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\\mdsfs\DGPROG\Ufficio_VI\Pubblica\FEDERICA\NSG-in condivisione\Sperimentazione\Sperimentazione_2019\Prevenzione_2019\"/>
    </mc:Choice>
  </mc:AlternateContent>
  <bookViews>
    <workbookView xWindow="480" yWindow="1275" windowWidth="18195" windowHeight="10620" activeTab="9"/>
  </bookViews>
  <sheets>
    <sheet name="P03C" sheetId="13" r:id="rId1"/>
    <sheet name="P04C" sheetId="54" r:id="rId2"/>
    <sheet name="P05C" sheetId="55" r:id="rId3"/>
    <sheet name="P06C" sheetId="56" r:id="rId4"/>
    <sheet name="P07Ca" sheetId="63" r:id="rId5"/>
    <sheet name="P07Cb" sheetId="64" r:id="rId6"/>
    <sheet name="P08Z" sheetId="62" r:id="rId7"/>
    <sheet name="P09Z" sheetId="57" r:id="rId8"/>
    <sheet name="P11Z" sheetId="58" r:id="rId9"/>
    <sheet name="P13Z" sheetId="60" r:id="rId10"/>
    <sheet name="P16C" sheetId="59" r:id="rId11"/>
  </sheets>
  <externalReferences>
    <externalReference r:id="rId12"/>
  </externalReferences>
  <calcPr calcId="162913"/>
</workbook>
</file>

<file path=xl/calcChain.xml><?xml version="1.0" encoding="utf-8"?>
<calcChain xmlns="http://schemas.openxmlformats.org/spreadsheetml/2006/main">
  <c r="J8" i="64" l="1"/>
  <c r="J9" i="64"/>
  <c r="I6" i="64"/>
  <c r="J6" i="64" s="1"/>
  <c r="I7" i="64"/>
  <c r="J7" i="64" s="1"/>
  <c r="I10" i="64"/>
  <c r="J10" i="64" s="1"/>
  <c r="I11" i="64"/>
  <c r="J11" i="64" s="1"/>
  <c r="I12" i="64"/>
  <c r="J12" i="64" s="1"/>
  <c r="I13" i="64"/>
  <c r="J13" i="64" s="1"/>
  <c r="I14" i="64"/>
  <c r="J14" i="64" s="1"/>
  <c r="I15" i="64"/>
  <c r="J15" i="64" s="1"/>
  <c r="I16" i="64"/>
  <c r="J16" i="64" s="1"/>
  <c r="I17" i="64"/>
  <c r="J17" i="64" s="1"/>
  <c r="I18" i="64"/>
  <c r="J18" i="64" s="1"/>
  <c r="I19" i="64"/>
  <c r="J19" i="64" s="1"/>
  <c r="I20" i="64"/>
  <c r="J20" i="64" s="1"/>
  <c r="I21" i="64"/>
  <c r="J21" i="64" s="1"/>
  <c r="I22" i="64"/>
  <c r="J22" i="64" s="1"/>
  <c r="I23" i="64"/>
  <c r="J23" i="64" s="1"/>
  <c r="I24" i="64"/>
  <c r="J24" i="64" s="1"/>
  <c r="I25" i="64"/>
  <c r="J25" i="64" s="1"/>
  <c r="I5" i="64"/>
  <c r="J5" i="64" s="1"/>
  <c r="N8" i="63"/>
  <c r="N9" i="63"/>
  <c r="N11" i="63"/>
  <c r="N19" i="63"/>
  <c r="M6" i="63"/>
  <c r="N6" i="63" s="1"/>
  <c r="M7" i="63"/>
  <c r="N7" i="63" s="1"/>
  <c r="M10" i="63"/>
  <c r="N10" i="63" s="1"/>
  <c r="M11" i="63"/>
  <c r="M12" i="63"/>
  <c r="N12" i="63" s="1"/>
  <c r="M13" i="63"/>
  <c r="N13" i="63" s="1"/>
  <c r="M14" i="63"/>
  <c r="N14" i="63" s="1"/>
  <c r="M15" i="63"/>
  <c r="N15" i="63" s="1"/>
  <c r="M16" i="63"/>
  <c r="N16" i="63" s="1"/>
  <c r="M17" i="63"/>
  <c r="N17" i="63" s="1"/>
  <c r="M18" i="63"/>
  <c r="N18" i="63" s="1"/>
  <c r="M19" i="63"/>
  <c r="M20" i="63"/>
  <c r="N20" i="63" s="1"/>
  <c r="M21" i="63"/>
  <c r="N21" i="63" s="1"/>
  <c r="M22" i="63"/>
  <c r="N22" i="63" s="1"/>
  <c r="M23" i="63"/>
  <c r="N23" i="63" s="1"/>
  <c r="M24" i="63"/>
  <c r="N24" i="63" s="1"/>
  <c r="M25" i="63"/>
  <c r="N25" i="63" s="1"/>
  <c r="M5" i="63"/>
  <c r="N5" i="63" s="1"/>
</calcChain>
</file>

<file path=xl/sharedStrings.xml><?xml version="1.0" encoding="utf-8"?>
<sst xmlns="http://schemas.openxmlformats.org/spreadsheetml/2006/main" count="279" uniqueCount="48">
  <si>
    <t>Regione</t>
  </si>
  <si>
    <t>PIEMONTE</t>
  </si>
  <si>
    <t>VALLE D'AOSTA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</si>
  <si>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</si>
  <si>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</si>
  <si>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</si>
  <si>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</si>
  <si>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</si>
  <si>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</si>
  <si>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</si>
  <si>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</si>
  <si>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</si>
  <si>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</si>
  <si>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</si>
  <si>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</si>
  <si>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</si>
  <si>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</si>
  <si>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</si>
  <si>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</si>
  <si>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</si>
  <si>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</si>
  <si>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</si>
  <si>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Soglia</t>
  </si>
  <si>
    <t>infortuni denunciati 2017</t>
  </si>
  <si>
    <t>occupati ISTAT 2017</t>
  </si>
  <si>
    <t>occupati in cig</t>
  </si>
  <si>
    <t>occupati istat-occupati cig</t>
  </si>
  <si>
    <t>infortuni denunciati 2018</t>
  </si>
  <si>
    <t>occupati ISTAT 2018</t>
  </si>
  <si>
    <t>ANNO 2017</t>
  </si>
  <si>
    <t>ANNO 2018</t>
  </si>
  <si>
    <t>Indicatore P07Ca - Denunce di infortunio sul lavoro - 2017-2018</t>
  </si>
  <si>
    <t>Indicatore P07Cb - Infortuni sul lavoro riconosciuti - 2017-2018</t>
  </si>
  <si>
    <t>variazione % 2017-2018</t>
  </si>
  <si>
    <t>tasso di frequenza 2017
(inf/occupati*1000)</t>
  </si>
  <si>
    <t>tasso di frequenza 2018
(inf/occupati*1000)</t>
  </si>
  <si>
    <t>Indicatore P03C - Copertura vaccinale anti-pneumococcica - 2015-2019</t>
  </si>
  <si>
    <t>Indicatore P04C - Copertura vaccinale anti-meningococcica C - 2015-2019</t>
  </si>
  <si>
    <t>8Indicatore P05C - Copertura vaccinale anti-HPV - 2015-2019</t>
  </si>
  <si>
    <t>Indicatore P06C - Copertura vaccinale per vaccinazione antinfluenzale nell’anziano - 2015-2019</t>
  </si>
  <si>
    <t>Indicatore P08Z - Sicurezza dei prodotti chimici – controlli nella fasi di produzione, importazione, immissione sul mercato, utilizzazione e distribuzione  (reg. REACH e CLP) - 2017-2019</t>
  </si>
  <si>
    <t>Indicatore P09Z - Copertura delle principali attività di eradicazione, controllo e sorveglianza delle malattie animali nella filiera produttiva ai fini delle garanzie di sanità pubblica - 2015-2019</t>
  </si>
  <si>
    <t>Indicatore P11Z - Copertura delle principali attività riferite al controllo del benessere degli animali destinati alla produzione di alimenti - 2015-2019</t>
  </si>
  <si>
    <t>Indicatore P13Z - Copertura delle principali attività di controllo ufficiale per la sicurezza degli alimenti, con particolare riferimento alle fasi della trasformazione, distribuzione, somministrazione degli alimenti - 2015-2019</t>
  </si>
  <si>
    <t>Indicatore P16C - Proporzione di cancri in stadio II+ rilevati dai programmi di screening per il tumore della mammella (cancri screen-detected) ai round successivi a quello di prevalenza - 2015-2019</t>
  </si>
  <si>
    <t>variazione % 2018-2019</t>
  </si>
  <si>
    <t>tasso di frequenza 2019
(inf/occupati*1000)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</si>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</sst>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\ _€_-;\-* #,##0\ _€_-;_-* &quot;-&quot;\ _€_-;_-@_-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43" fontId="0" fillId="0" borderId="3" xfId="0" applyNumberFormat="1" applyBorder="1" applyAlignment="1">
      <alignment horizontal="center"/>
    </xf>
    <xf numFmtId="43" fontId="0" fillId="0" borderId="2" xfId="0" applyNumberFormat="1" applyBorder="1" applyAlignment="1">
      <alignment horizontal="center"/>
    </xf>
    <xf numFmtId="43" fontId="0" fillId="0" borderId="4" xfId="0" applyNumberFormat="1" applyBorder="1" applyAlignment="1">
      <alignment horizontal="center"/>
    </xf>
    <xf numFmtId="43" fontId="0" fillId="0" borderId="5" xfId="0" applyNumberForma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Fill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/>
    <xf numFmtId="2" fontId="0" fillId="0" borderId="4" xfId="0" applyNumberFormat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43" fontId="0" fillId="0" borderId="1" xfId="0" applyNumberFormat="1" applyBorder="1" applyAlignment="1">
      <alignment horizontal="center"/>
    </xf>
    <xf numFmtId="0" fontId="0" fillId="0" borderId="1" xfId="0" applyFont="1" applyBorder="1"/>
    <xf numFmtId="165" fontId="5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0" fontId="0" fillId="0" borderId="0" xfId="0" applyNumberFormat="1"/>
    <xf numFmtId="10" fontId="0" fillId="0" borderId="0" xfId="3" applyNumberFormat="1" applyFont="1"/>
    <xf numFmtId="2" fontId="0" fillId="0" borderId="1" xfId="0" applyNumberFormat="1" applyBorder="1" applyAlignment="1">
      <alignment horizontal="center"/>
    </xf>
    <xf numFmtId="10" fontId="0" fillId="0" borderId="1" xfId="3" applyNumberFormat="1" applyFont="1" applyBorder="1" applyAlignment="1">
      <alignment horizontal="center"/>
    </xf>
    <xf numFmtId="164" fontId="0" fillId="0" borderId="4" xfId="0" quotePrefix="1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</cellXfs>
  <cellStyles count="4">
    <cellStyle name="Comma 2" xfId="1"/>
    <cellStyle name="Comma 2 2" xfId="2"/>
    <cellStyle name="Normale" xfId="0" builtinId="0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2961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9052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9052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971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1719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1719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1719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1719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1719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.mantenuto\AppData\Local\Microsoft\Windows\INetCache\Content.Outlook\70G2OONT\Copia%20di%20tassi_inf_201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si_inf_riconosciuti"/>
      <sheetName val="tassi_inf_denunciati"/>
    </sheetNames>
    <sheetDataSet>
      <sheetData sheetId="0">
        <row r="4">
          <cell r="A4" t="str">
            <v>Abruzzo</v>
          </cell>
          <cell r="B4">
            <v>6689</v>
          </cell>
          <cell r="C4">
            <v>559859.85820995481</v>
          </cell>
          <cell r="D4">
            <v>11.947632790439384</v>
          </cell>
        </row>
        <row r="5">
          <cell r="A5" t="str">
            <v>Basilicata</v>
          </cell>
          <cell r="B5">
            <v>2340</v>
          </cell>
          <cell r="C5">
            <v>210410.57471674209</v>
          </cell>
          <cell r="D5">
            <v>11.121114055936321</v>
          </cell>
        </row>
        <row r="6">
          <cell r="A6" t="str">
            <v>Calabria</v>
          </cell>
          <cell r="B6">
            <v>4925</v>
          </cell>
          <cell r="C6">
            <v>696162.34320904978</v>
          </cell>
          <cell r="D6">
            <v>7.0744992860394884</v>
          </cell>
        </row>
        <row r="7">
          <cell r="A7" t="str">
            <v>Campania</v>
          </cell>
          <cell r="B7">
            <v>10694</v>
          </cell>
          <cell r="C7">
            <v>2054979.4057176472</v>
          </cell>
          <cell r="D7">
            <v>5.2039450956275655</v>
          </cell>
        </row>
        <row r="8">
          <cell r="A8" t="str">
            <v>Emilia Romagna</v>
          </cell>
          <cell r="B8">
            <v>38293</v>
          </cell>
          <cell r="C8">
            <v>2147521.5166552034</v>
          </cell>
          <cell r="D8">
            <v>17.831253239148875</v>
          </cell>
        </row>
        <row r="9">
          <cell r="A9" t="str">
            <v>Friuli Venezia Giulia</v>
          </cell>
          <cell r="B9">
            <v>7684</v>
          </cell>
          <cell r="C9">
            <v>543704.48053031671</v>
          </cell>
          <cell r="D9">
            <v>14.132677355362613</v>
          </cell>
        </row>
        <row r="10">
          <cell r="A10" t="str">
            <v>Lazio</v>
          </cell>
          <cell r="B10">
            <v>18823</v>
          </cell>
          <cell r="C10">
            <v>2643934.8457538462</v>
          </cell>
          <cell r="D10">
            <v>7.1193131064593738</v>
          </cell>
        </row>
        <row r="11">
          <cell r="A11" t="str">
            <v>Liguria</v>
          </cell>
          <cell r="B11">
            <v>8921</v>
          </cell>
          <cell r="C11">
            <v>675197.42550588236</v>
          </cell>
          <cell r="D11">
            <v>13.212431894739622</v>
          </cell>
        </row>
        <row r="12">
          <cell r="A12" t="str">
            <v>Lombardia</v>
          </cell>
          <cell r="B12">
            <v>49761</v>
          </cell>
          <cell r="C12">
            <v>4740927.1128289597</v>
          </cell>
          <cell r="D12">
            <v>10.496048307797565</v>
          </cell>
        </row>
        <row r="13">
          <cell r="A13" t="str">
            <v>Marche</v>
          </cell>
          <cell r="B13">
            <v>9023</v>
          </cell>
          <cell r="C13">
            <v>693165.96083800902</v>
          </cell>
          <cell r="D13">
            <v>13.017084666263134</v>
          </cell>
        </row>
        <row r="14">
          <cell r="A14" t="str">
            <v>Molise</v>
          </cell>
          <cell r="B14">
            <v>946</v>
          </cell>
          <cell r="C14">
            <v>123601.90244162896</v>
          </cell>
          <cell r="D14">
            <v>7.6536038791696495</v>
          </cell>
        </row>
        <row r="15">
          <cell r="A15" t="str">
            <v>Piemonte</v>
          </cell>
          <cell r="B15">
            <v>19377</v>
          </cell>
          <cell r="C15">
            <v>1973715.5832253394</v>
          </cell>
          <cell r="D15">
            <v>9.8175239455398913</v>
          </cell>
        </row>
        <row r="16">
          <cell r="A16" t="str">
            <v>Provincia Autonoma di Bolzano</v>
          </cell>
          <cell r="B16">
            <v>6782</v>
          </cell>
          <cell r="C16">
            <v>266854.37117828056</v>
          </cell>
          <cell r="D16">
            <v>25.414610860801933</v>
          </cell>
        </row>
        <row r="17">
          <cell r="A17" t="str">
            <v>Provincia Autonoma di Trento</v>
          </cell>
          <cell r="B17">
            <v>3668</v>
          </cell>
          <cell r="C17">
            <v>252321.51813574662</v>
          </cell>
          <cell r="D17">
            <v>14.537008286493624</v>
          </cell>
        </row>
        <row r="18">
          <cell r="A18" t="str">
            <v>Puglia</v>
          </cell>
          <cell r="B18">
            <v>13655</v>
          </cell>
          <cell r="C18">
            <v>1445250.9134660633</v>
          </cell>
          <cell r="D18">
            <v>9.4481863825652166</v>
          </cell>
        </row>
        <row r="19">
          <cell r="A19" t="str">
            <v>Sardegna</v>
          </cell>
          <cell r="B19">
            <v>6178</v>
          </cell>
          <cell r="C19">
            <v>691445.36203076923</v>
          </cell>
          <cell r="D19">
            <v>8.9349069922969271</v>
          </cell>
        </row>
        <row r="20">
          <cell r="A20" t="str">
            <v>Sicilia</v>
          </cell>
          <cell r="B20">
            <v>13833</v>
          </cell>
          <cell r="C20">
            <v>1703124.6854950227</v>
          </cell>
          <cell r="D20">
            <v>8.1221299402276941</v>
          </cell>
        </row>
        <row r="21">
          <cell r="A21" t="str">
            <v>Toscana</v>
          </cell>
          <cell r="B21">
            <v>22882</v>
          </cell>
          <cell r="C21">
            <v>1714024.3692162896</v>
          </cell>
          <cell r="D21">
            <v>13.34986853801993</v>
          </cell>
        </row>
        <row r="22">
          <cell r="A22" t="str">
            <v>Umbria</v>
          </cell>
          <cell r="B22">
            <v>5506</v>
          </cell>
          <cell r="C22">
            <v>395383.29606877826</v>
          </cell>
          <cell r="D22">
            <v>13.925727401094388</v>
          </cell>
        </row>
        <row r="23">
          <cell r="A23" t="str">
            <v>Valle d'Aosta</v>
          </cell>
          <cell r="B23">
            <v>714</v>
          </cell>
          <cell r="C23">
            <v>59135.165547511315</v>
          </cell>
          <cell r="D23">
            <v>12.074034009870942</v>
          </cell>
        </row>
        <row r="24">
          <cell r="A24" t="str">
            <v>Veneto</v>
          </cell>
          <cell r="B24">
            <v>32141</v>
          </cell>
          <cell r="C24">
            <v>2292869.0729466062</v>
          </cell>
          <cell r="D24">
            <v>14.017808683116405</v>
          </cell>
        </row>
        <row r="25">
          <cell r="A25" t="str">
            <v>Totale</v>
          </cell>
          <cell r="B25">
            <v>282835</v>
          </cell>
          <cell r="C25">
            <v>25883589.763717651</v>
          </cell>
          <cell r="D25">
            <v>10.927193738654607</v>
          </cell>
        </row>
      </sheetData>
      <sheetData sheetId="1">
        <row r="3">
          <cell r="A3" t="str">
            <v>Abruzzo</v>
          </cell>
          <cell r="B3">
            <v>11152</v>
          </cell>
          <cell r="C3">
            <v>559859.85820995481</v>
          </cell>
          <cell r="D3">
            <v>19.919270575419347</v>
          </cell>
        </row>
        <row r="4">
          <cell r="A4" t="str">
            <v>Basilicata</v>
          </cell>
          <cell r="B4">
            <v>4016</v>
          </cell>
          <cell r="C4">
            <v>210410.57471674209</v>
          </cell>
          <cell r="D4">
            <v>19.086493183179599</v>
          </cell>
        </row>
        <row r="5">
          <cell r="A5" t="str">
            <v>Calabria</v>
          </cell>
          <cell r="B5">
            <v>8365</v>
          </cell>
          <cell r="C5">
            <v>696162.34320904978</v>
          </cell>
          <cell r="D5">
            <v>12.015875437100574</v>
          </cell>
        </row>
        <row r="6">
          <cell r="A6" t="str">
            <v>Campania</v>
          </cell>
          <cell r="B6">
            <v>19223</v>
          </cell>
          <cell r="C6">
            <v>2054979.4057176472</v>
          </cell>
          <cell r="D6">
            <v>9.3543516526321948</v>
          </cell>
        </row>
        <row r="7">
          <cell r="A7" t="str">
            <v>Emilia Romagna</v>
          </cell>
          <cell r="B7">
            <v>71398</v>
          </cell>
          <cell r="C7">
            <v>2147521.5166552034</v>
          </cell>
          <cell r="D7">
            <v>33.246698320025885</v>
          </cell>
        </row>
        <row r="8">
          <cell r="A8" t="str">
            <v>Friuli Venezia Giulia</v>
          </cell>
          <cell r="B8">
            <v>14660</v>
          </cell>
          <cell r="C8">
            <v>543704.48053031671</v>
          </cell>
          <cell r="D8">
            <v>26.963176734723572</v>
          </cell>
        </row>
        <row r="9">
          <cell r="A9" t="str">
            <v>Lazio</v>
          </cell>
          <cell r="B9">
            <v>32393</v>
          </cell>
          <cell r="C9">
            <v>2643934.8457538462</v>
          </cell>
          <cell r="D9">
            <v>12.2518147722222</v>
          </cell>
        </row>
        <row r="10">
          <cell r="A10" t="str">
            <v>Liguria</v>
          </cell>
          <cell r="B10">
            <v>16102</v>
          </cell>
          <cell r="C10">
            <v>675197.42550588236</v>
          </cell>
          <cell r="D10">
            <v>23.847839745443043</v>
          </cell>
        </row>
        <row r="11">
          <cell r="A11" t="str">
            <v>Lombardia</v>
          </cell>
          <cell r="B11">
            <v>93765</v>
          </cell>
          <cell r="C11">
            <v>4740927.1128289597</v>
          </cell>
          <cell r="D11">
            <v>19.777777166468496</v>
          </cell>
        </row>
        <row r="12">
          <cell r="A12" t="str">
            <v>Marche</v>
          </cell>
          <cell r="B12">
            <v>15643</v>
          </cell>
          <cell r="C12">
            <v>693165.96083800902</v>
          </cell>
          <cell r="D12">
            <v>22.567467076842981</v>
          </cell>
        </row>
        <row r="13">
          <cell r="A13" t="str">
            <v>Molise</v>
          </cell>
          <cell r="B13">
            <v>1712</v>
          </cell>
          <cell r="C13">
            <v>123601.90244162896</v>
          </cell>
          <cell r="D13">
            <v>13.850919493803849</v>
          </cell>
        </row>
        <row r="14">
          <cell r="A14" t="str">
            <v>Piemonte</v>
          </cell>
          <cell r="B14">
            <v>37881</v>
          </cell>
          <cell r="C14">
            <v>1973715.5832253394</v>
          </cell>
          <cell r="D14">
            <v>19.192734921865956</v>
          </cell>
        </row>
        <row r="15">
          <cell r="A15" t="str">
            <v>Provincia Autonoma di Bolzano</v>
          </cell>
          <cell r="B15">
            <v>14771</v>
          </cell>
          <cell r="C15">
            <v>266854.37117828056</v>
          </cell>
          <cell r="D15">
            <v>55.352287971823266</v>
          </cell>
        </row>
        <row r="16">
          <cell r="A16" t="str">
            <v>Provincia Autonoma di Trento</v>
          </cell>
          <cell r="B16">
            <v>7114</v>
          </cell>
          <cell r="C16">
            <v>252321.51813574662</v>
          </cell>
          <cell r="D16">
            <v>28.194186736672751</v>
          </cell>
        </row>
        <row r="17">
          <cell r="A17" t="str">
            <v>Puglia</v>
          </cell>
          <cell r="B17">
            <v>25755</v>
          </cell>
          <cell r="C17">
            <v>1445250.9134660633</v>
          </cell>
          <cell r="D17">
            <v>17.820435026215097</v>
          </cell>
        </row>
        <row r="18">
          <cell r="A18" t="str">
            <v>Sardegna</v>
          </cell>
          <cell r="B18">
            <v>11030</v>
          </cell>
          <cell r="C18">
            <v>691445.36203076923</v>
          </cell>
          <cell r="D18">
            <v>15.952091959377649</v>
          </cell>
        </row>
        <row r="19">
          <cell r="A19" t="str">
            <v>Sicilia</v>
          </cell>
          <cell r="B19">
            <v>22703</v>
          </cell>
          <cell r="C19">
            <v>1703124.6854950227</v>
          </cell>
          <cell r="D19">
            <v>13.330204296464206</v>
          </cell>
        </row>
        <row r="20">
          <cell r="A20" t="str">
            <v>Toscana</v>
          </cell>
          <cell r="B20">
            <v>39182</v>
          </cell>
          <cell r="C20">
            <v>1714024.3692162896</v>
          </cell>
          <cell r="D20">
            <v>22.85965165006105</v>
          </cell>
        </row>
        <row r="21">
          <cell r="A21" t="str">
            <v>Umbria</v>
          </cell>
          <cell r="B21">
            <v>9022</v>
          </cell>
          <cell r="C21">
            <v>395383.29606877826</v>
          </cell>
          <cell r="D21">
            <v>22.818364077855712</v>
          </cell>
        </row>
        <row r="22">
          <cell r="A22" t="str">
            <v>Valle d'Aosta</v>
          </cell>
          <cell r="B22">
            <v>1220</v>
          </cell>
          <cell r="C22">
            <v>59135.165547511315</v>
          </cell>
          <cell r="D22">
            <v>20.630702369807491</v>
          </cell>
        </row>
        <row r="23">
          <cell r="A23" t="str">
            <v>Veneto</v>
          </cell>
          <cell r="B23">
            <v>63337</v>
          </cell>
          <cell r="C23">
            <v>2292869.0729466062</v>
          </cell>
          <cell r="D23">
            <v>27.623469977988979</v>
          </cell>
        </row>
        <row r="24">
          <cell r="A24" t="str">
            <v>Totale</v>
          </cell>
          <cell r="B24">
            <v>520444</v>
          </cell>
          <cell r="C24">
            <v>25883589.763717651</v>
          </cell>
          <cell r="D24">
            <v>20.107102791805676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F25"/>
  <sheetViews>
    <sheetView zoomScaleNormal="100" workbookViewId="0">
      <selection activeCell="H10" sqref="H10"/>
    </sheetView>
  </sheetViews>
  <sheetFormatPr defaultRowHeight="15" x14ac:dyDescent="0.25"/>
  <cols>
    <col min="1" max="1" width="23.5703125" bestFit="1" customWidth="1"/>
    <col min="2" max="4" width="7" bestFit="1" customWidth="1"/>
  </cols>
  <sheetData>
    <row r="2" spans="1:6" x14ac:dyDescent="0.25">
      <c r="A2" s="15" t="s">
        <v>36</v>
      </c>
    </row>
    <row r="3" spans="1:6" ht="15" customHeight="1" x14ac:dyDescent="0.25">
      <c r="A3" s="10"/>
      <c r="B3" s="11"/>
      <c r="C3" s="11"/>
      <c r="D3" s="11"/>
    </row>
    <row r="4" spans="1:6" ht="15" customHeight="1" x14ac:dyDescent="0.25">
      <c r="A4" s="8" t="s">
        <v>0</v>
      </c>
      <c r="B4" s="7">
        <v>2015</v>
      </c>
      <c r="C4" s="7">
        <v>2016</v>
      </c>
      <c r="D4" s="7">
        <v>2017</v>
      </c>
      <c r="E4" s="7">
        <v>2018</v>
      </c>
      <c r="F4" s="7">
        <v>2019</v>
      </c>
    </row>
    <row r="5" spans="1:6" ht="15" customHeight="1" x14ac:dyDescent="0.25">
      <c r="A5" s="5" t="s">
        <v>1</v>
      </c>
      <c r="B5" s="12">
        <v>91.319335631463488</v>
      </c>
      <c r="C5" s="12">
        <v>91.835471030517468</v>
      </c>
      <c r="D5" s="12">
        <v>92.827081427264417</v>
      </c>
      <c r="E5" s="12">
        <v>89.577712241952696</v>
      </c>
      <c r="F5" s="12">
        <v>92.70840133167961</v>
      </c>
    </row>
    <row r="6" spans="1:6" ht="15" customHeight="1" x14ac:dyDescent="0.25">
      <c r="A6" s="5" t="s">
        <v>2</v>
      </c>
      <c r="B6" s="12">
        <v>88.45780795344325</v>
      </c>
      <c r="C6" s="12">
        <v>87.349953831948284</v>
      </c>
      <c r="D6" s="12">
        <v>91.268191268191273</v>
      </c>
      <c r="E6" s="12">
        <v>92.371995820271678</v>
      </c>
      <c r="F6" s="12">
        <v>88.500563697857942</v>
      </c>
    </row>
    <row r="7" spans="1:6" ht="15" customHeight="1" x14ac:dyDescent="0.25">
      <c r="A7" s="5" t="s">
        <v>3</v>
      </c>
      <c r="B7" s="12">
        <v>86.774528721983074</v>
      </c>
      <c r="C7" s="12">
        <v>85.719570419523023</v>
      </c>
      <c r="D7" s="12">
        <v>92.515766007415095</v>
      </c>
      <c r="E7" s="12">
        <v>92.798764872382407</v>
      </c>
      <c r="F7" s="12">
        <v>95.885319883196175</v>
      </c>
    </row>
    <row r="8" spans="1:6" ht="15" customHeight="1" x14ac:dyDescent="0.25">
      <c r="A8" s="5" t="s">
        <v>4</v>
      </c>
      <c r="B8" s="12">
        <v>81.67105758374106</v>
      </c>
      <c r="C8" s="12">
        <v>80.506509719992863</v>
      </c>
      <c r="D8" s="12">
        <v>80.923361034164358</v>
      </c>
      <c r="E8" s="12">
        <v>79.483940815590032</v>
      </c>
      <c r="F8" s="12">
        <v>76.444769568397959</v>
      </c>
    </row>
    <row r="9" spans="1:6" ht="15" customHeight="1" x14ac:dyDescent="0.25">
      <c r="A9" s="5" t="s">
        <v>5</v>
      </c>
      <c r="B9" s="12">
        <v>87.336840054548986</v>
      </c>
      <c r="C9" s="12">
        <v>89.238036557814752</v>
      </c>
      <c r="D9" s="12">
        <v>90.907199334165625</v>
      </c>
      <c r="E9" s="12">
        <v>92.00850159404888</v>
      </c>
      <c r="F9" s="12">
        <v>91.385767790262179</v>
      </c>
    </row>
    <row r="10" spans="1:6" ht="15" customHeight="1" x14ac:dyDescent="0.25">
      <c r="A10" s="5" t="s">
        <v>6</v>
      </c>
      <c r="B10" s="12">
        <v>84.636508520289325</v>
      </c>
      <c r="C10" s="12">
        <v>84.462052742354828</v>
      </c>
      <c r="D10" s="12">
        <v>86.567164179104466</v>
      </c>
      <c r="E10" s="12">
        <v>87.200466015304372</v>
      </c>
      <c r="F10" s="12">
        <v>89.665561916239838</v>
      </c>
    </row>
    <row r="11" spans="1:6" ht="15" customHeight="1" x14ac:dyDescent="0.25">
      <c r="A11" s="5" t="s">
        <v>7</v>
      </c>
      <c r="B11" s="12">
        <v>81.01647464197265</v>
      </c>
      <c r="C11" s="12">
        <v>81.401735691530263</v>
      </c>
      <c r="D11" s="12">
        <v>83.82914689200139</v>
      </c>
      <c r="E11" s="12">
        <v>87.070071120438385</v>
      </c>
      <c r="F11" s="12">
        <v>87.588186057634815</v>
      </c>
    </row>
    <row r="12" spans="1:6" ht="15" customHeight="1" x14ac:dyDescent="0.25">
      <c r="A12" s="5" t="s">
        <v>8</v>
      </c>
      <c r="B12" s="12">
        <v>92.803584491587415</v>
      </c>
      <c r="C12" s="12">
        <v>91.790834973292107</v>
      </c>
      <c r="D12" s="12">
        <v>93.037602820211518</v>
      </c>
      <c r="E12" s="12">
        <v>94.911482043500257</v>
      </c>
      <c r="F12" s="12">
        <v>93.02615193026152</v>
      </c>
    </row>
    <row r="13" spans="1:6" ht="15" customHeight="1" x14ac:dyDescent="0.25">
      <c r="A13" s="5" t="s">
        <v>9</v>
      </c>
      <c r="B13" s="12">
        <v>91.527360671857977</v>
      </c>
      <c r="C13" s="12">
        <v>90.579964850615113</v>
      </c>
      <c r="D13" s="12">
        <v>92.711047059475632</v>
      </c>
      <c r="E13" s="12">
        <v>93.840745398422314</v>
      </c>
      <c r="F13" s="12">
        <v>93.376715992155468</v>
      </c>
    </row>
    <row r="14" spans="1:6" ht="15" customHeight="1" x14ac:dyDescent="0.25">
      <c r="A14" s="5" t="s">
        <v>10</v>
      </c>
      <c r="B14" s="12">
        <v>92.943290596813767</v>
      </c>
      <c r="C14" s="12">
        <v>88.972206677858608</v>
      </c>
      <c r="D14" s="12">
        <v>90.364314628145095</v>
      </c>
      <c r="E14" s="12">
        <v>92.525218418942302</v>
      </c>
      <c r="F14" s="12">
        <v>92.340983085841344</v>
      </c>
    </row>
    <row r="15" spans="1:6" ht="15" customHeight="1" x14ac:dyDescent="0.25">
      <c r="A15" s="5" t="s">
        <v>11</v>
      </c>
      <c r="B15" s="12">
        <v>90.320562939796716</v>
      </c>
      <c r="C15" s="12">
        <v>91.552119129438708</v>
      </c>
      <c r="D15" s="12">
        <v>94.281322059953894</v>
      </c>
      <c r="E15" s="12">
        <v>93.870867124142237</v>
      </c>
      <c r="F15" s="12">
        <v>93.871820284109674</v>
      </c>
    </row>
    <row r="16" spans="1:6" x14ac:dyDescent="0.25">
      <c r="A16" s="5" t="s">
        <v>12</v>
      </c>
      <c r="B16" s="12">
        <v>88.043133523628285</v>
      </c>
      <c r="C16" s="12">
        <v>89.418205589148556</v>
      </c>
      <c r="D16" s="12">
        <v>90.707630319818691</v>
      </c>
      <c r="E16" s="12">
        <v>91.222680593346794</v>
      </c>
      <c r="F16" s="12">
        <v>90.87424029920524</v>
      </c>
    </row>
    <row r="17" spans="1:6" ht="15" customHeight="1" x14ac:dyDescent="0.25">
      <c r="A17" s="5" t="s">
        <v>13</v>
      </c>
      <c r="B17" s="12">
        <v>91.852434825381209</v>
      </c>
      <c r="C17" s="12">
        <v>93.808742048019695</v>
      </c>
      <c r="D17" s="12">
        <v>92.303220806062697</v>
      </c>
      <c r="E17" s="12">
        <v>94.139217704580545</v>
      </c>
      <c r="F17" s="12">
        <v>92.083831524804296</v>
      </c>
    </row>
    <row r="18" spans="1:6" ht="15" customHeight="1" x14ac:dyDescent="0.25">
      <c r="A18" s="9" t="s">
        <v>14</v>
      </c>
      <c r="B18" s="13">
        <v>86.342155009451787</v>
      </c>
      <c r="C18" s="13">
        <v>89.323293754223371</v>
      </c>
      <c r="D18" s="13">
        <v>91.148348940364713</v>
      </c>
      <c r="E18" s="13">
        <v>93.165142225349285</v>
      </c>
      <c r="F18" s="13">
        <v>93.006109121550452</v>
      </c>
    </row>
    <row r="19" spans="1:6" ht="15" customHeight="1" x14ac:dyDescent="0.25">
      <c r="A19" s="5" t="s">
        <v>15</v>
      </c>
      <c r="B19" s="12">
        <v>92.632566870014074</v>
      </c>
      <c r="C19" s="12">
        <v>91.449631449631454</v>
      </c>
      <c r="D19" s="12">
        <v>96.020843202273809</v>
      </c>
      <c r="E19" s="12">
        <v>95.220066256507337</v>
      </c>
      <c r="F19" s="12">
        <v>96.601244614648152</v>
      </c>
    </row>
    <row r="20" spans="1:6" ht="15" customHeight="1" x14ac:dyDescent="0.25">
      <c r="A20" s="5" t="s">
        <v>16</v>
      </c>
      <c r="B20" s="12">
        <v>82.960797799174685</v>
      </c>
      <c r="C20" s="12">
        <v>82.08978911659095</v>
      </c>
      <c r="D20" s="12">
        <v>88.22235922729142</v>
      </c>
      <c r="E20" s="12">
        <v>90.388768898488124</v>
      </c>
      <c r="F20" s="12">
        <v>89.971950944864147</v>
      </c>
    </row>
    <row r="21" spans="1:6" ht="15" customHeight="1" x14ac:dyDescent="0.25">
      <c r="A21" s="9" t="s">
        <v>17</v>
      </c>
      <c r="B21" s="13">
        <v>92.536502956437801</v>
      </c>
      <c r="C21" s="13">
        <v>91.444920421500271</v>
      </c>
      <c r="D21" s="13">
        <v>92.013338081517688</v>
      </c>
      <c r="E21" s="13">
        <v>93.576729789995667</v>
      </c>
      <c r="F21" s="13">
        <v>91.875557997390288</v>
      </c>
    </row>
    <row r="22" spans="1:6" ht="15" customHeight="1" x14ac:dyDescent="0.25">
      <c r="A22" s="5" t="s">
        <v>18</v>
      </c>
      <c r="B22" s="12">
        <v>97.075000000000003</v>
      </c>
      <c r="C22" s="12">
        <v>97.00374531835206</v>
      </c>
      <c r="D22" s="12">
        <v>96.717106950500124</v>
      </c>
      <c r="E22" s="12">
        <v>96.891451491601913</v>
      </c>
      <c r="F22" s="12">
        <v>95.824524312896415</v>
      </c>
    </row>
    <row r="23" spans="1:6" ht="15" customHeight="1" x14ac:dyDescent="0.25">
      <c r="A23" s="5" t="s">
        <v>19</v>
      </c>
      <c r="B23" s="12">
        <v>88.646935886199685</v>
      </c>
      <c r="C23" s="12">
        <v>90.006690590596676</v>
      </c>
      <c r="D23" s="12">
        <v>94.61571595594117</v>
      </c>
      <c r="E23" s="12">
        <v>95.87801400855389</v>
      </c>
      <c r="F23" s="12">
        <v>94.324815151122067</v>
      </c>
    </row>
    <row r="24" spans="1:6" ht="15" customHeight="1" x14ac:dyDescent="0.25">
      <c r="A24" s="5" t="s">
        <v>20</v>
      </c>
      <c r="B24" s="12">
        <v>89.372901352209823</v>
      </c>
      <c r="C24" s="12">
        <v>88.535191383746621</v>
      </c>
      <c r="D24" s="12">
        <v>88.005649848333988</v>
      </c>
      <c r="E24" s="12">
        <v>87.969380116394191</v>
      </c>
      <c r="F24" s="12">
        <v>87.923269797219987</v>
      </c>
    </row>
    <row r="25" spans="1:6" ht="15" customHeight="1" x14ac:dyDescent="0.25">
      <c r="A25" s="6" t="s">
        <v>21</v>
      </c>
      <c r="B25" s="14">
        <v>94.140625</v>
      </c>
      <c r="C25" s="14">
        <v>94.208772403854809</v>
      </c>
      <c r="D25" s="14">
        <v>95.453717201166171</v>
      </c>
      <c r="E25" s="14">
        <v>93.928225024248306</v>
      </c>
      <c r="F25" s="14">
        <v>93.574825457856932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tabSelected="1" zoomScaleNormal="100" workbookViewId="0">
      <selection activeCell="B5" sqref="B5:F25"/>
    </sheetView>
  </sheetViews>
  <sheetFormatPr defaultRowHeight="15" x14ac:dyDescent="0.25"/>
  <cols>
    <col min="1" max="1" width="23.5703125" bestFit="1" customWidth="1"/>
    <col min="2" max="3" width="8" bestFit="1" customWidth="1"/>
    <col min="4" max="4" width="7" bestFit="1" customWidth="1"/>
    <col min="5" max="5" width="7" customWidth="1"/>
  </cols>
  <sheetData>
    <row r="2" spans="1:9" x14ac:dyDescent="0.25">
      <c r="A2" s="15" t="s">
        <v>43</v>
      </c>
    </row>
    <row r="3" spans="1:9" ht="15" customHeight="1" x14ac:dyDescent="0.25">
      <c r="A3" s="10"/>
      <c r="B3" s="11"/>
      <c r="C3" s="11"/>
      <c r="D3" s="11"/>
      <c r="E3" s="11"/>
    </row>
    <row r="4" spans="1:9" ht="15" customHeight="1" x14ac:dyDescent="0.25">
      <c r="A4" s="8" t="s">
        <v>0</v>
      </c>
      <c r="B4" s="7">
        <v>2015</v>
      </c>
      <c r="C4" s="7">
        <v>2016</v>
      </c>
      <c r="D4" s="7">
        <v>2017</v>
      </c>
      <c r="E4" s="7">
        <v>2018</v>
      </c>
      <c r="F4" s="7">
        <v>2019</v>
      </c>
      <c r="G4" s="40"/>
      <c r="H4" s="16" t="s">
        <v>22</v>
      </c>
      <c r="I4" s="17">
        <v>60</v>
      </c>
    </row>
    <row r="5" spans="1:9" ht="15" customHeight="1" x14ac:dyDescent="0.25">
      <c r="A5" s="5" t="s">
        <v>1</v>
      </c>
      <c r="B5" s="1">
        <v>100</v>
      </c>
      <c r="C5" s="1">
        <v>90.5</v>
      </c>
      <c r="D5" s="12">
        <v>96.666666666666671</v>
      </c>
      <c r="E5" s="12">
        <v>100</v>
      </c>
      <c r="F5" s="12">
        <v>96.666666666666671</v>
      </c>
      <c r="G5" s="41"/>
    </row>
    <row r="6" spans="1:9" ht="15" customHeight="1" x14ac:dyDescent="0.25">
      <c r="A6" s="5" t="s">
        <v>2</v>
      </c>
      <c r="B6" s="2">
        <v>100</v>
      </c>
      <c r="C6" s="2">
        <v>100</v>
      </c>
      <c r="D6" s="12">
        <v>25</v>
      </c>
      <c r="E6" s="12">
        <v>25</v>
      </c>
      <c r="F6" s="12">
        <v>25</v>
      </c>
      <c r="G6" s="41"/>
    </row>
    <row r="7" spans="1:9" ht="15" customHeight="1" x14ac:dyDescent="0.25">
      <c r="A7" s="5" t="s">
        <v>3</v>
      </c>
      <c r="B7" s="3">
        <v>100</v>
      </c>
      <c r="C7" s="3">
        <v>100</v>
      </c>
      <c r="D7" s="12">
        <v>100</v>
      </c>
      <c r="E7" s="12">
        <v>100</v>
      </c>
      <c r="F7" s="12">
        <v>82.5</v>
      </c>
      <c r="G7" s="41"/>
    </row>
    <row r="8" spans="1:9" ht="15" customHeight="1" x14ac:dyDescent="0.25">
      <c r="A8" s="5" t="s">
        <v>4</v>
      </c>
      <c r="B8" s="3">
        <v>100</v>
      </c>
      <c r="C8" s="3">
        <v>66.649999999999991</v>
      </c>
      <c r="D8" s="12">
        <v>100</v>
      </c>
      <c r="E8" s="12">
        <v>100</v>
      </c>
      <c r="F8" s="12">
        <v>16.666666666666668</v>
      </c>
      <c r="G8" s="41"/>
    </row>
    <row r="9" spans="1:9" ht="15" customHeight="1" x14ac:dyDescent="0.25">
      <c r="A9" s="5" t="s">
        <v>5</v>
      </c>
      <c r="B9" s="3">
        <v>100</v>
      </c>
      <c r="C9" s="3">
        <v>100</v>
      </c>
      <c r="D9" s="12">
        <v>100</v>
      </c>
      <c r="E9" s="12">
        <v>100</v>
      </c>
      <c r="F9" s="12">
        <v>47.446666666666665</v>
      </c>
      <c r="G9" s="41"/>
    </row>
    <row r="10" spans="1:9" ht="15" customHeight="1" x14ac:dyDescent="0.25">
      <c r="A10" s="5" t="s">
        <v>6</v>
      </c>
      <c r="B10" s="3">
        <v>100</v>
      </c>
      <c r="C10" s="3">
        <v>100</v>
      </c>
      <c r="D10" s="12">
        <v>99.166666666666671</v>
      </c>
      <c r="E10" s="12">
        <v>100</v>
      </c>
      <c r="F10" s="12">
        <v>83.333333333333343</v>
      </c>
      <c r="G10" s="41"/>
    </row>
    <row r="11" spans="1:9" ht="15" customHeight="1" x14ac:dyDescent="0.25">
      <c r="A11" s="5" t="s">
        <v>7</v>
      </c>
      <c r="B11" s="3">
        <v>100</v>
      </c>
      <c r="C11" s="3">
        <v>100</v>
      </c>
      <c r="D11" s="12">
        <v>100</v>
      </c>
      <c r="E11" s="12">
        <v>100</v>
      </c>
      <c r="F11" s="12">
        <v>94.500000000000014</v>
      </c>
      <c r="G11" s="41"/>
    </row>
    <row r="12" spans="1:9" ht="15" customHeight="1" x14ac:dyDescent="0.25">
      <c r="A12" s="5" t="s">
        <v>8</v>
      </c>
      <c r="B12" s="3">
        <v>100</v>
      </c>
      <c r="C12" s="3">
        <v>100</v>
      </c>
      <c r="D12" s="12">
        <v>100</v>
      </c>
      <c r="E12" s="12">
        <v>100</v>
      </c>
      <c r="F12" s="12">
        <v>87.166666666666671</v>
      </c>
      <c r="G12" s="41"/>
    </row>
    <row r="13" spans="1:9" ht="15" customHeight="1" x14ac:dyDescent="0.25">
      <c r="A13" s="5" t="s">
        <v>9</v>
      </c>
      <c r="B13" s="3">
        <v>100</v>
      </c>
      <c r="C13" s="3">
        <v>100</v>
      </c>
      <c r="D13" s="12">
        <v>97.466666666666683</v>
      </c>
      <c r="E13" s="12">
        <v>97.446666666666673</v>
      </c>
      <c r="F13" s="12">
        <v>83.333333333333343</v>
      </c>
      <c r="G13" s="41"/>
    </row>
    <row r="14" spans="1:9" ht="15" customHeight="1" x14ac:dyDescent="0.25">
      <c r="A14" s="5" t="s">
        <v>10</v>
      </c>
      <c r="B14" s="3">
        <v>100</v>
      </c>
      <c r="C14" s="3">
        <v>96.25</v>
      </c>
      <c r="D14" s="12">
        <v>100</v>
      </c>
      <c r="E14" s="12">
        <v>100</v>
      </c>
      <c r="F14" s="12">
        <v>90.5</v>
      </c>
      <c r="G14" s="41"/>
    </row>
    <row r="15" spans="1:9" ht="15" customHeight="1" x14ac:dyDescent="0.25">
      <c r="A15" s="5" t="s">
        <v>11</v>
      </c>
      <c r="B15" s="3">
        <v>90</v>
      </c>
      <c r="C15" s="3">
        <v>95</v>
      </c>
      <c r="D15" s="12">
        <v>96.333333333333343</v>
      </c>
      <c r="E15" s="12">
        <v>100</v>
      </c>
      <c r="F15" s="12">
        <v>88.333333333333343</v>
      </c>
      <c r="G15" s="41"/>
    </row>
    <row r="16" spans="1:9" x14ac:dyDescent="0.25">
      <c r="A16" s="5" t="s">
        <v>12</v>
      </c>
      <c r="B16" s="3">
        <v>100</v>
      </c>
      <c r="C16" s="3">
        <v>100</v>
      </c>
      <c r="D16" s="12">
        <v>81</v>
      </c>
      <c r="E16" s="12">
        <v>81.560000000000016</v>
      </c>
      <c r="F16" s="12">
        <v>93</v>
      </c>
      <c r="G16" s="41"/>
    </row>
    <row r="17" spans="1:7" ht="15" customHeight="1" x14ac:dyDescent="0.25">
      <c r="A17" s="5" t="s">
        <v>13</v>
      </c>
      <c r="B17" s="3">
        <v>100</v>
      </c>
      <c r="C17" s="3">
        <v>93.75</v>
      </c>
      <c r="D17" s="12">
        <v>100</v>
      </c>
      <c r="E17" s="12">
        <v>100</v>
      </c>
      <c r="F17" s="12">
        <v>84.500000000000014</v>
      </c>
      <c r="G17" s="41"/>
    </row>
    <row r="18" spans="1:7" ht="15" customHeight="1" x14ac:dyDescent="0.25">
      <c r="A18" s="9" t="s">
        <v>14</v>
      </c>
      <c r="B18" s="3">
        <v>80.999999999999986</v>
      </c>
      <c r="C18" s="3">
        <v>68.75</v>
      </c>
      <c r="D18" s="13">
        <v>82.966666666666669</v>
      </c>
      <c r="E18" s="13">
        <v>83.280000000000015</v>
      </c>
      <c r="F18" s="13">
        <v>59.566666666666663</v>
      </c>
      <c r="G18" s="42"/>
    </row>
    <row r="19" spans="1:7" ht="15" customHeight="1" x14ac:dyDescent="0.25">
      <c r="A19" s="5" t="s">
        <v>15</v>
      </c>
      <c r="B19" s="2">
        <v>100</v>
      </c>
      <c r="C19" s="2">
        <v>100</v>
      </c>
      <c r="D19" s="12">
        <v>49.533333333333331</v>
      </c>
      <c r="E19" s="12">
        <v>49.513333333333335</v>
      </c>
      <c r="F19" s="12">
        <v>28.706666666666667</v>
      </c>
      <c r="G19" s="41"/>
    </row>
    <row r="20" spans="1:7" ht="15" customHeight="1" x14ac:dyDescent="0.25">
      <c r="A20" s="5" t="s">
        <v>16</v>
      </c>
      <c r="B20" s="3">
        <v>100</v>
      </c>
      <c r="C20" s="3">
        <v>100</v>
      </c>
      <c r="D20" s="12">
        <v>95</v>
      </c>
      <c r="E20" s="12">
        <v>91.666666666666671</v>
      </c>
      <c r="F20" s="12">
        <v>88.833333333333329</v>
      </c>
      <c r="G20" s="41"/>
    </row>
    <row r="21" spans="1:7" ht="15" customHeight="1" x14ac:dyDescent="0.25">
      <c r="A21" s="9" t="s">
        <v>17</v>
      </c>
      <c r="B21" s="3">
        <v>100</v>
      </c>
      <c r="C21" s="3">
        <v>100</v>
      </c>
      <c r="D21" s="13">
        <v>100</v>
      </c>
      <c r="E21" s="13">
        <v>100</v>
      </c>
      <c r="F21" s="13">
        <v>90.833333333333343</v>
      </c>
      <c r="G21" s="42"/>
    </row>
    <row r="22" spans="1:7" ht="15" customHeight="1" x14ac:dyDescent="0.25">
      <c r="A22" s="5" t="s">
        <v>18</v>
      </c>
      <c r="B22" s="3">
        <v>100</v>
      </c>
      <c r="C22" s="3">
        <v>100</v>
      </c>
      <c r="D22" s="12">
        <v>100</v>
      </c>
      <c r="E22" s="12">
        <v>100</v>
      </c>
      <c r="F22" s="12">
        <v>93.333333333333343</v>
      </c>
      <c r="G22" s="41"/>
    </row>
    <row r="23" spans="1:7" ht="15" customHeight="1" x14ac:dyDescent="0.25">
      <c r="A23" s="5" t="s">
        <v>19</v>
      </c>
      <c r="B23" s="3">
        <v>73</v>
      </c>
      <c r="C23" s="3">
        <v>100</v>
      </c>
      <c r="D23" s="12">
        <v>100</v>
      </c>
      <c r="E23" s="12">
        <v>96.166666666666671</v>
      </c>
      <c r="F23" s="12">
        <v>88.186666666666682</v>
      </c>
      <c r="G23" s="41"/>
    </row>
    <row r="24" spans="1:7" ht="15" customHeight="1" x14ac:dyDescent="0.25">
      <c r="A24" s="5" t="s">
        <v>20</v>
      </c>
      <c r="B24" s="3">
        <v>100</v>
      </c>
      <c r="C24" s="3">
        <v>100</v>
      </c>
      <c r="D24" s="12">
        <v>87.600000000000009</v>
      </c>
      <c r="E24" s="12">
        <v>87.600000000000009</v>
      </c>
      <c r="F24" s="12">
        <v>83.333333333333343</v>
      </c>
      <c r="G24" s="41"/>
    </row>
    <row r="25" spans="1:7" ht="15" customHeight="1" x14ac:dyDescent="0.25">
      <c r="A25" s="6" t="s">
        <v>21</v>
      </c>
      <c r="B25" s="4">
        <v>100</v>
      </c>
      <c r="C25" s="4">
        <v>100</v>
      </c>
      <c r="D25" s="14">
        <v>92.533333333333346</v>
      </c>
      <c r="E25" s="14">
        <v>92.5</v>
      </c>
      <c r="F25" s="14">
        <v>89.76666666666668</v>
      </c>
      <c r="G25" s="41"/>
    </row>
  </sheetData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2:F25"/>
  <sheetViews>
    <sheetView zoomScaleNormal="100" workbookViewId="0">
      <selection activeCell="J18" sqref="J18:J19"/>
    </sheetView>
  </sheetViews>
  <sheetFormatPr defaultRowHeight="15" x14ac:dyDescent="0.25"/>
  <cols>
    <col min="1" max="1" width="23.5703125" bestFit="1" customWidth="1"/>
    <col min="2" max="3" width="8" bestFit="1" customWidth="1"/>
    <col min="4" max="4" width="7" bestFit="1" customWidth="1"/>
    <col min="5" max="5" width="8.140625" customWidth="1"/>
    <col min="6" max="6" width="8.28515625" customWidth="1"/>
  </cols>
  <sheetData>
    <row r="2" spans="1:6" x14ac:dyDescent="0.25">
      <c r="A2" s="15" t="s">
        <v>44</v>
      </c>
    </row>
    <row r="3" spans="1:6" ht="15" customHeight="1" x14ac:dyDescent="0.25">
      <c r="A3" s="10"/>
      <c r="B3" s="11"/>
      <c r="C3" s="11"/>
      <c r="D3" s="11"/>
    </row>
    <row r="4" spans="1:6" ht="15" customHeight="1" x14ac:dyDescent="0.25">
      <c r="A4" s="8" t="s">
        <v>0</v>
      </c>
      <c r="B4" s="7">
        <v>2015</v>
      </c>
      <c r="C4" s="7">
        <v>2016</v>
      </c>
      <c r="D4" s="7">
        <v>2017</v>
      </c>
      <c r="E4" s="7">
        <v>2018</v>
      </c>
      <c r="F4" s="7">
        <v>2019</v>
      </c>
    </row>
    <row r="5" spans="1:6" ht="15" customHeight="1" x14ac:dyDescent="0.25">
      <c r="A5" s="5" t="s">
        <v>1</v>
      </c>
      <c r="B5" s="25">
        <v>14</v>
      </c>
      <c r="C5" s="18">
        <v>14</v>
      </c>
      <c r="D5" s="19">
        <v>18</v>
      </c>
      <c r="E5" s="29">
        <v>18</v>
      </c>
      <c r="F5" s="29">
        <v>9</v>
      </c>
    </row>
    <row r="6" spans="1:6" ht="15" customHeight="1" x14ac:dyDescent="0.25">
      <c r="A6" s="5" t="s">
        <v>2</v>
      </c>
      <c r="B6" s="26">
        <v>16</v>
      </c>
      <c r="C6" s="20">
        <v>10</v>
      </c>
      <c r="D6" s="19">
        <v>18</v>
      </c>
      <c r="E6" s="19">
        <v>18</v>
      </c>
      <c r="F6" s="19">
        <v>9</v>
      </c>
    </row>
    <row r="7" spans="1:6" ht="15" customHeight="1" x14ac:dyDescent="0.25">
      <c r="A7" s="5" t="s">
        <v>3</v>
      </c>
      <c r="B7" s="27">
        <v>16</v>
      </c>
      <c r="C7" s="21">
        <v>14</v>
      </c>
      <c r="D7" s="19">
        <v>14</v>
      </c>
      <c r="E7" s="19">
        <v>14</v>
      </c>
      <c r="F7" s="19">
        <v>17</v>
      </c>
    </row>
    <row r="8" spans="1:6" ht="15" customHeight="1" x14ac:dyDescent="0.25">
      <c r="A8" s="5" t="s">
        <v>4</v>
      </c>
      <c r="B8" s="27">
        <v>16</v>
      </c>
      <c r="C8" s="21">
        <v>4</v>
      </c>
      <c r="D8" s="19">
        <v>6</v>
      </c>
      <c r="E8" s="19">
        <v>6</v>
      </c>
      <c r="F8" s="19">
        <v>5</v>
      </c>
    </row>
    <row r="9" spans="1:6" ht="15" customHeight="1" x14ac:dyDescent="0.25">
      <c r="A9" s="5" t="s">
        <v>5</v>
      </c>
      <c r="B9" s="27">
        <v>20</v>
      </c>
      <c r="C9" s="21">
        <v>18</v>
      </c>
      <c r="D9" s="19">
        <v>14</v>
      </c>
      <c r="E9" s="19">
        <v>18</v>
      </c>
      <c r="F9" s="19">
        <v>13</v>
      </c>
    </row>
    <row r="10" spans="1:6" ht="15" customHeight="1" x14ac:dyDescent="0.25">
      <c r="A10" s="5" t="s">
        <v>6</v>
      </c>
      <c r="B10" s="27">
        <v>12</v>
      </c>
      <c r="C10" s="21">
        <v>18</v>
      </c>
      <c r="D10" s="19">
        <v>14</v>
      </c>
      <c r="E10" s="19">
        <v>14</v>
      </c>
      <c r="F10" s="19">
        <v>13</v>
      </c>
    </row>
    <row r="11" spans="1:6" ht="15" customHeight="1" x14ac:dyDescent="0.25">
      <c r="A11" s="5" t="s">
        <v>7</v>
      </c>
      <c r="B11" s="27">
        <v>20</v>
      </c>
      <c r="C11" s="21">
        <v>14</v>
      </c>
      <c r="D11" s="19">
        <v>14</v>
      </c>
      <c r="E11" s="19">
        <v>18</v>
      </c>
      <c r="F11" s="19">
        <v>17</v>
      </c>
    </row>
    <row r="12" spans="1:6" ht="15" customHeight="1" x14ac:dyDescent="0.25">
      <c r="A12" s="5" t="s">
        <v>8</v>
      </c>
      <c r="B12" s="27">
        <v>16</v>
      </c>
      <c r="C12" s="21">
        <v>14</v>
      </c>
      <c r="D12" s="19">
        <v>6</v>
      </c>
      <c r="E12" s="19">
        <v>14</v>
      </c>
      <c r="F12" s="19">
        <v>13</v>
      </c>
    </row>
    <row r="13" spans="1:6" ht="15" customHeight="1" x14ac:dyDescent="0.25">
      <c r="A13" s="5" t="s">
        <v>9</v>
      </c>
      <c r="B13" s="27">
        <v>20</v>
      </c>
      <c r="C13" s="21">
        <v>18</v>
      </c>
      <c r="D13" s="19">
        <v>18</v>
      </c>
      <c r="E13" s="19">
        <v>14</v>
      </c>
      <c r="F13" s="19">
        <v>17</v>
      </c>
    </row>
    <row r="14" spans="1:6" ht="15" customHeight="1" x14ac:dyDescent="0.25">
      <c r="A14" s="5" t="s">
        <v>10</v>
      </c>
      <c r="B14" s="27">
        <v>16</v>
      </c>
      <c r="C14" s="21">
        <v>14</v>
      </c>
      <c r="D14" s="19">
        <v>14</v>
      </c>
      <c r="E14" s="19">
        <v>10</v>
      </c>
      <c r="F14" s="19">
        <v>13</v>
      </c>
    </row>
    <row r="15" spans="1:6" ht="15" customHeight="1" x14ac:dyDescent="0.25">
      <c r="A15" s="5" t="s">
        <v>11</v>
      </c>
      <c r="B15" s="27">
        <v>16</v>
      </c>
      <c r="C15" s="21">
        <v>14</v>
      </c>
      <c r="D15" s="19">
        <v>18</v>
      </c>
      <c r="E15" s="19">
        <v>18</v>
      </c>
      <c r="F15" s="19">
        <v>13</v>
      </c>
    </row>
    <row r="16" spans="1:6" x14ac:dyDescent="0.25">
      <c r="A16" s="5" t="s">
        <v>12</v>
      </c>
      <c r="B16" s="27">
        <v>18</v>
      </c>
      <c r="C16" s="21">
        <v>14</v>
      </c>
      <c r="D16" s="19">
        <v>14</v>
      </c>
      <c r="E16" s="19">
        <v>18</v>
      </c>
      <c r="F16" s="19">
        <v>13</v>
      </c>
    </row>
    <row r="17" spans="1:6" ht="15" customHeight="1" x14ac:dyDescent="0.25">
      <c r="A17" s="5" t="s">
        <v>13</v>
      </c>
      <c r="B17" s="27">
        <v>14</v>
      </c>
      <c r="C17" s="21">
        <v>16</v>
      </c>
      <c r="D17" s="19">
        <v>16</v>
      </c>
      <c r="E17" s="19">
        <v>16</v>
      </c>
      <c r="F17" s="19">
        <v>17</v>
      </c>
    </row>
    <row r="18" spans="1:6" ht="15" customHeight="1" x14ac:dyDescent="0.25">
      <c r="A18" s="9" t="s">
        <v>14</v>
      </c>
      <c r="B18" s="27">
        <v>18</v>
      </c>
      <c r="C18" s="21">
        <v>12</v>
      </c>
      <c r="D18" s="22">
        <v>8</v>
      </c>
      <c r="E18" s="19">
        <v>8</v>
      </c>
      <c r="F18" s="19">
        <v>7</v>
      </c>
    </row>
    <row r="19" spans="1:6" ht="15" customHeight="1" x14ac:dyDescent="0.25">
      <c r="A19" s="5" t="s">
        <v>15</v>
      </c>
      <c r="B19" s="26">
        <v>0</v>
      </c>
      <c r="C19" s="20">
        <v>2</v>
      </c>
      <c r="D19" s="19">
        <v>6</v>
      </c>
      <c r="E19" s="19">
        <v>0</v>
      </c>
      <c r="F19" s="47" t="s">
        <v>47</v>
      </c>
    </row>
    <row r="20" spans="1:6" ht="15" customHeight="1" x14ac:dyDescent="0.25">
      <c r="A20" s="5" t="s">
        <v>16</v>
      </c>
      <c r="B20" s="27">
        <v>0</v>
      </c>
      <c r="C20" s="21">
        <v>0</v>
      </c>
      <c r="D20" s="19">
        <v>2</v>
      </c>
      <c r="E20" s="19">
        <v>0</v>
      </c>
      <c r="F20" s="19">
        <v>0</v>
      </c>
    </row>
    <row r="21" spans="1:6" ht="15" customHeight="1" x14ac:dyDescent="0.25">
      <c r="A21" s="9" t="s">
        <v>17</v>
      </c>
      <c r="B21" s="27">
        <v>3</v>
      </c>
      <c r="C21" s="21">
        <v>0</v>
      </c>
      <c r="D21" s="22">
        <v>0</v>
      </c>
      <c r="E21" s="19">
        <v>0</v>
      </c>
      <c r="F21" s="19">
        <v>0</v>
      </c>
    </row>
    <row r="22" spans="1:6" ht="15" customHeight="1" x14ac:dyDescent="0.25">
      <c r="A22" s="5" t="s">
        <v>18</v>
      </c>
      <c r="B22" s="27">
        <v>20</v>
      </c>
      <c r="C22" s="21">
        <v>18</v>
      </c>
      <c r="D22" s="19">
        <v>18</v>
      </c>
      <c r="E22" s="19">
        <v>18</v>
      </c>
      <c r="F22" s="19">
        <v>0</v>
      </c>
    </row>
    <row r="23" spans="1:6" ht="15" customHeight="1" x14ac:dyDescent="0.25">
      <c r="A23" s="5" t="s">
        <v>19</v>
      </c>
      <c r="B23" s="27">
        <v>0</v>
      </c>
      <c r="C23" s="21">
        <v>0</v>
      </c>
      <c r="D23" s="19">
        <v>0</v>
      </c>
      <c r="E23" s="19">
        <v>0</v>
      </c>
      <c r="F23" s="19">
        <v>0</v>
      </c>
    </row>
    <row r="24" spans="1:6" ht="15" customHeight="1" x14ac:dyDescent="0.25">
      <c r="A24" s="5" t="s">
        <v>20</v>
      </c>
      <c r="B24" s="27">
        <v>12</v>
      </c>
      <c r="C24" s="21">
        <v>2</v>
      </c>
      <c r="D24" s="19">
        <v>10</v>
      </c>
      <c r="E24" s="19">
        <v>2</v>
      </c>
      <c r="F24" s="19">
        <v>9</v>
      </c>
    </row>
    <row r="25" spans="1:6" ht="15" customHeight="1" x14ac:dyDescent="0.25">
      <c r="A25" s="6" t="s">
        <v>21</v>
      </c>
      <c r="B25" s="28">
        <v>0</v>
      </c>
      <c r="C25" s="23">
        <v>0</v>
      </c>
      <c r="D25" s="24">
        <v>0</v>
      </c>
      <c r="E25" s="24">
        <v>2</v>
      </c>
      <c r="F25" s="24">
        <v>1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2:F25"/>
  <sheetViews>
    <sheetView zoomScaleNormal="100" workbookViewId="0">
      <selection activeCell="F5" sqref="F5:F25"/>
    </sheetView>
  </sheetViews>
  <sheetFormatPr defaultRowHeight="15" x14ac:dyDescent="0.25"/>
  <cols>
    <col min="1" max="1" width="23.5703125" bestFit="1" customWidth="1"/>
    <col min="2" max="4" width="7" bestFit="1" customWidth="1"/>
  </cols>
  <sheetData>
    <row r="2" spans="1:6" x14ac:dyDescent="0.25">
      <c r="A2" s="15" t="s">
        <v>37</v>
      </c>
    </row>
    <row r="3" spans="1:6" ht="15" customHeight="1" x14ac:dyDescent="0.25">
      <c r="A3" s="10"/>
      <c r="B3" s="11"/>
      <c r="C3" s="11"/>
      <c r="D3" s="11"/>
    </row>
    <row r="4" spans="1:6" ht="15" customHeight="1" x14ac:dyDescent="0.25">
      <c r="A4" s="8" t="s">
        <v>0</v>
      </c>
      <c r="B4" s="7">
        <v>2015</v>
      </c>
      <c r="C4" s="7">
        <v>2016</v>
      </c>
      <c r="D4" s="7">
        <v>2017</v>
      </c>
      <c r="E4" s="7">
        <v>2018</v>
      </c>
      <c r="F4" s="7">
        <v>2019</v>
      </c>
    </row>
    <row r="5" spans="1:6" ht="15" customHeight="1" x14ac:dyDescent="0.25">
      <c r="A5" s="5" t="s">
        <v>1</v>
      </c>
      <c r="B5" s="1">
        <v>86.347967294379075</v>
      </c>
      <c r="C5" s="1">
        <v>89.329205366357073</v>
      </c>
      <c r="D5" s="12">
        <v>92.394022567856055</v>
      </c>
      <c r="E5" s="12">
        <v>92.351132584551678</v>
      </c>
      <c r="F5" s="12">
        <v>91.203733925190946</v>
      </c>
    </row>
    <row r="6" spans="1:6" ht="15" customHeight="1" x14ac:dyDescent="0.25">
      <c r="A6" s="5" t="s">
        <v>2</v>
      </c>
      <c r="B6" s="2">
        <v>83.123181377303595</v>
      </c>
      <c r="C6" s="2">
        <v>84.672206832871652</v>
      </c>
      <c r="D6" s="12">
        <v>89.812889812889821</v>
      </c>
      <c r="E6" s="12">
        <v>88.923719958202724</v>
      </c>
      <c r="F6" s="12">
        <v>87.824126268320185</v>
      </c>
    </row>
    <row r="7" spans="1:6" ht="15" customHeight="1" x14ac:dyDescent="0.25">
      <c r="A7" s="5" t="s">
        <v>3</v>
      </c>
      <c r="B7" s="3">
        <v>85.767460978979457</v>
      </c>
      <c r="C7" s="3">
        <v>88.243182317376281</v>
      </c>
      <c r="D7" s="12">
        <v>92.183159877448347</v>
      </c>
      <c r="E7" s="12">
        <v>92.372351766306011</v>
      </c>
      <c r="F7" s="12">
        <v>93.249649209298795</v>
      </c>
    </row>
    <row r="8" spans="1:6" ht="15" customHeight="1" x14ac:dyDescent="0.25">
      <c r="A8" s="5" t="s">
        <v>4</v>
      </c>
      <c r="B8" s="3">
        <v>63.116296575084682</v>
      </c>
      <c r="C8" s="3">
        <v>63.242375601926156</v>
      </c>
      <c r="D8" s="12">
        <v>67.682363804247458</v>
      </c>
      <c r="E8" s="12">
        <v>65.59003969686033</v>
      </c>
      <c r="F8" s="12">
        <v>68.068763716166785</v>
      </c>
    </row>
    <row r="9" spans="1:6" ht="15" customHeight="1" x14ac:dyDescent="0.25">
      <c r="A9" s="5" t="s">
        <v>5</v>
      </c>
      <c r="B9" s="3">
        <v>83.128774595752972</v>
      </c>
      <c r="C9" s="3">
        <v>86.03409324296571</v>
      </c>
      <c r="D9" s="12">
        <v>89.637952559300871</v>
      </c>
      <c r="E9" s="12">
        <v>89.755579171094581</v>
      </c>
      <c r="F9" s="12">
        <v>90.504516413306902</v>
      </c>
    </row>
    <row r="10" spans="1:6" ht="15" customHeight="1" x14ac:dyDescent="0.25">
      <c r="A10" s="5" t="s">
        <v>6</v>
      </c>
      <c r="B10" s="3">
        <v>90.543091822974134</v>
      </c>
      <c r="C10" s="3">
        <v>90.635136808220878</v>
      </c>
      <c r="D10" s="12">
        <v>92.026844941956881</v>
      </c>
      <c r="E10" s="12">
        <v>91.985066327746452</v>
      </c>
      <c r="F10" s="12">
        <v>92.259442877098792</v>
      </c>
    </row>
    <row r="11" spans="1:6" ht="15" customHeight="1" x14ac:dyDescent="0.25">
      <c r="A11" s="5" t="s">
        <v>7</v>
      </c>
      <c r="B11" s="3">
        <v>84.063745019920319</v>
      </c>
      <c r="C11" s="3">
        <v>85.411402834230472</v>
      </c>
      <c r="D11" s="12">
        <v>89.003356870008105</v>
      </c>
      <c r="E11" s="12">
        <v>87.501457386032413</v>
      </c>
      <c r="F11" s="12">
        <v>88.150185340188926</v>
      </c>
    </row>
    <row r="12" spans="1:6" ht="15" customHeight="1" x14ac:dyDescent="0.25">
      <c r="A12" s="5" t="s">
        <v>8</v>
      </c>
      <c r="B12" s="3">
        <v>79.645208485735182</v>
      </c>
      <c r="C12" s="3">
        <v>77.565364070846215</v>
      </c>
      <c r="D12" s="12">
        <v>84.106933019976495</v>
      </c>
      <c r="E12" s="12">
        <v>89.742033383915015</v>
      </c>
      <c r="F12" s="12">
        <v>89.570361145703615</v>
      </c>
    </row>
    <row r="13" spans="1:6" ht="15" customHeight="1" x14ac:dyDescent="0.25">
      <c r="A13" s="5" t="s">
        <v>9</v>
      </c>
      <c r="B13" s="3">
        <v>87.400005315332081</v>
      </c>
      <c r="C13" s="3">
        <v>87.719345680681357</v>
      </c>
      <c r="D13" s="12">
        <v>91.635718640873563</v>
      </c>
      <c r="E13" s="12">
        <v>92.094432376814908</v>
      </c>
      <c r="F13" s="12">
        <v>92.042550662625544</v>
      </c>
    </row>
    <row r="14" spans="1:6" ht="15" customHeight="1" x14ac:dyDescent="0.25">
      <c r="A14" s="5" t="s">
        <v>10</v>
      </c>
      <c r="B14" s="3">
        <v>90.849085945329506</v>
      </c>
      <c r="C14" s="3">
        <v>90.662189889945907</v>
      </c>
      <c r="D14" s="12">
        <v>92.705770299230096</v>
      </c>
      <c r="E14" s="12">
        <v>91.085974760477782</v>
      </c>
      <c r="F14" s="12">
        <v>91.046613197808298</v>
      </c>
    </row>
    <row r="15" spans="1:6" ht="15" customHeight="1" x14ac:dyDescent="0.25">
      <c r="A15" s="5" t="s">
        <v>11</v>
      </c>
      <c r="B15" s="3">
        <v>85.723221266614544</v>
      </c>
      <c r="C15" s="3">
        <v>89.189576174112261</v>
      </c>
      <c r="D15" s="12">
        <v>92.313604919292843</v>
      </c>
      <c r="E15" s="12">
        <v>90.096693699313789</v>
      </c>
      <c r="F15" s="12">
        <v>87.57846052196895</v>
      </c>
    </row>
    <row r="16" spans="1:6" x14ac:dyDescent="0.25">
      <c r="A16" s="5" t="s">
        <v>12</v>
      </c>
      <c r="B16" s="3">
        <v>76.855375832540446</v>
      </c>
      <c r="C16" s="3">
        <v>80.764830854714816</v>
      </c>
      <c r="D16" s="12">
        <v>82.489717115755894</v>
      </c>
      <c r="E16" s="12">
        <v>85.227771438602645</v>
      </c>
      <c r="F16" s="12">
        <v>83.291257597007956</v>
      </c>
    </row>
    <row r="17" spans="1:6" ht="15" customHeight="1" x14ac:dyDescent="0.25">
      <c r="A17" s="5" t="s">
        <v>13</v>
      </c>
      <c r="B17" s="3">
        <v>68.161337924249878</v>
      </c>
      <c r="C17" s="3">
        <v>81.110199056022978</v>
      </c>
      <c r="D17" s="12">
        <v>80.371598346538065</v>
      </c>
      <c r="E17" s="12">
        <v>81.684251158003079</v>
      </c>
      <c r="F17" s="12">
        <v>73.584948225686375</v>
      </c>
    </row>
    <row r="18" spans="1:6" ht="15" customHeight="1" x14ac:dyDescent="0.25">
      <c r="A18" s="9" t="s">
        <v>14</v>
      </c>
      <c r="B18" s="3">
        <v>65.42533081285444</v>
      </c>
      <c r="C18" s="3">
        <v>62.573607491070568</v>
      </c>
      <c r="D18" s="13">
        <v>70.921636274026611</v>
      </c>
      <c r="E18" s="13">
        <v>78.429992964117005</v>
      </c>
      <c r="F18" s="13">
        <v>55.719401727406783</v>
      </c>
    </row>
    <row r="19" spans="1:6" ht="15" customHeight="1" x14ac:dyDescent="0.25">
      <c r="A19" s="5" t="s">
        <v>15</v>
      </c>
      <c r="B19" s="2">
        <v>68.090098545283908</v>
      </c>
      <c r="C19" s="2">
        <v>71.695331695331703</v>
      </c>
      <c r="D19" s="12">
        <v>82.7096162955945</v>
      </c>
      <c r="E19" s="12">
        <v>61.429247515380979</v>
      </c>
      <c r="F19" s="12">
        <v>53.901388224030633</v>
      </c>
    </row>
    <row r="20" spans="1:6" ht="15" customHeight="1" x14ac:dyDescent="0.25">
      <c r="A20" s="5" t="s">
        <v>16</v>
      </c>
      <c r="B20" s="3">
        <v>50.042029650007649</v>
      </c>
      <c r="C20" s="3">
        <v>60.987561251413489</v>
      </c>
      <c r="D20" s="12">
        <v>61.296752979860258</v>
      </c>
      <c r="E20" s="12">
        <v>81.7390762585147</v>
      </c>
      <c r="F20" s="12">
        <v>66.650287656368363</v>
      </c>
    </row>
    <row r="21" spans="1:6" ht="15" customHeight="1" x14ac:dyDescent="0.25">
      <c r="A21" s="9" t="s">
        <v>17</v>
      </c>
      <c r="B21" s="3">
        <v>77.319898636418486</v>
      </c>
      <c r="C21" s="3">
        <v>78.637315906319373</v>
      </c>
      <c r="D21" s="13">
        <v>83.628476156560581</v>
      </c>
      <c r="E21" s="13">
        <v>83.20298199487469</v>
      </c>
      <c r="F21" s="13">
        <v>84.382940732092564</v>
      </c>
    </row>
    <row r="22" spans="1:6" ht="15" customHeight="1" x14ac:dyDescent="0.25">
      <c r="A22" s="5" t="s">
        <v>18</v>
      </c>
      <c r="B22" s="3">
        <v>85.824999999999989</v>
      </c>
      <c r="C22" s="3">
        <v>88.064918851435706</v>
      </c>
      <c r="D22" s="12">
        <v>93.331623493203381</v>
      </c>
      <c r="E22" s="12">
        <v>91.802456756079224</v>
      </c>
      <c r="F22" s="12">
        <v>64.534883720930239</v>
      </c>
    </row>
    <row r="23" spans="1:6" ht="15" customHeight="1" x14ac:dyDescent="0.25">
      <c r="A23" s="5" t="s">
        <v>19</v>
      </c>
      <c r="B23" s="3">
        <v>67.895907773208393</v>
      </c>
      <c r="C23" s="3">
        <v>70.737789672161057</v>
      </c>
      <c r="D23" s="12">
        <v>56.845732570303362</v>
      </c>
      <c r="E23" s="12">
        <v>88.972912663484777</v>
      </c>
      <c r="F23" s="12">
        <v>81.579971461927613</v>
      </c>
    </row>
    <row r="24" spans="1:6" ht="15" customHeight="1" x14ac:dyDescent="0.25">
      <c r="A24" s="5" t="s">
        <v>20</v>
      </c>
      <c r="B24" s="3">
        <v>60.477357291950263</v>
      </c>
      <c r="C24" s="3">
        <v>67.231368262859476</v>
      </c>
      <c r="D24" s="12">
        <v>68.208025563248199</v>
      </c>
      <c r="E24" s="12">
        <v>56.936562749028042</v>
      </c>
      <c r="F24" s="12">
        <v>33.257868984152488</v>
      </c>
    </row>
    <row r="25" spans="1:6" ht="15" customHeight="1" x14ac:dyDescent="0.25">
      <c r="A25" s="6" t="s">
        <v>21</v>
      </c>
      <c r="B25" s="4">
        <v>83.59375</v>
      </c>
      <c r="C25" s="4">
        <v>87.868143744933803</v>
      </c>
      <c r="D25" s="14">
        <v>90.14212827988338</v>
      </c>
      <c r="E25" s="14">
        <v>85.489815712900096</v>
      </c>
      <c r="F25" s="14">
        <v>84.205200849944347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2:F25"/>
  <sheetViews>
    <sheetView zoomScaleNormal="100" workbookViewId="0">
      <selection activeCell="H10" sqref="H10"/>
    </sheetView>
  </sheetViews>
  <sheetFormatPr defaultRowHeight="15" x14ac:dyDescent="0.25"/>
  <cols>
    <col min="1" max="1" width="23.5703125" bestFit="1" customWidth="1"/>
    <col min="2" max="2" width="8" bestFit="1" customWidth="1"/>
    <col min="3" max="4" width="7" bestFit="1" customWidth="1"/>
    <col min="9" max="9" width="12.5703125" bestFit="1" customWidth="1"/>
  </cols>
  <sheetData>
    <row r="2" spans="1:6" x14ac:dyDescent="0.25">
      <c r="A2" s="15" t="s">
        <v>38</v>
      </c>
    </row>
    <row r="3" spans="1:6" ht="15" customHeight="1" x14ac:dyDescent="0.25">
      <c r="A3" s="10"/>
      <c r="B3" s="11"/>
      <c r="C3" s="11"/>
      <c r="D3" s="11"/>
    </row>
    <row r="4" spans="1:6" ht="15" customHeight="1" x14ac:dyDescent="0.25">
      <c r="A4" s="8" t="s">
        <v>0</v>
      </c>
      <c r="B4" s="7">
        <v>2015</v>
      </c>
      <c r="C4" s="7">
        <v>2016</v>
      </c>
      <c r="D4" s="7">
        <v>2017</v>
      </c>
      <c r="E4" s="7">
        <v>2018</v>
      </c>
      <c r="F4" s="7">
        <v>2019</v>
      </c>
    </row>
    <row r="5" spans="1:6" ht="15" customHeight="1" x14ac:dyDescent="0.25">
      <c r="A5" s="5" t="s">
        <v>1</v>
      </c>
      <c r="B5" s="1">
        <v>63.76896772814704</v>
      </c>
      <c r="C5" s="1">
        <v>65.900000000000006</v>
      </c>
      <c r="D5" s="12">
        <v>67.547331265375973</v>
      </c>
      <c r="E5" s="12">
        <v>67.868538608806645</v>
      </c>
      <c r="F5" s="12">
        <v>72.885020811935789</v>
      </c>
    </row>
    <row r="6" spans="1:6" ht="15" customHeight="1" x14ac:dyDescent="0.25">
      <c r="A6" s="5" t="s">
        <v>2</v>
      </c>
      <c r="B6" s="2">
        <v>61.790017211703962</v>
      </c>
      <c r="C6" s="2">
        <v>72.53</v>
      </c>
      <c r="D6" s="12">
        <v>54.706927175843688</v>
      </c>
      <c r="E6" s="12">
        <v>47.465437788018434</v>
      </c>
      <c r="F6" s="12">
        <v>70.256410256410248</v>
      </c>
    </row>
    <row r="7" spans="1:6" ht="15" customHeight="1" x14ac:dyDescent="0.25">
      <c r="A7" s="5" t="s">
        <v>3</v>
      </c>
      <c r="B7" s="3">
        <v>67.431972789115648</v>
      </c>
      <c r="C7" s="3">
        <v>59.78</v>
      </c>
      <c r="D7" s="12">
        <v>55.688699088533369</v>
      </c>
      <c r="E7" s="12">
        <v>38.023204582170656</v>
      </c>
      <c r="F7" s="12">
        <v>74.502317971093532</v>
      </c>
    </row>
    <row r="8" spans="1:6" ht="15" customHeight="1" x14ac:dyDescent="0.25">
      <c r="A8" s="5" t="s">
        <v>4</v>
      </c>
      <c r="B8" s="3">
        <v>27.796234772978963</v>
      </c>
      <c r="C8" s="3">
        <v>24.83</v>
      </c>
      <c r="D8" s="12">
        <v>30.493915533285609</v>
      </c>
      <c r="E8" s="12">
        <v>18.948873793350018</v>
      </c>
      <c r="F8" s="12">
        <v>34.453180843459613</v>
      </c>
    </row>
    <row r="9" spans="1:6" ht="15" customHeight="1" x14ac:dyDescent="0.25">
      <c r="A9" s="5" t="s">
        <v>5</v>
      </c>
      <c r="B9" s="3">
        <v>59.192995812714123</v>
      </c>
      <c r="C9" s="3">
        <v>64.53</v>
      </c>
      <c r="D9" s="12">
        <v>62.490332559938132</v>
      </c>
      <c r="E9" s="12">
        <v>63.795731707317074</v>
      </c>
      <c r="F9" s="12">
        <v>72.926921620598264</v>
      </c>
    </row>
    <row r="10" spans="1:6" ht="15" customHeight="1" x14ac:dyDescent="0.25">
      <c r="A10" s="5" t="s">
        <v>6</v>
      </c>
      <c r="B10" s="3">
        <v>69.104285777600495</v>
      </c>
      <c r="C10" s="3">
        <v>65.53</v>
      </c>
      <c r="D10" s="12">
        <v>48.887411347517727</v>
      </c>
      <c r="E10" s="12">
        <v>32.062849346419611</v>
      </c>
      <c r="F10" s="12">
        <v>66.908474870770164</v>
      </c>
    </row>
    <row r="11" spans="1:6" ht="15" customHeight="1" x14ac:dyDescent="0.25">
      <c r="A11" s="5" t="s">
        <v>7</v>
      </c>
      <c r="B11" s="3">
        <v>61.860000000000007</v>
      </c>
      <c r="C11" s="3">
        <v>55</v>
      </c>
      <c r="D11" s="12">
        <v>41.707945314047947</v>
      </c>
      <c r="E11" s="12">
        <v>17.88244304039824</v>
      </c>
      <c r="F11" s="12">
        <v>59.313725490196077</v>
      </c>
    </row>
    <row r="12" spans="1:6" ht="15" customHeight="1" x14ac:dyDescent="0.25">
      <c r="A12" s="5" t="s">
        <v>8</v>
      </c>
      <c r="B12" s="3">
        <v>59.413450193831117</v>
      </c>
      <c r="C12" s="3">
        <v>56.79</v>
      </c>
      <c r="D12" s="12">
        <v>50.441767068273094</v>
      </c>
      <c r="E12" s="12">
        <v>48.082126372751873</v>
      </c>
      <c r="F12" s="12">
        <v>57.160784313725486</v>
      </c>
    </row>
    <row r="13" spans="1:6" ht="15" customHeight="1" x14ac:dyDescent="0.25">
      <c r="A13" s="5" t="s">
        <v>9</v>
      </c>
      <c r="B13" s="3">
        <v>68.101118236260533</v>
      </c>
      <c r="C13" s="3">
        <v>69.260000000000005</v>
      </c>
      <c r="D13" s="12">
        <v>71.008105369807495</v>
      </c>
      <c r="E13" s="12">
        <v>49.160898361635375</v>
      </c>
      <c r="F13" s="12">
        <v>77.693339293696923</v>
      </c>
    </row>
    <row r="14" spans="1:6" ht="15" customHeight="1" x14ac:dyDescent="0.25">
      <c r="A14" s="5" t="s">
        <v>10</v>
      </c>
      <c r="B14" s="3">
        <v>73.218962807752746</v>
      </c>
      <c r="C14" s="3">
        <v>67.62</v>
      </c>
      <c r="D14" s="12">
        <v>57.91587123954973</v>
      </c>
      <c r="E14" s="12">
        <v>58.38317576693035</v>
      </c>
      <c r="F14" s="12">
        <v>73.004857737682158</v>
      </c>
    </row>
    <row r="15" spans="1:6" ht="15" customHeight="1" x14ac:dyDescent="0.25">
      <c r="A15" s="5" t="s">
        <v>11</v>
      </c>
      <c r="B15" s="3">
        <v>71.441254809115122</v>
      </c>
      <c r="C15" s="3">
        <v>71.760000000000005</v>
      </c>
      <c r="D15" s="12">
        <v>75.541795665634666</v>
      </c>
      <c r="E15" s="12">
        <v>71.836419753086417</v>
      </c>
      <c r="F15" s="12">
        <v>79.330759330759321</v>
      </c>
    </row>
    <row r="16" spans="1:6" x14ac:dyDescent="0.25">
      <c r="A16" s="5" t="s">
        <v>12</v>
      </c>
      <c r="B16" s="3">
        <v>52.640214797136039</v>
      </c>
      <c r="C16" s="3">
        <v>48.12</v>
      </c>
      <c r="D16" s="12">
        <v>52.122114668652273</v>
      </c>
      <c r="E16" s="12">
        <v>29.566261443794083</v>
      </c>
      <c r="F16" s="12">
        <v>59.929701230228474</v>
      </c>
    </row>
    <row r="17" spans="1:6" ht="15" customHeight="1" x14ac:dyDescent="0.25">
      <c r="A17" s="5" t="s">
        <v>13</v>
      </c>
      <c r="B17" s="3">
        <v>44.174399192452533</v>
      </c>
      <c r="C17" s="3">
        <v>41.56</v>
      </c>
      <c r="D17" s="12">
        <v>34.106205018478896</v>
      </c>
      <c r="E17" s="12">
        <v>33.179982046678639</v>
      </c>
      <c r="F17" s="12">
        <v>55.785682125168847</v>
      </c>
    </row>
    <row r="18" spans="1:6" ht="15" customHeight="1" x14ac:dyDescent="0.25">
      <c r="A18" s="9" t="s">
        <v>14</v>
      </c>
      <c r="B18" s="3">
        <v>56.459074733096081</v>
      </c>
      <c r="C18" s="3">
        <v>54.32</v>
      </c>
      <c r="D18" s="13">
        <v>51.047719668955807</v>
      </c>
      <c r="E18" s="13">
        <v>31.066376496191513</v>
      </c>
      <c r="F18" s="13">
        <v>36.690128135715575</v>
      </c>
    </row>
    <row r="19" spans="1:6" ht="15" customHeight="1" x14ac:dyDescent="0.25">
      <c r="A19" s="5" t="s">
        <v>15</v>
      </c>
      <c r="B19" s="2">
        <v>59.474979491386378</v>
      </c>
      <c r="C19" s="2">
        <v>63.66</v>
      </c>
      <c r="D19" s="12">
        <v>63.723916532905299</v>
      </c>
      <c r="E19" s="12">
        <v>51.053864168618269</v>
      </c>
      <c r="F19" s="12">
        <v>60.24</v>
      </c>
    </row>
    <row r="20" spans="1:6" ht="15" customHeight="1" x14ac:dyDescent="0.25">
      <c r="A20" s="5" t="s">
        <v>16</v>
      </c>
      <c r="B20" s="3">
        <v>46.84442499452971</v>
      </c>
      <c r="C20" s="3">
        <v>41.47</v>
      </c>
      <c r="D20" s="12">
        <v>43.296550812739525</v>
      </c>
      <c r="E20" s="12">
        <v>34.022394487510766</v>
      </c>
      <c r="F20" s="12">
        <v>34.022394487510766</v>
      </c>
    </row>
    <row r="21" spans="1:6" ht="15" customHeight="1" x14ac:dyDescent="0.25">
      <c r="A21" s="9" t="s">
        <v>17</v>
      </c>
      <c r="B21" s="3">
        <v>58.039885467423524</v>
      </c>
      <c r="C21" s="3">
        <v>56.36</v>
      </c>
      <c r="D21" s="13">
        <v>60.25471648258732</v>
      </c>
      <c r="E21" s="13">
        <v>49.364926886540722</v>
      </c>
      <c r="F21" s="13">
        <v>69.044719946867389</v>
      </c>
    </row>
    <row r="22" spans="1:6" ht="15" customHeight="1" x14ac:dyDescent="0.25">
      <c r="A22" s="5" t="s">
        <v>18</v>
      </c>
      <c r="B22" s="3">
        <v>52.94599018003273</v>
      </c>
      <c r="C22" s="3">
        <v>53.69</v>
      </c>
      <c r="D22" s="12">
        <v>52.026744671959882</v>
      </c>
      <c r="E22" s="12">
        <v>50.31793132683341</v>
      </c>
      <c r="F22" s="12">
        <v>73.434029320302088</v>
      </c>
    </row>
    <row r="23" spans="1:6" ht="15" customHeight="1" x14ac:dyDescent="0.25">
      <c r="A23" s="5" t="s">
        <v>19</v>
      </c>
      <c r="B23" s="3">
        <v>46.359564939219453</v>
      </c>
      <c r="C23" s="3">
        <v>41.55</v>
      </c>
      <c r="D23" s="12">
        <v>40.937770629716688</v>
      </c>
      <c r="E23" s="12">
        <v>43.429301137682842</v>
      </c>
      <c r="F23" s="12">
        <v>52.205796764055414</v>
      </c>
    </row>
    <row r="24" spans="1:6" ht="15" customHeight="1" x14ac:dyDescent="0.25">
      <c r="A24" s="5" t="s">
        <v>20</v>
      </c>
      <c r="B24" s="3">
        <v>30.438087617523507</v>
      </c>
      <c r="C24" s="3">
        <v>27.26</v>
      </c>
      <c r="D24" s="12">
        <v>23.279979887706361</v>
      </c>
      <c r="E24" s="12">
        <v>24.764335405260773</v>
      </c>
      <c r="F24" s="12">
        <v>41.050494215002679</v>
      </c>
    </row>
    <row r="25" spans="1:6" ht="15" customHeight="1" x14ac:dyDescent="0.25">
      <c r="A25" s="6" t="s">
        <v>21</v>
      </c>
      <c r="B25" s="4">
        <v>38.134282178217823</v>
      </c>
      <c r="C25" s="4">
        <v>40.4</v>
      </c>
      <c r="D25" s="14">
        <v>37.462896422433992</v>
      </c>
      <c r="E25" s="14">
        <v>20.483460559796438</v>
      </c>
      <c r="F25" s="14">
        <v>47.215535227090356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2:F25"/>
  <sheetViews>
    <sheetView zoomScaleNormal="100" workbookViewId="0">
      <selection activeCell="G9" sqref="G9"/>
    </sheetView>
  </sheetViews>
  <sheetFormatPr defaultRowHeight="15" x14ac:dyDescent="0.25"/>
  <cols>
    <col min="1" max="1" width="23.5703125" bestFit="1" customWidth="1"/>
    <col min="2" max="3" width="8" bestFit="1" customWidth="1"/>
    <col min="4" max="5" width="8.7109375" customWidth="1"/>
    <col min="9" max="9" width="12.5703125" bestFit="1" customWidth="1"/>
  </cols>
  <sheetData>
    <row r="2" spans="1:6" x14ac:dyDescent="0.25">
      <c r="A2" s="15" t="s">
        <v>39</v>
      </c>
    </row>
    <row r="3" spans="1:6" ht="15" customHeight="1" x14ac:dyDescent="0.25">
      <c r="A3" s="10"/>
      <c r="B3" s="11"/>
      <c r="C3" s="11"/>
      <c r="D3" s="11"/>
    </row>
    <row r="4" spans="1:6" ht="15" customHeight="1" x14ac:dyDescent="0.25">
      <c r="A4" s="8" t="s">
        <v>0</v>
      </c>
      <c r="B4" s="7">
        <v>2015</v>
      </c>
      <c r="C4" s="7">
        <v>2016</v>
      </c>
      <c r="D4" s="7">
        <v>2017</v>
      </c>
      <c r="E4" s="7">
        <v>2018</v>
      </c>
      <c r="F4" s="7">
        <v>2019</v>
      </c>
    </row>
    <row r="5" spans="1:6" ht="15" customHeight="1" x14ac:dyDescent="0.25">
      <c r="A5" s="5" t="s">
        <v>1</v>
      </c>
      <c r="B5" s="1">
        <v>46.940436381103702</v>
      </c>
      <c r="C5" s="1">
        <v>48.229974665225548</v>
      </c>
      <c r="D5" s="12">
        <v>47.856452640697995</v>
      </c>
      <c r="E5" s="12">
        <v>49.018131121988617</v>
      </c>
      <c r="F5" s="12">
        <v>50.973990376924746</v>
      </c>
    </row>
    <row r="6" spans="1:6" ht="15" customHeight="1" x14ac:dyDescent="0.25">
      <c r="A6" s="5" t="s">
        <v>2</v>
      </c>
      <c r="B6" s="2">
        <v>42.173521048616408</v>
      </c>
      <c r="C6" s="2">
        <v>44.406307347243931</v>
      </c>
      <c r="D6" s="12">
        <v>44.097057024400186</v>
      </c>
      <c r="E6" s="12">
        <v>45.175970873786412</v>
      </c>
      <c r="F6" s="12">
        <v>45.424509411293549</v>
      </c>
    </row>
    <row r="7" spans="1:6" ht="15" customHeight="1" x14ac:dyDescent="0.25">
      <c r="A7" s="5" t="s">
        <v>3</v>
      </c>
      <c r="B7" s="3">
        <v>47.651162790697676</v>
      </c>
      <c r="C7" s="3">
        <v>47.519748017323806</v>
      </c>
      <c r="D7" s="12">
        <v>47.747612351650822</v>
      </c>
      <c r="E7" s="12">
        <v>48.182967233660321</v>
      </c>
      <c r="F7" s="12">
        <v>49.936027060465427</v>
      </c>
    </row>
    <row r="8" spans="1:6" ht="15" customHeight="1" x14ac:dyDescent="0.25">
      <c r="A8" s="5" t="s">
        <v>4</v>
      </c>
      <c r="B8" s="3">
        <v>37.801764041628942</v>
      </c>
      <c r="C8" s="3">
        <v>37.342178895227548</v>
      </c>
      <c r="D8" s="12">
        <v>35.326221290647894</v>
      </c>
      <c r="E8" s="12">
        <v>38.345029239766085</v>
      </c>
      <c r="F8" s="12">
        <v>32.540346222978364</v>
      </c>
    </row>
    <row r="9" spans="1:6" ht="15" customHeight="1" x14ac:dyDescent="0.25">
      <c r="A9" s="5" t="s">
        <v>5</v>
      </c>
      <c r="B9" s="3">
        <v>50.244853582050666</v>
      </c>
      <c r="C9" s="3">
        <v>53.224408425067168</v>
      </c>
      <c r="D9" s="12">
        <v>53.458438068822055</v>
      </c>
      <c r="E9" s="12">
        <v>54.792803547066846</v>
      </c>
      <c r="F9" s="12">
        <v>55.18801149261607</v>
      </c>
    </row>
    <row r="10" spans="1:6" ht="15" customHeight="1" x14ac:dyDescent="0.25">
      <c r="A10" s="5" t="s">
        <v>6</v>
      </c>
      <c r="B10" s="3">
        <v>54.049828615133421</v>
      </c>
      <c r="C10" s="3">
        <v>55.844346549192366</v>
      </c>
      <c r="D10" s="12">
        <v>55.126184547751301</v>
      </c>
      <c r="E10" s="12">
        <v>55.605542510252882</v>
      </c>
      <c r="F10" s="12">
        <v>53.884875735847885</v>
      </c>
    </row>
    <row r="11" spans="1:6" ht="15" customHeight="1" x14ac:dyDescent="0.25">
      <c r="A11" s="5" t="s">
        <v>7</v>
      </c>
      <c r="B11" s="3">
        <v>51.064230429588079</v>
      </c>
      <c r="C11" s="3">
        <v>54.086477104497419</v>
      </c>
      <c r="D11" s="12">
        <v>55.684631681045481</v>
      </c>
      <c r="E11" s="12">
        <v>57.745554399939117</v>
      </c>
      <c r="F11" s="12">
        <v>60.692577771066148</v>
      </c>
    </row>
    <row r="12" spans="1:6" ht="15" customHeight="1" x14ac:dyDescent="0.25">
      <c r="A12" s="5" t="s">
        <v>8</v>
      </c>
      <c r="B12" s="3">
        <v>45.736339685289444</v>
      </c>
      <c r="C12" s="3">
        <v>47.310640714218117</v>
      </c>
      <c r="D12" s="12">
        <v>50.0608401346595</v>
      </c>
      <c r="E12" s="12">
        <v>50.092362513255203</v>
      </c>
      <c r="F12" s="12">
        <v>52.985544252334968</v>
      </c>
    </row>
    <row r="13" spans="1:6" ht="15" customHeight="1" x14ac:dyDescent="0.25">
      <c r="A13" s="5" t="s">
        <v>9</v>
      </c>
      <c r="B13" s="3">
        <v>51.869010197040552</v>
      </c>
      <c r="C13" s="3">
        <v>52.733850461753349</v>
      </c>
      <c r="D13" s="12">
        <v>53.253092313763275</v>
      </c>
      <c r="E13" s="12">
        <v>54.722636844049418</v>
      </c>
      <c r="F13" s="12">
        <v>57.393920439861724</v>
      </c>
    </row>
    <row r="14" spans="1:6" ht="15" customHeight="1" x14ac:dyDescent="0.25">
      <c r="A14" s="5" t="s">
        <v>10</v>
      </c>
      <c r="B14" s="3">
        <v>52.179753511651683</v>
      </c>
      <c r="C14" s="3">
        <v>54.773324933033507</v>
      </c>
      <c r="D14" s="12">
        <v>55.283196172187701</v>
      </c>
      <c r="E14" s="12">
        <v>55.976236893240937</v>
      </c>
      <c r="F14" s="12">
        <v>56.380716469852857</v>
      </c>
    </row>
    <row r="15" spans="1:6" ht="15" customHeight="1" x14ac:dyDescent="0.25">
      <c r="A15" s="5" t="s">
        <v>11</v>
      </c>
      <c r="B15" s="3">
        <v>62.806446628064471</v>
      </c>
      <c r="C15" s="3">
        <v>63.09000740524651</v>
      </c>
      <c r="D15" s="12">
        <v>63.429751138837155</v>
      </c>
      <c r="E15" s="12">
        <v>64.812185015119269</v>
      </c>
      <c r="F15" s="12">
        <v>64.290209635243542</v>
      </c>
    </row>
    <row r="16" spans="1:6" x14ac:dyDescent="0.25">
      <c r="A16" s="5" t="s">
        <v>12</v>
      </c>
      <c r="B16" s="3">
        <v>50.060845425456201</v>
      </c>
      <c r="C16" s="3">
        <v>51.042254575996452</v>
      </c>
      <c r="D16" s="12">
        <v>49.962685868509816</v>
      </c>
      <c r="E16" s="12">
        <v>51.626184053196845</v>
      </c>
      <c r="F16" s="12">
        <v>56.892163004432739</v>
      </c>
    </row>
    <row r="17" spans="1:6" ht="15" customHeight="1" x14ac:dyDescent="0.25">
      <c r="A17" s="5" t="s">
        <v>13</v>
      </c>
      <c r="B17" s="3">
        <v>50.97959880439047</v>
      </c>
      <c r="C17" s="3">
        <v>51.526551931748308</v>
      </c>
      <c r="D17" s="12">
        <v>51.788836723713871</v>
      </c>
      <c r="E17" s="12">
        <v>52.298069962185814</v>
      </c>
      <c r="F17" s="12">
        <v>52.745761914838582</v>
      </c>
    </row>
    <row r="18" spans="1:6" ht="15" customHeight="1" x14ac:dyDescent="0.25">
      <c r="A18" s="9" t="s">
        <v>14</v>
      </c>
      <c r="B18" s="3">
        <v>45.662939111431427</v>
      </c>
      <c r="C18" s="3">
        <v>48.59500264848581</v>
      </c>
      <c r="D18" s="13">
        <v>49.051257137100571</v>
      </c>
      <c r="E18" s="13">
        <v>52.397936786654967</v>
      </c>
      <c r="F18" s="13">
        <v>55.292769727072553</v>
      </c>
    </row>
    <row r="19" spans="1:6" ht="15" customHeight="1" x14ac:dyDescent="0.25">
      <c r="A19" s="5" t="s">
        <v>15</v>
      </c>
      <c r="B19" s="2">
        <v>43.82301900714647</v>
      </c>
      <c r="C19" s="2">
        <v>52.369942196531795</v>
      </c>
      <c r="D19" s="12">
        <v>60.996101626562712</v>
      </c>
      <c r="E19" s="12">
        <v>61.684506288466693</v>
      </c>
      <c r="F19" s="12">
        <v>65.420324890087272</v>
      </c>
    </row>
    <row r="20" spans="1:6" ht="15" customHeight="1" x14ac:dyDescent="0.25">
      <c r="A20" s="5" t="s">
        <v>16</v>
      </c>
      <c r="B20" s="3">
        <v>52.842892234979523</v>
      </c>
      <c r="C20" s="3">
        <v>56.724329543198223</v>
      </c>
      <c r="D20" s="12">
        <v>57.353969384691972</v>
      </c>
      <c r="E20" s="12">
        <v>60.291053138120056</v>
      </c>
      <c r="F20" s="12">
        <v>62.113855115818261</v>
      </c>
    </row>
    <row r="21" spans="1:6" ht="15" customHeight="1" x14ac:dyDescent="0.25">
      <c r="A21" s="9" t="s">
        <v>17</v>
      </c>
      <c r="B21" s="3">
        <v>50.837629557865704</v>
      </c>
      <c r="C21" s="3">
        <v>57.354363866349487</v>
      </c>
      <c r="D21" s="13">
        <v>59.39149976880865</v>
      </c>
      <c r="E21" s="13">
        <v>51.361201430013423</v>
      </c>
      <c r="F21" s="13">
        <v>51.447641696036825</v>
      </c>
    </row>
    <row r="22" spans="1:6" ht="15" customHeight="1" x14ac:dyDescent="0.25">
      <c r="A22" s="5" t="s">
        <v>18</v>
      </c>
      <c r="B22" s="3">
        <v>47.853326701856282</v>
      </c>
      <c r="C22" s="3">
        <v>49.784425107394057</v>
      </c>
      <c r="D22" s="12">
        <v>53.19821875344212</v>
      </c>
      <c r="E22" s="12">
        <v>66.567324871076721</v>
      </c>
      <c r="F22" s="12">
        <v>58.516944240503889</v>
      </c>
    </row>
    <row r="23" spans="1:6" ht="15" customHeight="1" x14ac:dyDescent="0.25">
      <c r="A23" s="5" t="s">
        <v>19</v>
      </c>
      <c r="B23" s="3">
        <v>51.684521813969539</v>
      </c>
      <c r="C23" s="3">
        <v>57.854099588533401</v>
      </c>
      <c r="D23" s="12">
        <v>61.160423333949396</v>
      </c>
      <c r="E23" s="12">
        <v>59.818142350642781</v>
      </c>
      <c r="F23" s="12">
        <v>61.813502436889443</v>
      </c>
    </row>
    <row r="24" spans="1:6" ht="15" customHeight="1" x14ac:dyDescent="0.25">
      <c r="A24" s="5" t="s">
        <v>20</v>
      </c>
      <c r="B24" s="3">
        <v>49.498840516471184</v>
      </c>
      <c r="C24" s="3">
        <v>52.934594796368771</v>
      </c>
      <c r="D24" s="12">
        <v>54.318240416844652</v>
      </c>
      <c r="E24" s="12">
        <v>53.023115528007224</v>
      </c>
      <c r="F24" s="12">
        <v>59.35338707623221</v>
      </c>
    </row>
    <row r="25" spans="1:6" ht="15" customHeight="1" x14ac:dyDescent="0.25">
      <c r="A25" s="6" t="s">
        <v>21</v>
      </c>
      <c r="B25" s="4">
        <v>39.958440458714826</v>
      </c>
      <c r="C25" s="4">
        <v>41.63650920736589</v>
      </c>
      <c r="D25" s="14">
        <v>44</v>
      </c>
      <c r="E25" s="14">
        <v>46.459988110483465</v>
      </c>
      <c r="F25" s="14">
        <v>46.162612226460034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workbookViewId="0">
      <selection activeCell="N5" sqref="N5"/>
    </sheetView>
  </sheetViews>
  <sheetFormatPr defaultRowHeight="15" x14ac:dyDescent="0.25"/>
  <cols>
    <col min="1" max="1" width="34.85546875" customWidth="1"/>
    <col min="2" max="2" width="12.42578125" hidden="1" customWidth="1"/>
    <col min="3" max="3" width="13.28515625" hidden="1" customWidth="1"/>
    <col min="4" max="4" width="10.28515625" hidden="1" customWidth="1"/>
    <col min="5" max="5" width="12.28515625" hidden="1" customWidth="1"/>
    <col min="6" max="6" width="17.85546875" style="31" customWidth="1"/>
    <col min="7" max="10" width="16.5703125" style="31" hidden="1" customWidth="1"/>
    <col min="11" max="11" width="18" style="31" customWidth="1"/>
    <col min="12" max="12" width="12.7109375" style="31" customWidth="1"/>
    <col min="13" max="14" width="18.7109375" customWidth="1"/>
  </cols>
  <sheetData>
    <row r="2" spans="1:16" x14ac:dyDescent="0.25">
      <c r="A2" s="15" t="s">
        <v>31</v>
      </c>
    </row>
    <row r="3" spans="1:16" x14ac:dyDescent="0.25">
      <c r="A3" s="15"/>
    </row>
    <row r="4" spans="1:16" ht="60" x14ac:dyDescent="0.25">
      <c r="A4" s="8" t="s">
        <v>0</v>
      </c>
      <c r="B4" s="32" t="s">
        <v>23</v>
      </c>
      <c r="C4" s="32" t="s">
        <v>24</v>
      </c>
      <c r="D4" s="8" t="s">
        <v>25</v>
      </c>
      <c r="E4" s="32" t="s">
        <v>26</v>
      </c>
      <c r="F4" s="32" t="s">
        <v>34</v>
      </c>
      <c r="G4" s="8" t="s">
        <v>27</v>
      </c>
      <c r="H4" s="32" t="s">
        <v>28</v>
      </c>
      <c r="I4" s="32" t="s">
        <v>25</v>
      </c>
      <c r="J4" s="8" t="s">
        <v>26</v>
      </c>
      <c r="K4" s="32" t="s">
        <v>35</v>
      </c>
      <c r="L4" s="32" t="s">
        <v>33</v>
      </c>
      <c r="M4" s="32" t="s">
        <v>46</v>
      </c>
      <c r="N4" s="32" t="s">
        <v>45</v>
      </c>
    </row>
    <row r="5" spans="1:16" x14ac:dyDescent="0.25">
      <c r="A5" s="33" t="s">
        <v>1</v>
      </c>
      <c r="B5" s="1">
        <v>48182</v>
      </c>
      <c r="C5" s="1">
        <v>2001617</v>
      </c>
      <c r="D5" s="1">
        <v>8479.0611692307702</v>
      </c>
      <c r="E5" s="33">
        <v>1993137.9388307692</v>
      </c>
      <c r="F5" s="37">
        <v>24.173941532749566</v>
      </c>
      <c r="G5" s="37">
        <v>47887</v>
      </c>
      <c r="H5" s="37">
        <v>1995636</v>
      </c>
      <c r="I5" s="37">
        <v>6998.9378117647047</v>
      </c>
      <c r="J5" s="37">
        <v>1988637.0621882353</v>
      </c>
      <c r="K5" s="37">
        <v>24.080311541265662</v>
      </c>
      <c r="L5" s="37">
        <v>-0.38731785363615528</v>
      </c>
      <c r="M5" s="45">
        <f>VLOOKUP(A5,[1]tassi_inf_denunciati!$A$3:$D$24,4,FALSE)</f>
        <v>19.192734921865956</v>
      </c>
      <c r="N5" s="37">
        <f>(M5-K5)/K5</f>
        <v>-0.20296982499682456</v>
      </c>
      <c r="P5" s="43"/>
    </row>
    <row r="6" spans="1:16" x14ac:dyDescent="0.25">
      <c r="A6" s="5" t="s">
        <v>2</v>
      </c>
      <c r="B6" s="1">
        <v>1618</v>
      </c>
      <c r="C6" s="1">
        <v>59328</v>
      </c>
      <c r="D6" s="1">
        <v>92.627200000000016</v>
      </c>
      <c r="E6" s="5">
        <v>59235.372799999997</v>
      </c>
      <c r="F6" s="37">
        <v>27.314760142777391</v>
      </c>
      <c r="G6" s="37">
        <v>1514</v>
      </c>
      <c r="H6" s="37">
        <v>59129</v>
      </c>
      <c r="I6" s="37">
        <v>78.965713574660626</v>
      </c>
      <c r="J6" s="37">
        <v>59050.03428642534</v>
      </c>
      <c r="K6" s="37">
        <v>25.639273851328557</v>
      </c>
      <c r="L6" s="37">
        <v>-6.1339959885822717</v>
      </c>
      <c r="M6" s="45">
        <f>VLOOKUP(A6,[1]tassi_inf_denunciati!$A$3:$D$24,4,FALSE)</f>
        <v>20.630702369807491</v>
      </c>
      <c r="N6" s="37">
        <f t="shared" ref="N6:N25" si="0">(M6-K6)/K6</f>
        <v>-0.19534763389024515</v>
      </c>
      <c r="P6" s="43"/>
    </row>
    <row r="7" spans="1:16" x14ac:dyDescent="0.25">
      <c r="A7" s="5" t="s">
        <v>3</v>
      </c>
      <c r="B7" s="1">
        <v>119834</v>
      </c>
      <c r="C7" s="1">
        <v>4700751</v>
      </c>
      <c r="D7" s="1">
        <v>13823.581784615386</v>
      </c>
      <c r="E7" s="5">
        <v>4686927.4182153847</v>
      </c>
      <c r="F7" s="37">
        <v>25.567709782377754</v>
      </c>
      <c r="G7" s="37">
        <v>120359</v>
      </c>
      <c r="H7" s="37">
        <v>4710769</v>
      </c>
      <c r="I7" s="37">
        <v>8649.0671457013559</v>
      </c>
      <c r="J7" s="37">
        <v>4702119.9328542985</v>
      </c>
      <c r="K7" s="37">
        <v>25.596752468825105</v>
      </c>
      <c r="L7" s="37">
        <v>0.11359127076515983</v>
      </c>
      <c r="M7" s="45">
        <f>VLOOKUP(A7,[1]tassi_inf_denunciati!$A$3:$D$24,4,FALSE)</f>
        <v>19.777777166468496</v>
      </c>
      <c r="N7" s="37">
        <f t="shared" si="0"/>
        <v>-0.22733256140378269</v>
      </c>
      <c r="P7" s="43"/>
    </row>
    <row r="8" spans="1:16" x14ac:dyDescent="0.25">
      <c r="A8" s="5" t="s">
        <v>4</v>
      </c>
      <c r="B8" s="1">
        <v>15414</v>
      </c>
      <c r="C8" s="1">
        <v>261143</v>
      </c>
      <c r="D8" s="1">
        <v>528.8829538461539</v>
      </c>
      <c r="E8" s="5">
        <v>260614.11704615384</v>
      </c>
      <c r="F8" s="37">
        <v>59.144915765519464</v>
      </c>
      <c r="G8" s="37">
        <v>16084</v>
      </c>
      <c r="H8" s="37">
        <v>264519</v>
      </c>
      <c r="I8" s="37">
        <v>476.18913257918553</v>
      </c>
      <c r="J8" s="37">
        <v>264042.81086742081</v>
      </c>
      <c r="K8" s="37">
        <v>60.914364406141615</v>
      </c>
      <c r="L8" s="37">
        <v>2.9917172384472503</v>
      </c>
      <c r="M8" s="45">
        <v>55.352287971823266</v>
      </c>
      <c r="N8" s="37">
        <f t="shared" si="0"/>
        <v>-9.1309767220645252E-2</v>
      </c>
      <c r="P8" s="43"/>
    </row>
    <row r="9" spans="1:16" x14ac:dyDescent="0.25">
      <c r="A9" s="5" t="s">
        <v>5</v>
      </c>
      <c r="B9" s="1">
        <v>9071</v>
      </c>
      <c r="C9" s="1">
        <v>512050</v>
      </c>
      <c r="D9" s="1">
        <v>716.51495384615396</v>
      </c>
      <c r="E9" s="5">
        <v>511333.48504615383</v>
      </c>
      <c r="F9" s="37">
        <v>17.739890434089673</v>
      </c>
      <c r="G9" s="37">
        <v>8344</v>
      </c>
      <c r="H9" s="37">
        <v>515252</v>
      </c>
      <c r="I9" s="37">
        <v>301.40848914027146</v>
      </c>
      <c r="J9" s="37">
        <v>514950.59151085973</v>
      </c>
      <c r="K9" s="37">
        <v>16.203496291787509</v>
      </c>
      <c r="L9" s="37">
        <v>-8.6606743599146974</v>
      </c>
      <c r="M9" s="45">
        <v>28.194186736672751</v>
      </c>
      <c r="N9" s="37">
        <f t="shared" si="0"/>
        <v>0.74000636831462963</v>
      </c>
      <c r="P9" s="43"/>
    </row>
    <row r="10" spans="1:16" x14ac:dyDescent="0.25">
      <c r="A10" s="5" t="s">
        <v>6</v>
      </c>
      <c r="B10" s="1">
        <v>75785</v>
      </c>
      <c r="C10" s="1">
        <v>2269300</v>
      </c>
      <c r="D10" s="1">
        <v>6930.2924307692319</v>
      </c>
      <c r="E10" s="5">
        <v>2262369.7075692308</v>
      </c>
      <c r="F10" s="37">
        <v>33.498061676853894</v>
      </c>
      <c r="G10" s="37">
        <v>77017</v>
      </c>
      <c r="H10" s="37">
        <v>2286550</v>
      </c>
      <c r="I10" s="37">
        <v>4516.2201895927601</v>
      </c>
      <c r="J10" s="37">
        <v>2282033.7798104072</v>
      </c>
      <c r="K10" s="37">
        <v>33.749281312741402</v>
      </c>
      <c r="L10" s="37">
        <v>0.74995275341884515</v>
      </c>
      <c r="M10" s="45">
        <f>VLOOKUP(A10,[1]tassi_inf_denunciati!$A$3:$D$24,4,FALSE)</f>
        <v>27.623469977988979</v>
      </c>
      <c r="N10" s="37">
        <f t="shared" si="0"/>
        <v>-0.18150938616994311</v>
      </c>
      <c r="P10" s="43"/>
    </row>
    <row r="11" spans="1:16" x14ac:dyDescent="0.25">
      <c r="A11" s="5" t="s">
        <v>7</v>
      </c>
      <c r="B11" s="1">
        <v>16924</v>
      </c>
      <c r="C11" s="1">
        <v>541500</v>
      </c>
      <c r="D11" s="1">
        <v>1456.4738461538464</v>
      </c>
      <c r="E11" s="5">
        <v>540043.52615384618</v>
      </c>
      <c r="F11" s="37">
        <v>31.338214755635711</v>
      </c>
      <c r="G11" s="37">
        <v>17346</v>
      </c>
      <c r="H11" s="37">
        <v>547390</v>
      </c>
      <c r="I11" s="37">
        <v>1237.2269742081446</v>
      </c>
      <c r="J11" s="37">
        <v>546152.77302579186</v>
      </c>
      <c r="K11" s="37">
        <v>31.76034409548048</v>
      </c>
      <c r="L11" s="37">
        <v>1.3470114463647151</v>
      </c>
      <c r="M11" s="45">
        <f>VLOOKUP(A11,[1]tassi_inf_denunciati!$A$3:$D$24,4,FALSE)</f>
        <v>26.963176734723572</v>
      </c>
      <c r="N11" s="37">
        <f t="shared" si="0"/>
        <v>-0.15104267593371412</v>
      </c>
      <c r="P11" s="43"/>
    </row>
    <row r="12" spans="1:16" x14ac:dyDescent="0.25">
      <c r="A12" s="5" t="s">
        <v>8</v>
      </c>
      <c r="B12" s="1">
        <v>21104</v>
      </c>
      <c r="C12" s="1">
        <v>666110</v>
      </c>
      <c r="D12" s="1">
        <v>1689.9421538461538</v>
      </c>
      <c r="E12" s="5">
        <v>664420.05784615385</v>
      </c>
      <c r="F12" s="37">
        <v>31.763038684311699</v>
      </c>
      <c r="G12" s="37">
        <v>20698</v>
      </c>
      <c r="H12" s="37">
        <v>676361</v>
      </c>
      <c r="I12" s="37">
        <v>979.44104117647043</v>
      </c>
      <c r="J12" s="37">
        <v>675381.55895882356</v>
      </c>
      <c r="K12" s="37">
        <v>30.646380146814032</v>
      </c>
      <c r="L12" s="37">
        <v>-3.5155910257704766</v>
      </c>
      <c r="M12" s="45">
        <f>VLOOKUP(A12,[1]tassi_inf_denunciati!$A$3:$D$24,4,FALSE)</f>
        <v>23.847839745443043</v>
      </c>
      <c r="N12" s="37">
        <f t="shared" si="0"/>
        <v>-0.22183828461312613</v>
      </c>
      <c r="P12" s="43"/>
    </row>
    <row r="13" spans="1:16" x14ac:dyDescent="0.25">
      <c r="A13" s="5" t="s">
        <v>9</v>
      </c>
      <c r="B13" s="1">
        <v>86302</v>
      </c>
      <c r="C13" s="1">
        <v>2110869</v>
      </c>
      <c r="D13" s="1">
        <v>6616.1211076923073</v>
      </c>
      <c r="E13" s="5">
        <v>2104252.8788923076</v>
      </c>
      <c r="F13" s="37">
        <v>41.013131485142573</v>
      </c>
      <c r="G13" s="37">
        <v>86442</v>
      </c>
      <c r="H13" s="37">
        <v>2129466</v>
      </c>
      <c r="I13" s="37">
        <v>3453.467469230769</v>
      </c>
      <c r="J13" s="37">
        <v>2126012.5325307692</v>
      </c>
      <c r="K13" s="37">
        <v>40.659214692916656</v>
      </c>
      <c r="L13" s="37">
        <v>-0.86293530732742696</v>
      </c>
      <c r="M13" s="45">
        <f>VLOOKUP(A13,[1]tassi_inf_denunciati!$A$3:$D$24,4,FALSE)</f>
        <v>33.246698320025885</v>
      </c>
      <c r="N13" s="37">
        <f t="shared" si="0"/>
        <v>-0.18230839992544479</v>
      </c>
      <c r="P13" s="43"/>
    </row>
    <row r="14" spans="1:16" x14ac:dyDescent="0.25">
      <c r="A14" s="5" t="s">
        <v>10</v>
      </c>
      <c r="B14" s="1">
        <v>49813</v>
      </c>
      <c r="C14" s="1">
        <v>1730784</v>
      </c>
      <c r="D14" s="1">
        <v>5857.4944000000005</v>
      </c>
      <c r="E14" s="5">
        <v>1724926.5056</v>
      </c>
      <c r="F14" s="37">
        <v>28.878331823577028</v>
      </c>
      <c r="G14" s="37">
        <v>49203</v>
      </c>
      <c r="H14" s="37">
        <v>1720497</v>
      </c>
      <c r="I14" s="37">
        <v>2986.6208850678727</v>
      </c>
      <c r="J14" s="37">
        <v>1717510.3791149321</v>
      </c>
      <c r="K14" s="37">
        <v>28.647861811091531</v>
      </c>
      <c r="L14" s="37">
        <v>-0.79807245755565326</v>
      </c>
      <c r="M14" s="45">
        <f>VLOOKUP(A14,[1]tassi_inf_denunciati!$A$3:$D$24,4,FALSE)</f>
        <v>22.85965165006105</v>
      </c>
      <c r="N14" s="37">
        <f t="shared" si="0"/>
        <v>-0.20204684730744799</v>
      </c>
      <c r="P14" s="43"/>
    </row>
    <row r="15" spans="1:16" x14ac:dyDescent="0.25">
      <c r="A15" s="5" t="s">
        <v>11</v>
      </c>
      <c r="B15" s="1">
        <v>10569</v>
      </c>
      <c r="C15" s="1">
        <v>396565</v>
      </c>
      <c r="D15" s="1">
        <v>2298.0664615384617</v>
      </c>
      <c r="E15" s="5">
        <v>394266.93353846151</v>
      </c>
      <c r="F15" s="37">
        <v>26.806711648743867</v>
      </c>
      <c r="G15" s="37">
        <v>10371</v>
      </c>
      <c r="H15" s="37">
        <v>390985</v>
      </c>
      <c r="I15" s="37">
        <v>922.59090678733025</v>
      </c>
      <c r="J15" s="37">
        <v>390062.40909321269</v>
      </c>
      <c r="K15" s="37">
        <v>26.588052983905087</v>
      </c>
      <c r="L15" s="37">
        <v>-0.81568626433532376</v>
      </c>
      <c r="M15" s="45">
        <f>VLOOKUP(A15,[1]tassi_inf_denunciati!$A$3:$D$24,4,FALSE)</f>
        <v>22.818364077855712</v>
      </c>
      <c r="N15" s="37">
        <f t="shared" si="0"/>
        <v>-0.14178130712810497</v>
      </c>
      <c r="P15" s="43"/>
    </row>
    <row r="16" spans="1:16" x14ac:dyDescent="0.25">
      <c r="A16" s="5" t="s">
        <v>12</v>
      </c>
      <c r="B16" s="1">
        <v>18942</v>
      </c>
      <c r="C16" s="1">
        <v>689052</v>
      </c>
      <c r="D16" s="1">
        <v>4889.590153846154</v>
      </c>
      <c r="E16" s="5">
        <v>684162.40984615381</v>
      </c>
      <c r="F16" s="37">
        <v>27.686408559422972</v>
      </c>
      <c r="G16" s="37">
        <v>18741</v>
      </c>
      <c r="H16" s="37">
        <v>694330</v>
      </c>
      <c r="I16" s="37">
        <v>2606.2189180995474</v>
      </c>
      <c r="J16" s="37">
        <v>691723.78108190047</v>
      </c>
      <c r="K16" s="37">
        <v>27.093184465463761</v>
      </c>
      <c r="L16" s="37">
        <v>-2.1426545544395266</v>
      </c>
      <c r="M16" s="45">
        <f>VLOOKUP(A16,[1]tassi_inf_denunciati!$A$3:$D$24,4,FALSE)</f>
        <v>22.567467076842981</v>
      </c>
      <c r="N16" s="37">
        <f t="shared" si="0"/>
        <v>-0.16704265216183078</v>
      </c>
      <c r="P16" s="43"/>
    </row>
    <row r="17" spans="1:16" x14ac:dyDescent="0.25">
      <c r="A17" s="5" t="s">
        <v>13</v>
      </c>
      <c r="B17" s="1">
        <v>46196</v>
      </c>
      <c r="C17" s="1">
        <v>2661387</v>
      </c>
      <c r="D17" s="1">
        <v>6307.3474461538462</v>
      </c>
      <c r="E17" s="5">
        <v>2655079.6525538461</v>
      </c>
      <c r="F17" s="37">
        <v>17.399101362388649</v>
      </c>
      <c r="G17" s="37">
        <v>44881</v>
      </c>
      <c r="H17" s="37">
        <v>2680440</v>
      </c>
      <c r="I17" s="37">
        <v>5901.9267054298598</v>
      </c>
      <c r="J17" s="37">
        <v>2674538.0732945702</v>
      </c>
      <c r="K17" s="37">
        <v>16.78084168931435</v>
      </c>
      <c r="L17" s="37">
        <v>-3.5534000302497253</v>
      </c>
      <c r="M17" s="45">
        <f>VLOOKUP(A17,[1]tassi_inf_denunciati!$A$3:$D$24,4,FALSE)</f>
        <v>12.2518147722222</v>
      </c>
      <c r="N17" s="37">
        <f t="shared" si="0"/>
        <v>-0.26989271461729653</v>
      </c>
      <c r="P17" s="43"/>
    </row>
    <row r="18" spans="1:16" x14ac:dyDescent="0.25">
      <c r="A18" s="5" t="s">
        <v>14</v>
      </c>
      <c r="B18" s="1">
        <v>14442</v>
      </c>
      <c r="C18" s="1">
        <v>555752</v>
      </c>
      <c r="D18" s="1">
        <v>2247.9972923076925</v>
      </c>
      <c r="E18" s="5">
        <v>553504.00270769233</v>
      </c>
      <c r="F18" s="37">
        <v>26.091952234041706</v>
      </c>
      <c r="G18" s="37">
        <v>13926</v>
      </c>
      <c r="H18" s="37">
        <v>558792</v>
      </c>
      <c r="I18" s="37">
        <v>2085.4770040723979</v>
      </c>
      <c r="J18" s="37">
        <v>556706.5229959276</v>
      </c>
      <c r="K18" s="37">
        <v>25.01497543994445</v>
      </c>
      <c r="L18" s="37">
        <v>-4.1276205951816181</v>
      </c>
      <c r="M18" s="45">
        <f>VLOOKUP(A18,[1]tassi_inf_denunciati!$A$3:$D$24,4,FALSE)</f>
        <v>19.919270575419347</v>
      </c>
      <c r="N18" s="37">
        <f t="shared" si="0"/>
        <v>-0.20370617099979929</v>
      </c>
      <c r="P18" s="43"/>
    </row>
    <row r="19" spans="1:16" x14ac:dyDescent="0.25">
      <c r="A19" s="5" t="s">
        <v>15</v>
      </c>
      <c r="B19" s="1">
        <v>2077</v>
      </c>
      <c r="C19" s="1">
        <v>122849</v>
      </c>
      <c r="D19" s="1">
        <v>508.2193230769231</v>
      </c>
      <c r="E19" s="5">
        <v>122340.78067692308</v>
      </c>
      <c r="F19" s="37">
        <v>16.977168107868554</v>
      </c>
      <c r="G19" s="37">
        <v>2137</v>
      </c>
      <c r="H19" s="37">
        <v>123306</v>
      </c>
      <c r="I19" s="37">
        <v>222.07913755656105</v>
      </c>
      <c r="J19" s="37">
        <v>123083.92086244344</v>
      </c>
      <c r="K19" s="37">
        <v>17.362137840801122</v>
      </c>
      <c r="L19" s="37">
        <v>2.2675733107345661</v>
      </c>
      <c r="M19" s="45">
        <f>VLOOKUP(A19,[1]tassi_inf_denunciati!$A$3:$D$24,4,FALSE)</f>
        <v>13.850919493803849</v>
      </c>
      <c r="N19" s="37">
        <f t="shared" si="0"/>
        <v>-0.20223421673026293</v>
      </c>
      <c r="P19" s="43"/>
    </row>
    <row r="20" spans="1:16" x14ac:dyDescent="0.25">
      <c r="A20" s="5" t="s">
        <v>16</v>
      </c>
      <c r="B20" s="1">
        <v>22718</v>
      </c>
      <c r="C20" s="1">
        <v>2116502</v>
      </c>
      <c r="D20" s="1">
        <v>7723.8387692307697</v>
      </c>
      <c r="E20" s="5">
        <v>2108778.161230769</v>
      </c>
      <c r="F20" s="37">
        <v>10.773063007604767</v>
      </c>
      <c r="G20" s="37">
        <v>22952</v>
      </c>
      <c r="H20" s="37">
        <v>2089925</v>
      </c>
      <c r="I20" s="37">
        <v>3768.7949402714926</v>
      </c>
      <c r="J20" s="37">
        <v>2086156.2050597286</v>
      </c>
      <c r="K20" s="37">
        <v>11.002052456250688</v>
      </c>
      <c r="L20" s="37">
        <v>2.1255742074865411</v>
      </c>
      <c r="M20" s="45">
        <f>VLOOKUP(A20,[1]tassi_inf_denunciati!$A$3:$D$24,4,FALSE)</f>
        <v>9.3543516526321948</v>
      </c>
      <c r="N20" s="37">
        <f t="shared" si="0"/>
        <v>-0.14976303832130622</v>
      </c>
      <c r="P20" s="43"/>
    </row>
    <row r="21" spans="1:16" x14ac:dyDescent="0.25">
      <c r="A21" s="5" t="s">
        <v>17</v>
      </c>
      <c r="B21" s="1">
        <v>30843</v>
      </c>
      <c r="C21" s="1">
        <v>1476520</v>
      </c>
      <c r="D21" s="1">
        <v>8168.64196923077</v>
      </c>
      <c r="E21" s="5">
        <v>1468351.3580307693</v>
      </c>
      <c r="F21" s="37">
        <v>21.00519050247215</v>
      </c>
      <c r="G21" s="37">
        <v>31131</v>
      </c>
      <c r="H21" s="37">
        <v>1452305</v>
      </c>
      <c r="I21" s="37">
        <v>3455.6492972850674</v>
      </c>
      <c r="J21" s="37">
        <v>1448849.3507027149</v>
      </c>
      <c r="K21" s="37">
        <v>21.486705974572839</v>
      </c>
      <c r="L21" s="37">
        <v>2.2923642232333883</v>
      </c>
      <c r="M21" s="45">
        <f>VLOOKUP(A21,[1]tassi_inf_denunciati!$A$3:$D$24,4,FALSE)</f>
        <v>17.820435026215097</v>
      </c>
      <c r="N21" s="37">
        <f t="shared" si="0"/>
        <v>-0.17062973508812246</v>
      </c>
      <c r="P21" s="43"/>
    </row>
    <row r="22" spans="1:16" x14ac:dyDescent="0.25">
      <c r="A22" s="5" t="s">
        <v>18</v>
      </c>
      <c r="B22" s="1">
        <v>4783</v>
      </c>
      <c r="C22" s="1">
        <v>216032</v>
      </c>
      <c r="D22" s="1">
        <v>1145.9347692307695</v>
      </c>
      <c r="E22" s="5">
        <v>214886.06523076922</v>
      </c>
      <c r="F22" s="37">
        <v>22.258306953796506</v>
      </c>
      <c r="G22" s="37">
        <v>4658</v>
      </c>
      <c r="H22" s="37">
        <v>213676</v>
      </c>
      <c r="I22" s="37">
        <v>1151.5263407239818</v>
      </c>
      <c r="J22" s="37">
        <v>212524.47365927603</v>
      </c>
      <c r="K22" s="37">
        <v>21.917475760781365</v>
      </c>
      <c r="L22" s="37">
        <v>-1.5312538987023321</v>
      </c>
      <c r="M22" s="45">
        <f>VLOOKUP(A22,[1]tassi_inf_denunciati!$A$3:$D$24,4,FALSE)</f>
        <v>19.086493183179599</v>
      </c>
      <c r="N22" s="37">
        <f t="shared" si="0"/>
        <v>-0.12916553933950106</v>
      </c>
      <c r="P22" s="43"/>
    </row>
    <row r="23" spans="1:16" x14ac:dyDescent="0.25">
      <c r="A23" s="5" t="s">
        <v>19</v>
      </c>
      <c r="B23" s="1">
        <v>10307</v>
      </c>
      <c r="C23" s="1">
        <v>684676</v>
      </c>
      <c r="D23" s="1">
        <v>1312.7753846153848</v>
      </c>
      <c r="E23" s="5">
        <v>683363.22461538459</v>
      </c>
      <c r="F23" s="37">
        <v>15.082754864078412</v>
      </c>
      <c r="G23" s="37">
        <v>10128</v>
      </c>
      <c r="H23" s="37">
        <v>702841</v>
      </c>
      <c r="I23" s="37">
        <v>903.6650226244343</v>
      </c>
      <c r="J23" s="37">
        <v>701937.33497737558</v>
      </c>
      <c r="K23" s="37">
        <v>14.428638420161025</v>
      </c>
      <c r="L23" s="37">
        <v>-4.3368499310112902</v>
      </c>
      <c r="M23" s="45">
        <f>VLOOKUP(A23,[1]tassi_inf_denunciati!$A$3:$D$24,4,FALSE)</f>
        <v>12.015875437100574</v>
      </c>
      <c r="N23" s="37">
        <f t="shared" si="0"/>
        <v>-0.16722042044446248</v>
      </c>
      <c r="P23" s="43"/>
    </row>
    <row r="24" spans="1:16" x14ac:dyDescent="0.25">
      <c r="A24" s="5" t="s">
        <v>20</v>
      </c>
      <c r="B24" s="1">
        <v>28764</v>
      </c>
      <c r="C24" s="1">
        <v>1740776</v>
      </c>
      <c r="D24" s="1">
        <v>3315.5150769230772</v>
      </c>
      <c r="E24" s="5">
        <v>1737460.4849230768</v>
      </c>
      <c r="F24" s="37">
        <v>16.555196650284383</v>
      </c>
      <c r="G24" s="37">
        <v>28290</v>
      </c>
      <c r="H24" s="37">
        <v>1734977</v>
      </c>
      <c r="I24" s="37">
        <v>1907.5784104072395</v>
      </c>
      <c r="J24" s="37">
        <v>1733069.4215895927</v>
      </c>
      <c r="K24" s="37">
        <v>16.323639230823229</v>
      </c>
      <c r="L24" s="37">
        <v>-1.3986992987919393</v>
      </c>
      <c r="M24" s="45">
        <f>VLOOKUP(A24,[1]tassi_inf_denunciati!$A$3:$D$24,4,FALSE)</f>
        <v>13.330204296464206</v>
      </c>
      <c r="N24" s="37">
        <f t="shared" si="0"/>
        <v>-0.1833803658626961</v>
      </c>
      <c r="P24" s="43"/>
    </row>
    <row r="25" spans="1:16" x14ac:dyDescent="0.25">
      <c r="A25" s="6" t="s">
        <v>21</v>
      </c>
      <c r="B25" s="34">
        <v>13191</v>
      </c>
      <c r="C25" s="34">
        <v>677423</v>
      </c>
      <c r="D25" s="34">
        <v>821.4712615384617</v>
      </c>
      <c r="E25" s="6">
        <v>676601.52873846155</v>
      </c>
      <c r="F25" s="37">
        <v>19.495965409056808</v>
      </c>
      <c r="G25" s="37">
        <v>12940</v>
      </c>
      <c r="H25" s="37">
        <v>687796</v>
      </c>
      <c r="I25" s="37">
        <v>470.76773212669679</v>
      </c>
      <c r="J25" s="37">
        <v>687325.23226787325</v>
      </c>
      <c r="K25" s="37">
        <v>18.826604047844494</v>
      </c>
      <c r="L25" s="37">
        <v>-3.4333327289417701</v>
      </c>
      <c r="M25" s="45">
        <f>VLOOKUP(A25,[1]tassi_inf_denunciati!$A$3:$D$24,4,FALSE)</f>
        <v>15.952091959377649</v>
      </c>
      <c r="N25" s="37">
        <f t="shared" si="0"/>
        <v>-0.15268351536802813</v>
      </c>
      <c r="P25" s="43"/>
    </row>
    <row r="27" spans="1:16" x14ac:dyDescent="0.25">
      <c r="A27" s="30"/>
      <c r="B27" s="30"/>
      <c r="C27" s="3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opLeftCell="A2" workbookViewId="0">
      <selection activeCell="J5" sqref="J5"/>
    </sheetView>
  </sheetViews>
  <sheetFormatPr defaultRowHeight="15" x14ac:dyDescent="0.25"/>
  <cols>
    <col min="1" max="1" width="23.42578125" customWidth="1"/>
    <col min="2" max="2" width="24.140625" hidden="1" customWidth="1"/>
    <col min="3" max="3" width="22" hidden="1" customWidth="1"/>
    <col min="4" max="4" width="21.7109375" customWidth="1"/>
    <col min="5" max="5" width="14.42578125" hidden="1" customWidth="1"/>
    <col min="6" max="6" width="14.5703125" hidden="1" customWidth="1"/>
    <col min="7" max="7" width="21.28515625" customWidth="1"/>
    <col min="8" max="8" width="12.7109375" bestFit="1" customWidth="1"/>
    <col min="9" max="9" width="22.85546875" customWidth="1"/>
    <col min="10" max="10" width="15.28515625" customWidth="1"/>
  </cols>
  <sheetData>
    <row r="2" spans="1:11" x14ac:dyDescent="0.25">
      <c r="A2" s="15" t="s">
        <v>32</v>
      </c>
    </row>
    <row r="4" spans="1:11" ht="45" x14ac:dyDescent="0.25">
      <c r="A4" s="8" t="s">
        <v>0</v>
      </c>
      <c r="B4" s="32" t="s">
        <v>29</v>
      </c>
      <c r="C4" s="32" t="s">
        <v>26</v>
      </c>
      <c r="D4" s="32" t="s">
        <v>34</v>
      </c>
      <c r="E4" s="32" t="s">
        <v>30</v>
      </c>
      <c r="F4" s="32" t="s">
        <v>26</v>
      </c>
      <c r="G4" s="32" t="s">
        <v>35</v>
      </c>
      <c r="H4" s="32" t="s">
        <v>33</v>
      </c>
      <c r="I4" s="32" t="s">
        <v>46</v>
      </c>
      <c r="J4" s="32" t="s">
        <v>45</v>
      </c>
    </row>
    <row r="5" spans="1:11" x14ac:dyDescent="0.25">
      <c r="A5" s="33" t="s">
        <v>1</v>
      </c>
      <c r="B5" s="35">
        <v>25360</v>
      </c>
      <c r="C5" s="36">
        <v>1993137.9388307692</v>
      </c>
      <c r="D5" s="37">
        <v>12.723655250311923</v>
      </c>
      <c r="E5" s="38">
        <v>24558</v>
      </c>
      <c r="F5" s="39">
        <v>1988637.0621882353</v>
      </c>
      <c r="G5" s="37">
        <v>12.349161376373589</v>
      </c>
      <c r="H5" s="37">
        <v>-2.9432884385102587</v>
      </c>
      <c r="I5" s="45">
        <f>VLOOKUP(A5,[1]tassi_inf_riconosciuti!$A$4:$D$25,4,FALSE)</f>
        <v>9.8175239455398913</v>
      </c>
      <c r="J5" s="46">
        <f>(I5-G5)/G5</f>
        <v>-0.20500480588724229</v>
      </c>
      <c r="K5" s="44"/>
    </row>
    <row r="6" spans="1:11" x14ac:dyDescent="0.25">
      <c r="A6" s="5" t="s">
        <v>2</v>
      </c>
      <c r="B6" s="35">
        <v>920</v>
      </c>
      <c r="C6" s="36">
        <v>59235.372799999997</v>
      </c>
      <c r="D6" s="37">
        <v>15.531260402568108</v>
      </c>
      <c r="E6" s="38">
        <v>864</v>
      </c>
      <c r="F6" s="39">
        <v>59050.03428642534</v>
      </c>
      <c r="G6" s="37">
        <v>14.631659582264117</v>
      </c>
      <c r="H6" s="37">
        <v>-5.7921945610752976</v>
      </c>
      <c r="I6" s="45">
        <f>VLOOKUP(A6,[1]tassi_inf_riconosciuti!$A$4:$D$25,4,FALSE)</f>
        <v>12.074034009870942</v>
      </c>
      <c r="J6" s="46">
        <f t="shared" ref="J6:J25" si="0">(I6-G6)/G6</f>
        <v>-0.17480078442321204</v>
      </c>
      <c r="K6" s="44"/>
    </row>
    <row r="7" spans="1:11" x14ac:dyDescent="0.25">
      <c r="A7" s="5" t="s">
        <v>3</v>
      </c>
      <c r="B7" s="35">
        <v>62485</v>
      </c>
      <c r="C7" s="36">
        <v>4686927.4182153847</v>
      </c>
      <c r="D7" s="37">
        <v>13.331761818447802</v>
      </c>
      <c r="E7" s="38">
        <v>60353</v>
      </c>
      <c r="F7" s="39">
        <v>4702119.9328542985</v>
      </c>
      <c r="G7" s="37">
        <v>12.835274485090451</v>
      </c>
      <c r="H7" s="37">
        <v>-3.7240939353592206</v>
      </c>
      <c r="I7" s="45">
        <f>VLOOKUP(A7,[1]tassi_inf_riconosciuti!$A$4:$D$25,4,FALSE)</f>
        <v>10.496048307797565</v>
      </c>
      <c r="J7" s="46">
        <f t="shared" si="0"/>
        <v>-0.18224979761906521</v>
      </c>
      <c r="K7" s="44"/>
    </row>
    <row r="8" spans="1:11" x14ac:dyDescent="0.25">
      <c r="A8" s="5" t="s">
        <v>4</v>
      </c>
      <c r="B8" s="35">
        <v>7142</v>
      </c>
      <c r="C8" s="36">
        <v>260614.11704615384</v>
      </c>
      <c r="D8" s="37">
        <v>27.404501647680032</v>
      </c>
      <c r="E8" s="38">
        <v>7308</v>
      </c>
      <c r="F8" s="39">
        <v>264042.81086742081</v>
      </c>
      <c r="G8" s="37">
        <v>27.67732996021406</v>
      </c>
      <c r="H8" s="37">
        <v>0.99556020409195911</v>
      </c>
      <c r="I8" s="45">
        <v>25.414610860801933</v>
      </c>
      <c r="J8" s="46">
        <f t="shared" si="0"/>
        <v>-8.1753518228267236E-2</v>
      </c>
      <c r="K8" s="44"/>
    </row>
    <row r="9" spans="1:11" x14ac:dyDescent="0.25">
      <c r="A9" s="5" t="s">
        <v>5</v>
      </c>
      <c r="B9" s="35">
        <v>4352</v>
      </c>
      <c r="C9" s="36">
        <v>511333.48504615383</v>
      </c>
      <c r="D9" s="37">
        <v>8.5110796129597919</v>
      </c>
      <c r="E9" s="38">
        <v>4225</v>
      </c>
      <c r="F9" s="39">
        <v>514950.59151085973</v>
      </c>
      <c r="G9" s="37">
        <v>8.2046706415151274</v>
      </c>
      <c r="H9" s="37">
        <v>-3.6001187320360231</v>
      </c>
      <c r="I9" s="45">
        <v>14.537008286493624</v>
      </c>
      <c r="J9" s="46">
        <f t="shared" si="0"/>
        <v>0.77179669016051156</v>
      </c>
      <c r="K9" s="44"/>
    </row>
    <row r="10" spans="1:11" x14ac:dyDescent="0.25">
      <c r="A10" s="5" t="s">
        <v>6</v>
      </c>
      <c r="B10" s="35">
        <v>38615</v>
      </c>
      <c r="C10" s="36">
        <v>2262369.7075692308</v>
      </c>
      <c r="D10" s="37">
        <v>17.068386245981568</v>
      </c>
      <c r="E10" s="38">
        <v>37456</v>
      </c>
      <c r="F10" s="39">
        <v>2282033.7798104072</v>
      </c>
      <c r="G10" s="37">
        <v>16.413429253931493</v>
      </c>
      <c r="H10" s="37">
        <v>-3.8372519968270096</v>
      </c>
      <c r="I10" s="45">
        <f>VLOOKUP(A10,[1]tassi_inf_riconosciuti!$A$4:$D$25,4,FALSE)</f>
        <v>14.017808683116405</v>
      </c>
      <c r="J10" s="46">
        <f t="shared" si="0"/>
        <v>-0.14595490885862672</v>
      </c>
      <c r="K10" s="44"/>
    </row>
    <row r="11" spans="1:11" x14ac:dyDescent="0.25">
      <c r="A11" s="5" t="s">
        <v>7</v>
      </c>
      <c r="B11" s="35">
        <v>9290</v>
      </c>
      <c r="C11" s="36">
        <v>540043.52615384618</v>
      </c>
      <c r="D11" s="37">
        <v>17.202317128329927</v>
      </c>
      <c r="E11" s="38">
        <v>8873</v>
      </c>
      <c r="F11" s="39">
        <v>546152.77302579186</v>
      </c>
      <c r="G11" s="37">
        <v>16.246369950374628</v>
      </c>
      <c r="H11" s="37">
        <v>-5.5570837976296854</v>
      </c>
      <c r="I11" s="45">
        <f>VLOOKUP(A11,[1]tassi_inf_riconosciuti!$A$4:$D$25,4,FALSE)</f>
        <v>14.132677355362613</v>
      </c>
      <c r="J11" s="46">
        <f t="shared" si="0"/>
        <v>-0.1301024537461844</v>
      </c>
      <c r="K11" s="44"/>
    </row>
    <row r="12" spans="1:11" x14ac:dyDescent="0.25">
      <c r="A12" s="5" t="s">
        <v>8</v>
      </c>
      <c r="B12" s="35">
        <v>10757</v>
      </c>
      <c r="C12" s="36">
        <v>664420.05784615385</v>
      </c>
      <c r="D12" s="37">
        <v>16.190059094348982</v>
      </c>
      <c r="E12" s="38">
        <v>9916</v>
      </c>
      <c r="F12" s="39">
        <v>675381.55895882356</v>
      </c>
      <c r="G12" s="37">
        <v>14.682070998927816</v>
      </c>
      <c r="H12" s="37">
        <v>-9.3142840716839448</v>
      </c>
      <c r="I12" s="45">
        <f>VLOOKUP(A12,[1]tassi_inf_riconosciuti!$A$4:$D$25,4,FALSE)</f>
        <v>13.212431894739622</v>
      </c>
      <c r="J12" s="46">
        <f t="shared" si="0"/>
        <v>-0.10009753421676805</v>
      </c>
      <c r="K12" s="44"/>
    </row>
    <row r="13" spans="1:11" x14ac:dyDescent="0.25">
      <c r="A13" s="5" t="s">
        <v>9</v>
      </c>
      <c r="B13" s="35">
        <v>45918</v>
      </c>
      <c r="C13" s="36">
        <v>2104252.8788923076</v>
      </c>
      <c r="D13" s="37">
        <v>21.821521766990067</v>
      </c>
      <c r="E13" s="38">
        <v>44836</v>
      </c>
      <c r="F13" s="39">
        <v>2126012.5325307692</v>
      </c>
      <c r="G13" s="37">
        <v>21.089245389644052</v>
      </c>
      <c r="H13" s="37">
        <v>-3.3557530275168364</v>
      </c>
      <c r="I13" s="45">
        <f>VLOOKUP(A13,[1]tassi_inf_riconosciuti!$A$4:$D$25,4,FALSE)</f>
        <v>17.831253239148875</v>
      </c>
      <c r="J13" s="46">
        <f t="shared" si="0"/>
        <v>-0.15448595197697426</v>
      </c>
      <c r="K13" s="44"/>
    </row>
    <row r="14" spans="1:11" x14ac:dyDescent="0.25">
      <c r="A14" s="5" t="s">
        <v>10</v>
      </c>
      <c r="B14" s="35">
        <v>27202</v>
      </c>
      <c r="C14" s="36">
        <v>1724926.5056</v>
      </c>
      <c r="D14" s="37">
        <v>15.769947248006389</v>
      </c>
      <c r="E14" s="38">
        <v>26170</v>
      </c>
      <c r="F14" s="39">
        <v>1717510.3791149321</v>
      </c>
      <c r="G14" s="37">
        <v>15.237171383782805</v>
      </c>
      <c r="H14" s="37">
        <v>-3.3784251516182904</v>
      </c>
      <c r="I14" s="45">
        <f>VLOOKUP(A14,[1]tassi_inf_riconosciuti!$A$4:$D$25,4,FALSE)</f>
        <v>13.34986853801993</v>
      </c>
      <c r="J14" s="46">
        <f t="shared" si="0"/>
        <v>-0.12386175873637316</v>
      </c>
      <c r="K14" s="44"/>
    </row>
    <row r="15" spans="1:11" x14ac:dyDescent="0.25">
      <c r="A15" s="5" t="s">
        <v>11</v>
      </c>
      <c r="B15" s="35">
        <v>6478</v>
      </c>
      <c r="C15" s="36">
        <v>394266.93353846151</v>
      </c>
      <c r="D15" s="37">
        <v>16.430492767580922</v>
      </c>
      <c r="E15" s="38">
        <v>6168</v>
      </c>
      <c r="F15" s="39">
        <v>390062.40909321269</v>
      </c>
      <c r="G15" s="37">
        <v>15.812854190022811</v>
      </c>
      <c r="H15" s="37">
        <v>-3.7590995370313935</v>
      </c>
      <c r="I15" s="45">
        <f>VLOOKUP(A15,[1]tassi_inf_riconosciuti!$A$4:$D$25,4,FALSE)</f>
        <v>13.925727401094388</v>
      </c>
      <c r="J15" s="46">
        <f t="shared" si="0"/>
        <v>-0.11934131348147851</v>
      </c>
      <c r="K15" s="44"/>
    </row>
    <row r="16" spans="1:11" x14ac:dyDescent="0.25">
      <c r="A16" s="5" t="s">
        <v>12</v>
      </c>
      <c r="B16" s="35">
        <v>10704</v>
      </c>
      <c r="C16" s="36">
        <v>684162.40984615381</v>
      </c>
      <c r="D16" s="37">
        <v>15.64540794108666</v>
      </c>
      <c r="E16" s="38">
        <v>10277</v>
      </c>
      <c r="F16" s="39">
        <v>691723.78108190047</v>
      </c>
      <c r="G16" s="37">
        <v>14.857086428236009</v>
      </c>
      <c r="H16" s="37">
        <v>-5.0386766252379189</v>
      </c>
      <c r="I16" s="45">
        <f>VLOOKUP(A16,[1]tassi_inf_riconosciuti!$A$4:$D$25,4,FALSE)</f>
        <v>13.017084666263134</v>
      </c>
      <c r="J16" s="46">
        <f t="shared" si="0"/>
        <v>-0.12384674282273389</v>
      </c>
      <c r="K16" s="44"/>
    </row>
    <row r="17" spans="1:11" x14ac:dyDescent="0.25">
      <c r="A17" s="5" t="s">
        <v>13</v>
      </c>
      <c r="B17" s="35">
        <v>22352</v>
      </c>
      <c r="C17" s="36">
        <v>2655079.6525538461</v>
      </c>
      <c r="D17" s="37">
        <v>8.4185798262211229</v>
      </c>
      <c r="E17" s="38">
        <v>21091</v>
      </c>
      <c r="F17" s="39">
        <v>2674538.0732945702</v>
      </c>
      <c r="G17" s="37">
        <v>7.8858477322102658</v>
      </c>
      <c r="H17" s="37">
        <v>-6.3280518211821288</v>
      </c>
      <c r="I17" s="45">
        <f>VLOOKUP(A17,[1]tassi_inf_riconosciuti!$A$4:$D$25,4,FALSE)</f>
        <v>7.1193131064593738</v>
      </c>
      <c r="J17" s="46">
        <f t="shared" si="0"/>
        <v>-9.7203832965215745E-2</v>
      </c>
      <c r="K17" s="44"/>
    </row>
    <row r="18" spans="1:11" x14ac:dyDescent="0.25">
      <c r="A18" s="5" t="s">
        <v>14</v>
      </c>
      <c r="B18" s="35">
        <v>8219</v>
      </c>
      <c r="C18" s="36">
        <v>553504.00270769233</v>
      </c>
      <c r="D18" s="37">
        <v>14.849034442015565</v>
      </c>
      <c r="E18" s="38">
        <v>7705</v>
      </c>
      <c r="F18" s="39">
        <v>556706.5229959276</v>
      </c>
      <c r="G18" s="37">
        <v>13.840326422861697</v>
      </c>
      <c r="H18" s="37">
        <v>-6.7930882852538472</v>
      </c>
      <c r="I18" s="45">
        <f>VLOOKUP(A18,[1]tassi_inf_riconosciuti!$A$4:$D$25,4,FALSE)</f>
        <v>11.947632790439384</v>
      </c>
      <c r="J18" s="46">
        <f t="shared" si="0"/>
        <v>-0.13675209489972204</v>
      </c>
      <c r="K18" s="44"/>
    </row>
    <row r="19" spans="1:11" x14ac:dyDescent="0.25">
      <c r="A19" s="5" t="s">
        <v>15</v>
      </c>
      <c r="B19" s="35">
        <v>1246</v>
      </c>
      <c r="C19" s="36">
        <v>122340.78067692308</v>
      </c>
      <c r="D19" s="37">
        <v>10.184666086858073</v>
      </c>
      <c r="E19" s="38">
        <v>1318</v>
      </c>
      <c r="F19" s="39">
        <v>123083.92086244344</v>
      </c>
      <c r="G19" s="37">
        <v>10.708141167138923</v>
      </c>
      <c r="H19" s="37">
        <v>5.1398354724297084</v>
      </c>
      <c r="I19" s="45">
        <f>VLOOKUP(A19,[1]tassi_inf_riconosciuti!$A$4:$D$25,4,FALSE)</f>
        <v>7.6536038791696495</v>
      </c>
      <c r="J19" s="46">
        <f t="shared" si="0"/>
        <v>-0.28525373734733889</v>
      </c>
      <c r="K19" s="44"/>
    </row>
    <row r="20" spans="1:11" x14ac:dyDescent="0.25">
      <c r="A20" s="5" t="s">
        <v>16</v>
      </c>
      <c r="B20" s="35">
        <v>13514</v>
      </c>
      <c r="C20" s="36">
        <v>2108778.161230769</v>
      </c>
      <c r="D20" s="37">
        <v>6.4084502810445834</v>
      </c>
      <c r="E20" s="38">
        <v>12669</v>
      </c>
      <c r="F20" s="39">
        <v>2086156.2050597286</v>
      </c>
      <c r="G20" s="37">
        <v>6.0728913632032047</v>
      </c>
      <c r="H20" s="37">
        <v>-5.2361944483508154</v>
      </c>
      <c r="I20" s="45">
        <f>VLOOKUP(A20,[1]tassi_inf_riconosciuti!$A$4:$D$25,4,FALSE)</f>
        <v>5.2039450956275655</v>
      </c>
      <c r="J20" s="46">
        <f t="shared" si="0"/>
        <v>-0.14308608792851929</v>
      </c>
      <c r="K20" s="44"/>
    </row>
    <row r="21" spans="1:11" x14ac:dyDescent="0.25">
      <c r="A21" s="5" t="s">
        <v>17</v>
      </c>
      <c r="B21" s="35">
        <v>16649</v>
      </c>
      <c r="C21" s="36">
        <v>1468351.3580307693</v>
      </c>
      <c r="D21" s="37">
        <v>11.338566827988808</v>
      </c>
      <c r="E21" s="38">
        <v>16650</v>
      </c>
      <c r="F21" s="39">
        <v>1448849.3507027149</v>
      </c>
      <c r="G21" s="37">
        <v>11.491878014732508</v>
      </c>
      <c r="H21" s="37">
        <v>1.3521213842057833</v>
      </c>
      <c r="I21" s="45">
        <f>VLOOKUP(A21,[1]tassi_inf_riconosciuti!$A$4:$D$25,4,FALSE)</f>
        <v>9.4481863825652166</v>
      </c>
      <c r="J21" s="46">
        <f t="shared" si="0"/>
        <v>-0.17783791557370285</v>
      </c>
      <c r="K21" s="44"/>
    </row>
    <row r="22" spans="1:11" x14ac:dyDescent="0.25">
      <c r="A22" s="5" t="s">
        <v>18</v>
      </c>
      <c r="B22" s="35">
        <v>2978</v>
      </c>
      <c r="C22" s="36">
        <v>214886.06523076922</v>
      </c>
      <c r="D22" s="37">
        <v>13.858506817563452</v>
      </c>
      <c r="E22" s="38">
        <v>2607</v>
      </c>
      <c r="F22" s="39">
        <v>212524.47365927603</v>
      </c>
      <c r="G22" s="37">
        <v>12.266822522189141</v>
      </c>
      <c r="H22" s="37">
        <v>-11.485251018220117</v>
      </c>
      <c r="I22" s="45">
        <f>VLOOKUP(A22,[1]tassi_inf_riconosciuti!$A$4:$D$25,4,FALSE)</f>
        <v>11.121114055936321</v>
      </c>
      <c r="J22" s="46">
        <f t="shared" si="0"/>
        <v>-9.3398960014329513E-2</v>
      </c>
      <c r="K22" s="44"/>
    </row>
    <row r="23" spans="1:11" x14ac:dyDescent="0.25">
      <c r="A23" s="5" t="s">
        <v>19</v>
      </c>
      <c r="B23" s="35">
        <v>6177</v>
      </c>
      <c r="C23" s="36">
        <v>683363.22461538459</v>
      </c>
      <c r="D23" s="37">
        <v>9.0391167939664641</v>
      </c>
      <c r="E23" s="38">
        <v>5767</v>
      </c>
      <c r="F23" s="39">
        <v>701937.33497737558</v>
      </c>
      <c r="G23" s="37">
        <v>8.2158331130596984</v>
      </c>
      <c r="H23" s="37">
        <v>-9.1080102146296049</v>
      </c>
      <c r="I23" s="45">
        <f>VLOOKUP(A23,[1]tassi_inf_riconosciuti!$A$4:$D$25,4,FALSE)</f>
        <v>7.0744992860394884</v>
      </c>
      <c r="J23" s="46">
        <f t="shared" si="0"/>
        <v>-0.13891881825179386</v>
      </c>
      <c r="K23" s="44"/>
    </row>
    <row r="24" spans="1:11" x14ac:dyDescent="0.25">
      <c r="A24" s="5" t="s">
        <v>20</v>
      </c>
      <c r="B24" s="35">
        <v>16638</v>
      </c>
      <c r="C24" s="36">
        <v>1737460.4849230768</v>
      </c>
      <c r="D24" s="37">
        <v>9.5760451212429274</v>
      </c>
      <c r="E24" s="38">
        <v>15894</v>
      </c>
      <c r="F24" s="39">
        <v>1733069.4215895927</v>
      </c>
      <c r="G24" s="37">
        <v>9.1710117332875356</v>
      </c>
      <c r="H24" s="37">
        <v>-4.2296520413932663</v>
      </c>
      <c r="I24" s="45">
        <f>VLOOKUP(A24,[1]tassi_inf_riconosciuti!$A$4:$D$25,4,FALSE)</f>
        <v>8.1221299402276941</v>
      </c>
      <c r="J24" s="46">
        <f t="shared" si="0"/>
        <v>-0.11436925647502673</v>
      </c>
      <c r="K24" s="44"/>
    </row>
    <row r="25" spans="1:11" x14ac:dyDescent="0.25">
      <c r="A25" s="6" t="s">
        <v>21</v>
      </c>
      <c r="B25" s="35">
        <v>7591</v>
      </c>
      <c r="C25" s="36">
        <v>676601.52873846155</v>
      </c>
      <c r="D25" s="37">
        <v>11.219306604514458</v>
      </c>
      <c r="E25" s="38">
        <v>6990</v>
      </c>
      <c r="F25" s="39">
        <v>687325.23226787325</v>
      </c>
      <c r="G25" s="37">
        <v>10.169857982568239</v>
      </c>
      <c r="H25" s="37">
        <v>-9.3539526009917466</v>
      </c>
      <c r="I25" s="45">
        <f>VLOOKUP(A25,[1]tassi_inf_riconosciuti!$A$4:$D$25,4,FALSE)</f>
        <v>8.9349069922969271</v>
      </c>
      <c r="J25" s="46">
        <f t="shared" si="0"/>
        <v>-0.12143247156332895</v>
      </c>
      <c r="K25" s="44"/>
    </row>
    <row r="27" spans="1:11" ht="45.75" customHeight="1" x14ac:dyDescent="0.25"/>
    <row r="28" spans="1:11" ht="40.5" customHeight="1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5"/>
  <sheetViews>
    <sheetView zoomScaleNormal="100" workbookViewId="0">
      <selection activeCell="G27" sqref="G27"/>
    </sheetView>
  </sheetViews>
  <sheetFormatPr defaultRowHeight="15" x14ac:dyDescent="0.25"/>
  <cols>
    <col min="1" max="1" width="23.5703125" bestFit="1" customWidth="1"/>
    <col min="2" max="4" width="8" customWidth="1"/>
  </cols>
  <sheetData>
    <row r="2" spans="1:7" x14ac:dyDescent="0.25">
      <c r="A2" s="15" t="s">
        <v>40</v>
      </c>
    </row>
    <row r="3" spans="1:7" ht="15" customHeight="1" x14ac:dyDescent="0.25">
      <c r="A3" s="10"/>
      <c r="B3" s="11"/>
      <c r="C3" s="11"/>
      <c r="D3" s="11"/>
    </row>
    <row r="4" spans="1:7" ht="15" customHeight="1" x14ac:dyDescent="0.25">
      <c r="A4" s="8" t="s">
        <v>0</v>
      </c>
      <c r="B4" s="7">
        <v>2017</v>
      </c>
      <c r="C4" s="7">
        <v>2018</v>
      </c>
      <c r="D4" s="7">
        <v>2019</v>
      </c>
      <c r="F4" s="16"/>
      <c r="G4" s="17"/>
    </row>
    <row r="5" spans="1:7" ht="15" customHeight="1" x14ac:dyDescent="0.25">
      <c r="A5" s="5" t="s">
        <v>1</v>
      </c>
      <c r="B5" s="1">
        <v>70</v>
      </c>
      <c r="C5" s="1">
        <v>90</v>
      </c>
      <c r="D5" s="1">
        <v>90</v>
      </c>
    </row>
    <row r="6" spans="1:7" ht="15" customHeight="1" x14ac:dyDescent="0.25">
      <c r="A6" s="5" t="s">
        <v>2</v>
      </c>
      <c r="B6" s="2">
        <v>0</v>
      </c>
      <c r="C6" s="2">
        <v>0</v>
      </c>
      <c r="D6" s="3">
        <v>0</v>
      </c>
    </row>
    <row r="7" spans="1:7" ht="15" customHeight="1" x14ac:dyDescent="0.25">
      <c r="A7" s="5" t="s">
        <v>3</v>
      </c>
      <c r="B7" s="3">
        <v>35</v>
      </c>
      <c r="C7" s="3">
        <v>100</v>
      </c>
      <c r="D7" s="3">
        <v>80</v>
      </c>
    </row>
    <row r="8" spans="1:7" ht="15" customHeight="1" x14ac:dyDescent="0.25">
      <c r="A8" s="5" t="s">
        <v>4</v>
      </c>
      <c r="B8" s="3">
        <v>90</v>
      </c>
      <c r="C8" s="3">
        <v>90</v>
      </c>
      <c r="D8" s="3">
        <v>79.5</v>
      </c>
    </row>
    <row r="9" spans="1:7" ht="15" customHeight="1" x14ac:dyDescent="0.25">
      <c r="A9" s="5" t="s">
        <v>5</v>
      </c>
      <c r="B9" s="3">
        <v>70</v>
      </c>
      <c r="C9" s="3">
        <v>90</v>
      </c>
      <c r="D9" s="3">
        <v>90</v>
      </c>
    </row>
    <row r="10" spans="1:7" ht="15" customHeight="1" x14ac:dyDescent="0.25">
      <c r="A10" s="5" t="s">
        <v>6</v>
      </c>
      <c r="B10" s="3">
        <v>100</v>
      </c>
      <c r="C10" s="3">
        <v>100</v>
      </c>
      <c r="D10" s="3">
        <v>98.666666666666671</v>
      </c>
    </row>
    <row r="11" spans="1:7" ht="15" customHeight="1" x14ac:dyDescent="0.25">
      <c r="A11" s="5" t="s">
        <v>7</v>
      </c>
      <c r="B11" s="3">
        <v>90</v>
      </c>
      <c r="C11" s="3">
        <v>100</v>
      </c>
      <c r="D11" s="3">
        <v>90</v>
      </c>
    </row>
    <row r="12" spans="1:7" ht="15" customHeight="1" x14ac:dyDescent="0.25">
      <c r="A12" s="5" t="s">
        <v>8</v>
      </c>
      <c r="B12" s="3">
        <v>100</v>
      </c>
      <c r="C12" s="3">
        <v>90</v>
      </c>
      <c r="D12" s="3">
        <v>100</v>
      </c>
    </row>
    <row r="13" spans="1:7" ht="15" customHeight="1" x14ac:dyDescent="0.25">
      <c r="A13" s="5" t="s">
        <v>9</v>
      </c>
      <c r="B13" s="3">
        <v>55</v>
      </c>
      <c r="C13" s="3">
        <v>13.333333333333332</v>
      </c>
      <c r="D13" s="3">
        <v>100</v>
      </c>
    </row>
    <row r="14" spans="1:7" ht="15" customHeight="1" x14ac:dyDescent="0.25">
      <c r="A14" s="5" t="s">
        <v>10</v>
      </c>
      <c r="B14" s="3">
        <v>35</v>
      </c>
      <c r="C14" s="3">
        <v>100</v>
      </c>
      <c r="D14" s="3">
        <v>100</v>
      </c>
    </row>
    <row r="15" spans="1:7" ht="15" customHeight="1" x14ac:dyDescent="0.25">
      <c r="A15" s="5" t="s">
        <v>11</v>
      </c>
      <c r="B15" s="3">
        <v>55</v>
      </c>
      <c r="C15" s="3">
        <v>30</v>
      </c>
      <c r="D15" s="3">
        <v>100</v>
      </c>
    </row>
    <row r="16" spans="1:7" x14ac:dyDescent="0.25">
      <c r="A16" s="5" t="s">
        <v>12</v>
      </c>
      <c r="B16" s="3">
        <v>0</v>
      </c>
      <c r="C16" s="3">
        <v>0</v>
      </c>
      <c r="D16" s="3">
        <v>0</v>
      </c>
    </row>
    <row r="17" spans="1:4" ht="15" customHeight="1" x14ac:dyDescent="0.25">
      <c r="A17" s="5" t="s">
        <v>13</v>
      </c>
      <c r="B17" s="3">
        <v>90</v>
      </c>
      <c r="C17" s="3">
        <v>90</v>
      </c>
      <c r="D17" s="3">
        <v>90</v>
      </c>
    </row>
    <row r="18" spans="1:4" ht="15" customHeight="1" x14ac:dyDescent="0.25">
      <c r="A18" s="9" t="s">
        <v>14</v>
      </c>
      <c r="B18" s="3">
        <v>90</v>
      </c>
      <c r="C18" s="3">
        <v>90</v>
      </c>
      <c r="D18" s="3">
        <v>80</v>
      </c>
    </row>
    <row r="19" spans="1:4" ht="15" customHeight="1" x14ac:dyDescent="0.25">
      <c r="A19" s="5" t="s">
        <v>15</v>
      </c>
      <c r="B19" s="2">
        <v>35</v>
      </c>
      <c r="C19" s="2">
        <v>65</v>
      </c>
      <c r="D19" s="3">
        <v>0</v>
      </c>
    </row>
    <row r="20" spans="1:4" ht="15" customHeight="1" x14ac:dyDescent="0.25">
      <c r="A20" s="5" t="s">
        <v>16</v>
      </c>
      <c r="B20" s="3">
        <v>0</v>
      </c>
      <c r="C20" s="3">
        <v>100</v>
      </c>
      <c r="D20" s="3">
        <v>65</v>
      </c>
    </row>
    <row r="21" spans="1:4" ht="15" customHeight="1" x14ac:dyDescent="0.25">
      <c r="A21" s="9" t="s">
        <v>17</v>
      </c>
      <c r="B21" s="3">
        <v>45</v>
      </c>
      <c r="C21" s="3">
        <v>80</v>
      </c>
      <c r="D21" s="3">
        <v>88.333333333333329</v>
      </c>
    </row>
    <row r="22" spans="1:4" ht="15" customHeight="1" x14ac:dyDescent="0.25">
      <c r="A22" s="5" t="s">
        <v>18</v>
      </c>
      <c r="B22" s="3">
        <v>35</v>
      </c>
      <c r="C22" s="3">
        <v>0</v>
      </c>
      <c r="D22" s="3">
        <v>70</v>
      </c>
    </row>
    <row r="23" spans="1:4" ht="15" customHeight="1" x14ac:dyDescent="0.25">
      <c r="A23" s="5" t="s">
        <v>19</v>
      </c>
      <c r="B23" s="3">
        <v>71.25</v>
      </c>
      <c r="C23" s="3">
        <v>90</v>
      </c>
      <c r="D23" s="3">
        <v>100</v>
      </c>
    </row>
    <row r="24" spans="1:4" ht="15" customHeight="1" x14ac:dyDescent="0.25">
      <c r="A24" s="5" t="s">
        <v>20</v>
      </c>
      <c r="B24" s="3">
        <v>35</v>
      </c>
      <c r="C24" s="3">
        <v>0</v>
      </c>
      <c r="D24" s="3">
        <v>0</v>
      </c>
    </row>
    <row r="25" spans="1:4" ht="15" customHeight="1" x14ac:dyDescent="0.25">
      <c r="A25" s="6" t="s">
        <v>21</v>
      </c>
      <c r="B25" s="4">
        <v>90</v>
      </c>
      <c r="C25" s="4">
        <v>92.5</v>
      </c>
      <c r="D25" s="4">
        <v>89.125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2:I25"/>
  <sheetViews>
    <sheetView zoomScaleNormal="100" workbookViewId="0">
      <selection activeCell="L18" sqref="L18"/>
    </sheetView>
  </sheetViews>
  <sheetFormatPr defaultRowHeight="15" x14ac:dyDescent="0.25"/>
  <cols>
    <col min="1" max="1" width="29.5703125" customWidth="1"/>
    <col min="2" max="3" width="8" bestFit="1" customWidth="1"/>
    <col min="4" max="4" width="7" bestFit="1" customWidth="1"/>
    <col min="5" max="5" width="7" customWidth="1"/>
    <col min="6" max="6" width="7.42578125" customWidth="1"/>
  </cols>
  <sheetData>
    <row r="2" spans="1:9" x14ac:dyDescent="0.25">
      <c r="A2" s="15" t="s">
        <v>41</v>
      </c>
    </row>
    <row r="3" spans="1:9" ht="15" customHeight="1" x14ac:dyDescent="0.25">
      <c r="A3" s="10"/>
      <c r="B3" s="11"/>
      <c r="C3" s="11"/>
      <c r="D3" s="11"/>
      <c r="E3" s="11"/>
    </row>
    <row r="4" spans="1:9" ht="15" customHeight="1" x14ac:dyDescent="0.25">
      <c r="A4" s="8" t="s">
        <v>0</v>
      </c>
      <c r="B4" s="7">
        <v>2015</v>
      </c>
      <c r="C4" s="7">
        <v>2016</v>
      </c>
      <c r="D4" s="7">
        <v>2017</v>
      </c>
      <c r="E4" s="7">
        <v>2018</v>
      </c>
      <c r="F4" s="7">
        <v>2019</v>
      </c>
      <c r="G4" s="40"/>
      <c r="H4" s="16" t="s">
        <v>22</v>
      </c>
      <c r="I4" s="17">
        <v>70</v>
      </c>
    </row>
    <row r="5" spans="1:9" ht="15" customHeight="1" x14ac:dyDescent="0.25">
      <c r="A5" s="5" t="s">
        <v>1</v>
      </c>
      <c r="B5" s="1">
        <v>100</v>
      </c>
      <c r="C5" s="1">
        <v>99</v>
      </c>
      <c r="D5" s="48">
        <v>96.48</v>
      </c>
      <c r="E5" s="48">
        <v>97.500000000000014</v>
      </c>
      <c r="F5" s="48">
        <v>96.187999999999988</v>
      </c>
      <c r="G5" s="41"/>
    </row>
    <row r="6" spans="1:9" ht="15" customHeight="1" x14ac:dyDescent="0.25">
      <c r="A6" s="5" t="s">
        <v>2</v>
      </c>
      <c r="B6" s="2">
        <v>93.975000000000009</v>
      </c>
      <c r="C6" s="2">
        <v>85.474999999999994</v>
      </c>
      <c r="D6" s="12">
        <v>99</v>
      </c>
      <c r="E6" s="12">
        <v>96.554999999999993</v>
      </c>
      <c r="F6" s="12">
        <v>97.249999999999986</v>
      </c>
      <c r="G6" s="41"/>
    </row>
    <row r="7" spans="1:9" ht="15" customHeight="1" x14ac:dyDescent="0.25">
      <c r="A7" s="5" t="s">
        <v>3</v>
      </c>
      <c r="B7" s="3">
        <v>100</v>
      </c>
      <c r="C7" s="3">
        <v>98.4</v>
      </c>
      <c r="D7" s="12">
        <v>94.1</v>
      </c>
      <c r="E7" s="12">
        <v>96.99799999999999</v>
      </c>
      <c r="F7" s="12">
        <v>98.328000000000003</v>
      </c>
      <c r="G7" s="41"/>
    </row>
    <row r="8" spans="1:9" ht="15" customHeight="1" x14ac:dyDescent="0.25">
      <c r="A8" s="5" t="s">
        <v>4</v>
      </c>
      <c r="B8" s="3">
        <v>100</v>
      </c>
      <c r="C8" s="3">
        <v>98.4</v>
      </c>
      <c r="D8" s="12">
        <v>96.42</v>
      </c>
      <c r="E8" s="12">
        <v>97.00200000000001</v>
      </c>
      <c r="F8" s="12">
        <v>96.78</v>
      </c>
      <c r="G8" s="41"/>
    </row>
    <row r="9" spans="1:9" ht="15" customHeight="1" x14ac:dyDescent="0.25">
      <c r="A9" s="5" t="s">
        <v>5</v>
      </c>
      <c r="B9" s="3">
        <v>100</v>
      </c>
      <c r="C9" s="3">
        <v>100</v>
      </c>
      <c r="D9" s="12">
        <v>100</v>
      </c>
      <c r="E9" s="12">
        <v>97.5</v>
      </c>
      <c r="F9" s="12">
        <v>95.265999999999991</v>
      </c>
      <c r="G9" s="41"/>
    </row>
    <row r="10" spans="1:9" ht="15" customHeight="1" x14ac:dyDescent="0.25">
      <c r="A10" s="5" t="s">
        <v>6</v>
      </c>
      <c r="B10" s="3">
        <v>81.8</v>
      </c>
      <c r="C10" s="3">
        <v>86.2</v>
      </c>
      <c r="D10" s="12">
        <v>86.12</v>
      </c>
      <c r="E10" s="12">
        <v>91.858000000000004</v>
      </c>
      <c r="F10" s="12">
        <v>92.762</v>
      </c>
      <c r="G10" s="41"/>
    </row>
    <row r="11" spans="1:9" ht="15" customHeight="1" x14ac:dyDescent="0.25">
      <c r="A11" s="5" t="s">
        <v>7</v>
      </c>
      <c r="B11" s="3">
        <v>96.82</v>
      </c>
      <c r="C11" s="3">
        <v>98.2</v>
      </c>
      <c r="D11" s="12">
        <v>89.26</v>
      </c>
      <c r="E11" s="12">
        <v>93.52</v>
      </c>
      <c r="F11" s="12">
        <v>91.195999999999998</v>
      </c>
      <c r="G11" s="41"/>
    </row>
    <row r="12" spans="1:9" ht="15" customHeight="1" x14ac:dyDescent="0.25">
      <c r="A12" s="5" t="s">
        <v>8</v>
      </c>
      <c r="B12" s="3">
        <v>91.16</v>
      </c>
      <c r="C12" s="3">
        <v>91.100000000000009</v>
      </c>
      <c r="D12" s="12">
        <v>94.820000000000007</v>
      </c>
      <c r="E12" s="12">
        <v>93.335999999999999</v>
      </c>
      <c r="F12" s="12">
        <v>94.5</v>
      </c>
      <c r="G12" s="41"/>
    </row>
    <row r="13" spans="1:9" ht="15" customHeight="1" x14ac:dyDescent="0.25">
      <c r="A13" s="5" t="s">
        <v>9</v>
      </c>
      <c r="B13" s="3">
        <v>95.6</v>
      </c>
      <c r="C13" s="3">
        <v>94</v>
      </c>
      <c r="D13" s="12">
        <v>98.12</v>
      </c>
      <c r="E13" s="12">
        <v>95.835999999999999</v>
      </c>
      <c r="F13" s="12">
        <v>98.472000000000008</v>
      </c>
      <c r="G13" s="41"/>
    </row>
    <row r="14" spans="1:9" ht="15" customHeight="1" x14ac:dyDescent="0.25">
      <c r="A14" s="5" t="s">
        <v>10</v>
      </c>
      <c r="B14" s="3">
        <v>97.6</v>
      </c>
      <c r="C14" s="3">
        <v>90.8</v>
      </c>
      <c r="D14" s="12">
        <v>98.460000000000008</v>
      </c>
      <c r="E14" s="12">
        <v>92.122</v>
      </c>
      <c r="F14" s="12">
        <v>90.59</v>
      </c>
      <c r="G14" s="41"/>
    </row>
    <row r="15" spans="1:9" ht="15" customHeight="1" x14ac:dyDescent="0.25">
      <c r="A15" s="5" t="s">
        <v>11</v>
      </c>
      <c r="B15" s="3">
        <v>97</v>
      </c>
      <c r="C15" s="3">
        <v>94.1</v>
      </c>
      <c r="D15" s="12">
        <v>93.460000000000008</v>
      </c>
      <c r="E15" s="12">
        <v>92.811999999999998</v>
      </c>
      <c r="F15" s="12">
        <v>92.665999999999997</v>
      </c>
      <c r="G15" s="41"/>
    </row>
    <row r="16" spans="1:9" x14ac:dyDescent="0.25">
      <c r="A16" s="5" t="s">
        <v>12</v>
      </c>
      <c r="B16" s="3">
        <v>98.7</v>
      </c>
      <c r="C16" s="3">
        <v>94</v>
      </c>
      <c r="D16" s="12">
        <v>96.740000000000009</v>
      </c>
      <c r="E16" s="12">
        <v>96.69</v>
      </c>
      <c r="F16" s="12">
        <v>99.323999999999998</v>
      </c>
      <c r="G16" s="41"/>
    </row>
    <row r="17" spans="1:7" ht="15" customHeight="1" x14ac:dyDescent="0.25">
      <c r="A17" s="5" t="s">
        <v>13</v>
      </c>
      <c r="B17" s="3">
        <v>84.76</v>
      </c>
      <c r="C17" s="3">
        <v>74.58</v>
      </c>
      <c r="D17" s="12">
        <v>77.3</v>
      </c>
      <c r="E17" s="12">
        <v>72.406000000000006</v>
      </c>
      <c r="F17" s="12">
        <v>78.063999999999993</v>
      </c>
      <c r="G17" s="41"/>
    </row>
    <row r="18" spans="1:7" ht="15" customHeight="1" x14ac:dyDescent="0.25">
      <c r="A18" s="9" t="s">
        <v>14</v>
      </c>
      <c r="B18" s="3">
        <v>90.34</v>
      </c>
      <c r="C18" s="3">
        <v>92.44</v>
      </c>
      <c r="D18" s="12">
        <v>93.200000000000017</v>
      </c>
      <c r="E18" s="12">
        <v>92.476000000000013</v>
      </c>
      <c r="F18" s="12">
        <v>86.695999999999998</v>
      </c>
      <c r="G18" s="42"/>
    </row>
    <row r="19" spans="1:7" ht="15" customHeight="1" x14ac:dyDescent="0.25">
      <c r="A19" s="5" t="s">
        <v>15</v>
      </c>
      <c r="B19" s="2">
        <v>84.3</v>
      </c>
      <c r="C19" s="2">
        <v>78.42</v>
      </c>
      <c r="D19" s="12">
        <v>74.100000000000009</v>
      </c>
      <c r="E19" s="12">
        <v>75.438000000000002</v>
      </c>
      <c r="F19" s="12">
        <v>73.811999999999998</v>
      </c>
      <c r="G19" s="41"/>
    </row>
    <row r="20" spans="1:7" ht="15" customHeight="1" x14ac:dyDescent="0.25">
      <c r="A20" s="5" t="s">
        <v>16</v>
      </c>
      <c r="B20" s="3">
        <v>84.940000000000012</v>
      </c>
      <c r="C20" s="3">
        <v>84.12</v>
      </c>
      <c r="D20" s="12">
        <v>76.02000000000001</v>
      </c>
      <c r="E20" s="12">
        <v>90.456000000000003</v>
      </c>
      <c r="F20" s="12">
        <v>87.353999999999999</v>
      </c>
      <c r="G20" s="41"/>
    </row>
    <row r="21" spans="1:7" ht="15" customHeight="1" x14ac:dyDescent="0.25">
      <c r="A21" s="9" t="s">
        <v>17</v>
      </c>
      <c r="B21" s="3">
        <v>82.18</v>
      </c>
      <c r="C21" s="3">
        <v>81.560000000000016</v>
      </c>
      <c r="D21" s="12">
        <v>81.28</v>
      </c>
      <c r="E21" s="12">
        <v>78.698000000000008</v>
      </c>
      <c r="F21" s="12">
        <v>73.372</v>
      </c>
      <c r="G21" s="42"/>
    </row>
    <row r="22" spans="1:7" ht="15" customHeight="1" x14ac:dyDescent="0.25">
      <c r="A22" s="5" t="s">
        <v>18</v>
      </c>
      <c r="B22" s="3">
        <v>83.760000000000019</v>
      </c>
      <c r="C22" s="3">
        <v>83.300000000000011</v>
      </c>
      <c r="D22" s="12">
        <v>88.42</v>
      </c>
      <c r="E22" s="12">
        <v>84.186000000000007</v>
      </c>
      <c r="F22" s="12">
        <v>85.662000000000006</v>
      </c>
      <c r="G22" s="41"/>
    </row>
    <row r="23" spans="1:7" ht="15" customHeight="1" x14ac:dyDescent="0.25">
      <c r="A23" s="5" t="s">
        <v>19</v>
      </c>
      <c r="B23" s="3">
        <v>82.62</v>
      </c>
      <c r="C23" s="3">
        <v>81.580000000000013</v>
      </c>
      <c r="D23" s="12">
        <v>81.599999999999994</v>
      </c>
      <c r="E23" s="12">
        <v>69.873999999999995</v>
      </c>
      <c r="F23" s="12">
        <v>72.988</v>
      </c>
      <c r="G23" s="41"/>
    </row>
    <row r="24" spans="1:7" ht="15" customHeight="1" x14ac:dyDescent="0.25">
      <c r="A24" s="5" t="s">
        <v>20</v>
      </c>
      <c r="B24" s="3">
        <v>74.98</v>
      </c>
      <c r="C24" s="3">
        <v>74.06</v>
      </c>
      <c r="D24" s="12">
        <v>62.160000000000004</v>
      </c>
      <c r="E24" s="12">
        <v>65.7</v>
      </c>
      <c r="F24" s="12">
        <v>65.61</v>
      </c>
      <c r="G24" s="41"/>
    </row>
    <row r="25" spans="1:7" ht="15" customHeight="1" x14ac:dyDescent="0.25">
      <c r="A25" s="6" t="s">
        <v>21</v>
      </c>
      <c r="B25" s="4">
        <v>60.900000000000006</v>
      </c>
      <c r="C25" s="4">
        <v>61.70000000000001</v>
      </c>
      <c r="D25" s="14">
        <v>66</v>
      </c>
      <c r="E25" s="14">
        <v>70.490000000000009</v>
      </c>
      <c r="F25" s="14">
        <v>72.7</v>
      </c>
      <c r="G25" s="41"/>
    </row>
  </sheetData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2:I25"/>
  <sheetViews>
    <sheetView zoomScaleNormal="100" workbookViewId="0">
      <selection activeCell="J13" sqref="J13"/>
    </sheetView>
  </sheetViews>
  <sheetFormatPr defaultRowHeight="15" x14ac:dyDescent="0.25"/>
  <cols>
    <col min="1" max="1" width="23.5703125" bestFit="1" customWidth="1"/>
    <col min="2" max="3" width="8" bestFit="1" customWidth="1"/>
    <col min="4" max="4" width="7" bestFit="1" customWidth="1"/>
    <col min="5" max="5" width="7" customWidth="1"/>
  </cols>
  <sheetData>
    <row r="2" spans="1:9" x14ac:dyDescent="0.25">
      <c r="A2" s="15" t="s">
        <v>42</v>
      </c>
    </row>
    <row r="3" spans="1:9" ht="15" customHeight="1" x14ac:dyDescent="0.25">
      <c r="A3" s="10"/>
      <c r="B3" s="11"/>
      <c r="C3" s="11"/>
      <c r="D3" s="11"/>
      <c r="E3" s="11"/>
    </row>
    <row r="4" spans="1:9" ht="15" customHeight="1" x14ac:dyDescent="0.25">
      <c r="A4" s="8" t="s">
        <v>0</v>
      </c>
      <c r="B4" s="7">
        <v>2015</v>
      </c>
      <c r="C4" s="7">
        <v>2016</v>
      </c>
      <c r="D4" s="7">
        <v>2017</v>
      </c>
      <c r="E4" s="7">
        <v>2018</v>
      </c>
      <c r="F4" s="7">
        <v>2019</v>
      </c>
      <c r="G4" s="40"/>
      <c r="H4" s="16" t="s">
        <v>22</v>
      </c>
      <c r="I4" s="17">
        <v>80</v>
      </c>
    </row>
    <row r="5" spans="1:9" ht="15" customHeight="1" x14ac:dyDescent="0.25">
      <c r="A5" s="5" t="s">
        <v>1</v>
      </c>
      <c r="B5" s="1">
        <v>95.555555555555557</v>
      </c>
      <c r="C5" s="1">
        <v>100</v>
      </c>
      <c r="D5" s="48">
        <v>78.97</v>
      </c>
      <c r="E5" s="48">
        <v>95.18</v>
      </c>
      <c r="F5" s="48">
        <v>92.346000000000004</v>
      </c>
      <c r="G5" s="41"/>
    </row>
    <row r="6" spans="1:9" ht="15" customHeight="1" x14ac:dyDescent="0.25">
      <c r="A6" s="5" t="s">
        <v>2</v>
      </c>
      <c r="B6" s="2">
        <v>64.433333333333337</v>
      </c>
      <c r="C6" s="2">
        <v>84.433333333333337</v>
      </c>
      <c r="D6" s="12">
        <v>47.3</v>
      </c>
      <c r="E6" s="12">
        <v>51.558750000000003</v>
      </c>
      <c r="F6" s="12">
        <v>77.228749999999991</v>
      </c>
      <c r="G6" s="41"/>
    </row>
    <row r="7" spans="1:9" ht="15" customHeight="1" x14ac:dyDescent="0.25">
      <c r="A7" s="5" t="s">
        <v>3</v>
      </c>
      <c r="B7" s="3">
        <v>0</v>
      </c>
      <c r="C7" s="3">
        <v>0</v>
      </c>
      <c r="D7" s="12">
        <v>79.64</v>
      </c>
      <c r="E7" s="12">
        <v>98.85</v>
      </c>
      <c r="F7" s="12">
        <v>58.980000000000004</v>
      </c>
      <c r="G7" s="41"/>
    </row>
    <row r="8" spans="1:9" ht="15" customHeight="1" x14ac:dyDescent="0.25">
      <c r="A8" s="5" t="s">
        <v>4</v>
      </c>
      <c r="B8" s="3">
        <v>77.777777777777771</v>
      </c>
      <c r="C8" s="3">
        <v>77.777777777777771</v>
      </c>
      <c r="D8" s="12">
        <v>100</v>
      </c>
      <c r="E8" s="12">
        <v>78.224999999999994</v>
      </c>
      <c r="F8" s="12">
        <v>74.144999999999996</v>
      </c>
      <c r="G8" s="41"/>
    </row>
    <row r="9" spans="1:9" ht="15" customHeight="1" x14ac:dyDescent="0.25">
      <c r="A9" s="5" t="s">
        <v>5</v>
      </c>
      <c r="B9" s="3">
        <v>80.733333333333334</v>
      </c>
      <c r="C9" s="3">
        <v>92.588888888888889</v>
      </c>
      <c r="D9" s="12">
        <v>52</v>
      </c>
      <c r="E9" s="12">
        <v>93.271999999999991</v>
      </c>
      <c r="F9" s="12">
        <v>100</v>
      </c>
      <c r="G9" s="41"/>
    </row>
    <row r="10" spans="1:9" ht="15" customHeight="1" x14ac:dyDescent="0.25">
      <c r="A10" s="5" t="s">
        <v>6</v>
      </c>
      <c r="B10" s="3">
        <v>0</v>
      </c>
      <c r="C10" s="3">
        <v>0</v>
      </c>
      <c r="D10" s="12">
        <v>78.900000000000006</v>
      </c>
      <c r="E10" s="12">
        <v>88.704999999999998</v>
      </c>
      <c r="F10" s="12">
        <v>89.138000000000005</v>
      </c>
      <c r="G10" s="41"/>
    </row>
    <row r="11" spans="1:9" ht="15" customHeight="1" x14ac:dyDescent="0.25">
      <c r="A11" s="5" t="s">
        <v>7</v>
      </c>
      <c r="B11" s="3">
        <v>91.111111111111114</v>
      </c>
      <c r="C11" s="3">
        <v>73.333333333333329</v>
      </c>
      <c r="D11" s="12">
        <v>90.949999999999989</v>
      </c>
      <c r="E11" s="12">
        <v>85.18</v>
      </c>
      <c r="F11" s="12">
        <v>75.481999999999999</v>
      </c>
      <c r="G11" s="41"/>
    </row>
    <row r="12" spans="1:9" ht="15" customHeight="1" x14ac:dyDescent="0.25">
      <c r="A12" s="5" t="s">
        <v>8</v>
      </c>
      <c r="B12" s="3">
        <v>84.444444444444443</v>
      </c>
      <c r="C12" s="3">
        <v>100</v>
      </c>
      <c r="D12" s="12">
        <v>78.61</v>
      </c>
      <c r="E12" s="12">
        <v>88.87</v>
      </c>
      <c r="F12" s="12">
        <v>90.039999999999992</v>
      </c>
      <c r="G12" s="41"/>
    </row>
    <row r="13" spans="1:9" ht="15" customHeight="1" x14ac:dyDescent="0.25">
      <c r="A13" s="5" t="s">
        <v>9</v>
      </c>
      <c r="B13" s="3">
        <v>91.111111111111114</v>
      </c>
      <c r="C13" s="3">
        <v>100</v>
      </c>
      <c r="D13" s="12">
        <v>96.1</v>
      </c>
      <c r="E13" s="12">
        <v>98.35</v>
      </c>
      <c r="F13" s="12">
        <v>99.64</v>
      </c>
      <c r="G13" s="41"/>
    </row>
    <row r="14" spans="1:9" ht="15" customHeight="1" x14ac:dyDescent="0.25">
      <c r="A14" s="5" t="s">
        <v>10</v>
      </c>
      <c r="B14" s="3">
        <v>100</v>
      </c>
      <c r="C14" s="3">
        <v>100</v>
      </c>
      <c r="D14" s="12">
        <v>69.66</v>
      </c>
      <c r="E14" s="12">
        <v>98.04</v>
      </c>
      <c r="F14" s="12">
        <v>95.823999999999998</v>
      </c>
      <c r="G14" s="41"/>
    </row>
    <row r="15" spans="1:9" ht="15" customHeight="1" x14ac:dyDescent="0.25">
      <c r="A15" s="5" t="s">
        <v>11</v>
      </c>
      <c r="B15" s="3">
        <v>100</v>
      </c>
      <c r="C15" s="3">
        <v>100</v>
      </c>
      <c r="D15" s="12">
        <v>57.19</v>
      </c>
      <c r="E15" s="12">
        <v>93.509999999999991</v>
      </c>
      <c r="F15" s="12">
        <v>88.137999999999991</v>
      </c>
      <c r="G15" s="41"/>
    </row>
    <row r="16" spans="1:9" x14ac:dyDescent="0.25">
      <c r="A16" s="5" t="s">
        <v>12</v>
      </c>
      <c r="B16" s="3">
        <v>100</v>
      </c>
      <c r="C16" s="3">
        <v>100</v>
      </c>
      <c r="D16" s="12">
        <v>57.25</v>
      </c>
      <c r="E16" s="12">
        <v>82.06</v>
      </c>
      <c r="F16" s="12">
        <v>80.167999999999992</v>
      </c>
      <c r="G16" s="41"/>
    </row>
    <row r="17" spans="1:7" ht="15" customHeight="1" x14ac:dyDescent="0.25">
      <c r="A17" s="5" t="s">
        <v>13</v>
      </c>
      <c r="B17" s="3">
        <v>99.255555555555546</v>
      </c>
      <c r="C17" s="3">
        <v>97.777777777777771</v>
      </c>
      <c r="D17" s="12">
        <v>92.36</v>
      </c>
      <c r="E17" s="12">
        <v>86.178000000000011</v>
      </c>
      <c r="F17" s="12">
        <v>86.947999999999993</v>
      </c>
      <c r="G17" s="41"/>
    </row>
    <row r="18" spans="1:7" ht="15" customHeight="1" x14ac:dyDescent="0.25">
      <c r="A18" s="9" t="s">
        <v>14</v>
      </c>
      <c r="B18" s="3">
        <v>99.4</v>
      </c>
      <c r="C18" s="3">
        <v>97.933333333333337</v>
      </c>
      <c r="D18" s="12">
        <v>85.98</v>
      </c>
      <c r="E18" s="13">
        <v>80.94</v>
      </c>
      <c r="F18" s="13">
        <v>88.12</v>
      </c>
      <c r="G18" s="42"/>
    </row>
    <row r="19" spans="1:7" ht="15" customHeight="1" x14ac:dyDescent="0.25">
      <c r="A19" s="5" t="s">
        <v>15</v>
      </c>
      <c r="B19" s="2">
        <v>88.888888888888886</v>
      </c>
      <c r="C19" s="2">
        <v>100</v>
      </c>
      <c r="D19" s="12">
        <v>57.95</v>
      </c>
      <c r="E19" s="12">
        <v>82.62</v>
      </c>
      <c r="F19" s="12">
        <v>93.828000000000003</v>
      </c>
      <c r="G19" s="41"/>
    </row>
    <row r="20" spans="1:7" ht="15" customHeight="1" x14ac:dyDescent="0.25">
      <c r="A20" s="5" t="s">
        <v>16</v>
      </c>
      <c r="B20" s="3">
        <v>77.777777777777771</v>
      </c>
      <c r="C20" s="3">
        <v>77.777777777777771</v>
      </c>
      <c r="D20" s="12">
        <v>89.589999999999989</v>
      </c>
      <c r="E20" s="12">
        <v>79.289999999999992</v>
      </c>
      <c r="F20" s="12">
        <v>78.748000000000005</v>
      </c>
      <c r="G20" s="41"/>
    </row>
    <row r="21" spans="1:7" ht="15" customHeight="1" x14ac:dyDescent="0.25">
      <c r="A21" s="9" t="s">
        <v>17</v>
      </c>
      <c r="B21" s="3">
        <v>100</v>
      </c>
      <c r="C21" s="3">
        <v>100</v>
      </c>
      <c r="D21" s="12">
        <v>56.17</v>
      </c>
      <c r="E21" s="13">
        <v>98.76</v>
      </c>
      <c r="F21" s="13">
        <v>96.323999999999998</v>
      </c>
      <c r="G21" s="42"/>
    </row>
    <row r="22" spans="1:7" ht="15" customHeight="1" x14ac:dyDescent="0.25">
      <c r="A22" s="5" t="s">
        <v>18</v>
      </c>
      <c r="B22" s="3">
        <v>77.777777777777771</v>
      </c>
      <c r="C22" s="3">
        <v>100</v>
      </c>
      <c r="D22" s="12">
        <v>100</v>
      </c>
      <c r="E22" s="12">
        <v>78.16</v>
      </c>
      <c r="F22" s="12">
        <v>100</v>
      </c>
      <c r="G22" s="41"/>
    </row>
    <row r="23" spans="1:7" ht="15" customHeight="1" x14ac:dyDescent="0.25">
      <c r="A23" s="5" t="s">
        <v>19</v>
      </c>
      <c r="B23" s="3">
        <v>94.066666666666663</v>
      </c>
      <c r="C23" s="3">
        <v>94.066666666666663</v>
      </c>
      <c r="D23" s="12">
        <v>99.84</v>
      </c>
      <c r="E23" s="12">
        <v>91.6</v>
      </c>
      <c r="F23" s="12">
        <v>90.98</v>
      </c>
      <c r="G23" s="41"/>
    </row>
    <row r="24" spans="1:7" ht="15" customHeight="1" x14ac:dyDescent="0.25">
      <c r="A24" s="5" t="s">
        <v>20</v>
      </c>
      <c r="B24" s="3">
        <v>93.333333333333329</v>
      </c>
      <c r="C24" s="3">
        <v>91.111111111111114</v>
      </c>
      <c r="D24" s="12">
        <v>58.83</v>
      </c>
      <c r="E24" s="12">
        <v>91.1</v>
      </c>
      <c r="F24" s="12">
        <v>88.449999999999989</v>
      </c>
      <c r="G24" s="41"/>
    </row>
    <row r="25" spans="1:7" ht="15" customHeight="1" x14ac:dyDescent="0.25">
      <c r="A25" s="6" t="s">
        <v>21</v>
      </c>
      <c r="B25" s="4">
        <v>86.666666666666671</v>
      </c>
      <c r="C25" s="4">
        <v>88.888888888888886</v>
      </c>
      <c r="D25" s="14">
        <v>52.22</v>
      </c>
      <c r="E25" s="14">
        <v>77.320999999999998</v>
      </c>
      <c r="F25" s="14">
        <v>64.311999999999998</v>
      </c>
      <c r="G25" s="41"/>
    </row>
  </sheetData>
  <sortState ref="L5:O25">
    <sortCondition ref="L5:L25"/>
  </sortState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P03C</vt:lpstr>
      <vt:lpstr>P04C</vt:lpstr>
      <vt:lpstr>P05C</vt:lpstr>
      <vt:lpstr>P06C</vt:lpstr>
      <vt:lpstr>P07Ca</vt:lpstr>
      <vt:lpstr>P07Cb</vt:lpstr>
      <vt:lpstr>P08Z</vt:lpstr>
      <vt:lpstr>P09Z</vt:lpstr>
      <vt:lpstr>P11Z</vt:lpstr>
      <vt:lpstr>P13Z</vt:lpstr>
      <vt:lpstr>P16C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Donno Silvia (esterno)</dc:creator>
  <cp:lastModifiedBy>Mantenuto Valeria</cp:lastModifiedBy>
  <cp:lastPrinted>2018-05-03T10:58:31Z</cp:lastPrinted>
  <dcterms:created xsi:type="dcterms:W3CDTF">2016-03-04T10:17:48Z</dcterms:created>
  <dcterms:modified xsi:type="dcterms:W3CDTF">2021-01-21T15:21:10Z</dcterms:modified>
</cp:coreProperties>
</file>