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2535" windowWidth="15330" windowHeight="5880" tabRatio="943" activeTab="3"/>
  </bookViews>
  <sheets>
    <sheet name="Dati Generali" sheetId="1" r:id="rId1"/>
    <sheet name="La Centrale" sheetId="2" r:id="rId2"/>
    <sheet name="Il Personale" sheetId="3" r:id="rId3"/>
    <sheet name="Risorse tecnol. 1" sheetId="4" r:id="rId4"/>
    <sheet name="Risorse tecnol. 2" sheetId="5" r:id="rId5"/>
    <sheet name="L'attività 1" sheetId="6" r:id="rId6"/>
    <sheet name="L'attività 2" sheetId="7" r:id="rId7"/>
    <sheet name="Mezzi" sheetId="8" r:id="rId8"/>
    <sheet name="Il territorio" sheetId="9" r:id="rId9"/>
    <sheet name="Elisoccorso" sheetId="10" r:id="rId10"/>
    <sheet name="Maxiemergenza" sheetId="11" r:id="rId11"/>
  </sheets>
  <definedNames>
    <definedName name="_xlnm.Print_Titles" localSheetId="0">'Dati Generali'!$1:$3</definedName>
    <definedName name="_xlnm.Print_Titles" localSheetId="9">'Elisoccorso'!$1:$4</definedName>
    <definedName name="_xlnm.Print_Titles" localSheetId="2">'Il Personale'!$1:$5</definedName>
    <definedName name="_xlnm.Print_Titles" localSheetId="8">'Il territorio'!$1:$5</definedName>
    <definedName name="_xlnm.Print_Titles" localSheetId="1">'La Centrale'!$1:$4</definedName>
    <definedName name="_xlnm.Print_Titles" localSheetId="5">'L''attività 1'!$1:$4</definedName>
    <definedName name="_xlnm.Print_Titles" localSheetId="6">'L''attività 2'!$1:$4</definedName>
    <definedName name="_xlnm.Print_Titles" localSheetId="10">'Maxiemergenza'!$1:$4</definedName>
    <definedName name="_xlnm.Print_Titles" localSheetId="7">'Mezzi'!$1:$4</definedName>
    <definedName name="_xlnm.Print_Titles" localSheetId="3">'Risorse tecnol. 1'!$1:$4</definedName>
    <definedName name="_xlnm.Print_Titles" localSheetId="4">'Risorse tecnol. 2'!$1:$4</definedName>
  </definedNames>
  <calcPr fullCalcOnLoad="1"/>
</workbook>
</file>

<file path=xl/sharedStrings.xml><?xml version="1.0" encoding="utf-8"?>
<sst xmlns="http://schemas.openxmlformats.org/spreadsheetml/2006/main" count="5790" uniqueCount="364">
  <si>
    <t>Cremona</t>
  </si>
  <si>
    <t>Foggia</t>
  </si>
  <si>
    <t>Potenza</t>
  </si>
  <si>
    <t>Centrale Operativa</t>
  </si>
  <si>
    <t>Superficie del territorio raggiunta dal 118</t>
  </si>
  <si>
    <t>Popolazione residente</t>
  </si>
  <si>
    <t>n° linee telefoniche 118 entranti</t>
  </si>
  <si>
    <t>n° chiamate totali entranti</t>
  </si>
  <si>
    <t>Competenza territoriale della centrale</t>
  </si>
  <si>
    <t>-</t>
  </si>
  <si>
    <t>EMILIA ROMAGNA</t>
  </si>
  <si>
    <t>attivazione delle pronte disponibiltà degli operatori sanitari, assistenza agli elicotteri sanitari afferenti all'ospedale (366 movimenti nel 2005)</t>
  </si>
  <si>
    <t>reperibilità aziendale</t>
  </si>
  <si>
    <t>Coordinamento Soccorso Alpino Regionale (Numero Verde)- Coordinamento urgenze microvascolari</t>
  </si>
  <si>
    <t>gestione Macroeventi; Telesoccorso</t>
  </si>
  <si>
    <t>Reggio Emilia</t>
  </si>
  <si>
    <t>Telesoccorso</t>
  </si>
  <si>
    <t>trasporti intraospedalieri - ordinari da domicilio su richiesta dell'utente</t>
  </si>
  <si>
    <t>Massa e Carrara</t>
  </si>
  <si>
    <t>Trasporto ordinario</t>
  </si>
  <si>
    <t>emergenza ambientale e veterinaria - attività di protrzione civile e NBCR</t>
  </si>
  <si>
    <t>reperimento posti letto alte specialità; gestione collegamenti tra ospedali della stessa ASL; gestione collegamenti tra ospedali altre stessa ASL</t>
  </si>
  <si>
    <t>Soccorso su piattaforme a mare</t>
  </si>
  <si>
    <t>SOCCORSO A MARE</t>
  </si>
  <si>
    <t>servizio veterinario, farmacie di turno, ispettori del lavoro, tecnici prevenzione</t>
  </si>
  <si>
    <t>allertamento reperibili ospedale, gestione emrgenze ospedaliere ed allarmi, formazione</t>
  </si>
  <si>
    <t xml:space="preserve">gestione e coordinamento eventi di massa </t>
  </si>
  <si>
    <t xml:space="preserve">gestione pronta disponibilità personale A.O.Moscati </t>
  </si>
  <si>
    <t xml:space="preserve">farmacie- consigli telefonici- informazioni sanitari all'utenza </t>
  </si>
  <si>
    <t>Reggio Calabria</t>
  </si>
  <si>
    <t>TRASPORTI SECONDARI URGENTI SOLO IN ELIAMBULANZA</t>
  </si>
  <si>
    <t>CC</t>
  </si>
  <si>
    <t>PS</t>
  </si>
  <si>
    <t>VVFF</t>
  </si>
  <si>
    <t>Sistema GPS</t>
  </si>
  <si>
    <t>n° pazienti soccorsi</t>
  </si>
  <si>
    <t>Altro</t>
  </si>
  <si>
    <t>np</t>
  </si>
  <si>
    <t>Ferrara</t>
  </si>
  <si>
    <t>Lodi</t>
  </si>
  <si>
    <t>Verbania</t>
  </si>
  <si>
    <t>Pavia</t>
  </si>
  <si>
    <t>PIEMONTE</t>
  </si>
  <si>
    <t>NO</t>
  </si>
  <si>
    <t>Novara</t>
  </si>
  <si>
    <t>Rovigo</t>
  </si>
  <si>
    <t>Bologna</t>
  </si>
  <si>
    <t>Lecco</t>
  </si>
  <si>
    <t>Foligno</t>
  </si>
  <si>
    <t>Perugia</t>
  </si>
  <si>
    <t>Messina</t>
  </si>
  <si>
    <t>Ravenna</t>
  </si>
  <si>
    <t>Cesena</t>
  </si>
  <si>
    <t>Forlì</t>
  </si>
  <si>
    <t>Biella</t>
  </si>
  <si>
    <t>Alessandria</t>
  </si>
  <si>
    <t>Bergamo</t>
  </si>
  <si>
    <t>Salerno</t>
  </si>
  <si>
    <t>Provinciale</t>
  </si>
  <si>
    <t>SubProvinciale</t>
  </si>
  <si>
    <t>SovraProvinciale</t>
  </si>
  <si>
    <t>Digitale</t>
  </si>
  <si>
    <t>Si</t>
  </si>
  <si>
    <t>No</t>
  </si>
  <si>
    <t>Sondrio</t>
  </si>
  <si>
    <t>Valle d'Aosta</t>
  </si>
  <si>
    <t>Regione</t>
  </si>
  <si>
    <t>Varese</t>
  </si>
  <si>
    <t>Macerata</t>
  </si>
  <si>
    <t>Sassari</t>
  </si>
  <si>
    <t>Brindisi</t>
  </si>
  <si>
    <t>Caserta</t>
  </si>
  <si>
    <t>farmacie e veterinari di turno - gestione posti letto - coordinamento regionale maxiemergenze</t>
  </si>
  <si>
    <t>Vercelli</t>
  </si>
  <si>
    <t>Imperia</t>
  </si>
  <si>
    <t>Como</t>
  </si>
  <si>
    <t>Missioni totali anno 2005</t>
  </si>
  <si>
    <t>del volontariato</t>
  </si>
  <si>
    <t>private</t>
  </si>
  <si>
    <t>Caltanissetta</t>
  </si>
  <si>
    <t>Brescia</t>
  </si>
  <si>
    <t>Cuneo</t>
  </si>
  <si>
    <t>Asti</t>
  </si>
  <si>
    <t>Genova</t>
  </si>
  <si>
    <t>Lavagna</t>
  </si>
  <si>
    <t>L'Aquila</t>
  </si>
  <si>
    <t>Parma</t>
  </si>
  <si>
    <t>Mantova</t>
  </si>
  <si>
    <t>Savona</t>
  </si>
  <si>
    <t>Lecce</t>
  </si>
  <si>
    <t>Catanzaro</t>
  </si>
  <si>
    <t>informativa veterinaria urgente- igiene pubblica - farmacie di turno</t>
  </si>
  <si>
    <t xml:space="preserve">gestione guardia medica, allertamento ARPA, </t>
  </si>
  <si>
    <t>tutte</t>
  </si>
  <si>
    <t>I TRASPORTI SECONDARI URGENTI SONO EFFETTUATI SOLTANTO A MEZZO ELISOCCORSO</t>
  </si>
  <si>
    <t>TRASPORTO SECONDARIO DA ELISOCCORSO</t>
  </si>
  <si>
    <t>FORMAZIONE PERMANENTE CODIFICATA</t>
  </si>
  <si>
    <t xml:space="preserve">+s.colombano </t>
  </si>
  <si>
    <t>chiamate di continuità assistenziale - ricerca di posti letto in area critica - consulenze - informazioni</t>
  </si>
  <si>
    <t>URGENZA INTERNA DEA 2°LIVELLO, GESTIONE CODICI ROSSI DEA, UNIDEC NBCR</t>
  </si>
  <si>
    <t>Gestione chiamate PMIP (Presidio Multizonale Igiene e Prevenzione) della ASL</t>
  </si>
  <si>
    <t xml:space="preserve">ARPAL </t>
  </si>
  <si>
    <t>Attivazione ARPAL, Urgenze Veterinarie, Attivazione Igiene e Sanità Pubblica, etc…</t>
  </si>
  <si>
    <t>attivazione ARPAL</t>
  </si>
  <si>
    <t>Bolzano</t>
  </si>
  <si>
    <t>Informazione sulle farmacie di turno</t>
  </si>
  <si>
    <t>chiamate personale reperibile</t>
  </si>
  <si>
    <t xml:space="preserve">reperibilità servizi territoriali sanitari </t>
  </si>
  <si>
    <t xml:space="preserve">Belluno </t>
  </si>
  <si>
    <t>Modena</t>
  </si>
  <si>
    <t>Milano</t>
  </si>
  <si>
    <t>Monza</t>
  </si>
  <si>
    <t>VALLE D'AOSTA</t>
  </si>
  <si>
    <t>LOMBARDIA</t>
  </si>
  <si>
    <t>LIGURIA</t>
  </si>
  <si>
    <t>SI</t>
  </si>
  <si>
    <t>Torino</t>
  </si>
  <si>
    <t>Campobasso</t>
  </si>
  <si>
    <t>Trieste</t>
  </si>
  <si>
    <t>Piacenza</t>
  </si>
  <si>
    <t>Rimini</t>
  </si>
  <si>
    <t>La Spezia</t>
  </si>
  <si>
    <t>Vicenza</t>
  </si>
  <si>
    <t>Genova, La Spezia</t>
  </si>
  <si>
    <t>Varese, Milano</t>
  </si>
  <si>
    <t>n° punti di primo intervento permanenti</t>
  </si>
  <si>
    <t>n° medio di punti di primo intervento stagionali</t>
  </si>
  <si>
    <t>n° Ospedali sedi di P.S.</t>
  </si>
  <si>
    <t>n° DEA di I° livello</t>
  </si>
  <si>
    <t>n° DEA di II° livello</t>
  </si>
  <si>
    <t>Province di competenza      (se Sovraprov.le)</t>
  </si>
  <si>
    <t>FRIULI VENEZIA GIULIA</t>
  </si>
  <si>
    <t>Gorizia</t>
  </si>
  <si>
    <t>Pordenone</t>
  </si>
  <si>
    <t>Udine</t>
  </si>
  <si>
    <t>Prov. Aut. di BOLZANO</t>
  </si>
  <si>
    <t>Prov. Aut. di TRENTO</t>
  </si>
  <si>
    <t>Trento</t>
  </si>
  <si>
    <t>Mestre-Venezia</t>
  </si>
  <si>
    <t>Padova</t>
  </si>
  <si>
    <t>Treviso</t>
  </si>
  <si>
    <t>Verona</t>
  </si>
  <si>
    <t>VENETO</t>
  </si>
  <si>
    <t>Potenza, Matera</t>
  </si>
  <si>
    <t>Cagliari, Oristano, Carbonia, Sanluri</t>
  </si>
  <si>
    <t>Sassari, Nuoro, Gallura, Ogliastra</t>
  </si>
  <si>
    <t>Caltanissetta, Agrigento, Enna</t>
  </si>
  <si>
    <t>Catania, Ragusa, Siracusa</t>
  </si>
  <si>
    <t>Palermo, Trapani</t>
  </si>
  <si>
    <t>Campobasso, Isernia</t>
  </si>
  <si>
    <t>Frosinone</t>
  </si>
  <si>
    <t>Latina</t>
  </si>
  <si>
    <t>Rieti</t>
  </si>
  <si>
    <t>Roma</t>
  </si>
  <si>
    <t>Viterbo</t>
  </si>
  <si>
    <t/>
  </si>
  <si>
    <t>Ancona</t>
  </si>
  <si>
    <t xml:space="preserve">Ascoli </t>
  </si>
  <si>
    <t>Pesaro</t>
  </si>
  <si>
    <t>Arezzo</t>
  </si>
  <si>
    <t>Empoli</t>
  </si>
  <si>
    <t>Firenze</t>
  </si>
  <si>
    <t>Grosseto</t>
  </si>
  <si>
    <t>Livorno</t>
  </si>
  <si>
    <t>Pisa</t>
  </si>
  <si>
    <t>Pistoia</t>
  </si>
  <si>
    <t>Siena</t>
  </si>
  <si>
    <t>Azienda Usl 12 Versilia</t>
  </si>
  <si>
    <t>Terni</t>
  </si>
  <si>
    <t>Chieti</t>
  </si>
  <si>
    <t>Pescara</t>
  </si>
  <si>
    <t>Teramo</t>
  </si>
  <si>
    <t xml:space="preserve">Cosenza </t>
  </si>
  <si>
    <t>Crotone</t>
  </si>
  <si>
    <t>Vibo Valentia</t>
  </si>
  <si>
    <t>Avellino</t>
  </si>
  <si>
    <t>Benevento</t>
  </si>
  <si>
    <t>Napoli</t>
  </si>
  <si>
    <t>Napoli Ovest</t>
  </si>
  <si>
    <t>Vallo Della Lucania</t>
  </si>
  <si>
    <t>Bari</t>
  </si>
  <si>
    <t>Taranto</t>
  </si>
  <si>
    <t>Cagliari</t>
  </si>
  <si>
    <t>Catania</t>
  </si>
  <si>
    <t>Palermo</t>
  </si>
  <si>
    <t>Prato</t>
  </si>
  <si>
    <t>Lucca</t>
  </si>
  <si>
    <t>Napoli Est</t>
  </si>
  <si>
    <t>LAZIO</t>
  </si>
  <si>
    <t>MARCHE</t>
  </si>
  <si>
    <t>TOSCANA</t>
  </si>
  <si>
    <t>UMBRIA</t>
  </si>
  <si>
    <t>ABRUZZO</t>
  </si>
  <si>
    <t>BASILICATA</t>
  </si>
  <si>
    <t>CALABRIA</t>
  </si>
  <si>
    <t>CAMPANIA</t>
  </si>
  <si>
    <t>MOLISE</t>
  </si>
  <si>
    <t>PUGLIA</t>
  </si>
  <si>
    <t>SARDEGNA</t>
  </si>
  <si>
    <t>SICILIA</t>
  </si>
  <si>
    <t>Complessa</t>
  </si>
  <si>
    <t>Semplice</t>
  </si>
  <si>
    <t>Dipendente dalla struttura</t>
  </si>
  <si>
    <t>Tipo di struttura</t>
  </si>
  <si>
    <t>Tipo di dipartimento</t>
  </si>
  <si>
    <t>Ospedaliero</t>
  </si>
  <si>
    <t>Territoriale</t>
  </si>
  <si>
    <t>Misto</t>
  </si>
  <si>
    <t>Numero postazioni operative attive contemporaneamente</t>
  </si>
  <si>
    <t>Mattina</t>
  </si>
  <si>
    <t>Pomeriggio</t>
  </si>
  <si>
    <t>Notte</t>
  </si>
  <si>
    <t>Inserita in un dipartimento?</t>
  </si>
  <si>
    <t>*</t>
  </si>
  <si>
    <t>LA CENTRALE</t>
  </si>
  <si>
    <t>DATI GENERALI</t>
  </si>
  <si>
    <t>A.O. Ospedali Riuniti di Bergamo</t>
  </si>
  <si>
    <t>Anestesia e Rianimazione II</t>
  </si>
  <si>
    <t>Terapia Intensiva</t>
  </si>
  <si>
    <t>Dipartimento di Medicina Perioperatoria e Terapie Intensive</t>
  </si>
  <si>
    <t>Anest. Rian.-SSUEm 118 _A.O. Valtellina e Valchiavenna</t>
  </si>
  <si>
    <t>Strutt. Complessa Rianimazione-118</t>
  </si>
  <si>
    <t>A.O. Ospedali Riuniti Ancona</t>
  </si>
  <si>
    <t>DEU</t>
  </si>
  <si>
    <t>Dipartimento area critica</t>
  </si>
  <si>
    <t>Servizio di Anestesia e Rianimazione</t>
  </si>
  <si>
    <t>fa capo al Direttore della U.O. Anestesia Rianimazione</t>
  </si>
  <si>
    <t>Ente giuridico</t>
  </si>
  <si>
    <t>struttura semplice a valenza dipartimentale</t>
  </si>
  <si>
    <t>Semplice dipartimentale</t>
  </si>
  <si>
    <t>Coordinata da Com.di Gest. Interaziendale</t>
  </si>
  <si>
    <t>IL PERSONALE</t>
  </si>
  <si>
    <t>Personale presente alla consolle in maniera continuativa</t>
  </si>
  <si>
    <t>Med.</t>
  </si>
  <si>
    <t>Inf.</t>
  </si>
  <si>
    <t>Vol.</t>
  </si>
  <si>
    <t>Tipologie di Medici</t>
  </si>
  <si>
    <t>Dipendenti 118</t>
  </si>
  <si>
    <t>In conv. ex art.63</t>
  </si>
  <si>
    <t>Tipologie di Infermieri</t>
  </si>
  <si>
    <t>Altri</t>
  </si>
  <si>
    <t>Volontari e altre forme di collabor.</t>
  </si>
  <si>
    <t>A rotaz. da altre U.O.: in orario</t>
  </si>
  <si>
    <t>A rotaz. da altre U.O.: in straord.</t>
  </si>
  <si>
    <t>A rotaz.: a gettone</t>
  </si>
  <si>
    <t>A rotaz. da altre U.O.</t>
  </si>
  <si>
    <t>Sistema Telefonico</t>
  </si>
  <si>
    <t>Analogico</t>
  </si>
  <si>
    <t>Esiste un sistema di identificazione del chiamante ?</t>
  </si>
  <si>
    <t>Esistono linee telefoniche dedicate ?</t>
  </si>
  <si>
    <t>rete ospedaliera</t>
  </si>
  <si>
    <t>continuità assistenziale</t>
  </si>
  <si>
    <t>prefettura</t>
  </si>
  <si>
    <t>Polizia municipale</t>
  </si>
  <si>
    <t>Apparato radio</t>
  </si>
  <si>
    <t>presente</t>
  </si>
  <si>
    <t>Uso di Coppie freq. secondo D.M. 6 ottobre 1998</t>
  </si>
  <si>
    <t>Uso coppie freq. Proprie</t>
  </si>
  <si>
    <t>Uso Coppie freq. di altri enti</t>
  </si>
  <si>
    <t>% di copertura del territorio</t>
  </si>
  <si>
    <t>Trasmissione dati via radio</t>
  </si>
  <si>
    <t>Telefonia cellulare</t>
  </si>
  <si>
    <t>RISORSE TECNOLOGICHE DELLE CENTRALI OPERATIVE - 1^ parte: SISTEMA TELEFONICO E APPARATO RADIO</t>
  </si>
  <si>
    <t>RISORSE TECNOLOGICHE DELLE CENTRALI OPERATIVE - 2^ parte: SISTEMA INFORMATICO, SOFTWARE GESTIONALE E CONNESSIONI</t>
  </si>
  <si>
    <t>Sistema Informatico</t>
  </si>
  <si>
    <t>Presente</t>
  </si>
  <si>
    <t>Pc monoutente</t>
  </si>
  <si>
    <t>Pc collegati in rete</t>
  </si>
  <si>
    <t>Architettura client-server</t>
  </si>
  <si>
    <t>Almeno un accesso a internet</t>
  </si>
  <si>
    <t>Gruppi di continuità (Ups/generatori)</t>
  </si>
  <si>
    <t>collegamento inform. Tra centrale e mezzi sul territorio</t>
  </si>
  <si>
    <t>Software Gestionale</t>
  </si>
  <si>
    <t>Le C.O. sono integrate tra loro ?</t>
  </si>
  <si>
    <t>Le C.O. sono integrate tra loro con sistema</t>
  </si>
  <si>
    <t>Telefonico</t>
  </si>
  <si>
    <t>Informatico</t>
  </si>
  <si>
    <t>Radio</t>
  </si>
  <si>
    <t>La C.O. può vicariare, se necessario, un'altra centrale ?</t>
  </si>
  <si>
    <t>Telefonate per richiesta interventi di emergenza</t>
  </si>
  <si>
    <t>Distribuzione interventi su fasce orarie</t>
  </si>
  <si>
    <t>Criticità assegnate (in percentuale) agli interventi effettuati</t>
  </si>
  <si>
    <t>Valutazione (in percentuale) dei pazienti soccorsi, sul luogo dell'evento</t>
  </si>
  <si>
    <t>Esistono procedure speficiche integrate per patologia ?</t>
  </si>
  <si>
    <t>Attività aggiuntive</t>
  </si>
  <si>
    <t>Elisoccorso</t>
  </si>
  <si>
    <t>n° interv. di soccorso primario</t>
  </si>
  <si>
    <t>n° interv. Di trasporto secondario</t>
  </si>
  <si>
    <t>n° chiamate di soccorso pervenute al 118 dalla CO</t>
  </si>
  <si>
    <t>n° chiamate che hanno originato un intervento</t>
  </si>
  <si>
    <t>n° missioni concluse al P.S.</t>
  </si>
  <si>
    <t>% di chiamate dirette di soccorso al 118</t>
  </si>
  <si>
    <t>% di chiamate di soccorso da altri Enti</t>
  </si>
  <si>
    <t>mattina</t>
  </si>
  <si>
    <t>pomeriggio</t>
  </si>
  <si>
    <t>notte</t>
  </si>
  <si>
    <t>bianco</t>
  </si>
  <si>
    <t>verde</t>
  </si>
  <si>
    <t>giallo</t>
  </si>
  <si>
    <t>rosso</t>
  </si>
  <si>
    <t>india 0</t>
  </si>
  <si>
    <t>india 1</t>
  </si>
  <si>
    <t>india 2</t>
  </si>
  <si>
    <t>india 3</t>
  </si>
  <si>
    <t>india 4</t>
  </si>
  <si>
    <t>altro</t>
  </si>
  <si>
    <t>trasporto urgente sangue</t>
  </si>
  <si>
    <t>trasporti secondari urgenti</t>
  </si>
  <si>
    <t>trasporti secondari programmati</t>
  </si>
  <si>
    <t>conivolgimento Servizio di Contiuità Assistenziale</t>
  </si>
  <si>
    <t>attività connesse a trapianti e prelievi di organo</t>
  </si>
  <si>
    <t>altre attività</t>
  </si>
  <si>
    <t>L'ATTIVITA' - parte 2^</t>
  </si>
  <si>
    <t>L'ATTIVITA' - parte 1^</t>
  </si>
  <si>
    <t>n° Ambulanze di tipo A</t>
  </si>
  <si>
    <t>n° Ambulanze di tipo B</t>
  </si>
  <si>
    <t>n° Ambulanze di tipo A1</t>
  </si>
  <si>
    <t>totale</t>
  </si>
  <si>
    <t>di proprietà</t>
  </si>
  <si>
    <t>Automediche</t>
  </si>
  <si>
    <t>presenza del GPS sui mezzi ?</t>
  </si>
  <si>
    <t>MEZZI A DISPOSIZIONE DELLA CENTRALE</t>
  </si>
  <si>
    <t>IL TERRITORIO</t>
  </si>
  <si>
    <t>Soccorr./autisti/volontari</t>
  </si>
  <si>
    <t>Soccorr./autista e infermieri</t>
  </si>
  <si>
    <t>Soccorr./autista e medici</t>
  </si>
  <si>
    <t>Soccorr./autista, infermieri e medici</t>
  </si>
  <si>
    <t>Infermieri e medici</t>
  </si>
  <si>
    <t>Automezzi attivi contemporaneamente con équipe formate da:</t>
  </si>
  <si>
    <t>Punti di primo intervento gestiti dalla C.O. 118 e inseriti nel S.E.T.</t>
  </si>
  <si>
    <t>n° basi regionali</t>
  </si>
  <si>
    <t>n° basi Fisse stagionali</t>
  </si>
  <si>
    <t>n° elisuperfici a norma</t>
  </si>
  <si>
    <t>diurna</t>
  </si>
  <si>
    <t>notturna</t>
  </si>
  <si>
    <t>utilizzo del verricello</t>
  </si>
  <si>
    <t>attività notturna</t>
  </si>
  <si>
    <t>Missioni abortite anno 2005</t>
  </si>
  <si>
    <t>dipendenti 118</t>
  </si>
  <si>
    <t>a rotazione in orario</t>
  </si>
  <si>
    <t>in straordinario</t>
  </si>
  <si>
    <t>a rotaz.: a gettone</t>
  </si>
  <si>
    <t>in convenzione ex art. 63</t>
  </si>
  <si>
    <t>I medici dell'Eliosoccorso sono:</t>
  </si>
  <si>
    <t>Gli infermieri dell'Eliosoccorso sono:</t>
  </si>
  <si>
    <t>a rotazione da altre UO</t>
  </si>
  <si>
    <t>ATTIVITA' MAXIEMERGENZA</t>
  </si>
  <si>
    <t>E' presente un archivio informatizzato dei dati relativi a risorse sanitarie ?</t>
  </si>
  <si>
    <t>Risorse sanitarie con archivio informatizzato</t>
  </si>
  <si>
    <t>proprie</t>
  </si>
  <si>
    <t>di altri enti che partecipano alle attività sanitarie</t>
  </si>
  <si>
    <t>presenza di un protocollo organizzativo interno per la gestione delle attività di maxiemergenza</t>
  </si>
  <si>
    <t>E' presente una normativa regionale di riferimento per la gestione delle maxiemergenze</t>
  </si>
  <si>
    <t>La Regione ha predisposto atti amministrativi eccezionali e risorse economiche da utilizzare in caso di maxiemergenza</t>
  </si>
  <si>
    <t>E' prevista una normativa regionale di riferimento per la gestione sanitaria dei grandi eventi</t>
  </si>
  <si>
    <t>Grandi Eventi</t>
  </si>
  <si>
    <t>E' prevista una normativa regionale di riferimento per l'organizzazione e la gestione dell'emergenza NBCR</t>
  </si>
  <si>
    <t>La C.O. è dotata di attrezzature NBCR e ne ha la disponibilità</t>
  </si>
  <si>
    <t>il personale ha seguito corsi di formazione per l'uso di Dispositivi di Protezione Individuale</t>
  </si>
  <si>
    <t>Emergenza NBCR</t>
  </si>
  <si>
    <t>presenza di protocolli operativi per il coord. dell'attività di soccorso sanitario con la rete ospedaliera e con altri Enti (VVFF, PS, Esercito, CRI)</t>
  </si>
  <si>
    <t>ub soccorso sanitario 118</t>
  </si>
  <si>
    <t>S.O.C. Pronto Soccorso</t>
  </si>
  <si>
    <t>ELISOCCORSO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</si>
</sst>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0000"/>
    <numFmt numFmtId="165" formatCode="000"/>
    <numFmt numFmtId="166" formatCode="0.0%"/>
    <numFmt numFmtId="167" formatCode="0.00_ ;\-0.00\ "/>
    <numFmt numFmtId="168" formatCode="0_ ;\-0\ "/>
    <numFmt numFmtId="169" formatCode="[$-410]dddd\ d\ mmmm\ yyyy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10">
    <font>
      <sz val="10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7"/>
      <name val="Arial"/>
      <family val="2"/>
    </font>
    <font>
      <b/>
      <sz val="6"/>
      <name val="Arial"/>
      <family val="0"/>
    </font>
    <font>
      <sz val="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1" fillId="0" borderId="0" xfId="0" applyFont="1" applyBorder="1" applyAlignment="1">
      <alignment/>
    </xf>
    <xf numFmtId="0" fontId="0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top"/>
    </xf>
    <xf numFmtId="0" fontId="5" fillId="2" borderId="5" xfId="0" applyFont="1" applyFill="1" applyBorder="1" applyAlignment="1" quotePrefix="1">
      <alignment horizontal="right" vertical="top"/>
    </xf>
    <xf numFmtId="0" fontId="5" fillId="2" borderId="5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/>
    </xf>
    <xf numFmtId="0" fontId="5" fillId="2" borderId="7" xfId="0" applyFont="1" applyFill="1" applyBorder="1" applyAlignment="1">
      <alignment vertical="top"/>
    </xf>
    <xf numFmtId="0" fontId="5" fillId="2" borderId="7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vertical="top" wrapText="1"/>
    </xf>
    <xf numFmtId="0" fontId="5" fillId="2" borderId="8" xfId="0" applyFont="1" applyFill="1" applyBorder="1" applyAlignment="1">
      <alignment vertical="top"/>
    </xf>
    <xf numFmtId="0" fontId="5" fillId="2" borderId="7" xfId="0" applyFont="1" applyFill="1" applyBorder="1" applyAlignment="1" quotePrefix="1">
      <alignment horizontal="right" vertical="top"/>
    </xf>
    <xf numFmtId="0" fontId="5" fillId="2" borderId="7" xfId="0" applyFont="1" applyFill="1" applyBorder="1" applyAlignment="1">
      <alignment horizontal="left" vertical="top" wrapText="1"/>
    </xf>
    <xf numFmtId="0" fontId="0" fillId="2" borderId="9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5" fillId="2" borderId="5" xfId="0" applyFont="1" applyFill="1" applyBorder="1" applyAlignment="1">
      <alignment vertical="top"/>
    </xf>
    <xf numFmtId="0" fontId="5" fillId="2" borderId="5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/>
    </xf>
    <xf numFmtId="0" fontId="5" fillId="2" borderId="7" xfId="0" applyFont="1" applyFill="1" applyBorder="1" applyAlignment="1">
      <alignment vertical="top"/>
    </xf>
    <xf numFmtId="0" fontId="5" fillId="2" borderId="7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vertical="top" wrapText="1"/>
    </xf>
    <xf numFmtId="0" fontId="5" fillId="2" borderId="8" xfId="0" applyFont="1" applyFill="1" applyBorder="1" applyAlignment="1">
      <alignment vertical="top"/>
    </xf>
    <xf numFmtId="0" fontId="5" fillId="2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5" xfId="0" applyFont="1" applyFill="1" applyBorder="1" applyAlignment="1" quotePrefix="1">
      <alignment horizontal="right"/>
    </xf>
    <xf numFmtId="0" fontId="5" fillId="2" borderId="6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/>
    </xf>
    <xf numFmtId="0" fontId="5" fillId="2" borderId="7" xfId="0" applyFont="1" applyFill="1" applyBorder="1" applyAlignment="1">
      <alignment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/>
    </xf>
    <xf numFmtId="0" fontId="5" fillId="2" borderId="7" xfId="0" applyFont="1" applyFill="1" applyBorder="1" applyAlignment="1" quotePrefix="1">
      <alignment horizontal="right"/>
    </xf>
    <xf numFmtId="0" fontId="1" fillId="2" borderId="9" xfId="0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vertical="top" wrapText="1"/>
    </xf>
    <xf numFmtId="0" fontId="0" fillId="2" borderId="0" xfId="0" applyFill="1" applyBorder="1" applyAlignment="1">
      <alignment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 vertical="top" wrapText="1"/>
    </xf>
    <xf numFmtId="0" fontId="0" fillId="3" borderId="9" xfId="0" applyFill="1" applyBorder="1" applyAlignment="1">
      <alignment vertical="top"/>
    </xf>
    <xf numFmtId="0" fontId="1" fillId="3" borderId="9" xfId="0" applyFont="1" applyFill="1" applyBorder="1" applyAlignment="1">
      <alignment vertical="top"/>
    </xf>
    <xf numFmtId="0" fontId="0" fillId="3" borderId="9" xfId="0" applyFill="1" applyBorder="1" applyAlignment="1">
      <alignment horizontal="center" vertical="top"/>
    </xf>
    <xf numFmtId="0" fontId="0" fillId="3" borderId="9" xfId="0" applyFill="1" applyBorder="1" applyAlignment="1">
      <alignment vertical="top" wrapText="1"/>
    </xf>
    <xf numFmtId="0" fontId="1" fillId="3" borderId="1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1" fillId="3" borderId="9" xfId="0" applyFont="1" applyFill="1" applyBorder="1" applyAlignment="1">
      <alignment vertical="top" wrapText="1"/>
    </xf>
    <xf numFmtId="0" fontId="1" fillId="3" borderId="10" xfId="0" applyFont="1" applyFill="1" applyBorder="1" applyAlignment="1">
      <alignment vertical="top" wrapText="1"/>
    </xf>
    <xf numFmtId="0" fontId="1" fillId="3" borderId="9" xfId="0" applyFont="1" applyFill="1" applyBorder="1" applyAlignment="1">
      <alignment horizontal="center" vertical="top"/>
    </xf>
    <xf numFmtId="0" fontId="4" fillId="3" borderId="9" xfId="0" applyFont="1" applyFill="1" applyBorder="1" applyAlignment="1">
      <alignment vertical="top"/>
    </xf>
    <xf numFmtId="0" fontId="4" fillId="3" borderId="9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4" fillId="3" borderId="9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/>
    </xf>
    <xf numFmtId="0" fontId="0" fillId="3" borderId="9" xfId="0" applyFont="1" applyFill="1" applyBorder="1" applyAlignment="1">
      <alignment horizontal="center" vertical="top" wrapText="1"/>
    </xf>
    <xf numFmtId="0" fontId="0" fillId="3" borderId="9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top"/>
    </xf>
    <xf numFmtId="0" fontId="0" fillId="2" borderId="5" xfId="0" applyFont="1" applyFill="1" applyBorder="1" applyAlignment="1" quotePrefix="1">
      <alignment horizontal="center" vertical="top"/>
    </xf>
    <xf numFmtId="0" fontId="0" fillId="2" borderId="5" xfId="0" applyFont="1" applyFill="1" applyBorder="1" applyAlignment="1">
      <alignment horizontal="center" vertical="top" wrapText="1"/>
    </xf>
    <xf numFmtId="0" fontId="0" fillId="2" borderId="5" xfId="0" applyFont="1" applyFill="1" applyBorder="1" applyAlignment="1">
      <alignment horizontal="center" vertical="top"/>
    </xf>
    <xf numFmtId="0" fontId="0" fillId="2" borderId="7" xfId="0" applyFont="1" applyFill="1" applyBorder="1" applyAlignment="1">
      <alignment horizontal="center" vertical="top"/>
    </xf>
    <xf numFmtId="0" fontId="0" fillId="2" borderId="7" xfId="0" applyFont="1" applyFill="1" applyBorder="1" applyAlignment="1">
      <alignment horizontal="center" vertical="top" wrapText="1"/>
    </xf>
    <xf numFmtId="0" fontId="0" fillId="2" borderId="7" xfId="0" applyFont="1" applyFill="1" applyBorder="1" applyAlignment="1">
      <alignment horizontal="center" vertical="top"/>
    </xf>
    <xf numFmtId="0" fontId="0" fillId="2" borderId="7" xfId="0" applyFont="1" applyFill="1" applyBorder="1" applyAlignment="1" quotePrefix="1">
      <alignment horizontal="center" vertical="top"/>
    </xf>
    <xf numFmtId="0" fontId="4" fillId="2" borderId="9" xfId="0" applyFont="1" applyFill="1" applyBorder="1" applyAlignment="1">
      <alignment horizontal="center" vertical="top"/>
    </xf>
    <xf numFmtId="0" fontId="0" fillId="2" borderId="0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 wrapText="1"/>
    </xf>
    <xf numFmtId="0" fontId="0" fillId="2" borderId="7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/>
    </xf>
    <xf numFmtId="0" fontId="0" fillId="2" borderId="5" xfId="0" applyFont="1" applyFill="1" applyBorder="1" applyAlignment="1" quotePrefix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7" xfId="0" applyFont="1" applyFill="1" applyBorder="1" applyAlignment="1" quotePrefix="1">
      <alignment horizontal="center"/>
    </xf>
    <xf numFmtId="0" fontId="0" fillId="2" borderId="5" xfId="0" applyFont="1" applyFill="1" applyBorder="1" applyAlignment="1">
      <alignment horizontal="center" vertical="top"/>
    </xf>
    <xf numFmtId="0" fontId="0" fillId="2" borderId="7" xfId="0" applyFont="1" applyFill="1" applyBorder="1" applyAlignment="1">
      <alignment horizontal="center" vertical="top"/>
    </xf>
    <xf numFmtId="0" fontId="0" fillId="2" borderId="5" xfId="0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center" textRotation="180" wrapText="1"/>
    </xf>
    <xf numFmtId="0" fontId="5" fillId="2" borderId="5" xfId="0" applyFont="1" applyFill="1" applyBorder="1" applyAlignment="1" quotePrefix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/>
    </xf>
    <xf numFmtId="0" fontId="5" fillId="2" borderId="7" xfId="0" applyFont="1" applyFill="1" applyBorder="1" applyAlignment="1" quotePrefix="1">
      <alignment horizontal="center" vertical="top"/>
    </xf>
    <xf numFmtId="0" fontId="1" fillId="2" borderId="9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/>
    </xf>
    <xf numFmtId="0" fontId="5" fillId="2" borderId="5" xfId="0" applyFont="1" applyFill="1" applyBorder="1" applyAlignment="1" quotePrefix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/>
    </xf>
    <xf numFmtId="0" fontId="5" fillId="2" borderId="7" xfId="0" applyFont="1" applyFill="1" applyBorder="1" applyAlignment="1" quotePrefix="1">
      <alignment horizontal="center"/>
    </xf>
    <xf numFmtId="0" fontId="5" fillId="2" borderId="6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7" fillId="2" borderId="9" xfId="0" applyFont="1" applyFill="1" applyBorder="1" applyAlignment="1">
      <alignment horizontal="center" vertical="center" textRotation="180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textRotation="180" wrapText="1"/>
    </xf>
    <xf numFmtId="0" fontId="0" fillId="2" borderId="6" xfId="0" applyFont="1" applyFill="1" applyBorder="1" applyAlignment="1">
      <alignment horizontal="center" vertical="top"/>
    </xf>
    <xf numFmtId="0" fontId="0" fillId="2" borderId="8" xfId="0" applyFont="1" applyFill="1" applyBorder="1" applyAlignment="1">
      <alignment horizontal="center" vertical="top"/>
    </xf>
    <xf numFmtId="0" fontId="5" fillId="2" borderId="9" xfId="0" applyFont="1" applyFill="1" applyBorder="1" applyAlignment="1">
      <alignment horizontal="center" vertical="top" wrapText="1"/>
    </xf>
    <xf numFmtId="1" fontId="1" fillId="2" borderId="9" xfId="0" applyNumberFormat="1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top"/>
    </xf>
    <xf numFmtId="0" fontId="0" fillId="2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top"/>
    </xf>
    <xf numFmtId="0" fontId="0" fillId="2" borderId="8" xfId="0" applyFont="1" applyFill="1" applyBorder="1" applyAlignment="1">
      <alignment horizontal="center" vertical="top"/>
    </xf>
    <xf numFmtId="0" fontId="0" fillId="2" borderId="6" xfId="0" applyFont="1" applyFill="1" applyBorder="1" applyAlignment="1">
      <alignment horizontal="center" vertical="top" wrapText="1"/>
    </xf>
    <xf numFmtId="0" fontId="0" fillId="2" borderId="8" xfId="0" applyFont="1" applyFill="1" applyBorder="1" applyAlignment="1">
      <alignment horizontal="center" vertical="top" wrapText="1"/>
    </xf>
    <xf numFmtId="1" fontId="1" fillId="3" borderId="9" xfId="0" applyNumberFormat="1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1" fontId="1" fillId="3" borderId="9" xfId="0" applyNumberFormat="1" applyFont="1" applyFill="1" applyBorder="1" applyAlignment="1">
      <alignment horizontal="center" vertical="top"/>
    </xf>
    <xf numFmtId="0" fontId="4" fillId="3" borderId="10" xfId="0" applyFont="1" applyFill="1" applyBorder="1" applyAlignment="1">
      <alignment horizontal="center" vertical="top"/>
    </xf>
    <xf numFmtId="0" fontId="0" fillId="3" borderId="9" xfId="0" applyFont="1" applyFill="1" applyBorder="1" applyAlignment="1">
      <alignment horizontal="center" vertical="top"/>
    </xf>
    <xf numFmtId="0" fontId="7" fillId="2" borderId="1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top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 vertical="top" wrapText="1"/>
    </xf>
    <xf numFmtId="0" fontId="0" fillId="2" borderId="7" xfId="0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horizontal="center" vertical="top" wrapText="1"/>
    </xf>
    <xf numFmtId="0" fontId="0" fillId="2" borderId="8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1" fontId="4" fillId="3" borderId="9" xfId="0" applyNumberFormat="1" applyFont="1" applyFill="1" applyBorder="1" applyAlignment="1">
      <alignment horizontal="center" vertical="top" wrapText="1"/>
    </xf>
    <xf numFmtId="0" fontId="0" fillId="3" borderId="9" xfId="0" applyFont="1" applyFill="1" applyBorder="1" applyAlignment="1">
      <alignment horizontal="center" vertical="top" wrapText="1"/>
    </xf>
    <xf numFmtId="1" fontId="4" fillId="3" borderId="9" xfId="0" applyNumberFormat="1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center" textRotation="180" wrapText="1"/>
    </xf>
    <xf numFmtId="0" fontId="9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 quotePrefix="1">
      <alignment horizontal="center" vertical="center"/>
    </xf>
    <xf numFmtId="1" fontId="9" fillId="2" borderId="5" xfId="0" applyNumberFormat="1" applyFont="1" applyFill="1" applyBorder="1" applyAlignment="1" quotePrefix="1">
      <alignment horizontal="center" vertical="center"/>
    </xf>
    <xf numFmtId="1" fontId="9" fillId="2" borderId="5" xfId="0" applyNumberFormat="1" applyFont="1" applyFill="1" applyBorder="1" applyAlignment="1">
      <alignment horizontal="center" vertical="center"/>
    </xf>
    <xf numFmtId="1" fontId="9" fillId="2" borderId="5" xfId="0" applyNumberFormat="1" applyFont="1" applyFill="1" applyBorder="1" applyAlignment="1">
      <alignment horizontal="center" vertical="center" wrapText="1"/>
    </xf>
    <xf numFmtId="1" fontId="9" fillId="2" borderId="6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1" fontId="9" fillId="2" borderId="7" xfId="0" applyNumberFormat="1" applyFont="1" applyFill="1" applyBorder="1" applyAlignment="1">
      <alignment horizontal="center" vertical="center"/>
    </xf>
    <xf numFmtId="1" fontId="9" fillId="2" borderId="7" xfId="0" applyNumberFormat="1" applyFont="1" applyFill="1" applyBorder="1" applyAlignment="1">
      <alignment horizontal="center" vertical="center" wrapText="1"/>
    </xf>
    <xf numFmtId="1" fontId="9" fillId="2" borderId="8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 quotePrefix="1">
      <alignment horizontal="center" vertical="center"/>
    </xf>
    <xf numFmtId="1" fontId="9" fillId="2" borderId="7" xfId="0" applyNumberFormat="1" applyFont="1" applyFill="1" applyBorder="1" applyAlignment="1" quotePrefix="1">
      <alignment horizontal="center" vertical="center" wrapText="1"/>
    </xf>
    <xf numFmtId="1" fontId="9" fillId="2" borderId="8" xfId="0" applyNumberFormat="1" applyFont="1" applyFill="1" applyBorder="1" applyAlignment="1" quotePrefix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 quotePrefix="1">
      <alignment horizontal="center" vertical="center" wrapText="1"/>
    </xf>
    <xf numFmtId="1" fontId="9" fillId="2" borderId="5" xfId="0" applyNumberFormat="1" applyFont="1" applyFill="1" applyBorder="1" applyAlignment="1" quotePrefix="1">
      <alignment horizontal="center" vertical="center" wrapText="1"/>
    </xf>
    <xf numFmtId="1" fontId="9" fillId="2" borderId="6" xfId="0" applyNumberFormat="1" applyFont="1" applyFill="1" applyBorder="1" applyAlignment="1" quotePrefix="1">
      <alignment horizontal="center" vertical="center" wrapText="1"/>
    </xf>
    <xf numFmtId="1" fontId="9" fillId="2" borderId="6" xfId="0" applyNumberFormat="1" applyFont="1" applyFill="1" applyBorder="1" applyAlignment="1">
      <alignment horizontal="center" vertical="center" wrapText="1"/>
    </xf>
    <xf numFmtId="1" fontId="9" fillId="2" borderId="6" xfId="0" applyNumberFormat="1" applyFont="1" applyFill="1" applyBorder="1" applyAlignment="1" quotePrefix="1">
      <alignment horizontal="center" vertical="center"/>
    </xf>
    <xf numFmtId="1" fontId="9" fillId="2" borderId="7" xfId="0" applyNumberFormat="1" applyFont="1" applyFill="1" applyBorder="1" applyAlignment="1" quotePrefix="1">
      <alignment horizontal="center" vertical="center"/>
    </xf>
    <xf numFmtId="1" fontId="9" fillId="2" borderId="8" xfId="0" applyNumberFormat="1" applyFont="1" applyFill="1" applyBorder="1" applyAlignment="1" quotePrefix="1">
      <alignment horizontal="center" vertical="center"/>
    </xf>
    <xf numFmtId="1" fontId="9" fillId="2" borderId="8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 quotePrefix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1" fontId="7" fillId="3" borderId="9" xfId="0" applyNumberFormat="1" applyFont="1" applyFill="1" applyBorder="1" applyAlignment="1">
      <alignment horizontal="center" vertical="center" wrapText="1"/>
    </xf>
    <xf numFmtId="1" fontId="7" fillId="3" borderId="10" xfId="0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1" fontId="7" fillId="3" borderId="9" xfId="0" applyNumberFormat="1" applyFont="1" applyFill="1" applyBorder="1" applyAlignment="1">
      <alignment horizontal="center" vertical="center"/>
    </xf>
    <xf numFmtId="1" fontId="7" fillId="3" borderId="10" xfId="0" applyNumberFormat="1" applyFont="1" applyFill="1" applyBorder="1" applyAlignment="1">
      <alignment horizontal="center" vertical="center"/>
    </xf>
    <xf numFmtId="1" fontId="7" fillId="3" borderId="3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vertical="top"/>
    </xf>
    <xf numFmtId="0" fontId="5" fillId="2" borderId="12" xfId="0" applyFont="1" applyFill="1" applyBorder="1" applyAlignment="1">
      <alignment horizontal="center" vertical="top"/>
    </xf>
    <xf numFmtId="0" fontId="0" fillId="2" borderId="12" xfId="0" applyFont="1" applyFill="1" applyBorder="1" applyAlignment="1">
      <alignment horizontal="center" vertical="top"/>
    </xf>
    <xf numFmtId="0" fontId="9" fillId="2" borderId="12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vertical="top"/>
    </xf>
    <xf numFmtId="0" fontId="5" fillId="2" borderId="14" xfId="0" applyFont="1" applyFill="1" applyBorder="1" applyAlignment="1">
      <alignment horizontal="center" vertical="top"/>
    </xf>
    <xf numFmtId="0" fontId="0" fillId="2" borderId="14" xfId="0" applyFont="1" applyFill="1" applyBorder="1" applyAlignment="1">
      <alignment horizontal="center" vertical="top"/>
    </xf>
    <xf numFmtId="0" fontId="9" fillId="2" borderId="14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vertical="top"/>
    </xf>
    <xf numFmtId="0" fontId="5" fillId="2" borderId="13" xfId="0" applyFont="1" applyFill="1" applyBorder="1" applyAlignment="1">
      <alignment vertical="top"/>
    </xf>
    <xf numFmtId="0" fontId="5" fillId="2" borderId="15" xfId="0" applyFont="1" applyFill="1" applyBorder="1" applyAlignment="1">
      <alignment vertical="center" wrapText="1"/>
    </xf>
    <xf numFmtId="0" fontId="0" fillId="2" borderId="1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0" fillId="2" borderId="14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 wrapText="1"/>
    </xf>
    <xf numFmtId="0" fontId="0" fillId="2" borderId="12" xfId="0" applyFont="1" applyFill="1" applyBorder="1" applyAlignment="1">
      <alignment horizontal="center" vertical="top"/>
    </xf>
    <xf numFmtId="0" fontId="9" fillId="2" borderId="12" xfId="0" applyFont="1" applyFill="1" applyBorder="1" applyAlignment="1">
      <alignment horizontal="center" vertical="top"/>
    </xf>
    <xf numFmtId="0" fontId="0" fillId="2" borderId="14" xfId="0" applyFont="1" applyFill="1" applyBorder="1" applyAlignment="1">
      <alignment horizontal="center" vertical="top"/>
    </xf>
    <xf numFmtId="0" fontId="5" fillId="2" borderId="11" xfId="0" applyFont="1" applyFill="1" applyBorder="1" applyAlignment="1">
      <alignment vertical="top" wrapText="1"/>
    </xf>
    <xf numFmtId="0" fontId="0" fillId="2" borderId="12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vertical="top" wrapText="1"/>
    </xf>
    <xf numFmtId="0" fontId="0" fillId="2" borderId="14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top"/>
    </xf>
    <xf numFmtId="0" fontId="5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top" wrapText="1"/>
    </xf>
    <xf numFmtId="0" fontId="1" fillId="3" borderId="19" xfId="0" applyFont="1" applyFill="1" applyBorder="1" applyAlignment="1">
      <alignment vertical="top" wrapText="1"/>
    </xf>
    <xf numFmtId="0" fontId="4" fillId="3" borderId="20" xfId="0" applyFont="1" applyFill="1" applyBorder="1" applyAlignment="1">
      <alignment horizontal="center" vertical="top" wrapText="1"/>
    </xf>
    <xf numFmtId="0" fontId="7" fillId="3" borderId="20" xfId="0" applyFont="1" applyFill="1" applyBorder="1" applyAlignment="1">
      <alignment horizontal="center" vertical="top" wrapText="1"/>
    </xf>
    <xf numFmtId="0" fontId="0" fillId="3" borderId="19" xfId="0" applyFill="1" applyBorder="1" applyAlignment="1">
      <alignment vertical="top"/>
    </xf>
    <xf numFmtId="0" fontId="4" fillId="3" borderId="20" xfId="0" applyFont="1" applyFill="1" applyBorder="1" applyAlignment="1">
      <alignment horizontal="center" vertical="top"/>
    </xf>
    <xf numFmtId="0" fontId="1" fillId="3" borderId="19" xfId="0" applyFont="1" applyFill="1" applyBorder="1" applyAlignment="1">
      <alignment vertical="top"/>
    </xf>
    <xf numFmtId="0" fontId="8" fillId="3" borderId="20" xfId="0" applyFont="1" applyFill="1" applyBorder="1" applyAlignment="1">
      <alignment horizontal="center" vertical="top" wrapText="1"/>
    </xf>
    <xf numFmtId="0" fontId="4" fillId="3" borderId="19" xfId="0" applyFont="1" applyFill="1" applyBorder="1" applyAlignment="1">
      <alignment vertical="top"/>
    </xf>
    <xf numFmtId="0" fontId="5" fillId="2" borderId="21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 quotePrefix="1">
      <alignment horizontal="center"/>
    </xf>
    <xf numFmtId="0" fontId="1" fillId="2" borderId="21" xfId="0" applyFont="1" applyFill="1" applyBorder="1" applyAlignment="1">
      <alignment vertical="center"/>
    </xf>
    <xf numFmtId="1" fontId="7" fillId="3" borderId="22" xfId="0" applyNumberFormat="1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top"/>
    </xf>
    <xf numFmtId="0" fontId="5" fillId="0" borderId="23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/>
    </xf>
    <xf numFmtId="0" fontId="1" fillId="2" borderId="24" xfId="0" applyFont="1" applyFill="1" applyBorder="1" applyAlignment="1">
      <alignment horizontal="left"/>
    </xf>
    <xf numFmtId="0" fontId="7" fillId="2" borderId="2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textRotation="180" wrapText="1"/>
    </xf>
    <xf numFmtId="0" fontId="1" fillId="2" borderId="9" xfId="0" applyFont="1" applyFill="1" applyBorder="1" applyAlignment="1">
      <alignment horizontal="center" vertical="center" textRotation="180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textRotation="180" wrapText="1"/>
    </xf>
    <xf numFmtId="0" fontId="1" fillId="2" borderId="10" xfId="0" applyFont="1" applyFill="1" applyBorder="1" applyAlignment="1">
      <alignment horizontal="center" vertical="center" textRotation="180" wrapText="1"/>
    </xf>
    <xf numFmtId="0" fontId="1" fillId="2" borderId="3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7" fillId="2" borderId="21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N148"/>
  <sheetViews>
    <sheetView zoomScale="98" zoomScaleNormal="98" workbookViewId="0" topLeftCell="A1">
      <selection activeCell="H19" sqref="H19"/>
    </sheetView>
  </sheetViews>
  <sheetFormatPr defaultColWidth="9.140625" defaultRowHeight="12.75"/>
  <cols>
    <col min="1" max="1" width="16.140625" style="2" customWidth="1"/>
    <col min="2" max="2" width="13.8515625" style="2" customWidth="1"/>
    <col min="3" max="4" width="10.7109375" style="2" customWidth="1"/>
    <col min="5" max="5" width="9.28125" style="2" bestFit="1" customWidth="1"/>
    <col min="6" max="6" width="9.7109375" style="2" bestFit="1" customWidth="1"/>
    <col min="7" max="7" width="12.140625" style="2" customWidth="1"/>
    <col min="8" max="8" width="14.140625" style="2" customWidth="1"/>
    <col min="9" max="9" width="9.8515625" style="2" customWidth="1"/>
    <col min="10" max="10" width="9.57421875" style="2" customWidth="1"/>
    <col min="11" max="11" width="9.00390625" style="2" customWidth="1"/>
    <col min="12" max="12" width="7.8515625" style="2" customWidth="1"/>
    <col min="13" max="13" width="7.57421875" style="2" customWidth="1"/>
    <col min="14" max="16384" width="9.140625" style="2" customWidth="1"/>
  </cols>
  <sheetData>
    <row r="1" spans="1:14" ht="13.5" customHeight="1" thickBot="1">
      <c r="A1" s="262" t="s">
        <v>215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4"/>
      <c r="N1" s="6"/>
    </row>
    <row r="2" spans="1:13" s="3" customFormat="1" ht="62.25" customHeight="1" thickBot="1">
      <c r="A2" s="17" t="s">
        <v>66</v>
      </c>
      <c r="B2" s="18" t="s">
        <v>3</v>
      </c>
      <c r="C2" s="18" t="s">
        <v>4</v>
      </c>
      <c r="D2" s="18" t="s">
        <v>5</v>
      </c>
      <c r="E2" s="18" t="s">
        <v>6</v>
      </c>
      <c r="F2" s="18" t="s">
        <v>7</v>
      </c>
      <c r="G2" s="18" t="s">
        <v>8</v>
      </c>
      <c r="H2" s="18" t="s">
        <v>130</v>
      </c>
      <c r="I2" s="18" t="s">
        <v>125</v>
      </c>
      <c r="J2" s="18" t="s">
        <v>126</v>
      </c>
      <c r="K2" s="18" t="s">
        <v>127</v>
      </c>
      <c r="L2" s="18" t="s">
        <v>128</v>
      </c>
      <c r="M2" s="19" t="s">
        <v>129</v>
      </c>
    </row>
    <row r="3" s="65" customFormat="1" ht="12.75" customHeight="1" thickBot="1"/>
    <row r="4" spans="1:13" ht="12.75">
      <c r="A4" s="256" t="s">
        <v>42</v>
      </c>
      <c r="B4" s="20" t="s">
        <v>55</v>
      </c>
      <c r="C4" s="20">
        <v>3651</v>
      </c>
      <c r="D4" s="20">
        <v>418231</v>
      </c>
      <c r="E4" s="20">
        <v>30</v>
      </c>
      <c r="F4" s="21" t="s">
        <v>9</v>
      </c>
      <c r="G4" s="22" t="s">
        <v>58</v>
      </c>
      <c r="H4" s="23"/>
      <c r="I4" s="20">
        <v>1</v>
      </c>
      <c r="J4" s="20">
        <v>0</v>
      </c>
      <c r="K4" s="20">
        <v>1</v>
      </c>
      <c r="L4" s="20">
        <v>4</v>
      </c>
      <c r="M4" s="24">
        <v>1</v>
      </c>
    </row>
    <row r="5" spans="1:13" ht="12.75">
      <c r="A5" s="257"/>
      <c r="B5" s="25" t="s">
        <v>82</v>
      </c>
      <c r="C5" s="25">
        <v>1520</v>
      </c>
      <c r="D5" s="25">
        <v>210000</v>
      </c>
      <c r="E5" s="25">
        <v>30</v>
      </c>
      <c r="F5" s="25">
        <v>24700</v>
      </c>
      <c r="G5" s="26" t="s">
        <v>58</v>
      </c>
      <c r="H5" s="27"/>
      <c r="I5" s="25">
        <v>0</v>
      </c>
      <c r="J5" s="25">
        <v>0</v>
      </c>
      <c r="K5" s="25">
        <v>2</v>
      </c>
      <c r="L5" s="25">
        <v>1</v>
      </c>
      <c r="M5" s="28">
        <v>0</v>
      </c>
    </row>
    <row r="6" spans="1:13" ht="12.75">
      <c r="A6" s="257"/>
      <c r="B6" s="25" t="s">
        <v>54</v>
      </c>
      <c r="C6" s="25">
        <v>914</v>
      </c>
      <c r="D6" s="25">
        <v>190000</v>
      </c>
      <c r="E6" s="25">
        <v>30</v>
      </c>
      <c r="F6" s="25">
        <v>19000</v>
      </c>
      <c r="G6" s="26" t="s">
        <v>58</v>
      </c>
      <c r="H6" s="27"/>
      <c r="I6" s="25">
        <v>1</v>
      </c>
      <c r="J6" s="25">
        <v>0</v>
      </c>
      <c r="K6" s="25">
        <v>1</v>
      </c>
      <c r="L6" s="25">
        <v>1</v>
      </c>
      <c r="M6" s="28">
        <v>0</v>
      </c>
    </row>
    <row r="7" spans="1:13" ht="12.75">
      <c r="A7" s="257"/>
      <c r="B7" s="25" t="s">
        <v>81</v>
      </c>
      <c r="C7" s="29" t="s">
        <v>9</v>
      </c>
      <c r="D7" s="29" t="s">
        <v>9</v>
      </c>
      <c r="E7" s="25">
        <v>60</v>
      </c>
      <c r="F7" s="25">
        <v>178000</v>
      </c>
      <c r="G7" s="26" t="s">
        <v>58</v>
      </c>
      <c r="H7" s="27"/>
      <c r="I7" s="25">
        <v>0</v>
      </c>
      <c r="J7" s="25">
        <v>0</v>
      </c>
      <c r="K7" s="25">
        <v>4</v>
      </c>
      <c r="L7" s="25">
        <v>3</v>
      </c>
      <c r="M7" s="28">
        <v>1</v>
      </c>
    </row>
    <row r="8" spans="1:13" ht="12.75">
      <c r="A8" s="257"/>
      <c r="B8" s="25" t="s">
        <v>44</v>
      </c>
      <c r="C8" s="25">
        <v>1340</v>
      </c>
      <c r="D8" s="25">
        <v>400000</v>
      </c>
      <c r="E8" s="25">
        <v>48</v>
      </c>
      <c r="F8" s="25">
        <v>36000</v>
      </c>
      <c r="G8" s="26" t="s">
        <v>58</v>
      </c>
      <c r="H8" s="27"/>
      <c r="I8" s="25">
        <v>1</v>
      </c>
      <c r="J8" s="25">
        <v>0</v>
      </c>
      <c r="K8" s="25">
        <v>2</v>
      </c>
      <c r="L8" s="25">
        <v>1</v>
      </c>
      <c r="M8" s="28">
        <v>1</v>
      </c>
    </row>
    <row r="9" spans="1:13" ht="12.75">
      <c r="A9" s="257"/>
      <c r="B9" s="25" t="s">
        <v>116</v>
      </c>
      <c r="C9" s="25">
        <v>6830</v>
      </c>
      <c r="D9" s="25">
        <v>2236941</v>
      </c>
      <c r="E9" s="25">
        <v>60</v>
      </c>
      <c r="F9" s="25">
        <v>600000</v>
      </c>
      <c r="G9" s="26" t="s">
        <v>60</v>
      </c>
      <c r="H9" s="30" t="s">
        <v>93</v>
      </c>
      <c r="I9" s="25">
        <v>1</v>
      </c>
      <c r="J9" s="25">
        <v>0</v>
      </c>
      <c r="K9" s="25">
        <v>10</v>
      </c>
      <c r="L9" s="25">
        <v>10</v>
      </c>
      <c r="M9" s="28">
        <v>5</v>
      </c>
    </row>
    <row r="10" spans="1:13" ht="12.75">
      <c r="A10" s="257"/>
      <c r="B10" s="25" t="s">
        <v>40</v>
      </c>
      <c r="C10" s="25">
        <v>2330</v>
      </c>
      <c r="D10" s="25">
        <v>170000</v>
      </c>
      <c r="E10" s="25">
        <v>16</v>
      </c>
      <c r="F10" s="25">
        <v>18682</v>
      </c>
      <c r="G10" s="26" t="s">
        <v>58</v>
      </c>
      <c r="H10" s="27"/>
      <c r="I10" s="25">
        <v>1</v>
      </c>
      <c r="J10" s="25">
        <v>0</v>
      </c>
      <c r="K10" s="25">
        <v>0</v>
      </c>
      <c r="L10" s="25">
        <v>2</v>
      </c>
      <c r="M10" s="28">
        <v>0</v>
      </c>
    </row>
    <row r="11" spans="1:13" ht="12.75">
      <c r="A11" s="257"/>
      <c r="B11" s="25" t="s">
        <v>73</v>
      </c>
      <c r="C11" s="25">
        <v>2088</v>
      </c>
      <c r="D11" s="25">
        <v>200000</v>
      </c>
      <c r="E11" s="25">
        <v>16</v>
      </c>
      <c r="F11" s="25">
        <v>75000</v>
      </c>
      <c r="G11" s="26" t="s">
        <v>58</v>
      </c>
      <c r="H11" s="27"/>
      <c r="I11" s="25">
        <v>2</v>
      </c>
      <c r="J11" s="25">
        <v>0</v>
      </c>
      <c r="K11" s="25">
        <v>1</v>
      </c>
      <c r="L11" s="25">
        <v>1</v>
      </c>
      <c r="M11" s="28">
        <v>0</v>
      </c>
    </row>
    <row r="12" spans="1:13" ht="13.5" thickBot="1">
      <c r="A12" s="258"/>
      <c r="B12" s="60"/>
      <c r="C12" s="61">
        <f>SUM(C4:C11)</f>
        <v>18673</v>
      </c>
      <c r="D12" s="61">
        <f>SUM(D4:D11)</f>
        <v>3825172</v>
      </c>
      <c r="E12" s="61">
        <f>SUM(E4:E11)</f>
        <v>290</v>
      </c>
      <c r="F12" s="61">
        <f>SUM(F4:F11)</f>
        <v>951382</v>
      </c>
      <c r="G12" s="62"/>
      <c r="H12" s="63"/>
      <c r="I12" s="61">
        <f>SUM(I4:I11)</f>
        <v>7</v>
      </c>
      <c r="J12" s="61">
        <f>SUM(J4:J11)</f>
        <v>0</v>
      </c>
      <c r="K12" s="61">
        <f>SUM(K4:K11)</f>
        <v>21</v>
      </c>
      <c r="L12" s="61">
        <f>SUM(L4:L11)</f>
        <v>23</v>
      </c>
      <c r="M12" s="64">
        <f>SUM(M4:M11)</f>
        <v>8</v>
      </c>
    </row>
    <row r="13" spans="1:13" s="68" customFormat="1" ht="13.5" thickBot="1">
      <c r="A13" s="66"/>
      <c r="B13" s="66"/>
      <c r="C13" s="66"/>
      <c r="D13" s="66"/>
      <c r="E13" s="66"/>
      <c r="F13" s="66"/>
      <c r="G13" s="66"/>
      <c r="H13" s="67"/>
      <c r="I13" s="66"/>
      <c r="J13" s="66"/>
      <c r="K13" s="66"/>
      <c r="L13" s="66"/>
      <c r="M13" s="66"/>
    </row>
    <row r="14" spans="1:13" ht="12.75">
      <c r="A14" s="259" t="s">
        <v>112</v>
      </c>
      <c r="B14" s="20" t="s">
        <v>65</v>
      </c>
      <c r="C14" s="20">
        <v>3200</v>
      </c>
      <c r="D14" s="20">
        <v>119000</v>
      </c>
      <c r="E14" s="20">
        <v>16</v>
      </c>
      <c r="F14" s="20">
        <v>25000</v>
      </c>
      <c r="G14" s="22" t="s">
        <v>58</v>
      </c>
      <c r="H14" s="23"/>
      <c r="I14" s="20">
        <v>3</v>
      </c>
      <c r="J14" s="20">
        <v>8</v>
      </c>
      <c r="K14" s="20">
        <v>1</v>
      </c>
      <c r="L14" s="20">
        <v>1</v>
      </c>
      <c r="M14" s="24">
        <v>0</v>
      </c>
    </row>
    <row r="15" spans="1:13" ht="13.5" thickBot="1">
      <c r="A15" s="260"/>
      <c r="B15" s="60"/>
      <c r="C15" s="61">
        <f>SUM(C14)</f>
        <v>3200</v>
      </c>
      <c r="D15" s="61">
        <f>SUM(D14)</f>
        <v>119000</v>
      </c>
      <c r="E15" s="61">
        <f>SUM(E14)</f>
        <v>16</v>
      </c>
      <c r="F15" s="61">
        <f>SUM(F14)</f>
        <v>25000</v>
      </c>
      <c r="G15" s="60"/>
      <c r="H15" s="63"/>
      <c r="I15" s="61">
        <f>SUM(I14)</f>
        <v>3</v>
      </c>
      <c r="J15" s="61">
        <f>SUM(J14)</f>
        <v>8</v>
      </c>
      <c r="K15" s="61">
        <f>SUM(K14)</f>
        <v>1</v>
      </c>
      <c r="L15" s="61">
        <f>SUM(L14)</f>
        <v>1</v>
      </c>
      <c r="M15" s="64">
        <f>SUM(M14)</f>
        <v>0</v>
      </c>
    </row>
    <row r="16" spans="1:13" s="68" customFormat="1" ht="13.5" thickBot="1">
      <c r="A16" s="66"/>
      <c r="B16" s="66"/>
      <c r="C16" s="66"/>
      <c r="D16" s="66"/>
      <c r="E16" s="66"/>
      <c r="F16" s="66"/>
      <c r="G16" s="66"/>
      <c r="H16" s="67"/>
      <c r="I16" s="66"/>
      <c r="J16" s="66"/>
      <c r="K16" s="66"/>
      <c r="L16" s="66"/>
      <c r="M16" s="66"/>
    </row>
    <row r="17" spans="1:13" ht="12.75">
      <c r="A17" s="256" t="s">
        <v>113</v>
      </c>
      <c r="B17" s="33" t="s">
        <v>56</v>
      </c>
      <c r="C17" s="33">
        <v>2720</v>
      </c>
      <c r="D17" s="33">
        <v>1003000</v>
      </c>
      <c r="E17" s="33">
        <v>30</v>
      </c>
      <c r="F17" s="33">
        <v>93395</v>
      </c>
      <c r="G17" s="34" t="s">
        <v>58</v>
      </c>
      <c r="H17" s="35"/>
      <c r="I17" s="33">
        <v>0</v>
      </c>
      <c r="J17" s="33">
        <v>0</v>
      </c>
      <c r="K17" s="33">
        <v>7</v>
      </c>
      <c r="L17" s="33">
        <v>4</v>
      </c>
      <c r="M17" s="36">
        <v>1</v>
      </c>
    </row>
    <row r="18" spans="1:13" ht="12.75">
      <c r="A18" s="257"/>
      <c r="B18" s="37" t="s">
        <v>80</v>
      </c>
      <c r="C18" s="37">
        <v>4784</v>
      </c>
      <c r="D18" s="37">
        <v>1106000</v>
      </c>
      <c r="E18" s="37">
        <v>24</v>
      </c>
      <c r="F18" s="37">
        <v>135162</v>
      </c>
      <c r="G18" s="38" t="s">
        <v>58</v>
      </c>
      <c r="H18" s="39"/>
      <c r="I18" s="37">
        <v>0</v>
      </c>
      <c r="J18" s="37">
        <v>0</v>
      </c>
      <c r="K18" s="37">
        <v>6</v>
      </c>
      <c r="L18" s="37">
        <v>5</v>
      </c>
      <c r="M18" s="40">
        <v>2</v>
      </c>
    </row>
    <row r="19" spans="1:13" ht="12.75">
      <c r="A19" s="257"/>
      <c r="B19" s="37" t="s">
        <v>75</v>
      </c>
      <c r="C19" s="37">
        <v>1288</v>
      </c>
      <c r="D19" s="37">
        <v>540000</v>
      </c>
      <c r="E19" s="37">
        <v>34</v>
      </c>
      <c r="F19" s="37">
        <v>65000</v>
      </c>
      <c r="G19" s="38" t="s">
        <v>58</v>
      </c>
      <c r="H19" s="39"/>
      <c r="I19" s="37">
        <v>1</v>
      </c>
      <c r="J19" s="37">
        <v>0</v>
      </c>
      <c r="K19" s="37">
        <v>4</v>
      </c>
      <c r="L19" s="37">
        <v>2</v>
      </c>
      <c r="M19" s="40">
        <v>0</v>
      </c>
    </row>
    <row r="20" spans="1:13" ht="12.75">
      <c r="A20" s="257"/>
      <c r="B20" s="37" t="s">
        <v>0</v>
      </c>
      <c r="C20" s="37">
        <v>1771</v>
      </c>
      <c r="D20" s="37">
        <v>346000</v>
      </c>
      <c r="E20" s="37">
        <v>47</v>
      </c>
      <c r="F20" s="37">
        <v>85621</v>
      </c>
      <c r="G20" s="38" t="s">
        <v>58</v>
      </c>
      <c r="H20" s="39"/>
      <c r="I20" s="37">
        <v>0</v>
      </c>
      <c r="J20" s="37">
        <v>0</v>
      </c>
      <c r="K20" s="37">
        <v>3</v>
      </c>
      <c r="L20" s="37">
        <v>3</v>
      </c>
      <c r="M20" s="40">
        <v>0</v>
      </c>
    </row>
    <row r="21" spans="1:13" ht="12.75">
      <c r="A21" s="257"/>
      <c r="B21" s="37" t="s">
        <v>47</v>
      </c>
      <c r="C21" s="37">
        <v>1000</v>
      </c>
      <c r="D21" s="37">
        <v>350000</v>
      </c>
      <c r="E21" s="37">
        <v>10</v>
      </c>
      <c r="F21" s="37">
        <v>65000</v>
      </c>
      <c r="G21" s="38" t="s">
        <v>58</v>
      </c>
      <c r="H21" s="39"/>
      <c r="I21" s="37">
        <v>1</v>
      </c>
      <c r="J21" s="37">
        <v>0</v>
      </c>
      <c r="K21" s="37">
        <v>0</v>
      </c>
      <c r="L21" s="37">
        <v>1</v>
      </c>
      <c r="M21" s="40">
        <v>1</v>
      </c>
    </row>
    <row r="22" spans="1:13" ht="12.75">
      <c r="A22" s="257"/>
      <c r="B22" s="37" t="s">
        <v>39</v>
      </c>
      <c r="C22" s="37">
        <v>781</v>
      </c>
      <c r="D22" s="37">
        <v>200000</v>
      </c>
      <c r="E22" s="37">
        <v>15</v>
      </c>
      <c r="F22" s="37">
        <v>44000</v>
      </c>
      <c r="G22" s="38" t="s">
        <v>60</v>
      </c>
      <c r="H22" s="39" t="s">
        <v>97</v>
      </c>
      <c r="I22" s="37">
        <v>1</v>
      </c>
      <c r="J22" s="37">
        <v>0</v>
      </c>
      <c r="K22" s="37">
        <v>2</v>
      </c>
      <c r="L22" s="37">
        <v>1</v>
      </c>
      <c r="M22" s="40">
        <v>0</v>
      </c>
    </row>
    <row r="23" spans="1:13" ht="12.75">
      <c r="A23" s="257"/>
      <c r="B23" s="37" t="s">
        <v>87</v>
      </c>
      <c r="C23" s="37">
        <v>2500</v>
      </c>
      <c r="D23" s="37">
        <v>380000</v>
      </c>
      <c r="E23" s="37">
        <v>5</v>
      </c>
      <c r="F23" s="37">
        <v>123122</v>
      </c>
      <c r="G23" s="38" t="s">
        <v>58</v>
      </c>
      <c r="H23" s="39"/>
      <c r="I23" s="37">
        <v>0</v>
      </c>
      <c r="J23" s="37">
        <v>0</v>
      </c>
      <c r="K23" s="37">
        <v>5</v>
      </c>
      <c r="L23" s="37">
        <v>1</v>
      </c>
      <c r="M23" s="40">
        <v>1</v>
      </c>
    </row>
    <row r="24" spans="1:13" ht="12.75">
      <c r="A24" s="257"/>
      <c r="B24" s="37" t="s">
        <v>110</v>
      </c>
      <c r="C24" s="37">
        <v>1440</v>
      </c>
      <c r="D24" s="37">
        <v>2827000</v>
      </c>
      <c r="E24" s="37">
        <v>30</v>
      </c>
      <c r="F24" s="37">
        <v>1004888</v>
      </c>
      <c r="G24" s="38" t="s">
        <v>58</v>
      </c>
      <c r="H24" s="39"/>
      <c r="I24" s="37">
        <v>0</v>
      </c>
      <c r="J24" s="37">
        <v>0</v>
      </c>
      <c r="K24" s="37">
        <v>9</v>
      </c>
      <c r="L24" s="37">
        <v>15</v>
      </c>
      <c r="M24" s="40">
        <v>8</v>
      </c>
    </row>
    <row r="25" spans="1:13" ht="12.75">
      <c r="A25" s="257"/>
      <c r="B25" s="37" t="s">
        <v>111</v>
      </c>
      <c r="C25" s="37">
        <v>402</v>
      </c>
      <c r="D25" s="37">
        <v>1746131</v>
      </c>
      <c r="E25" s="37">
        <v>15</v>
      </c>
      <c r="F25" s="37">
        <v>203083</v>
      </c>
      <c r="G25" s="38" t="s">
        <v>59</v>
      </c>
      <c r="H25" s="39"/>
      <c r="I25" s="37">
        <v>1</v>
      </c>
      <c r="J25" s="37">
        <v>0</v>
      </c>
      <c r="K25" s="37">
        <v>2</v>
      </c>
      <c r="L25" s="37">
        <v>2</v>
      </c>
      <c r="M25" s="40">
        <v>1</v>
      </c>
    </row>
    <row r="26" spans="1:13" ht="12.75">
      <c r="A26" s="257"/>
      <c r="B26" s="37" t="s">
        <v>41</v>
      </c>
      <c r="C26" s="37">
        <v>3000</v>
      </c>
      <c r="D26" s="37">
        <v>500000</v>
      </c>
      <c r="E26" s="37">
        <v>38</v>
      </c>
      <c r="F26" s="37">
        <v>63000</v>
      </c>
      <c r="G26" s="38" t="s">
        <v>58</v>
      </c>
      <c r="H26" s="39"/>
      <c r="I26" s="37">
        <v>3</v>
      </c>
      <c r="J26" s="37">
        <v>0</v>
      </c>
      <c r="K26" s="37">
        <v>3</v>
      </c>
      <c r="L26" s="37">
        <v>2</v>
      </c>
      <c r="M26" s="40">
        <v>1</v>
      </c>
    </row>
    <row r="27" spans="1:13" ht="12.75">
      <c r="A27" s="257"/>
      <c r="B27" s="37" t="s">
        <v>64</v>
      </c>
      <c r="C27" s="37">
        <v>3212</v>
      </c>
      <c r="D27" s="37">
        <v>176565</v>
      </c>
      <c r="E27" s="37">
        <v>23</v>
      </c>
      <c r="F27" s="37">
        <v>35500</v>
      </c>
      <c r="G27" s="38" t="s">
        <v>58</v>
      </c>
      <c r="H27" s="39"/>
      <c r="I27" s="37">
        <v>2</v>
      </c>
      <c r="J27" s="37">
        <v>0</v>
      </c>
      <c r="K27" s="37">
        <v>3</v>
      </c>
      <c r="L27" s="37">
        <v>1</v>
      </c>
      <c r="M27" s="40">
        <v>1</v>
      </c>
    </row>
    <row r="28" spans="1:13" ht="12.75">
      <c r="A28" s="257"/>
      <c r="B28" s="37" t="s">
        <v>67</v>
      </c>
      <c r="C28" s="37">
        <v>1369</v>
      </c>
      <c r="D28" s="37">
        <v>977759</v>
      </c>
      <c r="E28" s="37">
        <v>10</v>
      </c>
      <c r="F28" s="37">
        <v>136685</v>
      </c>
      <c r="G28" s="38" t="s">
        <v>60</v>
      </c>
      <c r="H28" s="39" t="s">
        <v>124</v>
      </c>
      <c r="I28" s="37">
        <v>1</v>
      </c>
      <c r="J28" s="37">
        <v>0</v>
      </c>
      <c r="K28" s="37">
        <v>5</v>
      </c>
      <c r="L28" s="37">
        <v>3</v>
      </c>
      <c r="M28" s="40">
        <v>1</v>
      </c>
    </row>
    <row r="29" spans="1:13" ht="13.5" thickBot="1">
      <c r="A29" s="258"/>
      <c r="B29" s="60"/>
      <c r="C29" s="61">
        <f>SUM(C17:C28)</f>
        <v>24267</v>
      </c>
      <c r="D29" s="61">
        <f>SUM(D17:D28)</f>
        <v>10152455</v>
      </c>
      <c r="E29" s="61">
        <f>SUM(E17:E28)</f>
        <v>281</v>
      </c>
      <c r="F29" s="61">
        <f>SUM(F17:F28)</f>
        <v>2054456</v>
      </c>
      <c r="G29" s="62"/>
      <c r="H29" s="63"/>
      <c r="I29" s="61">
        <f>SUM(I17:I28)</f>
        <v>10</v>
      </c>
      <c r="J29" s="61">
        <f>SUM(J17:J28)</f>
        <v>0</v>
      </c>
      <c r="K29" s="61">
        <f>SUM(K17:K28)</f>
        <v>49</v>
      </c>
      <c r="L29" s="61">
        <f>SUM(L17:L28)</f>
        <v>40</v>
      </c>
      <c r="M29" s="64">
        <f>SUM(M17:M28)</f>
        <v>17</v>
      </c>
    </row>
    <row r="30" spans="1:13" s="68" customFormat="1" ht="13.5" thickBot="1">
      <c r="A30" s="66"/>
      <c r="B30" s="66"/>
      <c r="C30" s="66"/>
      <c r="D30" s="66"/>
      <c r="E30" s="66"/>
      <c r="F30" s="66"/>
      <c r="G30" s="66"/>
      <c r="H30" s="67"/>
      <c r="I30" s="66"/>
      <c r="J30" s="66"/>
      <c r="K30" s="66"/>
      <c r="L30" s="66"/>
      <c r="M30" s="66"/>
    </row>
    <row r="31" spans="1:13" ht="12.75">
      <c r="A31" s="259" t="s">
        <v>136</v>
      </c>
      <c r="B31" s="41" t="s">
        <v>137</v>
      </c>
      <c r="C31" s="41">
        <v>6206</v>
      </c>
      <c r="D31" s="41">
        <v>477017</v>
      </c>
      <c r="E31" s="41">
        <v>15</v>
      </c>
      <c r="F31" s="41">
        <v>150000</v>
      </c>
      <c r="G31" s="42" t="s">
        <v>58</v>
      </c>
      <c r="H31" s="41"/>
      <c r="I31" s="41">
        <v>4</v>
      </c>
      <c r="J31" s="43">
        <v>2</v>
      </c>
      <c r="K31" s="43">
        <v>8</v>
      </c>
      <c r="L31" s="43">
        <v>0</v>
      </c>
      <c r="M31" s="44">
        <v>0</v>
      </c>
    </row>
    <row r="32" spans="1:13" ht="13.5" thickBot="1">
      <c r="A32" s="260"/>
      <c r="B32" s="60"/>
      <c r="C32" s="61">
        <f>SUM(C31)</f>
        <v>6206</v>
      </c>
      <c r="D32" s="61">
        <f>SUM(D31)</f>
        <v>477017</v>
      </c>
      <c r="E32" s="61">
        <f>SUM(E31)</f>
        <v>15</v>
      </c>
      <c r="F32" s="61">
        <f>SUM(F31)</f>
        <v>150000</v>
      </c>
      <c r="G32" s="61"/>
      <c r="H32" s="61"/>
      <c r="I32" s="61">
        <f>SUM(I31)</f>
        <v>4</v>
      </c>
      <c r="J32" s="61">
        <f>SUM(J31)</f>
        <v>2</v>
      </c>
      <c r="K32" s="61">
        <f>SUM(K31)</f>
        <v>8</v>
      </c>
      <c r="L32" s="61">
        <f>SUM(L31)</f>
        <v>0</v>
      </c>
      <c r="M32" s="64">
        <f>SUM(M31)</f>
        <v>0</v>
      </c>
    </row>
    <row r="33" spans="1:13" s="68" customFormat="1" ht="13.5" thickBot="1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</row>
    <row r="34" spans="1:13" ht="15.75" customHeight="1">
      <c r="A34" s="259" t="s">
        <v>135</v>
      </c>
      <c r="B34" s="41" t="s">
        <v>104</v>
      </c>
      <c r="C34" s="41">
        <v>7500</v>
      </c>
      <c r="D34" s="41">
        <v>462000</v>
      </c>
      <c r="E34" s="41">
        <v>30</v>
      </c>
      <c r="F34" s="45" t="s">
        <v>9</v>
      </c>
      <c r="G34" s="42" t="s">
        <v>58</v>
      </c>
      <c r="H34" s="41"/>
      <c r="I34" s="41">
        <v>0</v>
      </c>
      <c r="J34" s="41">
        <v>0</v>
      </c>
      <c r="K34" s="41">
        <v>7</v>
      </c>
      <c r="L34" s="41">
        <v>3</v>
      </c>
      <c r="M34" s="46">
        <v>1</v>
      </c>
    </row>
    <row r="35" spans="1:13" ht="13.5" thickBot="1">
      <c r="A35" s="260"/>
      <c r="B35" s="60"/>
      <c r="C35" s="61">
        <f>SUM(C34)</f>
        <v>7500</v>
      </c>
      <c r="D35" s="61">
        <f>SUM(D34)</f>
        <v>462000</v>
      </c>
      <c r="E35" s="61">
        <f>SUM(E34)</f>
        <v>30</v>
      </c>
      <c r="F35" s="61">
        <f>SUM(F34)</f>
        <v>0</v>
      </c>
      <c r="G35" s="61"/>
      <c r="H35" s="61"/>
      <c r="I35" s="61">
        <f>SUM(I34)</f>
        <v>0</v>
      </c>
      <c r="J35" s="61">
        <f>SUM(J34)</f>
        <v>0</v>
      </c>
      <c r="K35" s="61">
        <f>SUM(K34)</f>
        <v>7</v>
      </c>
      <c r="L35" s="61">
        <f>SUM(L34)</f>
        <v>3</v>
      </c>
      <c r="M35" s="64">
        <f>SUM(M34)</f>
        <v>1</v>
      </c>
    </row>
    <row r="36" spans="1:13" s="68" customFormat="1" ht="13.5" thickBot="1">
      <c r="A36" s="69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</row>
    <row r="37" spans="1:13" ht="12.75">
      <c r="A37" s="259" t="s">
        <v>142</v>
      </c>
      <c r="B37" s="43" t="s">
        <v>108</v>
      </c>
      <c r="C37" s="43">
        <v>3600</v>
      </c>
      <c r="D37" s="43">
        <v>211000</v>
      </c>
      <c r="E37" s="43">
        <v>15</v>
      </c>
      <c r="F37" s="45" t="s">
        <v>9</v>
      </c>
      <c r="G37" s="47" t="s">
        <v>58</v>
      </c>
      <c r="H37" s="43"/>
      <c r="I37" s="43">
        <v>2</v>
      </c>
      <c r="J37" s="43">
        <v>0</v>
      </c>
      <c r="K37" s="43">
        <v>4</v>
      </c>
      <c r="L37" s="43">
        <v>1</v>
      </c>
      <c r="M37" s="44">
        <v>0</v>
      </c>
    </row>
    <row r="38" spans="1:13" ht="12.75">
      <c r="A38" s="261"/>
      <c r="B38" s="48" t="s">
        <v>138</v>
      </c>
      <c r="C38" s="48">
        <v>2461</v>
      </c>
      <c r="D38" s="48">
        <v>809586</v>
      </c>
      <c r="E38" s="48">
        <v>14</v>
      </c>
      <c r="F38" s="48">
        <v>14000</v>
      </c>
      <c r="G38" s="49" t="s">
        <v>58</v>
      </c>
      <c r="H38" s="48"/>
      <c r="I38" s="48">
        <v>2</v>
      </c>
      <c r="J38" s="48">
        <v>1</v>
      </c>
      <c r="K38" s="48">
        <v>8</v>
      </c>
      <c r="L38" s="48">
        <v>7</v>
      </c>
      <c r="M38" s="50">
        <v>1</v>
      </c>
    </row>
    <row r="39" spans="1:13" ht="12.75">
      <c r="A39" s="261"/>
      <c r="B39" s="48" t="s">
        <v>139</v>
      </c>
      <c r="C39" s="48">
        <v>2141</v>
      </c>
      <c r="D39" s="48">
        <v>871000</v>
      </c>
      <c r="E39" s="48">
        <v>13</v>
      </c>
      <c r="F39" s="48">
        <v>142000</v>
      </c>
      <c r="G39" s="49" t="s">
        <v>58</v>
      </c>
      <c r="H39" s="48"/>
      <c r="I39" s="48">
        <v>1</v>
      </c>
      <c r="J39" s="48">
        <v>0</v>
      </c>
      <c r="K39" s="48">
        <v>8</v>
      </c>
      <c r="L39" s="48">
        <v>4</v>
      </c>
      <c r="M39" s="50">
        <v>1</v>
      </c>
    </row>
    <row r="40" spans="1:13" ht="12.75">
      <c r="A40" s="261"/>
      <c r="B40" s="48" t="s">
        <v>45</v>
      </c>
      <c r="C40" s="48">
        <v>1775</v>
      </c>
      <c r="D40" s="48">
        <v>245000</v>
      </c>
      <c r="E40" s="48">
        <v>10</v>
      </c>
      <c r="F40" s="48">
        <v>68965</v>
      </c>
      <c r="G40" s="49" t="s">
        <v>58</v>
      </c>
      <c r="H40" s="48"/>
      <c r="I40" s="48">
        <v>1</v>
      </c>
      <c r="J40" s="48">
        <v>1</v>
      </c>
      <c r="K40" s="48">
        <v>4</v>
      </c>
      <c r="L40" s="48">
        <v>1</v>
      </c>
      <c r="M40" s="50">
        <v>0</v>
      </c>
    </row>
    <row r="41" spans="1:13" ht="12.75">
      <c r="A41" s="261"/>
      <c r="B41" s="48" t="s">
        <v>140</v>
      </c>
      <c r="C41" s="48">
        <v>2476</v>
      </c>
      <c r="D41" s="48">
        <v>785000</v>
      </c>
      <c r="E41" s="48">
        <v>14</v>
      </c>
      <c r="F41" s="51" t="s">
        <v>9</v>
      </c>
      <c r="G41" s="49" t="s">
        <v>58</v>
      </c>
      <c r="H41" s="48"/>
      <c r="I41" s="48">
        <v>0</v>
      </c>
      <c r="J41" s="48">
        <v>0</v>
      </c>
      <c r="K41" s="48">
        <v>5</v>
      </c>
      <c r="L41" s="48">
        <v>0</v>
      </c>
      <c r="M41" s="50">
        <v>1</v>
      </c>
    </row>
    <row r="42" spans="1:13" ht="12.75">
      <c r="A42" s="261"/>
      <c r="B42" s="48" t="s">
        <v>141</v>
      </c>
      <c r="C42" s="48">
        <v>3097</v>
      </c>
      <c r="D42" s="48">
        <v>800000</v>
      </c>
      <c r="E42" s="48">
        <v>12</v>
      </c>
      <c r="F42" s="48">
        <v>129465</v>
      </c>
      <c r="G42" s="49" t="s">
        <v>58</v>
      </c>
      <c r="H42" s="48"/>
      <c r="I42" s="48">
        <v>4</v>
      </c>
      <c r="J42" s="48">
        <v>0</v>
      </c>
      <c r="K42" s="48">
        <v>9</v>
      </c>
      <c r="L42" s="48">
        <v>3</v>
      </c>
      <c r="M42" s="50">
        <v>1</v>
      </c>
    </row>
    <row r="43" spans="1:13" ht="12.75">
      <c r="A43" s="261"/>
      <c r="B43" s="48" t="s">
        <v>122</v>
      </c>
      <c r="C43" s="48">
        <v>2722</v>
      </c>
      <c r="D43" s="48">
        <v>794317</v>
      </c>
      <c r="E43" s="48">
        <v>20</v>
      </c>
      <c r="F43" s="48">
        <v>350000</v>
      </c>
      <c r="G43" s="49" t="s">
        <v>58</v>
      </c>
      <c r="H43" s="48"/>
      <c r="I43" s="48">
        <v>2</v>
      </c>
      <c r="J43" s="48">
        <v>0</v>
      </c>
      <c r="K43" s="48">
        <v>7</v>
      </c>
      <c r="L43" s="48">
        <v>1</v>
      </c>
      <c r="M43" s="50">
        <v>3</v>
      </c>
    </row>
    <row r="44" spans="1:13" ht="13.5" thickBot="1">
      <c r="A44" s="260"/>
      <c r="B44" s="60"/>
      <c r="C44" s="61">
        <f>SUM(C37:C43)</f>
        <v>18272</v>
      </c>
      <c r="D44" s="61">
        <f aca="true" t="shared" si="0" ref="D44:M44">SUM(D37:D43)</f>
        <v>4515903</v>
      </c>
      <c r="E44" s="61">
        <f t="shared" si="0"/>
        <v>98</v>
      </c>
      <c r="F44" s="61">
        <f t="shared" si="0"/>
        <v>704430</v>
      </c>
      <c r="G44" s="61"/>
      <c r="H44" s="61"/>
      <c r="I44" s="61">
        <f t="shared" si="0"/>
        <v>12</v>
      </c>
      <c r="J44" s="61">
        <f t="shared" si="0"/>
        <v>2</v>
      </c>
      <c r="K44" s="61">
        <f t="shared" si="0"/>
        <v>45</v>
      </c>
      <c r="L44" s="61">
        <f t="shared" si="0"/>
        <v>17</v>
      </c>
      <c r="M44" s="64">
        <f t="shared" si="0"/>
        <v>7</v>
      </c>
    </row>
    <row r="45" spans="1:13" s="68" customFormat="1" ht="13.5" thickBot="1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</row>
    <row r="46" spans="1:13" ht="12.75" customHeight="1">
      <c r="A46" s="259" t="s">
        <v>131</v>
      </c>
      <c r="B46" s="43" t="s">
        <v>132</v>
      </c>
      <c r="C46" s="43">
        <v>230</v>
      </c>
      <c r="D46" s="43">
        <v>150000</v>
      </c>
      <c r="E46" s="43">
        <v>8</v>
      </c>
      <c r="F46" s="43">
        <v>60000</v>
      </c>
      <c r="G46" s="47" t="s">
        <v>58</v>
      </c>
      <c r="H46" s="43"/>
      <c r="I46" s="43">
        <v>4</v>
      </c>
      <c r="J46" s="43">
        <v>1</v>
      </c>
      <c r="K46" s="43">
        <v>2</v>
      </c>
      <c r="L46" s="43">
        <v>2</v>
      </c>
      <c r="M46" s="44">
        <v>0</v>
      </c>
    </row>
    <row r="47" spans="1:13" ht="12.75">
      <c r="A47" s="261"/>
      <c r="B47" s="48" t="s">
        <v>133</v>
      </c>
      <c r="C47" s="48">
        <v>2673</v>
      </c>
      <c r="D47" s="48">
        <v>286000</v>
      </c>
      <c r="E47" s="48">
        <v>8</v>
      </c>
      <c r="F47" s="48">
        <v>15000</v>
      </c>
      <c r="G47" s="49" t="s">
        <v>58</v>
      </c>
      <c r="H47" s="48"/>
      <c r="I47" s="48">
        <v>5</v>
      </c>
      <c r="J47" s="48">
        <v>2</v>
      </c>
      <c r="K47" s="48">
        <v>5</v>
      </c>
      <c r="L47" s="48">
        <v>1</v>
      </c>
      <c r="M47" s="50">
        <v>4</v>
      </c>
    </row>
    <row r="48" spans="1:13" ht="12.75">
      <c r="A48" s="261"/>
      <c r="B48" s="48" t="s">
        <v>118</v>
      </c>
      <c r="C48" s="48">
        <v>212</v>
      </c>
      <c r="D48" s="48">
        <v>242000</v>
      </c>
      <c r="E48" s="48">
        <v>8</v>
      </c>
      <c r="F48" s="48">
        <v>160828</v>
      </c>
      <c r="G48" s="49" t="s">
        <v>58</v>
      </c>
      <c r="H48" s="48"/>
      <c r="I48" s="48">
        <v>0</v>
      </c>
      <c r="J48" s="48">
        <v>0</v>
      </c>
      <c r="K48" s="48">
        <v>2</v>
      </c>
      <c r="L48" s="48">
        <v>0</v>
      </c>
      <c r="M48" s="50">
        <v>1</v>
      </c>
    </row>
    <row r="49" spans="1:13" ht="12.75">
      <c r="A49" s="261"/>
      <c r="B49" s="48" t="s">
        <v>134</v>
      </c>
      <c r="C49" s="48">
        <v>4893</v>
      </c>
      <c r="D49" s="48">
        <v>523000</v>
      </c>
      <c r="E49" s="48">
        <v>10</v>
      </c>
      <c r="F49" s="29" t="s">
        <v>9</v>
      </c>
      <c r="G49" s="49" t="s">
        <v>58</v>
      </c>
      <c r="H49" s="48"/>
      <c r="I49" s="48">
        <v>4</v>
      </c>
      <c r="J49" s="48">
        <v>1</v>
      </c>
      <c r="K49" s="48">
        <v>7</v>
      </c>
      <c r="L49" s="48">
        <v>5</v>
      </c>
      <c r="M49" s="50">
        <v>1</v>
      </c>
    </row>
    <row r="50" spans="1:13" ht="13.5" thickBot="1">
      <c r="A50" s="260"/>
      <c r="B50" s="73"/>
      <c r="C50" s="61">
        <f>SUM(C46:C49)</f>
        <v>8008</v>
      </c>
      <c r="D50" s="61">
        <f>SUM(D46:D49)</f>
        <v>1201000</v>
      </c>
      <c r="E50" s="61">
        <f>SUM(E46:E49)</f>
        <v>34</v>
      </c>
      <c r="F50" s="61">
        <f>SUM(F46:F49)</f>
        <v>235828</v>
      </c>
      <c r="G50" s="74"/>
      <c r="H50" s="73"/>
      <c r="I50" s="61">
        <f>SUM(I46:I49)</f>
        <v>13</v>
      </c>
      <c r="J50" s="61">
        <f>SUM(J46:J49)</f>
        <v>4</v>
      </c>
      <c r="K50" s="61">
        <f>SUM(K46:K49)</f>
        <v>16</v>
      </c>
      <c r="L50" s="61">
        <f>SUM(L46:L49)</f>
        <v>8</v>
      </c>
      <c r="M50" s="64">
        <f>SUM(M46:M49)</f>
        <v>6</v>
      </c>
    </row>
    <row r="51" spans="1:13" s="68" customFormat="1" ht="13.5" thickBot="1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</row>
    <row r="52" spans="1:13" ht="12.75">
      <c r="A52" s="256" t="s">
        <v>114</v>
      </c>
      <c r="B52" s="33" t="s">
        <v>83</v>
      </c>
      <c r="C52" s="20">
        <v>796</v>
      </c>
      <c r="D52" s="20">
        <v>776000</v>
      </c>
      <c r="E52" s="20">
        <v>8</v>
      </c>
      <c r="F52" s="20">
        <v>326000</v>
      </c>
      <c r="G52" s="22" t="s">
        <v>59</v>
      </c>
      <c r="H52" s="23"/>
      <c r="I52" s="20">
        <v>4</v>
      </c>
      <c r="J52" s="20">
        <v>0</v>
      </c>
      <c r="K52" s="20">
        <v>3</v>
      </c>
      <c r="L52" s="20">
        <v>2</v>
      </c>
      <c r="M52" s="24">
        <v>2</v>
      </c>
    </row>
    <row r="53" spans="1:13" ht="12.75">
      <c r="A53" s="257"/>
      <c r="B53" s="37" t="s">
        <v>74</v>
      </c>
      <c r="C53" s="25">
        <v>1156</v>
      </c>
      <c r="D53" s="25">
        <v>220000</v>
      </c>
      <c r="E53" s="25">
        <v>3</v>
      </c>
      <c r="F53" s="25">
        <v>159000</v>
      </c>
      <c r="G53" s="26" t="s">
        <v>58</v>
      </c>
      <c r="H53" s="27"/>
      <c r="I53" s="25">
        <v>0</v>
      </c>
      <c r="J53" s="25">
        <v>0</v>
      </c>
      <c r="K53" s="25">
        <v>3</v>
      </c>
      <c r="L53" s="25">
        <v>1</v>
      </c>
      <c r="M53" s="28">
        <v>0</v>
      </c>
    </row>
    <row r="54" spans="1:13" ht="12.75">
      <c r="A54" s="257"/>
      <c r="B54" s="37" t="s">
        <v>121</v>
      </c>
      <c r="C54" s="25">
        <v>666</v>
      </c>
      <c r="D54" s="25">
        <v>215000</v>
      </c>
      <c r="E54" s="25">
        <v>4</v>
      </c>
      <c r="F54" s="25">
        <v>87260</v>
      </c>
      <c r="G54" s="26" t="s">
        <v>59</v>
      </c>
      <c r="H54" s="27"/>
      <c r="I54" s="25">
        <v>1</v>
      </c>
      <c r="J54" s="25">
        <v>0</v>
      </c>
      <c r="K54" s="25">
        <v>1</v>
      </c>
      <c r="L54" s="25">
        <v>1</v>
      </c>
      <c r="M54" s="28">
        <v>0</v>
      </c>
    </row>
    <row r="55" spans="1:13" ht="21.75" customHeight="1">
      <c r="A55" s="257"/>
      <c r="B55" s="37" t="s">
        <v>84</v>
      </c>
      <c r="C55" s="25">
        <v>727</v>
      </c>
      <c r="D55" s="25">
        <v>150000</v>
      </c>
      <c r="E55" s="25">
        <v>3</v>
      </c>
      <c r="F55" s="25">
        <v>107000</v>
      </c>
      <c r="G55" s="26" t="s">
        <v>60</v>
      </c>
      <c r="H55" s="27" t="s">
        <v>123</v>
      </c>
      <c r="I55" s="25">
        <v>0</v>
      </c>
      <c r="J55" s="25">
        <v>0</v>
      </c>
      <c r="K55" s="25">
        <v>2</v>
      </c>
      <c r="L55" s="25">
        <v>1</v>
      </c>
      <c r="M55" s="28">
        <v>0</v>
      </c>
    </row>
    <row r="56" spans="1:13" ht="12.75">
      <c r="A56" s="257"/>
      <c r="B56" s="37" t="s">
        <v>88</v>
      </c>
      <c r="C56" s="25">
        <v>1544</v>
      </c>
      <c r="D56" s="25">
        <v>281000</v>
      </c>
      <c r="E56" s="25">
        <v>4</v>
      </c>
      <c r="F56" s="25">
        <v>153554</v>
      </c>
      <c r="G56" s="26" t="s">
        <v>58</v>
      </c>
      <c r="H56" s="27"/>
      <c r="I56" s="25">
        <v>0</v>
      </c>
      <c r="J56" s="25">
        <v>0</v>
      </c>
      <c r="K56" s="25">
        <v>2</v>
      </c>
      <c r="L56" s="25">
        <v>1</v>
      </c>
      <c r="M56" s="28">
        <v>1</v>
      </c>
    </row>
    <row r="57" spans="1:13" ht="13.5" thickBot="1">
      <c r="A57" s="258"/>
      <c r="B57" s="61"/>
      <c r="C57" s="61">
        <f>SUM(C52:C56)</f>
        <v>4889</v>
      </c>
      <c r="D57" s="61">
        <f>SUM(D52:D56)</f>
        <v>1642000</v>
      </c>
      <c r="E57" s="61">
        <f>SUM(E52:E56)</f>
        <v>22</v>
      </c>
      <c r="F57" s="61">
        <f>SUM(F52:F56)</f>
        <v>832814</v>
      </c>
      <c r="G57" s="72"/>
      <c r="H57" s="70"/>
      <c r="I57" s="61">
        <f>SUM(I52:I56)</f>
        <v>5</v>
      </c>
      <c r="J57" s="61">
        <f>SUM(J52:J56)</f>
        <v>0</v>
      </c>
      <c r="K57" s="61">
        <f>SUM(K52:K56)</f>
        <v>11</v>
      </c>
      <c r="L57" s="61">
        <f>SUM(L52:L56)</f>
        <v>6</v>
      </c>
      <c r="M57" s="64">
        <f>SUM(M52:M56)</f>
        <v>3</v>
      </c>
    </row>
    <row r="58" spans="1:13" s="68" customFormat="1" ht="13.5" thickBot="1">
      <c r="A58" s="66"/>
      <c r="B58" s="66"/>
      <c r="C58" s="66"/>
      <c r="D58" s="66"/>
      <c r="E58" s="66"/>
      <c r="F58" s="66"/>
      <c r="G58" s="66"/>
      <c r="H58" s="67"/>
      <c r="I58" s="66"/>
      <c r="J58" s="66"/>
      <c r="K58" s="66"/>
      <c r="L58" s="66"/>
      <c r="M58" s="66"/>
    </row>
    <row r="59" spans="1:13" ht="12.75">
      <c r="A59" s="259" t="s">
        <v>10</v>
      </c>
      <c r="B59" s="20" t="s">
        <v>46</v>
      </c>
      <c r="C59" s="21" t="s">
        <v>9</v>
      </c>
      <c r="D59" s="20">
        <v>921000</v>
      </c>
      <c r="E59" s="20">
        <v>16</v>
      </c>
      <c r="F59" s="20">
        <v>95664</v>
      </c>
      <c r="G59" s="22" t="s">
        <v>58</v>
      </c>
      <c r="H59" s="23"/>
      <c r="I59" s="20">
        <v>1</v>
      </c>
      <c r="J59" s="20">
        <v>1</v>
      </c>
      <c r="K59" s="20">
        <v>12</v>
      </c>
      <c r="L59" s="20">
        <v>1</v>
      </c>
      <c r="M59" s="24">
        <v>2</v>
      </c>
    </row>
    <row r="60" spans="1:13" ht="12.75">
      <c r="A60" s="261"/>
      <c r="B60" s="25" t="s">
        <v>52</v>
      </c>
      <c r="C60" s="25">
        <v>1117</v>
      </c>
      <c r="D60" s="25">
        <v>189000</v>
      </c>
      <c r="E60" s="25">
        <v>16</v>
      </c>
      <c r="F60" s="25">
        <v>32000</v>
      </c>
      <c r="G60" s="26" t="s">
        <v>58</v>
      </c>
      <c r="H60" s="27"/>
      <c r="I60" s="25">
        <v>2</v>
      </c>
      <c r="J60" s="25">
        <v>0</v>
      </c>
      <c r="K60" s="25">
        <v>3</v>
      </c>
      <c r="L60" s="25">
        <v>0</v>
      </c>
      <c r="M60" s="28">
        <v>1</v>
      </c>
    </row>
    <row r="61" spans="1:13" ht="12.75">
      <c r="A61" s="261"/>
      <c r="B61" s="25" t="s">
        <v>38</v>
      </c>
      <c r="C61" s="25">
        <v>2561</v>
      </c>
      <c r="D61" s="25">
        <v>362000</v>
      </c>
      <c r="E61" s="25">
        <v>10</v>
      </c>
      <c r="F61" s="29" t="s">
        <v>9</v>
      </c>
      <c r="G61" s="26" t="s">
        <v>58</v>
      </c>
      <c r="H61" s="27"/>
      <c r="I61" s="25">
        <v>3</v>
      </c>
      <c r="J61" s="25">
        <v>0</v>
      </c>
      <c r="K61" s="25">
        <v>4</v>
      </c>
      <c r="L61" s="25">
        <v>2</v>
      </c>
      <c r="M61" s="28">
        <v>1</v>
      </c>
    </row>
    <row r="62" spans="1:13" ht="12.75">
      <c r="A62" s="261"/>
      <c r="B62" s="25" t="s">
        <v>53</v>
      </c>
      <c r="C62" s="25">
        <v>1173</v>
      </c>
      <c r="D62" s="25">
        <v>166447</v>
      </c>
      <c r="E62" s="25">
        <v>20</v>
      </c>
      <c r="F62" s="29" t="s">
        <v>9</v>
      </c>
      <c r="G62" s="26" t="s">
        <v>59</v>
      </c>
      <c r="H62" s="27"/>
      <c r="I62" s="25">
        <v>2</v>
      </c>
      <c r="J62" s="25">
        <v>0</v>
      </c>
      <c r="K62" s="25">
        <v>1</v>
      </c>
      <c r="L62" s="25">
        <v>1</v>
      </c>
      <c r="M62" s="28">
        <v>0</v>
      </c>
    </row>
    <row r="63" spans="1:13" ht="12.75">
      <c r="A63" s="261"/>
      <c r="B63" s="25" t="s">
        <v>109</v>
      </c>
      <c r="C63" s="29" t="s">
        <v>9</v>
      </c>
      <c r="D63" s="25">
        <v>630000</v>
      </c>
      <c r="E63" s="25">
        <v>10</v>
      </c>
      <c r="F63" s="29" t="s">
        <v>9</v>
      </c>
      <c r="G63" s="26" t="s">
        <v>58</v>
      </c>
      <c r="H63" s="27"/>
      <c r="I63" s="25">
        <v>3</v>
      </c>
      <c r="J63" s="25">
        <v>0</v>
      </c>
      <c r="K63" s="25">
        <v>5</v>
      </c>
      <c r="L63" s="25">
        <v>2</v>
      </c>
      <c r="M63" s="28">
        <v>1</v>
      </c>
    </row>
    <row r="64" spans="1:13" ht="12.75">
      <c r="A64" s="261"/>
      <c r="B64" s="25" t="s">
        <v>86</v>
      </c>
      <c r="C64" s="25">
        <v>3450</v>
      </c>
      <c r="D64" s="25">
        <v>400000</v>
      </c>
      <c r="E64" s="25">
        <v>10</v>
      </c>
      <c r="F64" s="25">
        <v>35000</v>
      </c>
      <c r="G64" s="26" t="s">
        <v>58</v>
      </c>
      <c r="H64" s="27"/>
      <c r="I64" s="25">
        <v>30</v>
      </c>
      <c r="J64" s="25">
        <v>1</v>
      </c>
      <c r="K64" s="25">
        <v>3</v>
      </c>
      <c r="L64" s="25">
        <v>21</v>
      </c>
      <c r="M64" s="28">
        <v>1</v>
      </c>
    </row>
    <row r="65" spans="1:13" ht="12.75">
      <c r="A65" s="261"/>
      <c r="B65" s="25" t="s">
        <v>119</v>
      </c>
      <c r="C65" s="25">
        <v>2841</v>
      </c>
      <c r="D65" s="25">
        <v>268541</v>
      </c>
      <c r="E65" s="25">
        <v>5</v>
      </c>
      <c r="F65" s="25">
        <v>26540</v>
      </c>
      <c r="G65" s="26" t="s">
        <v>58</v>
      </c>
      <c r="H65" s="27"/>
      <c r="I65" s="25">
        <v>2</v>
      </c>
      <c r="J65" s="25">
        <v>0</v>
      </c>
      <c r="K65" s="25">
        <v>0</v>
      </c>
      <c r="L65" s="25">
        <v>0</v>
      </c>
      <c r="M65" s="28">
        <v>1</v>
      </c>
    </row>
    <row r="66" spans="1:13" ht="12.75">
      <c r="A66" s="261"/>
      <c r="B66" s="25" t="s">
        <v>51</v>
      </c>
      <c r="C66" s="25">
        <v>1850</v>
      </c>
      <c r="D66" s="25">
        <v>350000</v>
      </c>
      <c r="E66" s="25">
        <v>16</v>
      </c>
      <c r="F66" s="25">
        <v>34983</v>
      </c>
      <c r="G66" s="26" t="s">
        <v>58</v>
      </c>
      <c r="H66" s="27"/>
      <c r="I66" s="25">
        <v>1</v>
      </c>
      <c r="J66" s="25">
        <v>0</v>
      </c>
      <c r="K66" s="25">
        <v>3</v>
      </c>
      <c r="L66" s="25">
        <v>1</v>
      </c>
      <c r="M66" s="28">
        <v>0</v>
      </c>
    </row>
    <row r="67" spans="1:13" ht="12.75">
      <c r="A67" s="261"/>
      <c r="B67" s="25" t="s">
        <v>15</v>
      </c>
      <c r="C67" s="25">
        <v>2291</v>
      </c>
      <c r="D67" s="25">
        <v>460000</v>
      </c>
      <c r="E67" s="25">
        <v>10</v>
      </c>
      <c r="F67" s="25">
        <v>43696</v>
      </c>
      <c r="G67" s="26" t="s">
        <v>58</v>
      </c>
      <c r="H67" s="27"/>
      <c r="I67" s="25">
        <v>0</v>
      </c>
      <c r="J67" s="25">
        <v>0</v>
      </c>
      <c r="K67" s="25">
        <v>5</v>
      </c>
      <c r="L67" s="25">
        <v>0</v>
      </c>
      <c r="M67" s="28">
        <v>1</v>
      </c>
    </row>
    <row r="68" spans="1:13" ht="12.75">
      <c r="A68" s="261"/>
      <c r="B68" s="25" t="s">
        <v>120</v>
      </c>
      <c r="C68" s="25">
        <v>534</v>
      </c>
      <c r="D68" s="25">
        <v>290000</v>
      </c>
      <c r="E68" s="25">
        <v>10</v>
      </c>
      <c r="F68" s="29" t="s">
        <v>9</v>
      </c>
      <c r="G68" s="26" t="s">
        <v>58</v>
      </c>
      <c r="H68" s="27"/>
      <c r="I68" s="25">
        <v>3</v>
      </c>
      <c r="J68" s="25">
        <v>0</v>
      </c>
      <c r="K68" s="25">
        <v>2</v>
      </c>
      <c r="L68" s="25">
        <v>1</v>
      </c>
      <c r="M68" s="28">
        <v>1</v>
      </c>
    </row>
    <row r="69" spans="1:13" ht="13.5" thickBot="1">
      <c r="A69" s="260"/>
      <c r="B69" s="60"/>
      <c r="C69" s="61">
        <f>SUM(C59:C68)</f>
        <v>15817</v>
      </c>
      <c r="D69" s="61">
        <f>SUM(D59:D68)</f>
        <v>4036988</v>
      </c>
      <c r="E69" s="61">
        <f>SUM(E59:E68)</f>
        <v>123</v>
      </c>
      <c r="F69" s="61">
        <f>SUM(F59:F68)</f>
        <v>267883</v>
      </c>
      <c r="G69" s="60"/>
      <c r="H69" s="63"/>
      <c r="I69" s="61">
        <f>SUM(I59:I68)</f>
        <v>47</v>
      </c>
      <c r="J69" s="61">
        <f>SUM(J59:J68)</f>
        <v>2</v>
      </c>
      <c r="K69" s="61">
        <f>SUM(K59:K68)</f>
        <v>38</v>
      </c>
      <c r="L69" s="61">
        <f>SUM(L59:L68)</f>
        <v>29</v>
      </c>
      <c r="M69" s="64">
        <f>SUM(M59:M68)</f>
        <v>9</v>
      </c>
    </row>
    <row r="70" spans="1:13" s="68" customFormat="1" ht="13.5" thickBot="1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</row>
    <row r="71" spans="1:13" ht="12.75">
      <c r="A71" s="259" t="s">
        <v>190</v>
      </c>
      <c r="B71" s="23" t="s">
        <v>159</v>
      </c>
      <c r="C71" s="23">
        <v>3237</v>
      </c>
      <c r="D71" s="23">
        <v>330000</v>
      </c>
      <c r="E71" s="23">
        <v>4</v>
      </c>
      <c r="F71" s="23">
        <v>24851</v>
      </c>
      <c r="G71" s="53" t="s">
        <v>58</v>
      </c>
      <c r="H71" s="23"/>
      <c r="I71" s="23">
        <v>11</v>
      </c>
      <c r="J71" s="23">
        <v>1</v>
      </c>
      <c r="K71" s="23">
        <v>5</v>
      </c>
      <c r="L71" s="23">
        <v>3</v>
      </c>
      <c r="M71" s="54">
        <v>2</v>
      </c>
    </row>
    <row r="72" spans="1:13" ht="12.75">
      <c r="A72" s="261"/>
      <c r="B72" s="27" t="s">
        <v>160</v>
      </c>
      <c r="C72" s="27">
        <v>934</v>
      </c>
      <c r="D72" s="27">
        <v>220000</v>
      </c>
      <c r="E72" s="27">
        <v>3</v>
      </c>
      <c r="F72" s="51" t="s">
        <v>9</v>
      </c>
      <c r="G72" s="55" t="s">
        <v>58</v>
      </c>
      <c r="H72" s="27"/>
      <c r="I72" s="27">
        <v>0</v>
      </c>
      <c r="J72" s="27">
        <v>0</v>
      </c>
      <c r="K72" s="27">
        <v>2</v>
      </c>
      <c r="L72" s="27">
        <v>1</v>
      </c>
      <c r="M72" s="56">
        <v>0</v>
      </c>
    </row>
    <row r="73" spans="1:13" ht="12.75">
      <c r="A73" s="261"/>
      <c r="B73" s="27" t="s">
        <v>161</v>
      </c>
      <c r="C73" s="27">
        <v>3300</v>
      </c>
      <c r="D73" s="27">
        <v>970000</v>
      </c>
      <c r="E73" s="27">
        <v>30</v>
      </c>
      <c r="F73" s="51" t="s">
        <v>9</v>
      </c>
      <c r="G73" s="55" t="s">
        <v>59</v>
      </c>
      <c r="H73" s="27"/>
      <c r="I73" s="27">
        <v>11</v>
      </c>
      <c r="J73" s="27">
        <v>0</v>
      </c>
      <c r="K73" s="27">
        <v>8</v>
      </c>
      <c r="L73" s="27">
        <v>7</v>
      </c>
      <c r="M73" s="56">
        <v>1</v>
      </c>
    </row>
    <row r="74" spans="1:13" ht="12.75">
      <c r="A74" s="261"/>
      <c r="B74" s="27" t="s">
        <v>162</v>
      </c>
      <c r="C74" s="27">
        <v>4500</v>
      </c>
      <c r="D74" s="27">
        <v>270000</v>
      </c>
      <c r="E74" s="27">
        <v>4</v>
      </c>
      <c r="F74" s="27">
        <v>95000</v>
      </c>
      <c r="G74" s="55" t="s">
        <v>58</v>
      </c>
      <c r="H74" s="27"/>
      <c r="I74" s="27">
        <v>15</v>
      </c>
      <c r="J74" s="27">
        <v>4</v>
      </c>
      <c r="K74" s="27">
        <v>5</v>
      </c>
      <c r="L74" s="27">
        <v>5</v>
      </c>
      <c r="M74" s="56">
        <v>0</v>
      </c>
    </row>
    <row r="75" spans="1:13" ht="12.75">
      <c r="A75" s="261"/>
      <c r="B75" s="27" t="s">
        <v>163</v>
      </c>
      <c r="C75" s="27">
        <v>1243</v>
      </c>
      <c r="D75" s="27">
        <v>390000</v>
      </c>
      <c r="E75" s="27">
        <v>9</v>
      </c>
      <c r="F75" s="27">
        <v>95000</v>
      </c>
      <c r="G75" s="55" t="s">
        <v>58</v>
      </c>
      <c r="H75" s="27"/>
      <c r="I75" s="27">
        <v>8</v>
      </c>
      <c r="J75" s="27">
        <v>3</v>
      </c>
      <c r="K75" s="27">
        <v>4</v>
      </c>
      <c r="L75" s="27">
        <v>3</v>
      </c>
      <c r="M75" s="56">
        <v>1</v>
      </c>
    </row>
    <row r="76" spans="1:13" ht="12.75">
      <c r="A76" s="261"/>
      <c r="B76" s="27" t="s">
        <v>186</v>
      </c>
      <c r="C76" s="27">
        <v>1417</v>
      </c>
      <c r="D76" s="27">
        <v>211461</v>
      </c>
      <c r="E76" s="27">
        <v>5</v>
      </c>
      <c r="F76" s="27">
        <v>125000</v>
      </c>
      <c r="G76" s="55" t="s">
        <v>59</v>
      </c>
      <c r="H76" s="27"/>
      <c r="I76" s="27">
        <v>8</v>
      </c>
      <c r="J76" s="27">
        <v>0</v>
      </c>
      <c r="K76" s="27">
        <v>2</v>
      </c>
      <c r="L76" s="27">
        <v>1</v>
      </c>
      <c r="M76" s="56">
        <v>0</v>
      </c>
    </row>
    <row r="77" spans="1:13" ht="12.75">
      <c r="A77" s="261"/>
      <c r="B77" s="27" t="s">
        <v>18</v>
      </c>
      <c r="C77" s="27">
        <v>1157</v>
      </c>
      <c r="D77" s="27">
        <v>198647</v>
      </c>
      <c r="E77" s="27">
        <v>15</v>
      </c>
      <c r="F77" s="27">
        <v>18970</v>
      </c>
      <c r="G77" s="55" t="s">
        <v>58</v>
      </c>
      <c r="H77" s="27"/>
      <c r="I77" s="27">
        <v>9</v>
      </c>
      <c r="J77" s="27">
        <v>2</v>
      </c>
      <c r="K77" s="27">
        <v>4</v>
      </c>
      <c r="L77" s="27">
        <v>1</v>
      </c>
      <c r="M77" s="56">
        <v>1</v>
      </c>
    </row>
    <row r="78" spans="1:13" ht="12.75">
      <c r="A78" s="261"/>
      <c r="B78" s="27" t="s">
        <v>164</v>
      </c>
      <c r="C78" s="27">
        <v>2445</v>
      </c>
      <c r="D78" s="27">
        <v>330000</v>
      </c>
      <c r="E78" s="27">
        <v>32</v>
      </c>
      <c r="F78" s="51" t="s">
        <v>9</v>
      </c>
      <c r="G78" s="55" t="s">
        <v>58</v>
      </c>
      <c r="H78" s="27"/>
      <c r="I78" s="27">
        <v>9</v>
      </c>
      <c r="J78" s="27">
        <v>1</v>
      </c>
      <c r="K78" s="27">
        <v>3</v>
      </c>
      <c r="L78" s="27">
        <v>2</v>
      </c>
      <c r="M78" s="56">
        <v>1</v>
      </c>
    </row>
    <row r="79" spans="1:13" ht="12.75">
      <c r="A79" s="261"/>
      <c r="B79" s="27" t="s">
        <v>165</v>
      </c>
      <c r="C79" s="27">
        <v>997</v>
      </c>
      <c r="D79" s="27">
        <v>275000</v>
      </c>
      <c r="E79" s="27">
        <v>4</v>
      </c>
      <c r="F79" s="27">
        <v>43589</v>
      </c>
      <c r="G79" s="55" t="s">
        <v>58</v>
      </c>
      <c r="H79" s="27"/>
      <c r="I79" s="27">
        <v>7</v>
      </c>
      <c r="J79" s="27">
        <v>2</v>
      </c>
      <c r="K79" s="27">
        <v>3</v>
      </c>
      <c r="L79" s="27">
        <v>2</v>
      </c>
      <c r="M79" s="56">
        <v>0</v>
      </c>
    </row>
    <row r="80" spans="1:13" ht="12.75">
      <c r="A80" s="261"/>
      <c r="B80" s="27" t="s">
        <v>185</v>
      </c>
      <c r="C80" s="27">
        <v>328</v>
      </c>
      <c r="D80" s="27">
        <v>239000</v>
      </c>
      <c r="E80" s="27">
        <v>16</v>
      </c>
      <c r="F80" s="27">
        <v>33000</v>
      </c>
      <c r="G80" s="55" t="s">
        <v>58</v>
      </c>
      <c r="H80" s="27"/>
      <c r="I80" s="27">
        <v>7</v>
      </c>
      <c r="J80" s="27">
        <v>0</v>
      </c>
      <c r="K80" s="27">
        <v>1</v>
      </c>
      <c r="L80" s="27">
        <v>1</v>
      </c>
      <c r="M80" s="56">
        <v>1</v>
      </c>
    </row>
    <row r="81" spans="1:13" ht="12.75">
      <c r="A81" s="261"/>
      <c r="B81" s="27" t="s">
        <v>166</v>
      </c>
      <c r="C81" s="27">
        <v>3821</v>
      </c>
      <c r="D81" s="27">
        <v>260882</v>
      </c>
      <c r="E81" s="27">
        <v>8</v>
      </c>
      <c r="F81" s="51" t="s">
        <v>9</v>
      </c>
      <c r="G81" s="55" t="s">
        <v>58</v>
      </c>
      <c r="H81" s="27"/>
      <c r="I81" s="27">
        <v>13</v>
      </c>
      <c r="J81" s="27">
        <v>1</v>
      </c>
      <c r="K81" s="27">
        <v>4</v>
      </c>
      <c r="L81" s="27">
        <v>3</v>
      </c>
      <c r="M81" s="56">
        <v>1</v>
      </c>
    </row>
    <row r="82" spans="1:13" ht="22.5">
      <c r="A82" s="261"/>
      <c r="B82" s="27" t="s">
        <v>167</v>
      </c>
      <c r="C82" s="27">
        <v>356</v>
      </c>
      <c r="D82" s="27">
        <v>167000</v>
      </c>
      <c r="E82" s="27">
        <v>5</v>
      </c>
      <c r="F82" s="27">
        <v>76640</v>
      </c>
      <c r="G82" s="55" t="s">
        <v>59</v>
      </c>
      <c r="H82" s="27"/>
      <c r="I82" s="27">
        <v>8</v>
      </c>
      <c r="J82" s="27">
        <v>2</v>
      </c>
      <c r="K82" s="27">
        <v>0</v>
      </c>
      <c r="L82" s="27">
        <v>1</v>
      </c>
      <c r="M82" s="56">
        <v>0</v>
      </c>
    </row>
    <row r="83" spans="1:13" ht="13.5" thickBot="1">
      <c r="A83" s="260"/>
      <c r="B83" s="70" t="s">
        <v>155</v>
      </c>
      <c r="C83" s="70">
        <f>SUM(C71:C82)</f>
        <v>23735</v>
      </c>
      <c r="D83" s="70">
        <f aca="true" t="shared" si="1" ref="D83:M83">SUM(D71:D82)</f>
        <v>3861990</v>
      </c>
      <c r="E83" s="70">
        <f t="shared" si="1"/>
        <v>135</v>
      </c>
      <c r="F83" s="70">
        <f t="shared" si="1"/>
        <v>512050</v>
      </c>
      <c r="G83" s="70"/>
      <c r="H83" s="70"/>
      <c r="I83" s="70">
        <f t="shared" si="1"/>
        <v>106</v>
      </c>
      <c r="J83" s="70">
        <f t="shared" si="1"/>
        <v>16</v>
      </c>
      <c r="K83" s="70">
        <f t="shared" si="1"/>
        <v>41</v>
      </c>
      <c r="L83" s="70">
        <f t="shared" si="1"/>
        <v>30</v>
      </c>
      <c r="M83" s="71">
        <f t="shared" si="1"/>
        <v>8</v>
      </c>
    </row>
    <row r="84" spans="2:13" s="68" customFormat="1" ht="13.5" thickBot="1">
      <c r="B84" s="10" t="s">
        <v>155</v>
      </c>
      <c r="C84" s="10"/>
      <c r="D84" s="10"/>
      <c r="E84" s="10"/>
      <c r="F84" s="10"/>
      <c r="G84" s="11"/>
      <c r="H84" s="10"/>
      <c r="I84" s="10"/>
      <c r="J84" s="10"/>
      <c r="K84" s="10"/>
      <c r="L84" s="10"/>
      <c r="M84" s="10"/>
    </row>
    <row r="85" spans="1:13" ht="12.75">
      <c r="A85" s="259" t="s">
        <v>191</v>
      </c>
      <c r="B85" s="23" t="s">
        <v>48</v>
      </c>
      <c r="C85" s="23">
        <v>2201</v>
      </c>
      <c r="D85" s="23">
        <v>157964</v>
      </c>
      <c r="E85" s="23">
        <v>6</v>
      </c>
      <c r="F85" s="23">
        <v>90080</v>
      </c>
      <c r="G85" s="53" t="s">
        <v>59</v>
      </c>
      <c r="H85" s="23"/>
      <c r="I85" s="23">
        <v>1</v>
      </c>
      <c r="J85" s="23">
        <v>0</v>
      </c>
      <c r="K85" s="23">
        <v>3</v>
      </c>
      <c r="L85" s="23">
        <v>2</v>
      </c>
      <c r="M85" s="54">
        <v>0</v>
      </c>
    </row>
    <row r="86" spans="1:13" ht="12.75">
      <c r="A86" s="261"/>
      <c r="B86" s="27" t="s">
        <v>49</v>
      </c>
      <c r="C86" s="27">
        <v>4139</v>
      </c>
      <c r="D86" s="27">
        <v>477528</v>
      </c>
      <c r="E86" s="27">
        <v>16</v>
      </c>
      <c r="F86" s="27">
        <v>129676</v>
      </c>
      <c r="G86" s="55" t="s">
        <v>59</v>
      </c>
      <c r="H86" s="27"/>
      <c r="I86" s="27">
        <v>14</v>
      </c>
      <c r="J86" s="27">
        <v>0</v>
      </c>
      <c r="K86" s="27">
        <v>11</v>
      </c>
      <c r="L86" s="27">
        <v>2</v>
      </c>
      <c r="M86" s="56">
        <v>1</v>
      </c>
    </row>
    <row r="87" spans="1:13" ht="12.75">
      <c r="A87" s="261"/>
      <c r="B87" s="27" t="s">
        <v>168</v>
      </c>
      <c r="C87" s="27">
        <v>2123</v>
      </c>
      <c r="D87" s="27">
        <v>232000</v>
      </c>
      <c r="E87" s="27">
        <v>16</v>
      </c>
      <c r="F87" s="27">
        <v>49213</v>
      </c>
      <c r="G87" s="55" t="s">
        <v>58</v>
      </c>
      <c r="H87" s="27"/>
      <c r="I87" s="27">
        <v>11</v>
      </c>
      <c r="J87" s="27">
        <v>0</v>
      </c>
      <c r="K87" s="27">
        <v>2</v>
      </c>
      <c r="L87" s="27">
        <v>1</v>
      </c>
      <c r="M87" s="56">
        <v>1</v>
      </c>
    </row>
    <row r="88" spans="1:13" ht="13.5" thickBot="1">
      <c r="A88" s="260"/>
      <c r="B88" s="70" t="s">
        <v>155</v>
      </c>
      <c r="C88" s="70">
        <f>SUM(C85:C87)</f>
        <v>8463</v>
      </c>
      <c r="D88" s="70">
        <f aca="true" t="shared" si="2" ref="D88:M88">SUM(D85:D87)</f>
        <v>867492</v>
      </c>
      <c r="E88" s="70">
        <f t="shared" si="2"/>
        <v>38</v>
      </c>
      <c r="F88" s="70">
        <f t="shared" si="2"/>
        <v>268969</v>
      </c>
      <c r="G88" s="70"/>
      <c r="H88" s="70"/>
      <c r="I88" s="70">
        <f t="shared" si="2"/>
        <v>26</v>
      </c>
      <c r="J88" s="70">
        <f t="shared" si="2"/>
        <v>0</v>
      </c>
      <c r="K88" s="70">
        <f t="shared" si="2"/>
        <v>16</v>
      </c>
      <c r="L88" s="70">
        <f t="shared" si="2"/>
        <v>5</v>
      </c>
      <c r="M88" s="71">
        <f t="shared" si="2"/>
        <v>2</v>
      </c>
    </row>
    <row r="89" spans="2:13" s="68" customFormat="1" ht="13.5" thickBot="1">
      <c r="B89" s="10" t="s">
        <v>155</v>
      </c>
      <c r="C89" s="10"/>
      <c r="D89" s="10"/>
      <c r="E89" s="10"/>
      <c r="F89" s="10"/>
      <c r="G89" s="11"/>
      <c r="H89" s="10"/>
      <c r="I89" s="10"/>
      <c r="J89" s="10"/>
      <c r="K89" s="10"/>
      <c r="L89" s="10"/>
      <c r="M89" s="10"/>
    </row>
    <row r="90" spans="1:13" ht="12.75">
      <c r="A90" s="259" t="s">
        <v>189</v>
      </c>
      <c r="B90" s="23" t="s">
        <v>156</v>
      </c>
      <c r="C90" s="23">
        <v>1933</v>
      </c>
      <c r="D90" s="23">
        <v>440000</v>
      </c>
      <c r="E90" s="23">
        <v>30</v>
      </c>
      <c r="F90" s="45" t="s">
        <v>9</v>
      </c>
      <c r="G90" s="53" t="s">
        <v>58</v>
      </c>
      <c r="H90" s="23"/>
      <c r="I90" s="23">
        <v>0</v>
      </c>
      <c r="J90" s="23">
        <v>0</v>
      </c>
      <c r="K90" s="23">
        <v>1</v>
      </c>
      <c r="L90" s="23">
        <v>3</v>
      </c>
      <c r="M90" s="54">
        <v>1</v>
      </c>
    </row>
    <row r="91" spans="1:13" ht="22.5">
      <c r="A91" s="261"/>
      <c r="B91" s="27" t="s">
        <v>157</v>
      </c>
      <c r="C91" s="27">
        <v>2086</v>
      </c>
      <c r="D91" s="27">
        <v>369000</v>
      </c>
      <c r="E91" s="51" t="s">
        <v>9</v>
      </c>
      <c r="F91" s="27">
        <v>170000</v>
      </c>
      <c r="G91" s="55" t="s">
        <v>60</v>
      </c>
      <c r="H91" s="27"/>
      <c r="I91" s="27">
        <v>3</v>
      </c>
      <c r="J91" s="27">
        <v>0</v>
      </c>
      <c r="K91" s="27">
        <v>3</v>
      </c>
      <c r="L91" s="27">
        <v>3</v>
      </c>
      <c r="M91" s="56">
        <v>0</v>
      </c>
    </row>
    <row r="92" spans="1:13" ht="12.75">
      <c r="A92" s="261"/>
      <c r="B92" s="27" t="s">
        <v>68</v>
      </c>
      <c r="C92" s="27">
        <v>2774</v>
      </c>
      <c r="D92" s="27">
        <v>313225</v>
      </c>
      <c r="E92" s="27">
        <v>30</v>
      </c>
      <c r="F92" s="51" t="s">
        <v>9</v>
      </c>
      <c r="G92" s="55" t="s">
        <v>58</v>
      </c>
      <c r="H92" s="27"/>
      <c r="I92" s="27">
        <v>3</v>
      </c>
      <c r="J92" s="27">
        <v>0</v>
      </c>
      <c r="K92" s="27">
        <v>1</v>
      </c>
      <c r="L92" s="27">
        <v>3</v>
      </c>
      <c r="M92" s="56">
        <v>0</v>
      </c>
    </row>
    <row r="93" spans="1:13" ht="12.75">
      <c r="A93" s="261"/>
      <c r="B93" s="27" t="s">
        <v>158</v>
      </c>
      <c r="C93" s="27">
        <v>2845</v>
      </c>
      <c r="D93" s="27">
        <v>356000</v>
      </c>
      <c r="E93" s="27">
        <v>30</v>
      </c>
      <c r="F93" s="51" t="s">
        <v>9</v>
      </c>
      <c r="G93" s="55" t="s">
        <v>58</v>
      </c>
      <c r="H93" s="27"/>
      <c r="I93" s="27">
        <v>11</v>
      </c>
      <c r="J93" s="27">
        <v>1</v>
      </c>
      <c r="K93" s="27">
        <v>4</v>
      </c>
      <c r="L93" s="27">
        <v>3</v>
      </c>
      <c r="M93" s="56">
        <v>0</v>
      </c>
    </row>
    <row r="94" spans="1:13" ht="13.5" thickBot="1">
      <c r="A94" s="260"/>
      <c r="B94" s="70" t="s">
        <v>155</v>
      </c>
      <c r="C94" s="70">
        <f>SUM(C90:C93)</f>
        <v>9638</v>
      </c>
      <c r="D94" s="70">
        <f aca="true" t="shared" si="3" ref="D94:M94">SUM(D90:D93)</f>
        <v>1478225</v>
      </c>
      <c r="E94" s="70">
        <f t="shared" si="3"/>
        <v>90</v>
      </c>
      <c r="F94" s="70">
        <f t="shared" si="3"/>
        <v>170000</v>
      </c>
      <c r="G94" s="70"/>
      <c r="H94" s="70"/>
      <c r="I94" s="70">
        <f t="shared" si="3"/>
        <v>17</v>
      </c>
      <c r="J94" s="70">
        <f t="shared" si="3"/>
        <v>1</v>
      </c>
      <c r="K94" s="70">
        <f t="shared" si="3"/>
        <v>9</v>
      </c>
      <c r="L94" s="70">
        <f t="shared" si="3"/>
        <v>12</v>
      </c>
      <c r="M94" s="71">
        <f t="shared" si="3"/>
        <v>1</v>
      </c>
    </row>
    <row r="95" spans="1:13" ht="13.5" thickBot="1">
      <c r="A95" s="32"/>
      <c r="B95" s="58" t="s">
        <v>155</v>
      </c>
      <c r="C95" s="58"/>
      <c r="D95" s="58"/>
      <c r="E95" s="58"/>
      <c r="F95" s="58"/>
      <c r="G95" s="59"/>
      <c r="H95" s="58"/>
      <c r="I95" s="58"/>
      <c r="J95" s="58"/>
      <c r="K95" s="58"/>
      <c r="L95" s="58"/>
      <c r="M95" s="58"/>
    </row>
    <row r="96" spans="1:13" ht="12.75">
      <c r="A96" s="259" t="s">
        <v>188</v>
      </c>
      <c r="B96" s="23" t="s">
        <v>150</v>
      </c>
      <c r="C96" s="23">
        <v>3239</v>
      </c>
      <c r="D96" s="23">
        <v>494325</v>
      </c>
      <c r="E96" s="23">
        <v>18</v>
      </c>
      <c r="F96" s="45" t="s">
        <v>9</v>
      </c>
      <c r="G96" s="53" t="s">
        <v>58</v>
      </c>
      <c r="H96" s="23" t="s">
        <v>150</v>
      </c>
      <c r="I96" s="23">
        <v>5</v>
      </c>
      <c r="J96" s="23">
        <v>0</v>
      </c>
      <c r="K96" s="23">
        <v>5</v>
      </c>
      <c r="L96" s="23">
        <v>2</v>
      </c>
      <c r="M96" s="54">
        <v>0</v>
      </c>
    </row>
    <row r="97" spans="1:13" ht="12.75">
      <c r="A97" s="261"/>
      <c r="B97" s="27" t="s">
        <v>151</v>
      </c>
      <c r="C97" s="27">
        <v>2225</v>
      </c>
      <c r="D97" s="27">
        <v>518000</v>
      </c>
      <c r="E97" s="51" t="s">
        <v>9</v>
      </c>
      <c r="F97" s="27">
        <v>110000</v>
      </c>
      <c r="G97" s="55" t="s">
        <v>58</v>
      </c>
      <c r="H97" s="27"/>
      <c r="I97" s="27">
        <v>4</v>
      </c>
      <c r="J97" s="27">
        <v>1</v>
      </c>
      <c r="K97" s="27">
        <v>3</v>
      </c>
      <c r="L97" s="27">
        <v>2</v>
      </c>
      <c r="M97" s="56">
        <v>0</v>
      </c>
    </row>
    <row r="98" spans="1:13" ht="12.75">
      <c r="A98" s="261"/>
      <c r="B98" s="27" t="s">
        <v>152</v>
      </c>
      <c r="C98" s="27">
        <v>2749</v>
      </c>
      <c r="D98" s="27">
        <v>151249</v>
      </c>
      <c r="E98" s="27">
        <v>2</v>
      </c>
      <c r="F98" s="51" t="s">
        <v>9</v>
      </c>
      <c r="G98" s="55" t="s">
        <v>58</v>
      </c>
      <c r="H98" s="27"/>
      <c r="I98" s="27">
        <v>0</v>
      </c>
      <c r="J98" s="27">
        <v>0</v>
      </c>
      <c r="K98" s="27">
        <v>2</v>
      </c>
      <c r="L98" s="27">
        <v>1</v>
      </c>
      <c r="M98" s="56">
        <v>0</v>
      </c>
    </row>
    <row r="99" spans="1:13" ht="12.75">
      <c r="A99" s="261"/>
      <c r="B99" s="27" t="s">
        <v>153</v>
      </c>
      <c r="C99" s="27">
        <v>5352</v>
      </c>
      <c r="D99" s="27">
        <v>3758015</v>
      </c>
      <c r="E99" s="51" t="s">
        <v>9</v>
      </c>
      <c r="F99" s="27">
        <v>1000000</v>
      </c>
      <c r="G99" s="55" t="s">
        <v>58</v>
      </c>
      <c r="H99" s="27"/>
      <c r="I99" s="27">
        <v>7</v>
      </c>
      <c r="J99" s="27">
        <v>0</v>
      </c>
      <c r="K99" s="27">
        <v>20</v>
      </c>
      <c r="L99" s="27">
        <v>10</v>
      </c>
      <c r="M99" s="56">
        <v>10</v>
      </c>
    </row>
    <row r="100" spans="1:13" ht="12.75">
      <c r="A100" s="261"/>
      <c r="B100" s="27" t="s">
        <v>154</v>
      </c>
      <c r="C100" s="27">
        <v>3614</v>
      </c>
      <c r="D100" s="27">
        <v>302000</v>
      </c>
      <c r="E100" s="27">
        <v>4</v>
      </c>
      <c r="F100" s="27">
        <v>46000</v>
      </c>
      <c r="G100" s="55" t="s">
        <v>58</v>
      </c>
      <c r="H100" s="27"/>
      <c r="I100" s="27">
        <v>1</v>
      </c>
      <c r="J100" s="27">
        <v>0</v>
      </c>
      <c r="K100" s="27">
        <v>4</v>
      </c>
      <c r="L100" s="27">
        <v>1</v>
      </c>
      <c r="M100" s="56">
        <v>0</v>
      </c>
    </row>
    <row r="101" spans="1:13" ht="13.5" thickBot="1">
      <c r="A101" s="260"/>
      <c r="B101" s="70" t="s">
        <v>155</v>
      </c>
      <c r="C101" s="70">
        <f>SUM(C96:C100)</f>
        <v>17179</v>
      </c>
      <c r="D101" s="70">
        <f aca="true" t="shared" si="4" ref="D101:M101">SUM(D96:D100)</f>
        <v>5223589</v>
      </c>
      <c r="E101" s="70">
        <f t="shared" si="4"/>
        <v>24</v>
      </c>
      <c r="F101" s="70">
        <f t="shared" si="4"/>
        <v>1156000</v>
      </c>
      <c r="G101" s="70"/>
      <c r="H101" s="70"/>
      <c r="I101" s="70">
        <f t="shared" si="4"/>
        <v>17</v>
      </c>
      <c r="J101" s="70">
        <f t="shared" si="4"/>
        <v>1</v>
      </c>
      <c r="K101" s="70">
        <f t="shared" si="4"/>
        <v>34</v>
      </c>
      <c r="L101" s="70">
        <f t="shared" si="4"/>
        <v>16</v>
      </c>
      <c r="M101" s="71">
        <f t="shared" si="4"/>
        <v>10</v>
      </c>
    </row>
    <row r="102" spans="1:13" s="68" customFormat="1" ht="13.5" thickBot="1">
      <c r="A102" s="66"/>
      <c r="B102" s="10" t="s">
        <v>155</v>
      </c>
      <c r="C102" s="10"/>
      <c r="D102" s="10"/>
      <c r="E102" s="10"/>
      <c r="F102" s="10"/>
      <c r="G102" s="11"/>
      <c r="H102" s="10"/>
      <c r="I102" s="10"/>
      <c r="J102" s="10"/>
      <c r="K102" s="10"/>
      <c r="L102" s="10"/>
      <c r="M102" s="10"/>
    </row>
    <row r="103" spans="1:13" ht="12.75">
      <c r="A103" s="259" t="s">
        <v>192</v>
      </c>
      <c r="B103" s="23" t="s">
        <v>169</v>
      </c>
      <c r="C103" s="23">
        <v>2587</v>
      </c>
      <c r="D103" s="23">
        <v>391000</v>
      </c>
      <c r="E103" s="23">
        <v>8</v>
      </c>
      <c r="F103" s="23">
        <v>80000</v>
      </c>
      <c r="G103" s="53" t="s">
        <v>58</v>
      </c>
      <c r="H103" s="23"/>
      <c r="I103" s="23">
        <v>10</v>
      </c>
      <c r="J103" s="23">
        <v>4</v>
      </c>
      <c r="K103" s="23">
        <v>9</v>
      </c>
      <c r="L103" s="23">
        <v>0</v>
      </c>
      <c r="M103" s="54">
        <v>0</v>
      </c>
    </row>
    <row r="104" spans="1:13" ht="12.75">
      <c r="A104" s="261"/>
      <c r="B104" s="27" t="s">
        <v>85</v>
      </c>
      <c r="C104" s="27">
        <v>5035</v>
      </c>
      <c r="D104" s="27">
        <v>297424</v>
      </c>
      <c r="E104" s="27">
        <v>8</v>
      </c>
      <c r="F104" s="27">
        <v>84684</v>
      </c>
      <c r="G104" s="55" t="s">
        <v>58</v>
      </c>
      <c r="H104" s="27"/>
      <c r="I104" s="27">
        <v>5</v>
      </c>
      <c r="J104" s="27">
        <v>0</v>
      </c>
      <c r="K104" s="27">
        <v>5</v>
      </c>
      <c r="L104" s="27">
        <v>2</v>
      </c>
      <c r="M104" s="56">
        <v>2</v>
      </c>
    </row>
    <row r="105" spans="1:13" ht="12.75">
      <c r="A105" s="261"/>
      <c r="B105" s="27" t="s">
        <v>170</v>
      </c>
      <c r="C105" s="27">
        <v>1190</v>
      </c>
      <c r="D105" s="27">
        <v>292298</v>
      </c>
      <c r="E105" s="27">
        <v>19</v>
      </c>
      <c r="F105" s="27">
        <v>127355</v>
      </c>
      <c r="G105" s="55" t="s">
        <v>58</v>
      </c>
      <c r="H105" s="27"/>
      <c r="I105" s="27">
        <v>6</v>
      </c>
      <c r="J105" s="27">
        <v>1</v>
      </c>
      <c r="K105" s="27">
        <v>3</v>
      </c>
      <c r="L105" s="27">
        <v>2</v>
      </c>
      <c r="M105" s="56">
        <v>1</v>
      </c>
    </row>
    <row r="106" spans="1:13" ht="12.75">
      <c r="A106" s="261"/>
      <c r="B106" s="27" t="s">
        <v>171</v>
      </c>
      <c r="C106" s="27">
        <v>1949</v>
      </c>
      <c r="D106" s="27">
        <v>282547</v>
      </c>
      <c r="E106" s="27">
        <v>4</v>
      </c>
      <c r="F106" s="27">
        <v>124403</v>
      </c>
      <c r="G106" s="55" t="s">
        <v>58</v>
      </c>
      <c r="H106" s="27"/>
      <c r="I106" s="27">
        <v>0</v>
      </c>
      <c r="J106" s="27">
        <v>0</v>
      </c>
      <c r="K106" s="27">
        <v>4</v>
      </c>
      <c r="L106" s="27">
        <v>1</v>
      </c>
      <c r="M106" s="56">
        <v>0</v>
      </c>
    </row>
    <row r="107" spans="1:13" ht="13.5" thickBot="1">
      <c r="A107" s="260"/>
      <c r="B107" s="70" t="s">
        <v>155</v>
      </c>
      <c r="C107" s="70">
        <f>SUM(C103:C106)</f>
        <v>10761</v>
      </c>
      <c r="D107" s="70">
        <f aca="true" t="shared" si="5" ref="D107:M107">SUM(D103:D106)</f>
        <v>1263269</v>
      </c>
      <c r="E107" s="70">
        <f t="shared" si="5"/>
        <v>39</v>
      </c>
      <c r="F107" s="70">
        <f t="shared" si="5"/>
        <v>416442</v>
      </c>
      <c r="G107" s="70"/>
      <c r="H107" s="70"/>
      <c r="I107" s="70">
        <f t="shared" si="5"/>
        <v>21</v>
      </c>
      <c r="J107" s="70">
        <f t="shared" si="5"/>
        <v>5</v>
      </c>
      <c r="K107" s="70">
        <f t="shared" si="5"/>
        <v>21</v>
      </c>
      <c r="L107" s="70">
        <f t="shared" si="5"/>
        <v>5</v>
      </c>
      <c r="M107" s="71">
        <f t="shared" si="5"/>
        <v>3</v>
      </c>
    </row>
    <row r="108" spans="2:13" s="68" customFormat="1" ht="13.5" thickBot="1">
      <c r="B108" s="10" t="s">
        <v>155</v>
      </c>
      <c r="C108" s="10"/>
      <c r="D108" s="10"/>
      <c r="E108" s="10"/>
      <c r="F108" s="10"/>
      <c r="G108" s="11"/>
      <c r="H108" s="10"/>
      <c r="I108" s="10"/>
      <c r="J108" s="10"/>
      <c r="K108" s="10"/>
      <c r="L108" s="10"/>
      <c r="M108" s="10"/>
    </row>
    <row r="109" spans="1:13" ht="22.5">
      <c r="A109" s="259" t="s">
        <v>196</v>
      </c>
      <c r="B109" s="23" t="s">
        <v>117</v>
      </c>
      <c r="C109" s="23">
        <v>4450</v>
      </c>
      <c r="D109" s="23">
        <v>330000</v>
      </c>
      <c r="E109" s="23">
        <v>8</v>
      </c>
      <c r="F109" s="23">
        <v>100000</v>
      </c>
      <c r="G109" s="53" t="s">
        <v>60</v>
      </c>
      <c r="H109" s="23" t="s">
        <v>149</v>
      </c>
      <c r="I109" s="23">
        <v>10</v>
      </c>
      <c r="J109" s="23">
        <v>4</v>
      </c>
      <c r="K109" s="23">
        <v>5</v>
      </c>
      <c r="L109" s="23">
        <v>2</v>
      </c>
      <c r="M109" s="54">
        <v>1</v>
      </c>
    </row>
    <row r="110" spans="1:13" ht="13.5" thickBot="1">
      <c r="A110" s="260"/>
      <c r="B110" s="70" t="s">
        <v>155</v>
      </c>
      <c r="C110" s="70">
        <f>SUM(C109)</f>
        <v>4450</v>
      </c>
      <c r="D110" s="70">
        <f aca="true" t="shared" si="6" ref="D110:M110">SUM(D109)</f>
        <v>330000</v>
      </c>
      <c r="E110" s="70">
        <f t="shared" si="6"/>
        <v>8</v>
      </c>
      <c r="F110" s="70">
        <f t="shared" si="6"/>
        <v>100000</v>
      </c>
      <c r="G110" s="70"/>
      <c r="H110" s="70"/>
      <c r="I110" s="70">
        <f t="shared" si="6"/>
        <v>10</v>
      </c>
      <c r="J110" s="70">
        <f t="shared" si="6"/>
        <v>4</v>
      </c>
      <c r="K110" s="70">
        <f t="shared" si="6"/>
        <v>5</v>
      </c>
      <c r="L110" s="70">
        <f t="shared" si="6"/>
        <v>2</v>
      </c>
      <c r="M110" s="71">
        <f t="shared" si="6"/>
        <v>1</v>
      </c>
    </row>
    <row r="111" spans="2:13" s="68" customFormat="1" ht="13.5" thickBot="1">
      <c r="B111" s="10" t="s">
        <v>155</v>
      </c>
      <c r="C111" s="10"/>
      <c r="D111" s="10"/>
      <c r="E111" s="10"/>
      <c r="F111" s="10"/>
      <c r="G111" s="11"/>
      <c r="H111" s="10"/>
      <c r="I111" s="10"/>
      <c r="J111" s="10"/>
      <c r="K111" s="10"/>
      <c r="L111" s="10"/>
      <c r="M111" s="10"/>
    </row>
    <row r="112" spans="1:13" ht="12.75">
      <c r="A112" s="259" t="s">
        <v>195</v>
      </c>
      <c r="B112" s="23" t="s">
        <v>175</v>
      </c>
      <c r="C112" s="23">
        <v>2791</v>
      </c>
      <c r="D112" s="23">
        <v>429178</v>
      </c>
      <c r="E112" s="23">
        <v>2</v>
      </c>
      <c r="F112" s="45" t="s">
        <v>9</v>
      </c>
      <c r="G112" s="53" t="s">
        <v>58</v>
      </c>
      <c r="H112" s="23"/>
      <c r="I112" s="23">
        <v>0</v>
      </c>
      <c r="J112" s="23">
        <v>0</v>
      </c>
      <c r="K112" s="23">
        <v>1</v>
      </c>
      <c r="L112" s="23">
        <v>2</v>
      </c>
      <c r="M112" s="54">
        <v>1</v>
      </c>
    </row>
    <row r="113" spans="1:13" ht="12.75">
      <c r="A113" s="261"/>
      <c r="B113" s="27" t="s">
        <v>176</v>
      </c>
      <c r="C113" s="27">
        <v>2070</v>
      </c>
      <c r="D113" s="27">
        <v>300000</v>
      </c>
      <c r="E113" s="27">
        <v>3</v>
      </c>
      <c r="F113" s="27">
        <v>10700</v>
      </c>
      <c r="G113" s="55" t="s">
        <v>58</v>
      </c>
      <c r="H113" s="27"/>
      <c r="I113" s="27">
        <v>11</v>
      </c>
      <c r="J113" s="27">
        <v>0</v>
      </c>
      <c r="K113" s="27">
        <v>4</v>
      </c>
      <c r="L113" s="27">
        <v>1</v>
      </c>
      <c r="M113" s="56">
        <v>1</v>
      </c>
    </row>
    <row r="114" spans="1:13" ht="12.75">
      <c r="A114" s="261"/>
      <c r="B114" s="27" t="s">
        <v>71</v>
      </c>
      <c r="C114" s="27">
        <v>2639</v>
      </c>
      <c r="D114" s="27">
        <v>1000000</v>
      </c>
      <c r="E114" s="27">
        <v>3</v>
      </c>
      <c r="F114" s="27">
        <v>45000</v>
      </c>
      <c r="G114" s="55" t="s">
        <v>58</v>
      </c>
      <c r="H114" s="27"/>
      <c r="I114" s="27">
        <v>0</v>
      </c>
      <c r="J114" s="27">
        <v>0</v>
      </c>
      <c r="K114" s="27">
        <v>5</v>
      </c>
      <c r="L114" s="27">
        <v>4</v>
      </c>
      <c r="M114" s="56">
        <v>1</v>
      </c>
    </row>
    <row r="115" spans="1:13" ht="12.75">
      <c r="A115" s="261"/>
      <c r="B115" s="27" t="s">
        <v>177</v>
      </c>
      <c r="C115" s="27">
        <v>117</v>
      </c>
      <c r="D115" s="27">
        <v>1995000</v>
      </c>
      <c r="E115" s="27">
        <v>8</v>
      </c>
      <c r="F115" s="27">
        <v>545000</v>
      </c>
      <c r="G115" s="55" t="s">
        <v>59</v>
      </c>
      <c r="H115" s="27"/>
      <c r="I115" s="27">
        <v>6</v>
      </c>
      <c r="J115" s="27">
        <v>0</v>
      </c>
      <c r="K115" s="27">
        <v>12</v>
      </c>
      <c r="L115" s="27">
        <v>1</v>
      </c>
      <c r="M115" s="56">
        <v>3</v>
      </c>
    </row>
    <row r="116" spans="1:13" ht="12.75">
      <c r="A116" s="261"/>
      <c r="B116" s="27" t="s">
        <v>187</v>
      </c>
      <c r="C116" s="27">
        <v>0</v>
      </c>
      <c r="D116" s="27">
        <v>1100000</v>
      </c>
      <c r="E116" s="27">
        <v>30</v>
      </c>
      <c r="F116" s="27">
        <v>350000</v>
      </c>
      <c r="G116" s="55" t="s">
        <v>59</v>
      </c>
      <c r="H116" s="27"/>
      <c r="I116" s="27">
        <v>28</v>
      </c>
      <c r="J116" s="27">
        <v>1</v>
      </c>
      <c r="K116" s="27">
        <v>10</v>
      </c>
      <c r="L116" s="27">
        <v>0</v>
      </c>
      <c r="M116" s="56">
        <v>1</v>
      </c>
    </row>
    <row r="117" spans="1:13" ht="12.75">
      <c r="A117" s="261"/>
      <c r="B117" s="27" t="s">
        <v>178</v>
      </c>
      <c r="C117" s="27">
        <v>350</v>
      </c>
      <c r="D117" s="27">
        <v>924155</v>
      </c>
      <c r="E117" s="27">
        <v>4</v>
      </c>
      <c r="F117" s="27">
        <v>500000</v>
      </c>
      <c r="G117" s="55" t="s">
        <v>59</v>
      </c>
      <c r="H117" s="27"/>
      <c r="I117" s="27">
        <v>6</v>
      </c>
      <c r="J117" s="27">
        <v>0</v>
      </c>
      <c r="K117" s="27">
        <v>3</v>
      </c>
      <c r="L117" s="27">
        <v>1</v>
      </c>
      <c r="M117" s="56">
        <v>0</v>
      </c>
    </row>
    <row r="118" spans="1:13" ht="12.75">
      <c r="A118" s="261"/>
      <c r="B118" s="27" t="s">
        <v>57</v>
      </c>
      <c r="C118" s="27">
        <v>1838</v>
      </c>
      <c r="D118" s="27">
        <v>822000</v>
      </c>
      <c r="E118" s="27">
        <v>30</v>
      </c>
      <c r="F118" s="27">
        <v>187800</v>
      </c>
      <c r="G118" s="55" t="s">
        <v>58</v>
      </c>
      <c r="H118" s="27"/>
      <c r="I118" s="27">
        <v>25</v>
      </c>
      <c r="J118" s="27">
        <v>2</v>
      </c>
      <c r="K118" s="27">
        <v>10</v>
      </c>
      <c r="L118" s="27">
        <v>8</v>
      </c>
      <c r="M118" s="56">
        <v>2</v>
      </c>
    </row>
    <row r="119" spans="1:13" ht="22.5">
      <c r="A119" s="261"/>
      <c r="B119" s="27" t="s">
        <v>179</v>
      </c>
      <c r="C119" s="27">
        <v>3000</v>
      </c>
      <c r="D119" s="27">
        <v>300000</v>
      </c>
      <c r="E119" s="27">
        <v>3</v>
      </c>
      <c r="F119" s="27">
        <v>130000</v>
      </c>
      <c r="G119" s="55" t="s">
        <v>59</v>
      </c>
      <c r="H119" s="27"/>
      <c r="I119" s="27">
        <v>23</v>
      </c>
      <c r="J119" s="27">
        <v>3</v>
      </c>
      <c r="K119" s="27">
        <v>3</v>
      </c>
      <c r="L119" s="27">
        <v>1</v>
      </c>
      <c r="M119" s="56">
        <v>1</v>
      </c>
    </row>
    <row r="120" spans="1:13" ht="13.5" thickBot="1">
      <c r="A120" s="260"/>
      <c r="B120" s="70" t="s">
        <v>155</v>
      </c>
      <c r="C120" s="70">
        <f>SUM(C112:C119)</f>
        <v>12805</v>
      </c>
      <c r="D120" s="70">
        <f aca="true" t="shared" si="7" ref="D120:M120">SUM(D112:D119)</f>
        <v>6870333</v>
      </c>
      <c r="E120" s="70">
        <f t="shared" si="7"/>
        <v>83</v>
      </c>
      <c r="F120" s="70">
        <f t="shared" si="7"/>
        <v>1768500</v>
      </c>
      <c r="G120" s="70"/>
      <c r="H120" s="70"/>
      <c r="I120" s="70">
        <f t="shared" si="7"/>
        <v>99</v>
      </c>
      <c r="J120" s="70">
        <f t="shared" si="7"/>
        <v>6</v>
      </c>
      <c r="K120" s="70">
        <f t="shared" si="7"/>
        <v>48</v>
      </c>
      <c r="L120" s="70">
        <f t="shared" si="7"/>
        <v>18</v>
      </c>
      <c r="M120" s="71">
        <f t="shared" si="7"/>
        <v>10</v>
      </c>
    </row>
    <row r="121" spans="2:13" s="68" customFormat="1" ht="13.5" thickBot="1">
      <c r="B121" s="10" t="s">
        <v>155</v>
      </c>
      <c r="C121" s="10"/>
      <c r="D121" s="10"/>
      <c r="E121" s="10"/>
      <c r="F121" s="10"/>
      <c r="G121" s="11"/>
      <c r="H121" s="10"/>
      <c r="I121" s="10"/>
      <c r="J121" s="10"/>
      <c r="K121" s="10"/>
      <c r="L121" s="10"/>
      <c r="M121" s="10"/>
    </row>
    <row r="122" spans="1:13" ht="12.75">
      <c r="A122" s="259" t="s">
        <v>197</v>
      </c>
      <c r="B122" s="23" t="s">
        <v>180</v>
      </c>
      <c r="C122" s="23">
        <v>5139</v>
      </c>
      <c r="D122" s="23">
        <v>1400000</v>
      </c>
      <c r="E122" s="23">
        <v>60</v>
      </c>
      <c r="F122" s="23">
        <v>70000</v>
      </c>
      <c r="G122" s="53" t="s">
        <v>58</v>
      </c>
      <c r="H122" s="23"/>
      <c r="I122" s="23">
        <v>5</v>
      </c>
      <c r="J122" s="23">
        <v>0</v>
      </c>
      <c r="K122" s="23">
        <v>20</v>
      </c>
      <c r="L122" s="23">
        <v>5</v>
      </c>
      <c r="M122" s="54">
        <v>3</v>
      </c>
    </row>
    <row r="123" spans="1:13" ht="12.75">
      <c r="A123" s="261"/>
      <c r="B123" s="27" t="s">
        <v>70</v>
      </c>
      <c r="C123" s="27">
        <v>1838</v>
      </c>
      <c r="D123" s="27">
        <v>402000</v>
      </c>
      <c r="E123" s="27">
        <v>90</v>
      </c>
      <c r="F123" s="27">
        <v>144840</v>
      </c>
      <c r="G123" s="55" t="s">
        <v>58</v>
      </c>
      <c r="H123" s="27"/>
      <c r="I123" s="27">
        <v>1</v>
      </c>
      <c r="J123" s="27">
        <v>5</v>
      </c>
      <c r="K123" s="27">
        <v>4</v>
      </c>
      <c r="L123" s="27">
        <v>2</v>
      </c>
      <c r="M123" s="56">
        <v>1</v>
      </c>
    </row>
    <row r="124" spans="1:13" ht="12.75">
      <c r="A124" s="261"/>
      <c r="B124" s="27" t="s">
        <v>1</v>
      </c>
      <c r="C124" s="27">
        <v>7200</v>
      </c>
      <c r="D124" s="27">
        <v>690000</v>
      </c>
      <c r="E124" s="27">
        <v>90</v>
      </c>
      <c r="F124" s="27">
        <v>60000</v>
      </c>
      <c r="G124" s="55" t="s">
        <v>58</v>
      </c>
      <c r="H124" s="27"/>
      <c r="I124" s="27">
        <v>6</v>
      </c>
      <c r="J124" s="27">
        <v>5</v>
      </c>
      <c r="K124" s="27">
        <v>2</v>
      </c>
      <c r="L124" s="27">
        <v>2</v>
      </c>
      <c r="M124" s="56">
        <v>2</v>
      </c>
    </row>
    <row r="125" spans="1:13" ht="12.75">
      <c r="A125" s="261"/>
      <c r="B125" s="27" t="s">
        <v>89</v>
      </c>
      <c r="C125" s="27">
        <v>2700</v>
      </c>
      <c r="D125" s="27">
        <v>805000</v>
      </c>
      <c r="E125" s="27">
        <v>60</v>
      </c>
      <c r="F125" s="27">
        <v>3000</v>
      </c>
      <c r="G125" s="55" t="s">
        <v>58</v>
      </c>
      <c r="H125" s="27"/>
      <c r="I125" s="27">
        <v>4</v>
      </c>
      <c r="J125" s="27">
        <v>10</v>
      </c>
      <c r="K125" s="27">
        <v>7</v>
      </c>
      <c r="L125" s="27">
        <v>0</v>
      </c>
      <c r="M125" s="56">
        <v>0</v>
      </c>
    </row>
    <row r="126" spans="1:13" ht="12.75">
      <c r="A126" s="261"/>
      <c r="B126" s="27" t="s">
        <v>181</v>
      </c>
      <c r="C126" s="27">
        <v>2436</v>
      </c>
      <c r="D126" s="27">
        <v>588000</v>
      </c>
      <c r="E126" s="27">
        <v>90</v>
      </c>
      <c r="F126" s="27">
        <v>90000</v>
      </c>
      <c r="G126" s="55" t="s">
        <v>58</v>
      </c>
      <c r="H126" s="27"/>
      <c r="I126" s="27">
        <v>4</v>
      </c>
      <c r="J126" s="27">
        <v>8</v>
      </c>
      <c r="K126" s="27">
        <v>8</v>
      </c>
      <c r="L126" s="27">
        <v>3</v>
      </c>
      <c r="M126" s="56">
        <v>1</v>
      </c>
    </row>
    <row r="127" spans="1:13" ht="13.5" thickBot="1">
      <c r="A127" s="260"/>
      <c r="B127" s="70" t="s">
        <v>155</v>
      </c>
      <c r="C127" s="70">
        <f>SUM(C122:C126)</f>
        <v>19313</v>
      </c>
      <c r="D127" s="70">
        <f aca="true" t="shared" si="8" ref="D127:M127">SUM(D122:D126)</f>
        <v>3885000</v>
      </c>
      <c r="E127" s="70">
        <f t="shared" si="8"/>
        <v>390</v>
      </c>
      <c r="F127" s="70">
        <f t="shared" si="8"/>
        <v>367840</v>
      </c>
      <c r="G127" s="70"/>
      <c r="H127" s="70"/>
      <c r="I127" s="70">
        <f t="shared" si="8"/>
        <v>20</v>
      </c>
      <c r="J127" s="70">
        <f t="shared" si="8"/>
        <v>28</v>
      </c>
      <c r="K127" s="70">
        <f t="shared" si="8"/>
        <v>41</v>
      </c>
      <c r="L127" s="70">
        <f t="shared" si="8"/>
        <v>12</v>
      </c>
      <c r="M127" s="71">
        <f t="shared" si="8"/>
        <v>7</v>
      </c>
    </row>
    <row r="128" spans="2:13" s="68" customFormat="1" ht="13.5" thickBot="1">
      <c r="B128" s="10" t="s">
        <v>155</v>
      </c>
      <c r="C128" s="10"/>
      <c r="D128" s="10"/>
      <c r="E128" s="10"/>
      <c r="F128" s="10"/>
      <c r="G128" s="11"/>
      <c r="H128" s="10"/>
      <c r="I128" s="10"/>
      <c r="J128" s="10"/>
      <c r="K128" s="10"/>
      <c r="L128" s="10"/>
      <c r="M128" s="10"/>
    </row>
    <row r="129" spans="1:13" ht="22.5">
      <c r="A129" s="259" t="s">
        <v>193</v>
      </c>
      <c r="B129" s="23" t="s">
        <v>2</v>
      </c>
      <c r="C129" s="23">
        <v>9998</v>
      </c>
      <c r="D129" s="23">
        <v>590000</v>
      </c>
      <c r="E129" s="23">
        <v>15</v>
      </c>
      <c r="F129" s="23">
        <v>150000</v>
      </c>
      <c r="G129" s="53" t="s">
        <v>60</v>
      </c>
      <c r="H129" s="23" t="s">
        <v>143</v>
      </c>
      <c r="I129" s="23">
        <v>31</v>
      </c>
      <c r="J129" s="23">
        <v>0</v>
      </c>
      <c r="K129" s="23">
        <v>16</v>
      </c>
      <c r="L129" s="23">
        <v>1</v>
      </c>
      <c r="M129" s="54">
        <v>1</v>
      </c>
    </row>
    <row r="130" spans="1:13" s="68" customFormat="1" ht="13.5" thickBot="1">
      <c r="A130" s="260"/>
      <c r="B130" s="70" t="s">
        <v>155</v>
      </c>
      <c r="C130" s="70">
        <f>SUM(C129)</f>
        <v>9998</v>
      </c>
      <c r="D130" s="70">
        <f aca="true" t="shared" si="9" ref="D130:M130">SUM(D129)</f>
        <v>590000</v>
      </c>
      <c r="E130" s="70">
        <f t="shared" si="9"/>
        <v>15</v>
      </c>
      <c r="F130" s="70">
        <f t="shared" si="9"/>
        <v>150000</v>
      </c>
      <c r="G130" s="70"/>
      <c r="H130" s="70"/>
      <c r="I130" s="70">
        <f t="shared" si="9"/>
        <v>31</v>
      </c>
      <c r="J130" s="70">
        <f t="shared" si="9"/>
        <v>0</v>
      </c>
      <c r="K130" s="70">
        <f t="shared" si="9"/>
        <v>16</v>
      </c>
      <c r="L130" s="70">
        <f t="shared" si="9"/>
        <v>1</v>
      </c>
      <c r="M130" s="71">
        <f t="shared" si="9"/>
        <v>1</v>
      </c>
    </row>
    <row r="131" spans="2:13" s="68" customFormat="1" ht="13.5" thickBot="1">
      <c r="B131" s="10" t="s">
        <v>155</v>
      </c>
      <c r="C131" s="10"/>
      <c r="D131" s="10"/>
      <c r="E131" s="10"/>
      <c r="F131" s="10"/>
      <c r="G131" s="11"/>
      <c r="H131" s="10"/>
      <c r="I131" s="10"/>
      <c r="J131" s="10"/>
      <c r="K131" s="10"/>
      <c r="L131" s="10"/>
      <c r="M131" s="10"/>
    </row>
    <row r="132" spans="1:13" ht="12.75">
      <c r="A132" s="259" t="s">
        <v>194</v>
      </c>
      <c r="B132" s="23" t="s">
        <v>90</v>
      </c>
      <c r="C132" s="23">
        <v>2391</v>
      </c>
      <c r="D132" s="23">
        <v>369578</v>
      </c>
      <c r="E132" s="23">
        <v>30</v>
      </c>
      <c r="F132" s="23">
        <v>50000</v>
      </c>
      <c r="G132" s="53" t="s">
        <v>58</v>
      </c>
      <c r="H132" s="23"/>
      <c r="I132" s="23">
        <v>14</v>
      </c>
      <c r="J132" s="23">
        <v>0</v>
      </c>
      <c r="K132" s="23">
        <v>5</v>
      </c>
      <c r="L132" s="23">
        <v>1</v>
      </c>
      <c r="M132" s="54">
        <v>1</v>
      </c>
    </row>
    <row r="133" spans="1:13" ht="12.75">
      <c r="A133" s="261"/>
      <c r="B133" s="27" t="s">
        <v>172</v>
      </c>
      <c r="C133" s="27">
        <v>6500</v>
      </c>
      <c r="D133" s="27">
        <v>730000</v>
      </c>
      <c r="E133" s="27">
        <v>19</v>
      </c>
      <c r="F133" s="51" t="s">
        <v>9</v>
      </c>
      <c r="G133" s="55" t="s">
        <v>58</v>
      </c>
      <c r="H133" s="27"/>
      <c r="I133" s="27">
        <v>2</v>
      </c>
      <c r="J133" s="27">
        <v>1</v>
      </c>
      <c r="K133" s="27">
        <v>8</v>
      </c>
      <c r="L133" s="27">
        <v>2</v>
      </c>
      <c r="M133" s="56">
        <v>1</v>
      </c>
    </row>
    <row r="134" spans="1:13" ht="12.75">
      <c r="A134" s="261"/>
      <c r="B134" s="27" t="s">
        <v>173</v>
      </c>
      <c r="C134" s="27">
        <v>350000</v>
      </c>
      <c r="D134" s="27">
        <v>210000</v>
      </c>
      <c r="E134" s="27">
        <v>4</v>
      </c>
      <c r="F134" s="27">
        <v>35143</v>
      </c>
      <c r="G134" s="55" t="s">
        <v>58</v>
      </c>
      <c r="H134" s="27"/>
      <c r="I134" s="27">
        <v>6</v>
      </c>
      <c r="J134" s="27">
        <v>1</v>
      </c>
      <c r="K134" s="27">
        <v>2</v>
      </c>
      <c r="L134" s="27">
        <v>1</v>
      </c>
      <c r="M134" s="56">
        <v>0</v>
      </c>
    </row>
    <row r="135" spans="1:13" ht="12.75">
      <c r="A135" s="261"/>
      <c r="B135" s="27" t="s">
        <v>29</v>
      </c>
      <c r="C135" s="27">
        <v>3500</v>
      </c>
      <c r="D135" s="27">
        <v>580000</v>
      </c>
      <c r="E135" s="51" t="s">
        <v>9</v>
      </c>
      <c r="F135" s="27">
        <v>30000</v>
      </c>
      <c r="G135" s="55" t="s">
        <v>58</v>
      </c>
      <c r="H135" s="27"/>
      <c r="I135" s="27">
        <v>15</v>
      </c>
      <c r="J135" s="27">
        <v>2</v>
      </c>
      <c r="K135" s="27">
        <v>6</v>
      </c>
      <c r="L135" s="27">
        <v>2</v>
      </c>
      <c r="M135" s="56">
        <v>1</v>
      </c>
    </row>
    <row r="136" spans="1:13" ht="12.75">
      <c r="A136" s="261"/>
      <c r="B136" s="27" t="s">
        <v>174</v>
      </c>
      <c r="C136" s="27">
        <v>1140</v>
      </c>
      <c r="D136" s="27">
        <v>176631</v>
      </c>
      <c r="E136" s="27">
        <v>30</v>
      </c>
      <c r="F136" s="51" t="s">
        <v>9</v>
      </c>
      <c r="G136" s="55" t="s">
        <v>58</v>
      </c>
      <c r="H136" s="27"/>
      <c r="I136" s="27">
        <v>5</v>
      </c>
      <c r="J136" s="27">
        <v>2</v>
      </c>
      <c r="K136" s="27">
        <v>4</v>
      </c>
      <c r="L136" s="27">
        <v>1</v>
      </c>
      <c r="M136" s="56">
        <v>0</v>
      </c>
    </row>
    <row r="137" spans="1:13" s="68" customFormat="1" ht="13.5" thickBot="1">
      <c r="A137" s="260"/>
      <c r="B137" s="70" t="s">
        <v>155</v>
      </c>
      <c r="C137" s="70">
        <f>SUM(C132:C136)</f>
        <v>363531</v>
      </c>
      <c r="D137" s="70">
        <f aca="true" t="shared" si="10" ref="D137:M137">SUM(D132:D136)</f>
        <v>2066209</v>
      </c>
      <c r="E137" s="70">
        <f t="shared" si="10"/>
        <v>83</v>
      </c>
      <c r="F137" s="70">
        <f t="shared" si="10"/>
        <v>115143</v>
      </c>
      <c r="G137" s="70"/>
      <c r="H137" s="70"/>
      <c r="I137" s="70">
        <f t="shared" si="10"/>
        <v>42</v>
      </c>
      <c r="J137" s="70">
        <f t="shared" si="10"/>
        <v>6</v>
      </c>
      <c r="K137" s="70">
        <f t="shared" si="10"/>
        <v>25</v>
      </c>
      <c r="L137" s="70">
        <f t="shared" si="10"/>
        <v>7</v>
      </c>
      <c r="M137" s="71">
        <f t="shared" si="10"/>
        <v>3</v>
      </c>
    </row>
    <row r="138" spans="2:13" s="68" customFormat="1" ht="13.5" thickBot="1">
      <c r="B138" s="10" t="s">
        <v>155</v>
      </c>
      <c r="C138" s="10"/>
      <c r="D138" s="10"/>
      <c r="E138" s="10"/>
      <c r="F138" s="10"/>
      <c r="G138" s="11"/>
      <c r="H138" s="10"/>
      <c r="I138" s="10"/>
      <c r="J138" s="10"/>
      <c r="K138" s="10"/>
      <c r="L138" s="10"/>
      <c r="M138" s="10"/>
    </row>
    <row r="139" spans="1:13" ht="22.5">
      <c r="A139" s="259" t="s">
        <v>199</v>
      </c>
      <c r="B139" s="23" t="s">
        <v>79</v>
      </c>
      <c r="C139" s="23">
        <v>8732</v>
      </c>
      <c r="D139" s="23">
        <v>899288</v>
      </c>
      <c r="E139" s="45" t="s">
        <v>9</v>
      </c>
      <c r="F139" s="45" t="s">
        <v>9</v>
      </c>
      <c r="G139" s="53" t="s">
        <v>60</v>
      </c>
      <c r="H139" s="23" t="s">
        <v>146</v>
      </c>
      <c r="I139" s="23">
        <v>5</v>
      </c>
      <c r="J139" s="23">
        <v>0</v>
      </c>
      <c r="K139" s="23">
        <v>15</v>
      </c>
      <c r="L139" s="23">
        <v>0</v>
      </c>
      <c r="M139" s="54">
        <v>0</v>
      </c>
    </row>
    <row r="140" spans="1:13" ht="22.5">
      <c r="A140" s="261"/>
      <c r="B140" s="27" t="s">
        <v>183</v>
      </c>
      <c r="C140" s="27">
        <v>7280</v>
      </c>
      <c r="D140" s="27">
        <v>1800000</v>
      </c>
      <c r="E140" s="27">
        <v>26</v>
      </c>
      <c r="F140" s="27">
        <v>1339550</v>
      </c>
      <c r="G140" s="55" t="s">
        <v>60</v>
      </c>
      <c r="H140" s="27" t="s">
        <v>147</v>
      </c>
      <c r="I140" s="27">
        <v>11</v>
      </c>
      <c r="J140" s="27">
        <v>10</v>
      </c>
      <c r="K140" s="27">
        <v>20</v>
      </c>
      <c r="L140" s="27">
        <v>14</v>
      </c>
      <c r="M140" s="56">
        <v>5</v>
      </c>
    </row>
    <row r="141" spans="1:13" ht="12.75">
      <c r="A141" s="261"/>
      <c r="B141" s="27" t="s">
        <v>50</v>
      </c>
      <c r="C141" s="27">
        <v>173000</v>
      </c>
      <c r="D141" s="27">
        <v>666000</v>
      </c>
      <c r="E141" s="27">
        <v>21</v>
      </c>
      <c r="F141" s="27">
        <v>1700</v>
      </c>
      <c r="G141" s="55" t="s">
        <v>58</v>
      </c>
      <c r="H141" s="27"/>
      <c r="I141" s="27">
        <v>15</v>
      </c>
      <c r="J141" s="27">
        <v>0</v>
      </c>
      <c r="K141" s="27">
        <v>10</v>
      </c>
      <c r="L141" s="27">
        <v>8</v>
      </c>
      <c r="M141" s="56">
        <v>2</v>
      </c>
    </row>
    <row r="142" spans="1:13" ht="22.5">
      <c r="A142" s="261"/>
      <c r="B142" s="27" t="s">
        <v>184</v>
      </c>
      <c r="C142" s="27">
        <v>8033</v>
      </c>
      <c r="D142" s="27">
        <v>1707000</v>
      </c>
      <c r="E142" s="51" t="s">
        <v>9</v>
      </c>
      <c r="F142" s="51" t="s">
        <v>9</v>
      </c>
      <c r="G142" s="55" t="s">
        <v>60</v>
      </c>
      <c r="H142" s="27" t="s">
        <v>148</v>
      </c>
      <c r="I142" s="27">
        <v>5</v>
      </c>
      <c r="J142" s="27">
        <v>0</v>
      </c>
      <c r="K142" s="27">
        <v>0</v>
      </c>
      <c r="L142" s="27">
        <v>0</v>
      </c>
      <c r="M142" s="56">
        <v>0</v>
      </c>
    </row>
    <row r="143" spans="1:13" s="68" customFormat="1" ht="13.5" thickBot="1">
      <c r="A143" s="260"/>
      <c r="B143" s="70"/>
      <c r="C143" s="70">
        <f>SUM(C139:C142)</f>
        <v>197045</v>
      </c>
      <c r="D143" s="70">
        <f aca="true" t="shared" si="11" ref="D143:M143">SUM(D139:D142)</f>
        <v>5072288</v>
      </c>
      <c r="E143" s="70">
        <f t="shared" si="11"/>
        <v>47</v>
      </c>
      <c r="F143" s="70">
        <f t="shared" si="11"/>
        <v>1341250</v>
      </c>
      <c r="G143" s="70"/>
      <c r="H143" s="70"/>
      <c r="I143" s="70">
        <f t="shared" si="11"/>
        <v>36</v>
      </c>
      <c r="J143" s="70">
        <f t="shared" si="11"/>
        <v>10</v>
      </c>
      <c r="K143" s="70">
        <f t="shared" si="11"/>
        <v>45</v>
      </c>
      <c r="L143" s="70">
        <f t="shared" si="11"/>
        <v>22</v>
      </c>
      <c r="M143" s="71">
        <f t="shared" si="11"/>
        <v>7</v>
      </c>
    </row>
    <row r="144" s="68" customFormat="1" ht="13.5" thickBot="1"/>
    <row r="145" spans="1:13" ht="22.5">
      <c r="A145" s="259" t="s">
        <v>198</v>
      </c>
      <c r="B145" s="23" t="s">
        <v>182</v>
      </c>
      <c r="C145" s="45" t="s">
        <v>9</v>
      </c>
      <c r="D145" s="23">
        <v>1000000</v>
      </c>
      <c r="E145" s="45" t="s">
        <v>9</v>
      </c>
      <c r="F145" s="23">
        <v>350000</v>
      </c>
      <c r="G145" s="53" t="s">
        <v>60</v>
      </c>
      <c r="H145" s="23" t="s">
        <v>144</v>
      </c>
      <c r="I145" s="23">
        <v>14</v>
      </c>
      <c r="J145" s="23">
        <v>20</v>
      </c>
      <c r="K145" s="23">
        <v>12</v>
      </c>
      <c r="L145" s="23">
        <v>1</v>
      </c>
      <c r="M145" s="54">
        <v>0</v>
      </c>
    </row>
    <row r="146" spans="1:13" ht="22.5">
      <c r="A146" s="261"/>
      <c r="B146" s="27" t="s">
        <v>69</v>
      </c>
      <c r="C146" s="27">
        <v>14584</v>
      </c>
      <c r="D146" s="27">
        <v>732000</v>
      </c>
      <c r="E146" s="27">
        <v>36</v>
      </c>
      <c r="F146" s="27">
        <v>172299</v>
      </c>
      <c r="G146" s="55" t="s">
        <v>60</v>
      </c>
      <c r="H146" s="27" t="s">
        <v>145</v>
      </c>
      <c r="I146" s="27">
        <v>10</v>
      </c>
      <c r="J146" s="27">
        <v>0</v>
      </c>
      <c r="K146" s="27">
        <v>10</v>
      </c>
      <c r="L146" s="27">
        <v>0</v>
      </c>
      <c r="M146" s="56">
        <v>0</v>
      </c>
    </row>
    <row r="147" spans="1:13" s="68" customFormat="1" ht="13.5" thickBot="1">
      <c r="A147" s="260"/>
      <c r="B147" s="70" t="s">
        <v>155</v>
      </c>
      <c r="C147" s="70">
        <f>SUM(C146)</f>
        <v>14584</v>
      </c>
      <c r="D147" s="70">
        <f aca="true" t="shared" si="12" ref="D147:M147">SUM(D146)</f>
        <v>732000</v>
      </c>
      <c r="E147" s="70">
        <f t="shared" si="12"/>
        <v>36</v>
      </c>
      <c r="F147" s="70">
        <f t="shared" si="12"/>
        <v>172299</v>
      </c>
      <c r="G147" s="70"/>
      <c r="H147" s="70"/>
      <c r="I147" s="70">
        <f t="shared" si="12"/>
        <v>10</v>
      </c>
      <c r="J147" s="70">
        <f t="shared" si="12"/>
        <v>0</v>
      </c>
      <c r="K147" s="70">
        <f t="shared" si="12"/>
        <v>10</v>
      </c>
      <c r="L147" s="70">
        <f t="shared" si="12"/>
        <v>0</v>
      </c>
      <c r="M147" s="71">
        <f t="shared" si="12"/>
        <v>0</v>
      </c>
    </row>
    <row r="148" spans="2:13" ht="12.75">
      <c r="B148" s="10" t="s">
        <v>155</v>
      </c>
      <c r="C148" s="10"/>
      <c r="D148" s="10"/>
      <c r="E148" s="10"/>
      <c r="F148" s="10"/>
      <c r="G148" s="11"/>
      <c r="H148" s="10"/>
      <c r="I148" s="10"/>
      <c r="J148" s="10"/>
      <c r="K148" s="10"/>
      <c r="L148" s="10"/>
      <c r="M148" s="10"/>
    </row>
  </sheetData>
  <mergeCells count="22">
    <mergeCell ref="A132:A137"/>
    <mergeCell ref="A112:A120"/>
    <mergeCell ref="A145:A147"/>
    <mergeCell ref="A139:A143"/>
    <mergeCell ref="A1:M1"/>
    <mergeCell ref="A109:A110"/>
    <mergeCell ref="A85:A88"/>
    <mergeCell ref="A129:A130"/>
    <mergeCell ref="A96:A101"/>
    <mergeCell ref="A90:A94"/>
    <mergeCell ref="A46:A50"/>
    <mergeCell ref="A71:A83"/>
    <mergeCell ref="A4:A12"/>
    <mergeCell ref="A14:A15"/>
    <mergeCell ref="A59:A69"/>
    <mergeCell ref="A122:A127"/>
    <mergeCell ref="A103:A107"/>
    <mergeCell ref="A52:A57"/>
    <mergeCell ref="A17:A29"/>
    <mergeCell ref="A34:A35"/>
    <mergeCell ref="A31:A32"/>
    <mergeCell ref="A37:A44"/>
  </mergeCells>
  <printOptions/>
  <pageMargins left="0.4330708661417323" right="0.4330708661417323" top="0.4724409448818898" bottom="0.4724409448818898" header="0.2362204724409449" footer="0.1968503937007874"/>
  <pageSetup horizontalDpi="600" verticalDpi="600" orientation="landscape" paperSize="9" r:id="rId1"/>
  <headerFooter alignWithMargins="0">
    <oddHeader>&amp;C&amp;"Arial,Grassetto"Sistema di emergenza sanitaria territoriale "118"</oddHeader>
    <oddFooter>&amp;L&amp;"Arial,Corsivo"&amp;8Dati forniti dalle Centrali Operative "118" - Elaborazione Ministero della Salute - D.G.Programmazione Sanitaria - Uff. V&amp;R&amp;"Arial,Grassetto"DATI GENERALI</oddFooter>
  </headerFooter>
  <rowBreaks count="3" manualBreakCount="3">
    <brk id="36" max="255" man="1"/>
    <brk id="102" max="255" man="1"/>
    <brk id="13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0"/>
  <dimension ref="A1:T149"/>
  <sheetViews>
    <sheetView zoomScale="98" zoomScaleNormal="98" workbookViewId="0" topLeftCell="A1">
      <selection activeCell="A1" sqref="A1:T1"/>
    </sheetView>
  </sheetViews>
  <sheetFormatPr defaultColWidth="9.140625" defaultRowHeight="12.75"/>
  <cols>
    <col min="1" max="1" width="15.00390625" style="2" customWidth="1"/>
    <col min="2" max="2" width="13.7109375" style="2" customWidth="1"/>
    <col min="3" max="3" width="8.140625" style="2" customWidth="1"/>
    <col min="4" max="4" width="8.8515625" style="2" customWidth="1"/>
    <col min="5" max="6" width="6.00390625" style="2" customWidth="1"/>
    <col min="7" max="7" width="8.8515625" style="2" customWidth="1"/>
    <col min="8" max="8" width="8.421875" style="2" customWidth="1"/>
    <col min="9" max="9" width="8.140625" style="2" customWidth="1"/>
    <col min="10" max="10" width="7.8515625" style="2" customWidth="1"/>
    <col min="11" max="20" width="5.00390625" style="2" customWidth="1"/>
    <col min="21" max="16384" width="9.140625" style="2" customWidth="1"/>
  </cols>
  <sheetData>
    <row r="1" spans="1:20" ht="13.5" thickBot="1">
      <c r="A1" s="262" t="s">
        <v>363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4"/>
    </row>
    <row r="2" spans="1:20" ht="23.25" customHeight="1">
      <c r="A2" s="269" t="s">
        <v>66</v>
      </c>
      <c r="B2" s="266" t="s">
        <v>3</v>
      </c>
      <c r="C2" s="266" t="s">
        <v>330</v>
      </c>
      <c r="D2" s="266" t="s">
        <v>331</v>
      </c>
      <c r="E2" s="266" t="s">
        <v>332</v>
      </c>
      <c r="F2" s="266"/>
      <c r="G2" s="266" t="s">
        <v>335</v>
      </c>
      <c r="H2" s="266" t="s">
        <v>336</v>
      </c>
      <c r="I2" s="266" t="s">
        <v>76</v>
      </c>
      <c r="J2" s="266" t="s">
        <v>337</v>
      </c>
      <c r="K2" s="266" t="s">
        <v>343</v>
      </c>
      <c r="L2" s="266"/>
      <c r="M2" s="266"/>
      <c r="N2" s="266"/>
      <c r="O2" s="266"/>
      <c r="P2" s="266"/>
      <c r="Q2" s="266" t="s">
        <v>344</v>
      </c>
      <c r="R2" s="266"/>
      <c r="S2" s="266"/>
      <c r="T2" s="267"/>
    </row>
    <row r="3" spans="1:20" s="3" customFormat="1" ht="48.75" customHeight="1" thickBot="1">
      <c r="A3" s="270"/>
      <c r="B3" s="268"/>
      <c r="C3" s="268"/>
      <c r="D3" s="268"/>
      <c r="E3" s="109" t="s">
        <v>333</v>
      </c>
      <c r="F3" s="109" t="s">
        <v>334</v>
      </c>
      <c r="G3" s="268"/>
      <c r="H3" s="268"/>
      <c r="I3" s="268"/>
      <c r="J3" s="268"/>
      <c r="K3" s="131" t="s">
        <v>338</v>
      </c>
      <c r="L3" s="131" t="s">
        <v>339</v>
      </c>
      <c r="M3" s="131" t="s">
        <v>340</v>
      </c>
      <c r="N3" s="131" t="s">
        <v>341</v>
      </c>
      <c r="O3" s="131" t="s">
        <v>342</v>
      </c>
      <c r="P3" s="131" t="s">
        <v>317</v>
      </c>
      <c r="Q3" s="131" t="s">
        <v>338</v>
      </c>
      <c r="R3" s="131" t="s">
        <v>345</v>
      </c>
      <c r="S3" s="131" t="s">
        <v>341</v>
      </c>
      <c r="T3" s="133" t="s">
        <v>317</v>
      </c>
    </row>
    <row r="4" s="65" customFormat="1" ht="12.75" customHeight="1" thickBot="1"/>
    <row r="5" spans="1:20" ht="12.75">
      <c r="A5" s="256" t="s">
        <v>42</v>
      </c>
      <c r="B5" s="20" t="s">
        <v>55</v>
      </c>
      <c r="C5" s="22">
        <v>5</v>
      </c>
      <c r="D5" s="22">
        <v>5</v>
      </c>
      <c r="E5" s="22">
        <v>0</v>
      </c>
      <c r="F5" s="110">
        <v>0</v>
      </c>
      <c r="G5" s="85" t="s">
        <v>213</v>
      </c>
      <c r="H5" s="85" t="s">
        <v>155</v>
      </c>
      <c r="I5" s="110">
        <v>605</v>
      </c>
      <c r="J5" s="110">
        <v>34</v>
      </c>
      <c r="K5" s="110">
        <v>0</v>
      </c>
      <c r="L5" s="110">
        <v>0</v>
      </c>
      <c r="M5" s="110">
        <v>0</v>
      </c>
      <c r="N5" s="110">
        <v>18</v>
      </c>
      <c r="O5" s="22">
        <v>0</v>
      </c>
      <c r="P5" s="53">
        <v>0</v>
      </c>
      <c r="Q5" s="53">
        <v>0</v>
      </c>
      <c r="R5" s="53">
        <v>0</v>
      </c>
      <c r="S5" s="22">
        <v>17</v>
      </c>
      <c r="T5" s="111">
        <v>0</v>
      </c>
    </row>
    <row r="6" spans="1:20" ht="12.75">
      <c r="A6" s="257"/>
      <c r="B6" s="25" t="s">
        <v>82</v>
      </c>
      <c r="C6" s="26">
        <v>5</v>
      </c>
      <c r="D6" s="26">
        <v>0</v>
      </c>
      <c r="E6" s="26">
        <v>0</v>
      </c>
      <c r="F6" s="26">
        <v>0</v>
      </c>
      <c r="G6" s="88"/>
      <c r="H6" s="88"/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55">
        <v>0</v>
      </c>
      <c r="Q6" s="55">
        <v>0</v>
      </c>
      <c r="R6" s="55">
        <v>0</v>
      </c>
      <c r="S6" s="26">
        <v>0</v>
      </c>
      <c r="T6" s="112">
        <v>0</v>
      </c>
    </row>
    <row r="7" spans="1:20" ht="12.75">
      <c r="A7" s="257"/>
      <c r="B7" s="25" t="s">
        <v>54</v>
      </c>
      <c r="C7" s="26">
        <v>5</v>
      </c>
      <c r="D7" s="26">
        <v>0</v>
      </c>
      <c r="E7" s="26">
        <v>0</v>
      </c>
      <c r="F7" s="26">
        <v>0</v>
      </c>
      <c r="G7" s="88"/>
      <c r="H7" s="88"/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55">
        <v>0</v>
      </c>
      <c r="Q7" s="55">
        <v>0</v>
      </c>
      <c r="R7" s="55">
        <v>0</v>
      </c>
      <c r="S7" s="26">
        <v>0</v>
      </c>
      <c r="T7" s="112">
        <v>0</v>
      </c>
    </row>
    <row r="8" spans="1:20" ht="12.75">
      <c r="A8" s="257"/>
      <c r="B8" s="25" t="s">
        <v>81</v>
      </c>
      <c r="C8" s="113">
        <v>5</v>
      </c>
      <c r="D8" s="113">
        <v>0</v>
      </c>
      <c r="E8" s="26">
        <v>0</v>
      </c>
      <c r="F8" s="26">
        <v>0</v>
      </c>
      <c r="G8" s="88" t="s">
        <v>213</v>
      </c>
      <c r="H8" s="88"/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12</v>
      </c>
      <c r="O8" s="26">
        <v>0</v>
      </c>
      <c r="P8" s="55">
        <v>12</v>
      </c>
      <c r="Q8" s="55">
        <v>28</v>
      </c>
      <c r="R8" s="55">
        <v>0</v>
      </c>
      <c r="S8" s="26">
        <v>0</v>
      </c>
      <c r="T8" s="112">
        <v>28</v>
      </c>
    </row>
    <row r="9" spans="1:20" ht="12.75">
      <c r="A9" s="257"/>
      <c r="B9" s="25" t="s">
        <v>44</v>
      </c>
      <c r="C9" s="26">
        <v>5</v>
      </c>
      <c r="D9" s="26">
        <v>0</v>
      </c>
      <c r="E9" s="26">
        <v>0</v>
      </c>
      <c r="F9" s="26">
        <v>0</v>
      </c>
      <c r="G9" s="88" t="s">
        <v>213</v>
      </c>
      <c r="H9" s="88"/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11</v>
      </c>
      <c r="O9" s="26">
        <v>0</v>
      </c>
      <c r="P9" s="55">
        <v>0</v>
      </c>
      <c r="Q9" s="55">
        <v>0</v>
      </c>
      <c r="R9" s="55">
        <v>0</v>
      </c>
      <c r="S9" s="26">
        <v>14</v>
      </c>
      <c r="T9" s="112">
        <v>0</v>
      </c>
    </row>
    <row r="10" spans="1:20" ht="12.75">
      <c r="A10" s="257"/>
      <c r="B10" s="25" t="s">
        <v>116</v>
      </c>
      <c r="C10" s="26">
        <v>5</v>
      </c>
      <c r="D10" s="26">
        <v>0</v>
      </c>
      <c r="E10" s="26">
        <v>9</v>
      </c>
      <c r="F10" s="26">
        <v>5</v>
      </c>
      <c r="G10" s="88" t="s">
        <v>213</v>
      </c>
      <c r="H10" s="88"/>
      <c r="I10" s="26">
        <v>3315</v>
      </c>
      <c r="J10" s="26">
        <v>395</v>
      </c>
      <c r="K10" s="26">
        <v>0</v>
      </c>
      <c r="L10" s="26">
        <v>0</v>
      </c>
      <c r="M10" s="26">
        <v>0</v>
      </c>
      <c r="N10" s="26">
        <v>30</v>
      </c>
      <c r="O10" s="26">
        <v>0</v>
      </c>
      <c r="P10" s="55">
        <v>30</v>
      </c>
      <c r="Q10" s="55">
        <v>0</v>
      </c>
      <c r="R10" s="55">
        <v>0</v>
      </c>
      <c r="S10" s="26">
        <v>30</v>
      </c>
      <c r="T10" s="112">
        <v>30</v>
      </c>
    </row>
    <row r="11" spans="1:20" ht="12.75">
      <c r="A11" s="257"/>
      <c r="B11" s="25" t="s">
        <v>40</v>
      </c>
      <c r="C11" s="26">
        <v>5</v>
      </c>
      <c r="D11" s="26">
        <v>0</v>
      </c>
      <c r="E11" s="26">
        <v>0</v>
      </c>
      <c r="F11" s="26">
        <v>0</v>
      </c>
      <c r="G11" s="88"/>
      <c r="H11" s="88"/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55">
        <v>0</v>
      </c>
      <c r="Q11" s="55">
        <v>0</v>
      </c>
      <c r="R11" s="55">
        <v>0</v>
      </c>
      <c r="S11" s="26">
        <v>0</v>
      </c>
      <c r="T11" s="112">
        <v>0</v>
      </c>
    </row>
    <row r="12" spans="1:20" ht="12.75">
      <c r="A12" s="257"/>
      <c r="B12" s="25" t="s">
        <v>73</v>
      </c>
      <c r="C12" s="26">
        <v>5</v>
      </c>
      <c r="D12" s="26">
        <v>0</v>
      </c>
      <c r="E12" s="26">
        <v>0</v>
      </c>
      <c r="F12" s="26">
        <v>0</v>
      </c>
      <c r="G12" s="88"/>
      <c r="H12" s="88"/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55">
        <v>0</v>
      </c>
      <c r="Q12" s="55">
        <v>0</v>
      </c>
      <c r="R12" s="55">
        <v>0</v>
      </c>
      <c r="S12" s="26">
        <v>0</v>
      </c>
      <c r="T12" s="112">
        <v>0</v>
      </c>
    </row>
    <row r="13" spans="1:20" ht="13.5" thickBot="1">
      <c r="A13" s="258"/>
      <c r="B13" s="60"/>
      <c r="C13" s="129">
        <v>5</v>
      </c>
      <c r="D13" s="129">
        <f aca="true" t="shared" si="0" ref="D13:P13">SUM(D5:D12)</f>
        <v>5</v>
      </c>
      <c r="E13" s="129">
        <f t="shared" si="0"/>
        <v>9</v>
      </c>
      <c r="F13" s="129">
        <f t="shared" si="0"/>
        <v>5</v>
      </c>
      <c r="G13" s="79"/>
      <c r="H13" s="79"/>
      <c r="I13" s="129">
        <f t="shared" si="0"/>
        <v>3920</v>
      </c>
      <c r="J13" s="129">
        <f t="shared" si="0"/>
        <v>429</v>
      </c>
      <c r="K13" s="129">
        <f t="shared" si="0"/>
        <v>0</v>
      </c>
      <c r="L13" s="129">
        <f t="shared" si="0"/>
        <v>0</v>
      </c>
      <c r="M13" s="129">
        <f t="shared" si="0"/>
        <v>0</v>
      </c>
      <c r="N13" s="129">
        <f t="shared" si="0"/>
        <v>71</v>
      </c>
      <c r="O13" s="129">
        <f t="shared" si="0"/>
        <v>0</v>
      </c>
      <c r="P13" s="129">
        <f t="shared" si="0"/>
        <v>42</v>
      </c>
      <c r="Q13" s="129">
        <f>SUM(Q5:Q12)</f>
        <v>28</v>
      </c>
      <c r="R13" s="129">
        <f>SUM(R5:R12)</f>
        <v>0</v>
      </c>
      <c r="S13" s="129">
        <f>SUM(S5:S12)</f>
        <v>61</v>
      </c>
      <c r="T13" s="130">
        <f>SUM(T5:T12)</f>
        <v>58</v>
      </c>
    </row>
    <row r="14" spans="1:20" s="68" customFormat="1" ht="13.5" thickBot="1">
      <c r="A14" s="66"/>
      <c r="B14" s="66"/>
      <c r="C14" s="124"/>
      <c r="D14" s="124"/>
      <c r="E14" s="124"/>
      <c r="F14" s="124"/>
      <c r="G14" s="75"/>
      <c r="H14" s="75"/>
      <c r="I14" s="124"/>
      <c r="J14" s="124"/>
      <c r="K14" s="124"/>
      <c r="L14" s="124"/>
      <c r="M14" s="124"/>
      <c r="N14" s="124"/>
      <c r="O14" s="124"/>
      <c r="P14" s="11"/>
      <c r="Q14" s="11"/>
      <c r="R14" s="11"/>
      <c r="S14" s="124"/>
      <c r="T14" s="124"/>
    </row>
    <row r="15" spans="1:20" ht="12.75">
      <c r="A15" s="259" t="s">
        <v>112</v>
      </c>
      <c r="B15" s="20" t="s">
        <v>65</v>
      </c>
      <c r="C15" s="22">
        <v>1</v>
      </c>
      <c r="D15" s="22">
        <v>1</v>
      </c>
      <c r="E15" s="22">
        <v>1</v>
      </c>
      <c r="F15" s="22">
        <v>1</v>
      </c>
      <c r="G15" s="84" t="s">
        <v>213</v>
      </c>
      <c r="H15" s="84"/>
      <c r="I15" s="22">
        <v>723</v>
      </c>
      <c r="J15" s="22">
        <v>10</v>
      </c>
      <c r="K15" s="22">
        <v>1</v>
      </c>
      <c r="L15" s="22">
        <v>0</v>
      </c>
      <c r="M15" s="22">
        <v>0</v>
      </c>
      <c r="N15" s="22">
        <v>6</v>
      </c>
      <c r="O15" s="22">
        <v>4</v>
      </c>
      <c r="P15" s="53">
        <v>11</v>
      </c>
      <c r="Q15" s="53">
        <v>0</v>
      </c>
      <c r="R15" s="53">
        <v>0</v>
      </c>
      <c r="S15" s="22">
        <v>0</v>
      </c>
      <c r="T15" s="111">
        <v>0</v>
      </c>
    </row>
    <row r="16" spans="1:20" ht="13.5" thickBot="1">
      <c r="A16" s="260"/>
      <c r="B16" s="60"/>
      <c r="C16" s="129">
        <f aca="true" t="shared" si="1" ref="C16:P16">SUM(C15)</f>
        <v>1</v>
      </c>
      <c r="D16" s="129">
        <f t="shared" si="1"/>
        <v>1</v>
      </c>
      <c r="E16" s="129">
        <f t="shared" si="1"/>
        <v>1</v>
      </c>
      <c r="F16" s="129">
        <f t="shared" si="1"/>
        <v>1</v>
      </c>
      <c r="G16" s="79"/>
      <c r="H16" s="79"/>
      <c r="I16" s="129">
        <f t="shared" si="1"/>
        <v>723</v>
      </c>
      <c r="J16" s="129">
        <f t="shared" si="1"/>
        <v>10</v>
      </c>
      <c r="K16" s="129">
        <f t="shared" si="1"/>
        <v>1</v>
      </c>
      <c r="L16" s="129">
        <f t="shared" si="1"/>
        <v>0</v>
      </c>
      <c r="M16" s="129">
        <f t="shared" si="1"/>
        <v>0</v>
      </c>
      <c r="N16" s="129">
        <f t="shared" si="1"/>
        <v>6</v>
      </c>
      <c r="O16" s="129">
        <f t="shared" si="1"/>
        <v>4</v>
      </c>
      <c r="P16" s="129">
        <f t="shared" si="1"/>
        <v>11</v>
      </c>
      <c r="Q16" s="129">
        <f>SUM(Q15)</f>
        <v>0</v>
      </c>
      <c r="R16" s="129">
        <f>SUM(R15)</f>
        <v>0</v>
      </c>
      <c r="S16" s="129">
        <f>SUM(S15)</f>
        <v>0</v>
      </c>
      <c r="T16" s="130">
        <f>SUM(T15)</f>
        <v>0</v>
      </c>
    </row>
    <row r="17" spans="1:20" s="68" customFormat="1" ht="13.5" thickBot="1">
      <c r="A17" s="66"/>
      <c r="B17" s="66"/>
      <c r="C17" s="124"/>
      <c r="D17" s="124"/>
      <c r="E17" s="124"/>
      <c r="F17" s="124"/>
      <c r="G17" s="75"/>
      <c r="H17" s="75"/>
      <c r="I17" s="124"/>
      <c r="J17" s="124"/>
      <c r="K17" s="124"/>
      <c r="L17" s="124"/>
      <c r="M17" s="124"/>
      <c r="N17" s="124"/>
      <c r="O17" s="124"/>
      <c r="P17" s="11"/>
      <c r="Q17" s="11"/>
      <c r="R17" s="11"/>
      <c r="S17" s="124"/>
      <c r="T17" s="124"/>
    </row>
    <row r="18" spans="1:20" ht="12.75">
      <c r="A18" s="256" t="s">
        <v>113</v>
      </c>
      <c r="B18" s="33" t="s">
        <v>56</v>
      </c>
      <c r="C18" s="22">
        <v>5</v>
      </c>
      <c r="D18" s="22">
        <v>0</v>
      </c>
      <c r="E18" s="53">
        <v>3</v>
      </c>
      <c r="F18" s="22">
        <v>1</v>
      </c>
      <c r="G18" s="84" t="s">
        <v>213</v>
      </c>
      <c r="H18" s="84"/>
      <c r="I18" s="22">
        <v>758</v>
      </c>
      <c r="J18" s="22">
        <v>77</v>
      </c>
      <c r="K18" s="22">
        <v>3</v>
      </c>
      <c r="L18" s="22">
        <v>3</v>
      </c>
      <c r="M18" s="22">
        <v>0</v>
      </c>
      <c r="N18" s="22">
        <v>0</v>
      </c>
      <c r="O18" s="22">
        <v>0</v>
      </c>
      <c r="P18" s="53">
        <v>3</v>
      </c>
      <c r="Q18" s="53">
        <v>4</v>
      </c>
      <c r="R18" s="53">
        <v>0</v>
      </c>
      <c r="S18" s="22">
        <v>0</v>
      </c>
      <c r="T18" s="111">
        <v>4</v>
      </c>
    </row>
    <row r="19" spans="1:20" ht="12.75">
      <c r="A19" s="257"/>
      <c r="B19" s="37" t="s">
        <v>80</v>
      </c>
      <c r="C19" s="26">
        <v>5</v>
      </c>
      <c r="D19" s="26">
        <v>0</v>
      </c>
      <c r="E19" s="55">
        <v>1</v>
      </c>
      <c r="F19" s="26">
        <v>1</v>
      </c>
      <c r="G19" s="88" t="s">
        <v>213</v>
      </c>
      <c r="H19" s="88"/>
      <c r="I19" s="26">
        <v>606</v>
      </c>
      <c r="J19" s="26">
        <v>81</v>
      </c>
      <c r="K19" s="26">
        <v>0</v>
      </c>
      <c r="L19" s="26">
        <v>0</v>
      </c>
      <c r="M19" s="26">
        <v>0</v>
      </c>
      <c r="N19" s="26">
        <v>12</v>
      </c>
      <c r="O19" s="26">
        <v>0</v>
      </c>
      <c r="P19" s="55">
        <v>12</v>
      </c>
      <c r="Q19" s="55">
        <v>11</v>
      </c>
      <c r="R19" s="55">
        <v>0</v>
      </c>
      <c r="S19" s="26">
        <v>0</v>
      </c>
      <c r="T19" s="112">
        <v>11</v>
      </c>
    </row>
    <row r="20" spans="1:20" ht="12.75">
      <c r="A20" s="257"/>
      <c r="B20" s="37" t="s">
        <v>75</v>
      </c>
      <c r="C20" s="26">
        <v>5</v>
      </c>
      <c r="D20" s="26">
        <v>0</v>
      </c>
      <c r="E20" s="55">
        <v>6</v>
      </c>
      <c r="F20" s="26">
        <v>3</v>
      </c>
      <c r="G20" s="88" t="s">
        <v>213</v>
      </c>
      <c r="H20" s="88"/>
      <c r="I20" s="26">
        <v>681</v>
      </c>
      <c r="J20" s="26">
        <v>129</v>
      </c>
      <c r="K20" s="26">
        <v>10</v>
      </c>
      <c r="L20" s="26">
        <v>0</v>
      </c>
      <c r="M20" s="26">
        <v>0</v>
      </c>
      <c r="N20" s="26">
        <v>0</v>
      </c>
      <c r="O20" s="26">
        <v>0</v>
      </c>
      <c r="P20" s="55">
        <v>10</v>
      </c>
      <c r="Q20" s="55">
        <v>12</v>
      </c>
      <c r="R20" s="55">
        <v>0</v>
      </c>
      <c r="S20" s="26">
        <v>0</v>
      </c>
      <c r="T20" s="112">
        <v>12</v>
      </c>
    </row>
    <row r="21" spans="1:20" ht="12.75">
      <c r="A21" s="257"/>
      <c r="B21" s="37" t="s">
        <v>0</v>
      </c>
      <c r="C21" s="26">
        <v>5</v>
      </c>
      <c r="D21" s="26">
        <v>0</v>
      </c>
      <c r="E21" s="55">
        <v>0</v>
      </c>
      <c r="F21" s="26">
        <v>0</v>
      </c>
      <c r="G21" s="88"/>
      <c r="H21" s="88"/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55">
        <v>0</v>
      </c>
      <c r="Q21" s="55">
        <v>0</v>
      </c>
      <c r="R21" s="55">
        <v>0</v>
      </c>
      <c r="S21" s="26">
        <v>0</v>
      </c>
      <c r="T21" s="112">
        <v>0</v>
      </c>
    </row>
    <row r="22" spans="1:20" ht="12.75">
      <c r="A22" s="257"/>
      <c r="B22" s="37" t="s">
        <v>47</v>
      </c>
      <c r="C22" s="26">
        <v>5</v>
      </c>
      <c r="D22" s="26">
        <v>0</v>
      </c>
      <c r="E22" s="55">
        <v>0</v>
      </c>
      <c r="F22" s="26">
        <v>0</v>
      </c>
      <c r="G22" s="88"/>
      <c r="H22" s="88"/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55">
        <v>0</v>
      </c>
      <c r="Q22" s="55">
        <v>0</v>
      </c>
      <c r="R22" s="55">
        <v>0</v>
      </c>
      <c r="S22" s="26">
        <v>0</v>
      </c>
      <c r="T22" s="112">
        <v>0</v>
      </c>
    </row>
    <row r="23" spans="1:20" ht="12.75">
      <c r="A23" s="257"/>
      <c r="B23" s="37" t="s">
        <v>39</v>
      </c>
      <c r="C23" s="26">
        <v>5</v>
      </c>
      <c r="D23" s="26">
        <v>0</v>
      </c>
      <c r="E23" s="55">
        <v>0</v>
      </c>
      <c r="F23" s="26">
        <v>0</v>
      </c>
      <c r="G23" s="88"/>
      <c r="H23" s="88"/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55">
        <v>0</v>
      </c>
      <c r="Q23" s="55">
        <v>0</v>
      </c>
      <c r="R23" s="55">
        <v>0</v>
      </c>
      <c r="S23" s="26">
        <v>0</v>
      </c>
      <c r="T23" s="112">
        <v>0</v>
      </c>
    </row>
    <row r="24" spans="1:20" ht="12.75">
      <c r="A24" s="257"/>
      <c r="B24" s="37" t="s">
        <v>87</v>
      </c>
      <c r="C24" s="26">
        <v>5</v>
      </c>
      <c r="D24" s="26">
        <v>0</v>
      </c>
      <c r="E24" s="55">
        <v>0</v>
      </c>
      <c r="F24" s="26">
        <v>0</v>
      </c>
      <c r="G24" s="88"/>
      <c r="H24" s="88"/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55">
        <v>0</v>
      </c>
      <c r="Q24" s="55">
        <v>0</v>
      </c>
      <c r="R24" s="55">
        <v>0</v>
      </c>
      <c r="S24" s="26">
        <v>0</v>
      </c>
      <c r="T24" s="112">
        <v>0</v>
      </c>
    </row>
    <row r="25" spans="1:20" ht="12.75">
      <c r="A25" s="257"/>
      <c r="B25" s="37" t="s">
        <v>110</v>
      </c>
      <c r="C25" s="26">
        <v>5</v>
      </c>
      <c r="D25" s="26">
        <v>0</v>
      </c>
      <c r="E25" s="55">
        <v>2</v>
      </c>
      <c r="F25" s="26">
        <v>2</v>
      </c>
      <c r="G25" s="88" t="s">
        <v>213</v>
      </c>
      <c r="H25" s="88"/>
      <c r="I25" s="26">
        <v>825</v>
      </c>
      <c r="J25" s="26">
        <v>58</v>
      </c>
      <c r="K25" s="26">
        <v>10</v>
      </c>
      <c r="L25" s="26">
        <v>0</v>
      </c>
      <c r="M25" s="26">
        <v>0</v>
      </c>
      <c r="N25" s="26">
        <v>4</v>
      </c>
      <c r="O25" s="26">
        <v>0</v>
      </c>
      <c r="P25" s="55">
        <v>14</v>
      </c>
      <c r="Q25" s="55">
        <v>12</v>
      </c>
      <c r="R25" s="55">
        <v>0</v>
      </c>
      <c r="S25" s="26">
        <v>0</v>
      </c>
      <c r="T25" s="112">
        <v>12</v>
      </c>
    </row>
    <row r="26" spans="1:20" ht="12.75">
      <c r="A26" s="257"/>
      <c r="B26" s="37" t="s">
        <v>111</v>
      </c>
      <c r="C26" s="26">
        <v>5</v>
      </c>
      <c r="D26" s="26">
        <v>0</v>
      </c>
      <c r="E26" s="55">
        <v>0</v>
      </c>
      <c r="F26" s="26">
        <v>0</v>
      </c>
      <c r="G26" s="88"/>
      <c r="H26" s="88"/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55">
        <v>0</v>
      </c>
      <c r="Q26" s="55">
        <v>0</v>
      </c>
      <c r="R26" s="55">
        <v>0</v>
      </c>
      <c r="S26" s="26">
        <v>0</v>
      </c>
      <c r="T26" s="112">
        <v>0</v>
      </c>
    </row>
    <row r="27" spans="1:20" ht="12.75">
      <c r="A27" s="257"/>
      <c r="B27" s="37" t="s">
        <v>41</v>
      </c>
      <c r="C27" s="26">
        <v>5</v>
      </c>
      <c r="D27" s="26">
        <v>0</v>
      </c>
      <c r="E27" s="55">
        <v>0</v>
      </c>
      <c r="F27" s="26">
        <v>0</v>
      </c>
      <c r="G27" s="88"/>
      <c r="H27" s="88"/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55">
        <v>0</v>
      </c>
      <c r="Q27" s="55">
        <v>0</v>
      </c>
      <c r="R27" s="55">
        <v>0</v>
      </c>
      <c r="S27" s="26">
        <v>0</v>
      </c>
      <c r="T27" s="112">
        <v>0</v>
      </c>
    </row>
    <row r="28" spans="1:20" ht="12.75">
      <c r="A28" s="257"/>
      <c r="B28" s="37" t="s">
        <v>64</v>
      </c>
      <c r="C28" s="26">
        <v>5</v>
      </c>
      <c r="D28" s="26">
        <v>0</v>
      </c>
      <c r="E28" s="55">
        <v>5</v>
      </c>
      <c r="F28" s="26">
        <v>4</v>
      </c>
      <c r="G28" s="88" t="s">
        <v>213</v>
      </c>
      <c r="H28" s="88"/>
      <c r="I28" s="26">
        <v>632</v>
      </c>
      <c r="J28" s="26">
        <v>18</v>
      </c>
      <c r="K28" s="26">
        <v>0</v>
      </c>
      <c r="L28" s="26">
        <v>0</v>
      </c>
      <c r="M28" s="26">
        <v>0</v>
      </c>
      <c r="N28" s="26">
        <v>7</v>
      </c>
      <c r="O28" s="26">
        <v>0</v>
      </c>
      <c r="P28" s="55">
        <v>7</v>
      </c>
      <c r="Q28" s="55">
        <v>2</v>
      </c>
      <c r="R28" s="55">
        <v>11</v>
      </c>
      <c r="S28" s="26">
        <v>0</v>
      </c>
      <c r="T28" s="112">
        <v>13</v>
      </c>
    </row>
    <row r="29" spans="1:20" ht="12.75">
      <c r="A29" s="257"/>
      <c r="B29" s="37" t="s">
        <v>67</v>
      </c>
      <c r="C29" s="26">
        <v>5</v>
      </c>
      <c r="D29" s="26">
        <v>0</v>
      </c>
      <c r="E29" s="55">
        <v>0</v>
      </c>
      <c r="F29" s="26">
        <v>0</v>
      </c>
      <c r="G29" s="88"/>
      <c r="H29" s="88"/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55">
        <v>0</v>
      </c>
      <c r="Q29" s="55">
        <v>0</v>
      </c>
      <c r="R29" s="55">
        <v>0</v>
      </c>
      <c r="S29" s="26">
        <v>0</v>
      </c>
      <c r="T29" s="112">
        <v>0</v>
      </c>
    </row>
    <row r="30" spans="1:20" ht="13.5" thickBot="1">
      <c r="A30" s="258"/>
      <c r="B30" s="60"/>
      <c r="C30" s="129">
        <v>5</v>
      </c>
      <c r="D30" s="129">
        <f aca="true" t="shared" si="2" ref="D30:P30">SUM(D18:D29)</f>
        <v>0</v>
      </c>
      <c r="E30" s="129">
        <f t="shared" si="2"/>
        <v>17</v>
      </c>
      <c r="F30" s="129">
        <f t="shared" si="2"/>
        <v>11</v>
      </c>
      <c r="G30" s="79"/>
      <c r="H30" s="79"/>
      <c r="I30" s="129">
        <f t="shared" si="2"/>
        <v>3502</v>
      </c>
      <c r="J30" s="129">
        <f t="shared" si="2"/>
        <v>363</v>
      </c>
      <c r="K30" s="129">
        <f t="shared" si="2"/>
        <v>23</v>
      </c>
      <c r="L30" s="129">
        <f t="shared" si="2"/>
        <v>3</v>
      </c>
      <c r="M30" s="129">
        <f t="shared" si="2"/>
        <v>0</v>
      </c>
      <c r="N30" s="129">
        <f t="shared" si="2"/>
        <v>23</v>
      </c>
      <c r="O30" s="129">
        <f t="shared" si="2"/>
        <v>0</v>
      </c>
      <c r="P30" s="129">
        <f t="shared" si="2"/>
        <v>46</v>
      </c>
      <c r="Q30" s="129">
        <f>SUM(Q18:Q29)</f>
        <v>41</v>
      </c>
      <c r="R30" s="129">
        <f>SUM(R18:R29)</f>
        <v>11</v>
      </c>
      <c r="S30" s="129">
        <f>SUM(S18:S29)</f>
        <v>0</v>
      </c>
      <c r="T30" s="130">
        <f>SUM(T18:T29)</f>
        <v>52</v>
      </c>
    </row>
    <row r="31" spans="1:20" s="68" customFormat="1" ht="13.5" thickBot="1">
      <c r="A31" s="66"/>
      <c r="B31" s="66"/>
      <c r="C31" s="124"/>
      <c r="D31" s="124"/>
      <c r="E31" s="124"/>
      <c r="F31" s="124"/>
      <c r="G31" s="75"/>
      <c r="H31" s="75"/>
      <c r="I31" s="124"/>
      <c r="J31" s="124"/>
      <c r="K31" s="124"/>
      <c r="L31" s="124"/>
      <c r="M31" s="124"/>
      <c r="N31" s="124"/>
      <c r="O31" s="124"/>
      <c r="P31" s="11"/>
      <c r="Q31" s="11"/>
      <c r="R31" s="11"/>
      <c r="S31" s="124"/>
      <c r="T31" s="124"/>
    </row>
    <row r="32" spans="1:20" ht="12.75">
      <c r="A32" s="259" t="s">
        <v>136</v>
      </c>
      <c r="B32" s="41" t="s">
        <v>137</v>
      </c>
      <c r="C32" s="42">
        <v>1</v>
      </c>
      <c r="D32" s="42">
        <v>1</v>
      </c>
      <c r="E32" s="42">
        <v>8</v>
      </c>
      <c r="F32" s="42">
        <v>0</v>
      </c>
      <c r="G32" s="97" t="s">
        <v>213</v>
      </c>
      <c r="H32" s="97"/>
      <c r="I32" s="42">
        <v>1500</v>
      </c>
      <c r="J32" s="42">
        <v>18</v>
      </c>
      <c r="K32" s="42">
        <v>0</v>
      </c>
      <c r="L32" s="42">
        <v>8</v>
      </c>
      <c r="M32" s="42">
        <v>0</v>
      </c>
      <c r="N32" s="42">
        <v>0</v>
      </c>
      <c r="O32" s="42">
        <v>0</v>
      </c>
      <c r="P32" s="42">
        <v>8</v>
      </c>
      <c r="Q32" s="42">
        <v>13</v>
      </c>
      <c r="R32" s="42">
        <v>0</v>
      </c>
      <c r="S32" s="42">
        <v>0</v>
      </c>
      <c r="T32" s="115">
        <v>13</v>
      </c>
    </row>
    <row r="33" spans="1:20" ht="13.5" thickBot="1">
      <c r="A33" s="260"/>
      <c r="B33" s="60"/>
      <c r="C33" s="129">
        <f aca="true" t="shared" si="3" ref="C33:P33">SUM(C32)</f>
        <v>1</v>
      </c>
      <c r="D33" s="129">
        <f t="shared" si="3"/>
        <v>1</v>
      </c>
      <c r="E33" s="129">
        <f t="shared" si="3"/>
        <v>8</v>
      </c>
      <c r="F33" s="129">
        <f t="shared" si="3"/>
        <v>0</v>
      </c>
      <c r="G33" s="79"/>
      <c r="H33" s="79"/>
      <c r="I33" s="129">
        <f t="shared" si="3"/>
        <v>1500</v>
      </c>
      <c r="J33" s="129">
        <f t="shared" si="3"/>
        <v>18</v>
      </c>
      <c r="K33" s="129">
        <f t="shared" si="3"/>
        <v>0</v>
      </c>
      <c r="L33" s="129">
        <f t="shared" si="3"/>
        <v>8</v>
      </c>
      <c r="M33" s="129">
        <f t="shared" si="3"/>
        <v>0</v>
      </c>
      <c r="N33" s="129">
        <f t="shared" si="3"/>
        <v>0</v>
      </c>
      <c r="O33" s="129">
        <f t="shared" si="3"/>
        <v>0</v>
      </c>
      <c r="P33" s="129">
        <f t="shared" si="3"/>
        <v>8</v>
      </c>
      <c r="Q33" s="129">
        <f>SUM(Q32)</f>
        <v>13</v>
      </c>
      <c r="R33" s="129">
        <f>SUM(R32)</f>
        <v>0</v>
      </c>
      <c r="S33" s="129">
        <f>SUM(S32)</f>
        <v>0</v>
      </c>
      <c r="T33" s="130">
        <f>SUM(T32)</f>
        <v>13</v>
      </c>
    </row>
    <row r="34" spans="1:20" s="68" customFormat="1" ht="13.5" thickBot="1">
      <c r="A34" s="66"/>
      <c r="B34" s="66"/>
      <c r="C34" s="124"/>
      <c r="D34" s="124"/>
      <c r="E34" s="124"/>
      <c r="F34" s="124"/>
      <c r="G34" s="75"/>
      <c r="H34" s="75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</row>
    <row r="35" spans="1:20" ht="15.75" customHeight="1">
      <c r="A35" s="259" t="s">
        <v>135</v>
      </c>
      <c r="B35" s="41" t="s">
        <v>104</v>
      </c>
      <c r="C35" s="42">
        <v>2</v>
      </c>
      <c r="D35" s="42">
        <v>1</v>
      </c>
      <c r="E35" s="42">
        <v>4</v>
      </c>
      <c r="F35" s="116">
        <v>0</v>
      </c>
      <c r="G35" s="100" t="s">
        <v>213</v>
      </c>
      <c r="H35" s="100" t="s">
        <v>155</v>
      </c>
      <c r="I35" s="116">
        <v>2224</v>
      </c>
      <c r="J35" s="116">
        <v>76</v>
      </c>
      <c r="K35" s="116">
        <v>5</v>
      </c>
      <c r="L35" s="116">
        <v>0</v>
      </c>
      <c r="M35" s="116">
        <v>4</v>
      </c>
      <c r="N35" s="116">
        <v>2</v>
      </c>
      <c r="O35" s="42">
        <v>0</v>
      </c>
      <c r="P35" s="42">
        <v>11</v>
      </c>
      <c r="Q35" s="42">
        <v>2</v>
      </c>
      <c r="R35" s="42">
        <v>0</v>
      </c>
      <c r="S35" s="42">
        <v>0</v>
      </c>
      <c r="T35" s="117">
        <v>2</v>
      </c>
    </row>
    <row r="36" spans="1:20" ht="13.5" thickBot="1">
      <c r="A36" s="260"/>
      <c r="B36" s="60"/>
      <c r="C36" s="129">
        <f aca="true" t="shared" si="4" ref="C36:P36">SUM(C35)</f>
        <v>2</v>
      </c>
      <c r="D36" s="129">
        <f t="shared" si="4"/>
        <v>1</v>
      </c>
      <c r="E36" s="129">
        <f t="shared" si="4"/>
        <v>4</v>
      </c>
      <c r="F36" s="129">
        <f t="shared" si="4"/>
        <v>0</v>
      </c>
      <c r="G36" s="79"/>
      <c r="H36" s="79"/>
      <c r="I36" s="129">
        <f t="shared" si="4"/>
        <v>2224</v>
      </c>
      <c r="J36" s="129">
        <f t="shared" si="4"/>
        <v>76</v>
      </c>
      <c r="K36" s="129">
        <f t="shared" si="4"/>
        <v>5</v>
      </c>
      <c r="L36" s="129">
        <f t="shared" si="4"/>
        <v>0</v>
      </c>
      <c r="M36" s="129">
        <f t="shared" si="4"/>
        <v>4</v>
      </c>
      <c r="N36" s="129">
        <f t="shared" si="4"/>
        <v>2</v>
      </c>
      <c r="O36" s="129">
        <f t="shared" si="4"/>
        <v>0</v>
      </c>
      <c r="P36" s="129">
        <f t="shared" si="4"/>
        <v>11</v>
      </c>
      <c r="Q36" s="129">
        <f>SUM(Q35)</f>
        <v>2</v>
      </c>
      <c r="R36" s="129">
        <f>SUM(R35)</f>
        <v>0</v>
      </c>
      <c r="S36" s="129">
        <f>SUM(S35)</f>
        <v>0</v>
      </c>
      <c r="T36" s="130">
        <f>SUM(T35)</f>
        <v>2</v>
      </c>
    </row>
    <row r="37" spans="1:20" s="68" customFormat="1" ht="13.5" thickBot="1">
      <c r="A37" s="69"/>
      <c r="B37" s="66"/>
      <c r="C37" s="124"/>
      <c r="D37" s="124"/>
      <c r="E37" s="124"/>
      <c r="F37" s="124"/>
      <c r="G37" s="75"/>
      <c r="H37" s="75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</row>
    <row r="38" spans="1:20" ht="12.75">
      <c r="A38" s="259" t="s">
        <v>142</v>
      </c>
      <c r="B38" s="43" t="s">
        <v>108</v>
      </c>
      <c r="C38" s="47">
        <v>3</v>
      </c>
      <c r="D38" s="47">
        <v>1</v>
      </c>
      <c r="E38" s="47">
        <v>0</v>
      </c>
      <c r="F38" s="116">
        <v>0</v>
      </c>
      <c r="G38" s="100" t="s">
        <v>213</v>
      </c>
      <c r="H38" s="100" t="s">
        <v>155</v>
      </c>
      <c r="I38" s="116">
        <v>808</v>
      </c>
      <c r="J38" s="116">
        <v>60</v>
      </c>
      <c r="K38" s="116">
        <v>7</v>
      </c>
      <c r="L38" s="116">
        <v>3</v>
      </c>
      <c r="M38" s="116">
        <v>0</v>
      </c>
      <c r="N38" s="116">
        <v>0</v>
      </c>
      <c r="O38" s="47">
        <v>0</v>
      </c>
      <c r="P38" s="47">
        <v>10</v>
      </c>
      <c r="Q38" s="47">
        <v>15</v>
      </c>
      <c r="R38" s="47">
        <v>4</v>
      </c>
      <c r="S38" s="47">
        <v>0</v>
      </c>
      <c r="T38" s="115">
        <v>19</v>
      </c>
    </row>
    <row r="39" spans="1:20" ht="12.75">
      <c r="A39" s="261"/>
      <c r="B39" s="48" t="s">
        <v>138</v>
      </c>
      <c r="C39" s="49">
        <v>3</v>
      </c>
      <c r="D39" s="49">
        <v>1</v>
      </c>
      <c r="E39" s="49">
        <v>4</v>
      </c>
      <c r="F39" s="49">
        <v>0</v>
      </c>
      <c r="G39" s="102" t="s">
        <v>213</v>
      </c>
      <c r="H39" s="102"/>
      <c r="I39" s="49">
        <v>154</v>
      </c>
      <c r="J39" s="49">
        <v>15</v>
      </c>
      <c r="K39" s="49">
        <v>5</v>
      </c>
      <c r="L39" s="49">
        <v>5</v>
      </c>
      <c r="M39" s="49">
        <v>0</v>
      </c>
      <c r="N39" s="49">
        <v>1</v>
      </c>
      <c r="O39" s="49">
        <v>0</v>
      </c>
      <c r="P39" s="49">
        <v>6</v>
      </c>
      <c r="Q39" s="49">
        <v>12</v>
      </c>
      <c r="R39" s="49">
        <v>0</v>
      </c>
      <c r="S39" s="49">
        <v>12</v>
      </c>
      <c r="T39" s="118">
        <v>12</v>
      </c>
    </row>
    <row r="40" spans="1:20" ht="12.75">
      <c r="A40" s="261"/>
      <c r="B40" s="48" t="s">
        <v>139</v>
      </c>
      <c r="C40" s="49">
        <v>3</v>
      </c>
      <c r="D40" s="49">
        <v>1</v>
      </c>
      <c r="E40" s="49">
        <v>3</v>
      </c>
      <c r="F40" s="49">
        <v>1</v>
      </c>
      <c r="G40" s="102"/>
      <c r="H40" s="102"/>
      <c r="I40" s="49">
        <v>397</v>
      </c>
      <c r="J40" s="49">
        <v>90</v>
      </c>
      <c r="K40" s="49">
        <v>2</v>
      </c>
      <c r="L40" s="49">
        <v>0</v>
      </c>
      <c r="M40" s="49">
        <v>0</v>
      </c>
      <c r="N40" s="49">
        <v>8</v>
      </c>
      <c r="O40" s="49">
        <v>0</v>
      </c>
      <c r="P40" s="49">
        <v>10</v>
      </c>
      <c r="Q40" s="49">
        <v>20</v>
      </c>
      <c r="R40" s="49">
        <v>0</v>
      </c>
      <c r="S40" s="49">
        <v>0</v>
      </c>
      <c r="T40" s="118">
        <v>20</v>
      </c>
    </row>
    <row r="41" spans="1:20" ht="12.75">
      <c r="A41" s="261"/>
      <c r="B41" s="48" t="s">
        <v>45</v>
      </c>
      <c r="C41" s="49">
        <v>3</v>
      </c>
      <c r="D41" s="49">
        <v>0</v>
      </c>
      <c r="E41" s="49">
        <v>0</v>
      </c>
      <c r="F41" s="49">
        <v>0</v>
      </c>
      <c r="G41" s="102"/>
      <c r="H41" s="102"/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118">
        <v>0</v>
      </c>
    </row>
    <row r="42" spans="1:20" ht="12.75">
      <c r="A42" s="261"/>
      <c r="B42" s="48" t="s">
        <v>140</v>
      </c>
      <c r="C42" s="49">
        <v>3</v>
      </c>
      <c r="D42" s="49">
        <v>1</v>
      </c>
      <c r="E42" s="49">
        <v>0</v>
      </c>
      <c r="F42" s="119">
        <v>0</v>
      </c>
      <c r="G42" s="104" t="s">
        <v>213</v>
      </c>
      <c r="H42" s="104" t="s">
        <v>155</v>
      </c>
      <c r="I42" s="119">
        <v>629</v>
      </c>
      <c r="J42" s="119">
        <v>72</v>
      </c>
      <c r="K42" s="119">
        <v>5</v>
      </c>
      <c r="L42" s="119">
        <v>0</v>
      </c>
      <c r="M42" s="119">
        <v>0</v>
      </c>
      <c r="N42" s="119">
        <v>0</v>
      </c>
      <c r="O42" s="49">
        <v>0</v>
      </c>
      <c r="P42" s="49">
        <v>5</v>
      </c>
      <c r="Q42" s="49">
        <v>15</v>
      </c>
      <c r="R42" s="49">
        <v>0</v>
      </c>
      <c r="S42" s="49">
        <v>0</v>
      </c>
      <c r="T42" s="118">
        <v>15</v>
      </c>
    </row>
    <row r="43" spans="1:20" ht="12.75">
      <c r="A43" s="261"/>
      <c r="B43" s="48" t="s">
        <v>141</v>
      </c>
      <c r="C43" s="49">
        <v>3</v>
      </c>
      <c r="D43" s="49">
        <v>1</v>
      </c>
      <c r="E43" s="49">
        <v>2</v>
      </c>
      <c r="F43" s="49">
        <v>0</v>
      </c>
      <c r="G43" s="102" t="s">
        <v>213</v>
      </c>
      <c r="H43" s="102"/>
      <c r="I43" s="49">
        <v>0</v>
      </c>
      <c r="J43" s="49">
        <v>0</v>
      </c>
      <c r="K43" s="49">
        <v>1</v>
      </c>
      <c r="L43" s="49">
        <v>0</v>
      </c>
      <c r="M43" s="49">
        <v>0</v>
      </c>
      <c r="N43" s="49">
        <v>12</v>
      </c>
      <c r="O43" s="49">
        <v>0</v>
      </c>
      <c r="P43" s="49">
        <v>13</v>
      </c>
      <c r="Q43" s="49">
        <v>16</v>
      </c>
      <c r="R43" s="49">
        <v>0</v>
      </c>
      <c r="S43" s="49">
        <v>0</v>
      </c>
      <c r="T43" s="118">
        <v>16</v>
      </c>
    </row>
    <row r="44" spans="1:20" ht="12.75">
      <c r="A44" s="261"/>
      <c r="B44" s="48" t="s">
        <v>122</v>
      </c>
      <c r="C44" s="49">
        <v>3</v>
      </c>
      <c r="D44" s="49">
        <v>0</v>
      </c>
      <c r="E44" s="49">
        <v>0</v>
      </c>
      <c r="F44" s="49">
        <v>0</v>
      </c>
      <c r="G44" s="102"/>
      <c r="H44" s="102"/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118">
        <v>0</v>
      </c>
    </row>
    <row r="45" spans="1:20" ht="13.5" thickBot="1">
      <c r="A45" s="260"/>
      <c r="B45" s="60"/>
      <c r="C45" s="129">
        <v>3</v>
      </c>
      <c r="D45" s="129">
        <f aca="true" t="shared" si="5" ref="D45:P45">SUM(D38:D44)</f>
        <v>5</v>
      </c>
      <c r="E45" s="129">
        <f t="shared" si="5"/>
        <v>9</v>
      </c>
      <c r="F45" s="129">
        <f t="shared" si="5"/>
        <v>1</v>
      </c>
      <c r="G45" s="79"/>
      <c r="H45" s="79"/>
      <c r="I45" s="129">
        <f t="shared" si="5"/>
        <v>1988</v>
      </c>
      <c r="J45" s="129">
        <f t="shared" si="5"/>
        <v>237</v>
      </c>
      <c r="K45" s="129">
        <f t="shared" si="5"/>
        <v>20</v>
      </c>
      <c r="L45" s="129">
        <f t="shared" si="5"/>
        <v>8</v>
      </c>
      <c r="M45" s="129">
        <f t="shared" si="5"/>
        <v>0</v>
      </c>
      <c r="N45" s="129">
        <f t="shared" si="5"/>
        <v>21</v>
      </c>
      <c r="O45" s="129">
        <f t="shared" si="5"/>
        <v>0</v>
      </c>
      <c r="P45" s="129">
        <f t="shared" si="5"/>
        <v>44</v>
      </c>
      <c r="Q45" s="129">
        <f>SUM(Q38:Q44)</f>
        <v>78</v>
      </c>
      <c r="R45" s="129">
        <f>SUM(R38:R44)</f>
        <v>4</v>
      </c>
      <c r="S45" s="129">
        <f>SUM(S38:S44)</f>
        <v>12</v>
      </c>
      <c r="T45" s="130">
        <f>SUM(T38:T44)</f>
        <v>82</v>
      </c>
    </row>
    <row r="46" spans="1:20" s="68" customFormat="1" ht="13.5" thickBot="1">
      <c r="A46" s="66"/>
      <c r="B46" s="66"/>
      <c r="C46" s="124"/>
      <c r="D46" s="124"/>
      <c r="E46" s="124"/>
      <c r="F46" s="124"/>
      <c r="G46" s="75"/>
      <c r="H46" s="75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</row>
    <row r="47" spans="1:20" ht="12.75" customHeight="1">
      <c r="A47" s="259" t="s">
        <v>131</v>
      </c>
      <c r="B47" s="43" t="s">
        <v>132</v>
      </c>
      <c r="C47" s="47">
        <v>1</v>
      </c>
      <c r="D47" s="47">
        <v>0</v>
      </c>
      <c r="E47" s="47">
        <v>0</v>
      </c>
      <c r="F47" s="47">
        <v>0</v>
      </c>
      <c r="G47" s="101"/>
      <c r="H47" s="101"/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115">
        <v>0</v>
      </c>
    </row>
    <row r="48" spans="1:20" ht="12.75">
      <c r="A48" s="261"/>
      <c r="B48" s="48" t="s">
        <v>133</v>
      </c>
      <c r="C48" s="49">
        <v>1</v>
      </c>
      <c r="D48" s="49">
        <v>0</v>
      </c>
      <c r="E48" s="49">
        <v>0</v>
      </c>
      <c r="F48" s="49">
        <v>0</v>
      </c>
      <c r="G48" s="102"/>
      <c r="H48" s="102"/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118">
        <v>0</v>
      </c>
    </row>
    <row r="49" spans="1:20" ht="12.75">
      <c r="A49" s="261"/>
      <c r="B49" s="48" t="s">
        <v>118</v>
      </c>
      <c r="C49" s="49">
        <v>1</v>
      </c>
      <c r="D49" s="49">
        <v>0</v>
      </c>
      <c r="E49" s="49">
        <v>0</v>
      </c>
      <c r="F49" s="49">
        <v>0</v>
      </c>
      <c r="G49" s="102"/>
      <c r="H49" s="102"/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118">
        <v>0</v>
      </c>
    </row>
    <row r="50" spans="1:20" ht="12.75">
      <c r="A50" s="261"/>
      <c r="B50" s="48" t="s">
        <v>134</v>
      </c>
      <c r="C50" s="49">
        <v>1</v>
      </c>
      <c r="D50" s="49">
        <v>0</v>
      </c>
      <c r="E50" s="49">
        <v>3</v>
      </c>
      <c r="F50" s="113">
        <v>0</v>
      </c>
      <c r="G50" s="91" t="s">
        <v>213</v>
      </c>
      <c r="H50" s="91" t="s">
        <v>155</v>
      </c>
      <c r="I50" s="113">
        <v>808</v>
      </c>
      <c r="J50" s="113">
        <v>68</v>
      </c>
      <c r="K50" s="113">
        <v>3</v>
      </c>
      <c r="L50" s="113">
        <v>9</v>
      </c>
      <c r="M50" s="113">
        <v>0</v>
      </c>
      <c r="N50" s="113">
        <v>0</v>
      </c>
      <c r="O50" s="49">
        <v>0</v>
      </c>
      <c r="P50" s="49">
        <v>12</v>
      </c>
      <c r="Q50" s="49">
        <v>15</v>
      </c>
      <c r="R50" s="49">
        <v>20</v>
      </c>
      <c r="S50" s="49">
        <v>0</v>
      </c>
      <c r="T50" s="118">
        <v>35</v>
      </c>
    </row>
    <row r="51" spans="1:20" ht="13.5" thickBot="1">
      <c r="A51" s="260"/>
      <c r="B51" s="73"/>
      <c r="C51" s="129">
        <v>1</v>
      </c>
      <c r="D51" s="129">
        <f aca="true" t="shared" si="6" ref="D51:P51">SUM(D47:D50)</f>
        <v>0</v>
      </c>
      <c r="E51" s="129">
        <f t="shared" si="6"/>
        <v>3</v>
      </c>
      <c r="F51" s="129">
        <f t="shared" si="6"/>
        <v>0</v>
      </c>
      <c r="G51" s="79"/>
      <c r="H51" s="79"/>
      <c r="I51" s="129">
        <f t="shared" si="6"/>
        <v>808</v>
      </c>
      <c r="J51" s="129">
        <f t="shared" si="6"/>
        <v>68</v>
      </c>
      <c r="K51" s="129">
        <f t="shared" si="6"/>
        <v>3</v>
      </c>
      <c r="L51" s="129">
        <f t="shared" si="6"/>
        <v>9</v>
      </c>
      <c r="M51" s="129">
        <f t="shared" si="6"/>
        <v>0</v>
      </c>
      <c r="N51" s="129">
        <f t="shared" si="6"/>
        <v>0</v>
      </c>
      <c r="O51" s="129">
        <f t="shared" si="6"/>
        <v>0</v>
      </c>
      <c r="P51" s="129">
        <f t="shared" si="6"/>
        <v>12</v>
      </c>
      <c r="Q51" s="129">
        <f>SUM(Q47:Q50)</f>
        <v>15</v>
      </c>
      <c r="R51" s="129">
        <f>SUM(R47:R50)</f>
        <v>20</v>
      </c>
      <c r="S51" s="129">
        <f>SUM(S47:S50)</f>
        <v>0</v>
      </c>
      <c r="T51" s="130">
        <f>SUM(T47:T50)</f>
        <v>35</v>
      </c>
    </row>
    <row r="52" spans="1:20" ht="13.5" thickBot="1">
      <c r="A52" s="66"/>
      <c r="B52" s="66"/>
      <c r="C52" s="124"/>
      <c r="D52" s="124"/>
      <c r="E52" s="124"/>
      <c r="F52" s="124"/>
      <c r="G52" s="75"/>
      <c r="H52" s="75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</row>
    <row r="53" spans="1:20" ht="12.75">
      <c r="A53" s="256" t="s">
        <v>114</v>
      </c>
      <c r="B53" s="33" t="s">
        <v>83</v>
      </c>
      <c r="C53" s="22">
        <v>2</v>
      </c>
      <c r="D53" s="22">
        <v>1</v>
      </c>
      <c r="E53" s="22">
        <v>1</v>
      </c>
      <c r="F53" s="22">
        <v>1</v>
      </c>
      <c r="G53" s="105" t="s">
        <v>213</v>
      </c>
      <c r="H53" s="105"/>
      <c r="I53" s="22">
        <v>650</v>
      </c>
      <c r="J53" s="22">
        <v>100</v>
      </c>
      <c r="K53" s="22">
        <v>2</v>
      </c>
      <c r="L53" s="22">
        <v>0</v>
      </c>
      <c r="M53" s="22">
        <v>8</v>
      </c>
      <c r="N53" s="22">
        <v>0</v>
      </c>
      <c r="O53" s="22">
        <v>2</v>
      </c>
      <c r="P53" s="53">
        <v>12</v>
      </c>
      <c r="Q53" s="53">
        <v>8</v>
      </c>
      <c r="R53" s="53">
        <v>13</v>
      </c>
      <c r="S53" s="22">
        <v>0</v>
      </c>
      <c r="T53" s="111">
        <v>21</v>
      </c>
    </row>
    <row r="54" spans="1:20" ht="12.75">
      <c r="A54" s="257"/>
      <c r="B54" s="37" t="s">
        <v>74</v>
      </c>
      <c r="C54" s="26">
        <v>2</v>
      </c>
      <c r="D54" s="26">
        <v>1</v>
      </c>
      <c r="E54" s="26">
        <v>1</v>
      </c>
      <c r="F54" s="26">
        <v>1</v>
      </c>
      <c r="G54" s="106" t="s">
        <v>213</v>
      </c>
      <c r="H54" s="106"/>
      <c r="I54" s="26">
        <v>150</v>
      </c>
      <c r="J54" s="26">
        <v>15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55">
        <v>0</v>
      </c>
      <c r="Q54" s="55">
        <v>0</v>
      </c>
      <c r="R54" s="55">
        <v>0</v>
      </c>
      <c r="S54" s="26">
        <v>0</v>
      </c>
      <c r="T54" s="112">
        <v>0</v>
      </c>
    </row>
    <row r="55" spans="1:20" ht="12.75">
      <c r="A55" s="257"/>
      <c r="B55" s="37" t="s">
        <v>121</v>
      </c>
      <c r="C55" s="26">
        <v>2</v>
      </c>
      <c r="D55" s="26">
        <v>0</v>
      </c>
      <c r="E55" s="26">
        <v>0</v>
      </c>
      <c r="F55" s="26">
        <v>0</v>
      </c>
      <c r="G55" s="106"/>
      <c r="H55" s="106"/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55">
        <v>0</v>
      </c>
      <c r="Q55" s="55">
        <v>0</v>
      </c>
      <c r="R55" s="55">
        <v>0</v>
      </c>
      <c r="S55" s="26">
        <v>0</v>
      </c>
      <c r="T55" s="112">
        <v>0</v>
      </c>
    </row>
    <row r="56" spans="1:20" ht="14.25" customHeight="1">
      <c r="A56" s="257"/>
      <c r="B56" s="37" t="s">
        <v>84</v>
      </c>
      <c r="C56" s="26">
        <v>2</v>
      </c>
      <c r="D56" s="26">
        <v>0</v>
      </c>
      <c r="E56" s="26">
        <v>0</v>
      </c>
      <c r="F56" s="26">
        <v>0</v>
      </c>
      <c r="G56" s="106" t="s">
        <v>213</v>
      </c>
      <c r="H56" s="106"/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55">
        <v>0</v>
      </c>
      <c r="Q56" s="55">
        <v>0</v>
      </c>
      <c r="R56" s="55">
        <v>0</v>
      </c>
      <c r="S56" s="26">
        <v>0</v>
      </c>
      <c r="T56" s="112">
        <v>0</v>
      </c>
    </row>
    <row r="57" spans="1:20" ht="12.75">
      <c r="A57" s="257"/>
      <c r="B57" s="37" t="s">
        <v>88</v>
      </c>
      <c r="C57" s="26">
        <v>2</v>
      </c>
      <c r="D57" s="26">
        <v>0</v>
      </c>
      <c r="E57" s="26">
        <v>0</v>
      </c>
      <c r="F57" s="26">
        <v>0</v>
      </c>
      <c r="G57" s="106" t="s">
        <v>213</v>
      </c>
      <c r="H57" s="106"/>
      <c r="I57" s="113" t="s">
        <v>9</v>
      </c>
      <c r="J57" s="113" t="s">
        <v>9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55">
        <v>0</v>
      </c>
      <c r="Q57" s="55">
        <v>0</v>
      </c>
      <c r="R57" s="55">
        <v>0</v>
      </c>
      <c r="S57" s="26">
        <v>0</v>
      </c>
      <c r="T57" s="112">
        <v>0</v>
      </c>
    </row>
    <row r="58" spans="1:20" ht="13.5" thickBot="1">
      <c r="A58" s="258"/>
      <c r="B58" s="61"/>
      <c r="C58" s="129">
        <v>2</v>
      </c>
      <c r="D58" s="129">
        <v>1</v>
      </c>
      <c r="E58" s="129">
        <v>1</v>
      </c>
      <c r="F58" s="129">
        <v>1</v>
      </c>
      <c r="G58" s="79"/>
      <c r="H58" s="79"/>
      <c r="I58" s="129">
        <f aca="true" t="shared" si="7" ref="I58:T58">SUM(I53:I57)</f>
        <v>800</v>
      </c>
      <c r="J58" s="129">
        <f t="shared" si="7"/>
        <v>115</v>
      </c>
      <c r="K58" s="129">
        <f t="shared" si="7"/>
        <v>2</v>
      </c>
      <c r="L58" s="129">
        <f t="shared" si="7"/>
        <v>0</v>
      </c>
      <c r="M58" s="129">
        <f t="shared" si="7"/>
        <v>8</v>
      </c>
      <c r="N58" s="129">
        <f t="shared" si="7"/>
        <v>0</v>
      </c>
      <c r="O58" s="129">
        <f t="shared" si="7"/>
        <v>2</v>
      </c>
      <c r="P58" s="129">
        <f t="shared" si="7"/>
        <v>12</v>
      </c>
      <c r="Q58" s="129">
        <f>SUM(Q53:Q57)</f>
        <v>8</v>
      </c>
      <c r="R58" s="129">
        <f>SUM(R53:R57)</f>
        <v>13</v>
      </c>
      <c r="S58" s="129">
        <f t="shared" si="7"/>
        <v>0</v>
      </c>
      <c r="T58" s="130">
        <f t="shared" si="7"/>
        <v>21</v>
      </c>
    </row>
    <row r="59" spans="1:20" s="68" customFormat="1" ht="13.5" thickBot="1">
      <c r="A59" s="66"/>
      <c r="B59" s="66"/>
      <c r="C59" s="124"/>
      <c r="D59" s="124"/>
      <c r="E59" s="124"/>
      <c r="F59" s="124"/>
      <c r="G59" s="75"/>
      <c r="H59" s="75"/>
      <c r="I59" s="124"/>
      <c r="J59" s="124"/>
      <c r="K59" s="124"/>
      <c r="L59" s="124"/>
      <c r="M59" s="124"/>
      <c r="N59" s="124"/>
      <c r="O59" s="124"/>
      <c r="P59" s="11"/>
      <c r="Q59" s="11"/>
      <c r="R59" s="11"/>
      <c r="S59" s="124"/>
      <c r="T59" s="124"/>
    </row>
    <row r="60" spans="1:20" ht="12.75">
      <c r="A60" s="259" t="s">
        <v>10</v>
      </c>
      <c r="B60" s="20" t="s">
        <v>46</v>
      </c>
      <c r="C60" s="110">
        <v>4</v>
      </c>
      <c r="D60" s="22">
        <v>0</v>
      </c>
      <c r="E60" s="53">
        <v>1</v>
      </c>
      <c r="F60" s="22">
        <v>0</v>
      </c>
      <c r="G60" s="84" t="s">
        <v>213</v>
      </c>
      <c r="H60" s="84"/>
      <c r="I60" s="22">
        <v>891</v>
      </c>
      <c r="J60" s="22">
        <v>183</v>
      </c>
      <c r="K60" s="22">
        <v>13</v>
      </c>
      <c r="L60" s="22">
        <v>13</v>
      </c>
      <c r="M60" s="22">
        <v>0</v>
      </c>
      <c r="N60" s="22">
        <v>0</v>
      </c>
      <c r="O60" s="22">
        <v>0</v>
      </c>
      <c r="P60" s="53">
        <v>13</v>
      </c>
      <c r="Q60" s="53">
        <v>30</v>
      </c>
      <c r="R60" s="53">
        <v>0</v>
      </c>
      <c r="S60" s="22">
        <v>0</v>
      </c>
      <c r="T60" s="111">
        <v>30</v>
      </c>
    </row>
    <row r="61" spans="1:20" ht="12.75">
      <c r="A61" s="261"/>
      <c r="B61" s="25" t="s">
        <v>52</v>
      </c>
      <c r="C61" s="26">
        <v>4</v>
      </c>
      <c r="D61" s="26">
        <v>0</v>
      </c>
      <c r="E61" s="26">
        <v>0</v>
      </c>
      <c r="F61" s="26">
        <v>0</v>
      </c>
      <c r="G61" s="88"/>
      <c r="H61" s="88"/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55">
        <v>0</v>
      </c>
      <c r="Q61" s="55">
        <v>0</v>
      </c>
      <c r="R61" s="55">
        <v>0</v>
      </c>
      <c r="S61" s="26">
        <v>0</v>
      </c>
      <c r="T61" s="112">
        <v>0</v>
      </c>
    </row>
    <row r="62" spans="1:20" ht="12.75">
      <c r="A62" s="261"/>
      <c r="B62" s="25" t="s">
        <v>38</v>
      </c>
      <c r="C62" s="26">
        <v>4</v>
      </c>
      <c r="D62" s="26">
        <v>0</v>
      </c>
      <c r="E62" s="26">
        <v>0</v>
      </c>
      <c r="F62" s="113">
        <v>0</v>
      </c>
      <c r="G62" s="91" t="s">
        <v>155</v>
      </c>
      <c r="H62" s="91" t="s">
        <v>155</v>
      </c>
      <c r="I62" s="113">
        <v>0</v>
      </c>
      <c r="J62" s="113">
        <v>0</v>
      </c>
      <c r="K62" s="113">
        <v>0</v>
      </c>
      <c r="L62" s="113">
        <v>0</v>
      </c>
      <c r="M62" s="113">
        <v>0</v>
      </c>
      <c r="N62" s="113">
        <v>0</v>
      </c>
      <c r="O62" s="26">
        <v>0</v>
      </c>
      <c r="P62" s="55">
        <v>0</v>
      </c>
      <c r="Q62" s="55">
        <v>0</v>
      </c>
      <c r="R62" s="55">
        <v>0</v>
      </c>
      <c r="S62" s="26">
        <v>0</v>
      </c>
      <c r="T62" s="112">
        <v>0</v>
      </c>
    </row>
    <row r="63" spans="1:20" ht="12.75">
      <c r="A63" s="261"/>
      <c r="B63" s="25" t="s">
        <v>53</v>
      </c>
      <c r="C63" s="26">
        <v>4</v>
      </c>
      <c r="D63" s="26">
        <v>0</v>
      </c>
      <c r="E63" s="26">
        <v>0</v>
      </c>
      <c r="F63" s="113">
        <v>0</v>
      </c>
      <c r="G63" s="91" t="s">
        <v>155</v>
      </c>
      <c r="H63" s="91" t="s">
        <v>155</v>
      </c>
      <c r="I63" s="113">
        <v>0</v>
      </c>
      <c r="J63" s="113">
        <v>0</v>
      </c>
      <c r="K63" s="113">
        <v>0</v>
      </c>
      <c r="L63" s="113">
        <v>0</v>
      </c>
      <c r="M63" s="113">
        <v>0</v>
      </c>
      <c r="N63" s="113">
        <v>0</v>
      </c>
      <c r="O63" s="26">
        <v>0</v>
      </c>
      <c r="P63" s="55">
        <v>0</v>
      </c>
      <c r="Q63" s="55">
        <v>0</v>
      </c>
      <c r="R63" s="55">
        <v>0</v>
      </c>
      <c r="S63" s="26">
        <v>0</v>
      </c>
      <c r="T63" s="112">
        <v>0</v>
      </c>
    </row>
    <row r="64" spans="1:20" ht="12.75">
      <c r="A64" s="261"/>
      <c r="B64" s="25" t="s">
        <v>109</v>
      </c>
      <c r="C64" s="113">
        <v>4</v>
      </c>
      <c r="D64" s="26">
        <v>0</v>
      </c>
      <c r="E64" s="26">
        <v>0</v>
      </c>
      <c r="F64" s="113">
        <v>0</v>
      </c>
      <c r="G64" s="91" t="s">
        <v>155</v>
      </c>
      <c r="H64" s="91" t="s">
        <v>155</v>
      </c>
      <c r="I64" s="113">
        <v>0</v>
      </c>
      <c r="J64" s="113">
        <v>0</v>
      </c>
      <c r="K64" s="113">
        <v>0</v>
      </c>
      <c r="L64" s="113">
        <v>0</v>
      </c>
      <c r="M64" s="113">
        <v>0</v>
      </c>
      <c r="N64" s="113">
        <v>0</v>
      </c>
      <c r="O64" s="26">
        <v>0</v>
      </c>
      <c r="P64" s="55">
        <v>0</v>
      </c>
      <c r="Q64" s="55">
        <v>0</v>
      </c>
      <c r="R64" s="55">
        <v>0</v>
      </c>
      <c r="S64" s="26">
        <v>0</v>
      </c>
      <c r="T64" s="112">
        <v>0</v>
      </c>
    </row>
    <row r="65" spans="1:20" ht="12.75">
      <c r="A65" s="261"/>
      <c r="B65" s="25" t="s">
        <v>86</v>
      </c>
      <c r="C65" s="26">
        <v>4</v>
      </c>
      <c r="D65" s="26">
        <v>0</v>
      </c>
      <c r="E65" s="26">
        <v>4</v>
      </c>
      <c r="F65" s="26">
        <v>3</v>
      </c>
      <c r="G65" s="88"/>
      <c r="H65" s="88"/>
      <c r="I65" s="26">
        <v>935</v>
      </c>
      <c r="J65" s="26">
        <v>52</v>
      </c>
      <c r="K65" s="26">
        <v>1</v>
      </c>
      <c r="L65" s="26">
        <v>0</v>
      </c>
      <c r="M65" s="26">
        <v>0</v>
      </c>
      <c r="N65" s="26">
        <v>22</v>
      </c>
      <c r="O65" s="26">
        <v>0</v>
      </c>
      <c r="P65" s="55">
        <v>0</v>
      </c>
      <c r="Q65" s="55">
        <v>25</v>
      </c>
      <c r="R65" s="55">
        <v>15</v>
      </c>
      <c r="S65" s="26">
        <v>20</v>
      </c>
      <c r="T65" s="112">
        <v>60</v>
      </c>
    </row>
    <row r="66" spans="1:20" ht="12.75">
      <c r="A66" s="261"/>
      <c r="B66" s="25" t="s">
        <v>119</v>
      </c>
      <c r="C66" s="26">
        <v>4</v>
      </c>
      <c r="D66" s="26">
        <v>0</v>
      </c>
      <c r="E66" s="26">
        <v>0</v>
      </c>
      <c r="F66" s="26">
        <v>0</v>
      </c>
      <c r="G66" s="88"/>
      <c r="H66" s="88"/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55">
        <v>0</v>
      </c>
      <c r="Q66" s="55">
        <v>0</v>
      </c>
      <c r="R66" s="55">
        <v>0</v>
      </c>
      <c r="S66" s="26">
        <v>0</v>
      </c>
      <c r="T66" s="112">
        <v>0</v>
      </c>
    </row>
    <row r="67" spans="1:20" ht="12.75">
      <c r="A67" s="261"/>
      <c r="B67" s="25" t="s">
        <v>51</v>
      </c>
      <c r="C67" s="26">
        <v>4</v>
      </c>
      <c r="D67" s="26">
        <v>0</v>
      </c>
      <c r="E67" s="26">
        <v>3</v>
      </c>
      <c r="F67" s="26">
        <v>2</v>
      </c>
      <c r="G67" s="88" t="s">
        <v>213</v>
      </c>
      <c r="H67" s="88"/>
      <c r="I67" s="26">
        <v>1184</v>
      </c>
      <c r="J67" s="26">
        <v>212</v>
      </c>
      <c r="K67" s="26">
        <v>2</v>
      </c>
      <c r="L67" s="26">
        <v>0</v>
      </c>
      <c r="M67" s="26">
        <v>0</v>
      </c>
      <c r="N67" s="26">
        <v>12</v>
      </c>
      <c r="O67" s="26">
        <v>0</v>
      </c>
      <c r="P67" s="55">
        <v>14</v>
      </c>
      <c r="Q67" s="55">
        <v>14</v>
      </c>
      <c r="R67" s="55">
        <v>30</v>
      </c>
      <c r="S67" s="26">
        <v>0</v>
      </c>
      <c r="T67" s="112">
        <v>44</v>
      </c>
    </row>
    <row r="68" spans="1:20" ht="12.75">
      <c r="A68" s="261"/>
      <c r="B68" s="25" t="s">
        <v>15</v>
      </c>
      <c r="C68" s="26">
        <v>4</v>
      </c>
      <c r="D68" s="26">
        <v>0</v>
      </c>
      <c r="E68" s="26">
        <v>0</v>
      </c>
      <c r="F68" s="26">
        <v>0</v>
      </c>
      <c r="G68" s="88"/>
      <c r="H68" s="88"/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55">
        <v>0</v>
      </c>
      <c r="Q68" s="55">
        <v>0</v>
      </c>
      <c r="R68" s="55">
        <v>0</v>
      </c>
      <c r="S68" s="26">
        <v>0</v>
      </c>
      <c r="T68" s="112">
        <v>0</v>
      </c>
    </row>
    <row r="69" spans="1:20" ht="12.75">
      <c r="A69" s="261"/>
      <c r="B69" s="25" t="s">
        <v>120</v>
      </c>
      <c r="C69" s="26">
        <v>4</v>
      </c>
      <c r="D69" s="26">
        <v>0</v>
      </c>
      <c r="E69" s="26">
        <v>0</v>
      </c>
      <c r="F69" s="55">
        <v>0</v>
      </c>
      <c r="G69" s="95"/>
      <c r="H69" s="95"/>
      <c r="I69" s="55">
        <v>0</v>
      </c>
      <c r="J69" s="55">
        <v>0</v>
      </c>
      <c r="K69" s="55">
        <v>0</v>
      </c>
      <c r="L69" s="55">
        <v>0</v>
      </c>
      <c r="M69" s="55">
        <v>0</v>
      </c>
      <c r="N69" s="55">
        <v>0</v>
      </c>
      <c r="O69" s="26">
        <v>0</v>
      </c>
      <c r="P69" s="55">
        <v>0</v>
      </c>
      <c r="Q69" s="55">
        <v>0</v>
      </c>
      <c r="R69" s="55">
        <v>0</v>
      </c>
      <c r="S69" s="26">
        <v>0</v>
      </c>
      <c r="T69" s="112">
        <v>0</v>
      </c>
    </row>
    <row r="70" spans="1:20" ht="13.5" thickBot="1">
      <c r="A70" s="260"/>
      <c r="B70" s="60"/>
      <c r="C70" s="129">
        <v>4</v>
      </c>
      <c r="D70" s="129">
        <f aca="true" t="shared" si="8" ref="D70:P70">SUM(D60:D69)</f>
        <v>0</v>
      </c>
      <c r="E70" s="129">
        <f t="shared" si="8"/>
        <v>8</v>
      </c>
      <c r="F70" s="129">
        <f t="shared" si="8"/>
        <v>5</v>
      </c>
      <c r="G70" s="79"/>
      <c r="H70" s="79"/>
      <c r="I70" s="129">
        <f t="shared" si="8"/>
        <v>3010</v>
      </c>
      <c r="J70" s="129">
        <f t="shared" si="8"/>
        <v>447</v>
      </c>
      <c r="K70" s="129">
        <f t="shared" si="8"/>
        <v>16</v>
      </c>
      <c r="L70" s="129">
        <f t="shared" si="8"/>
        <v>13</v>
      </c>
      <c r="M70" s="129">
        <f t="shared" si="8"/>
        <v>0</v>
      </c>
      <c r="N70" s="129">
        <f t="shared" si="8"/>
        <v>34</v>
      </c>
      <c r="O70" s="129">
        <f t="shared" si="8"/>
        <v>0</v>
      </c>
      <c r="P70" s="129">
        <f t="shared" si="8"/>
        <v>27</v>
      </c>
      <c r="Q70" s="129">
        <f>SUM(Q60:Q69)</f>
        <v>69</v>
      </c>
      <c r="R70" s="129">
        <f>SUM(R60:R69)</f>
        <v>45</v>
      </c>
      <c r="S70" s="129">
        <f>SUM(S60:S69)</f>
        <v>20</v>
      </c>
      <c r="T70" s="130">
        <f>SUM(T60:T69)</f>
        <v>134</v>
      </c>
    </row>
    <row r="71" spans="1:20" s="68" customFormat="1" ht="13.5" thickBot="1">
      <c r="A71" s="66"/>
      <c r="B71" s="66"/>
      <c r="C71" s="124"/>
      <c r="D71" s="124"/>
      <c r="E71" s="124"/>
      <c r="F71" s="124"/>
      <c r="G71" s="75"/>
      <c r="H71" s="75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</row>
    <row r="72" spans="1:20" ht="12.75">
      <c r="A72" s="259" t="s">
        <v>190</v>
      </c>
      <c r="B72" s="23" t="s">
        <v>159</v>
      </c>
      <c r="C72" s="53">
        <v>3</v>
      </c>
      <c r="D72" s="53">
        <v>0</v>
      </c>
      <c r="E72" s="53">
        <v>0</v>
      </c>
      <c r="F72" s="53">
        <v>0</v>
      </c>
      <c r="G72" s="107"/>
      <c r="H72" s="107"/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3">
        <v>0</v>
      </c>
      <c r="O72" s="53">
        <v>0</v>
      </c>
      <c r="P72" s="53">
        <v>0</v>
      </c>
      <c r="Q72" s="53">
        <v>0</v>
      </c>
      <c r="R72" s="53">
        <v>0</v>
      </c>
      <c r="S72" s="53">
        <v>0</v>
      </c>
      <c r="T72" s="120">
        <v>0</v>
      </c>
    </row>
    <row r="73" spans="1:20" ht="12.75">
      <c r="A73" s="261"/>
      <c r="B73" s="27" t="s">
        <v>160</v>
      </c>
      <c r="C73" s="55">
        <v>3</v>
      </c>
      <c r="D73" s="55">
        <v>0</v>
      </c>
      <c r="E73" s="55">
        <v>0</v>
      </c>
      <c r="F73" s="119">
        <v>0</v>
      </c>
      <c r="G73" s="104" t="s">
        <v>155</v>
      </c>
      <c r="H73" s="104" t="s">
        <v>155</v>
      </c>
      <c r="I73" s="119">
        <v>0</v>
      </c>
      <c r="J73" s="119">
        <v>0</v>
      </c>
      <c r="K73" s="119">
        <v>0</v>
      </c>
      <c r="L73" s="119">
        <v>0</v>
      </c>
      <c r="M73" s="119">
        <v>0</v>
      </c>
      <c r="N73" s="119">
        <v>0</v>
      </c>
      <c r="O73" s="55">
        <v>0</v>
      </c>
      <c r="P73" s="55">
        <v>0</v>
      </c>
      <c r="Q73" s="55">
        <v>0</v>
      </c>
      <c r="R73" s="55">
        <v>0</v>
      </c>
      <c r="S73" s="55">
        <v>0</v>
      </c>
      <c r="T73" s="121">
        <v>0</v>
      </c>
    </row>
    <row r="74" spans="1:20" ht="12.75">
      <c r="A74" s="261"/>
      <c r="B74" s="27" t="s">
        <v>161</v>
      </c>
      <c r="C74" s="55">
        <v>3</v>
      </c>
      <c r="D74" s="55">
        <v>0</v>
      </c>
      <c r="E74" s="55">
        <v>1</v>
      </c>
      <c r="F74" s="119">
        <v>1</v>
      </c>
      <c r="G74" s="104" t="s">
        <v>213</v>
      </c>
      <c r="H74" s="104" t="s">
        <v>155</v>
      </c>
      <c r="I74" s="119">
        <v>630</v>
      </c>
      <c r="J74" s="119">
        <v>78</v>
      </c>
      <c r="K74" s="119">
        <v>0</v>
      </c>
      <c r="L74" s="119">
        <v>0</v>
      </c>
      <c r="M74" s="119">
        <v>0</v>
      </c>
      <c r="N74" s="119">
        <v>14</v>
      </c>
      <c r="O74" s="55">
        <v>0</v>
      </c>
      <c r="P74" s="55">
        <v>14</v>
      </c>
      <c r="Q74" s="55">
        <v>0</v>
      </c>
      <c r="R74" s="55">
        <v>0</v>
      </c>
      <c r="S74" s="55">
        <v>26</v>
      </c>
      <c r="T74" s="121">
        <v>26</v>
      </c>
    </row>
    <row r="75" spans="1:20" ht="12.75">
      <c r="A75" s="261"/>
      <c r="B75" s="27" t="s">
        <v>162</v>
      </c>
      <c r="C75" s="55">
        <v>3</v>
      </c>
      <c r="D75" s="55">
        <v>0</v>
      </c>
      <c r="E75" s="55">
        <v>8</v>
      </c>
      <c r="F75" s="55">
        <v>8</v>
      </c>
      <c r="G75" s="95" t="s">
        <v>213</v>
      </c>
      <c r="H75" s="95" t="s">
        <v>213</v>
      </c>
      <c r="I75" s="55">
        <v>535</v>
      </c>
      <c r="J75" s="55">
        <v>55</v>
      </c>
      <c r="K75" s="55">
        <v>1</v>
      </c>
      <c r="L75" s="55">
        <v>0</v>
      </c>
      <c r="M75" s="55">
        <v>0</v>
      </c>
      <c r="N75" s="55">
        <v>0</v>
      </c>
      <c r="O75" s="55">
        <v>0</v>
      </c>
      <c r="P75" s="55">
        <v>0</v>
      </c>
      <c r="Q75" s="55">
        <v>19</v>
      </c>
      <c r="R75" s="55">
        <v>0</v>
      </c>
      <c r="S75" s="55">
        <v>0</v>
      </c>
      <c r="T75" s="121">
        <v>0</v>
      </c>
    </row>
    <row r="76" spans="1:20" ht="12.75">
      <c r="A76" s="261"/>
      <c r="B76" s="27" t="s">
        <v>163</v>
      </c>
      <c r="C76" s="55">
        <v>3</v>
      </c>
      <c r="D76" s="55">
        <v>0</v>
      </c>
      <c r="E76" s="55">
        <v>0</v>
      </c>
      <c r="F76" s="55">
        <v>0</v>
      </c>
      <c r="G76" s="95"/>
      <c r="H76" s="95"/>
      <c r="I76" s="55">
        <v>0</v>
      </c>
      <c r="J76" s="55">
        <v>0</v>
      </c>
      <c r="K76" s="55">
        <v>0</v>
      </c>
      <c r="L76" s="55">
        <v>0</v>
      </c>
      <c r="M76" s="55">
        <v>0</v>
      </c>
      <c r="N76" s="55">
        <v>0</v>
      </c>
      <c r="O76" s="55">
        <v>0</v>
      </c>
      <c r="P76" s="55">
        <v>0</v>
      </c>
      <c r="Q76" s="55">
        <v>0</v>
      </c>
      <c r="R76" s="55">
        <v>0</v>
      </c>
      <c r="S76" s="55">
        <v>0</v>
      </c>
      <c r="T76" s="121">
        <v>0</v>
      </c>
    </row>
    <row r="77" spans="1:20" ht="12.75">
      <c r="A77" s="261"/>
      <c r="B77" s="27" t="s">
        <v>186</v>
      </c>
      <c r="C77" s="55">
        <v>3</v>
      </c>
      <c r="D77" s="55">
        <v>0</v>
      </c>
      <c r="E77" s="55">
        <v>0</v>
      </c>
      <c r="F77" s="55">
        <v>0</v>
      </c>
      <c r="G77" s="95"/>
      <c r="H77" s="95"/>
      <c r="I77" s="55">
        <v>0</v>
      </c>
      <c r="J77" s="55">
        <v>0</v>
      </c>
      <c r="K77" s="55">
        <v>0</v>
      </c>
      <c r="L77" s="55">
        <v>0</v>
      </c>
      <c r="M77" s="55">
        <v>0</v>
      </c>
      <c r="N77" s="55">
        <v>0</v>
      </c>
      <c r="O77" s="55">
        <v>0</v>
      </c>
      <c r="P77" s="55">
        <v>0</v>
      </c>
      <c r="Q77" s="55">
        <v>0</v>
      </c>
      <c r="R77" s="55">
        <v>0</v>
      </c>
      <c r="S77" s="55">
        <v>0</v>
      </c>
      <c r="T77" s="121">
        <v>0</v>
      </c>
    </row>
    <row r="78" spans="1:20" ht="12.75">
      <c r="A78" s="261"/>
      <c r="B78" s="27" t="s">
        <v>18</v>
      </c>
      <c r="C78" s="55">
        <v>3</v>
      </c>
      <c r="D78" s="55">
        <v>3</v>
      </c>
      <c r="E78" s="55">
        <v>0</v>
      </c>
      <c r="F78" s="55">
        <v>0</v>
      </c>
      <c r="G78" s="95" t="s">
        <v>213</v>
      </c>
      <c r="H78" s="95"/>
      <c r="I78" s="55">
        <v>386</v>
      </c>
      <c r="J78" s="55">
        <v>93</v>
      </c>
      <c r="K78" s="55">
        <v>0</v>
      </c>
      <c r="L78" s="55">
        <v>0</v>
      </c>
      <c r="M78" s="55">
        <v>26</v>
      </c>
      <c r="N78" s="55">
        <v>0</v>
      </c>
      <c r="O78" s="55">
        <v>0</v>
      </c>
      <c r="P78" s="55">
        <v>0</v>
      </c>
      <c r="Q78" s="55">
        <v>0</v>
      </c>
      <c r="R78" s="55">
        <v>18</v>
      </c>
      <c r="S78" s="55">
        <v>0</v>
      </c>
      <c r="T78" s="121">
        <v>0</v>
      </c>
    </row>
    <row r="79" spans="1:20" ht="12.75">
      <c r="A79" s="261"/>
      <c r="B79" s="27" t="s">
        <v>164</v>
      </c>
      <c r="C79" s="55">
        <v>3</v>
      </c>
      <c r="D79" s="55">
        <v>0</v>
      </c>
      <c r="E79" s="55">
        <v>0</v>
      </c>
      <c r="F79" s="119">
        <v>0</v>
      </c>
      <c r="G79" s="104" t="s">
        <v>155</v>
      </c>
      <c r="H79" s="104" t="s">
        <v>155</v>
      </c>
      <c r="I79" s="119">
        <v>0</v>
      </c>
      <c r="J79" s="119">
        <v>0</v>
      </c>
      <c r="K79" s="119">
        <v>0</v>
      </c>
      <c r="L79" s="119">
        <v>0</v>
      </c>
      <c r="M79" s="119">
        <v>0</v>
      </c>
      <c r="N79" s="119">
        <v>0</v>
      </c>
      <c r="O79" s="55">
        <v>0</v>
      </c>
      <c r="P79" s="55">
        <v>0</v>
      </c>
      <c r="Q79" s="55">
        <v>0</v>
      </c>
      <c r="R79" s="55">
        <v>0</v>
      </c>
      <c r="S79" s="55">
        <v>0</v>
      </c>
      <c r="T79" s="121">
        <v>0</v>
      </c>
    </row>
    <row r="80" spans="1:20" ht="12.75">
      <c r="A80" s="261"/>
      <c r="B80" s="27" t="s">
        <v>165</v>
      </c>
      <c r="C80" s="55">
        <v>3</v>
      </c>
      <c r="D80" s="55">
        <v>0</v>
      </c>
      <c r="E80" s="55">
        <v>0</v>
      </c>
      <c r="F80" s="55">
        <v>0</v>
      </c>
      <c r="G80" s="95"/>
      <c r="H80" s="95"/>
      <c r="I80" s="55">
        <v>0</v>
      </c>
      <c r="J80" s="55">
        <v>0</v>
      </c>
      <c r="K80" s="55">
        <v>0</v>
      </c>
      <c r="L80" s="55">
        <v>0</v>
      </c>
      <c r="M80" s="55">
        <v>0</v>
      </c>
      <c r="N80" s="55">
        <v>0</v>
      </c>
      <c r="O80" s="55">
        <v>0</v>
      </c>
      <c r="P80" s="55">
        <v>0</v>
      </c>
      <c r="Q80" s="55">
        <v>0</v>
      </c>
      <c r="R80" s="55">
        <v>0</v>
      </c>
      <c r="S80" s="55">
        <v>0</v>
      </c>
      <c r="T80" s="121">
        <v>0</v>
      </c>
    </row>
    <row r="81" spans="1:20" ht="12.75">
      <c r="A81" s="261"/>
      <c r="B81" s="27" t="s">
        <v>185</v>
      </c>
      <c r="C81" s="55">
        <v>3</v>
      </c>
      <c r="D81" s="55">
        <v>0</v>
      </c>
      <c r="E81" s="55">
        <v>0</v>
      </c>
      <c r="F81" s="55">
        <v>0</v>
      </c>
      <c r="G81" s="95"/>
      <c r="H81" s="95"/>
      <c r="I81" s="55">
        <v>0</v>
      </c>
      <c r="J81" s="55">
        <v>0</v>
      </c>
      <c r="K81" s="55">
        <v>0</v>
      </c>
      <c r="L81" s="55">
        <v>0</v>
      </c>
      <c r="M81" s="55">
        <v>0</v>
      </c>
      <c r="N81" s="55">
        <v>0</v>
      </c>
      <c r="O81" s="55">
        <v>0</v>
      </c>
      <c r="P81" s="55">
        <v>0</v>
      </c>
      <c r="Q81" s="55">
        <v>0</v>
      </c>
      <c r="R81" s="55">
        <v>0</v>
      </c>
      <c r="S81" s="55">
        <v>0</v>
      </c>
      <c r="T81" s="121">
        <v>0</v>
      </c>
    </row>
    <row r="82" spans="1:20" ht="12.75">
      <c r="A82" s="261"/>
      <c r="B82" s="27" t="s">
        <v>166</v>
      </c>
      <c r="C82" s="55">
        <v>3</v>
      </c>
      <c r="D82" s="55">
        <v>0</v>
      </c>
      <c r="E82" s="55">
        <v>0</v>
      </c>
      <c r="F82" s="119">
        <v>0</v>
      </c>
      <c r="G82" s="104" t="s">
        <v>155</v>
      </c>
      <c r="H82" s="104" t="s">
        <v>155</v>
      </c>
      <c r="I82" s="119">
        <v>0</v>
      </c>
      <c r="J82" s="119">
        <v>0</v>
      </c>
      <c r="K82" s="119">
        <v>0</v>
      </c>
      <c r="L82" s="119">
        <v>0</v>
      </c>
      <c r="M82" s="119">
        <v>0</v>
      </c>
      <c r="N82" s="119">
        <v>0</v>
      </c>
      <c r="O82" s="55">
        <v>0</v>
      </c>
      <c r="P82" s="55">
        <v>0</v>
      </c>
      <c r="Q82" s="55">
        <v>0</v>
      </c>
      <c r="R82" s="55">
        <v>0</v>
      </c>
      <c r="S82" s="55">
        <v>0</v>
      </c>
      <c r="T82" s="121">
        <v>0</v>
      </c>
    </row>
    <row r="83" spans="1:20" ht="22.5">
      <c r="A83" s="261"/>
      <c r="B83" s="27" t="s">
        <v>167</v>
      </c>
      <c r="C83" s="55">
        <v>3</v>
      </c>
      <c r="D83" s="55">
        <v>0</v>
      </c>
      <c r="E83" s="55">
        <v>0</v>
      </c>
      <c r="F83" s="55">
        <v>0</v>
      </c>
      <c r="G83" s="95"/>
      <c r="H83" s="95"/>
      <c r="I83" s="55">
        <v>0</v>
      </c>
      <c r="J83" s="55">
        <v>0</v>
      </c>
      <c r="K83" s="55">
        <v>0</v>
      </c>
      <c r="L83" s="55">
        <v>0</v>
      </c>
      <c r="M83" s="55">
        <v>0</v>
      </c>
      <c r="N83" s="55">
        <v>0</v>
      </c>
      <c r="O83" s="55">
        <v>0</v>
      </c>
      <c r="P83" s="55">
        <v>0</v>
      </c>
      <c r="Q83" s="55">
        <v>0</v>
      </c>
      <c r="R83" s="55">
        <v>0</v>
      </c>
      <c r="S83" s="55">
        <v>0</v>
      </c>
      <c r="T83" s="121">
        <v>0</v>
      </c>
    </row>
    <row r="84" spans="1:20" ht="13.5" thickBot="1">
      <c r="A84" s="260"/>
      <c r="B84" s="70"/>
      <c r="C84" s="125">
        <v>3</v>
      </c>
      <c r="D84" s="125">
        <f aca="true" t="shared" si="9" ref="D84:P84">SUM(D72:D83)</f>
        <v>3</v>
      </c>
      <c r="E84" s="125">
        <f t="shared" si="9"/>
        <v>9</v>
      </c>
      <c r="F84" s="125">
        <f t="shared" si="9"/>
        <v>9</v>
      </c>
      <c r="G84" s="77"/>
      <c r="H84" s="77"/>
      <c r="I84" s="125">
        <f t="shared" si="9"/>
        <v>1551</v>
      </c>
      <c r="J84" s="125">
        <f t="shared" si="9"/>
        <v>226</v>
      </c>
      <c r="K84" s="125">
        <f t="shared" si="9"/>
        <v>1</v>
      </c>
      <c r="L84" s="125">
        <f t="shared" si="9"/>
        <v>0</v>
      </c>
      <c r="M84" s="125">
        <f t="shared" si="9"/>
        <v>26</v>
      </c>
      <c r="N84" s="125">
        <f t="shared" si="9"/>
        <v>14</v>
      </c>
      <c r="O84" s="125">
        <f t="shared" si="9"/>
        <v>0</v>
      </c>
      <c r="P84" s="125">
        <f t="shared" si="9"/>
        <v>14</v>
      </c>
      <c r="Q84" s="125">
        <f>SUM(Q72:Q83)</f>
        <v>19</v>
      </c>
      <c r="R84" s="125">
        <f>SUM(R72:R83)</f>
        <v>18</v>
      </c>
      <c r="S84" s="125">
        <f>SUM(S72:S83)</f>
        <v>26</v>
      </c>
      <c r="T84" s="130">
        <f>SUM(T72:T83)</f>
        <v>26</v>
      </c>
    </row>
    <row r="85" spans="2:20" s="68" customFormat="1" ht="13.5" thickBot="1">
      <c r="B85" s="10" t="s">
        <v>155</v>
      </c>
      <c r="C85" s="11"/>
      <c r="D85" s="11"/>
      <c r="E85" s="11"/>
      <c r="F85" s="11"/>
      <c r="G85" s="12"/>
      <c r="H85" s="12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</row>
    <row r="86" spans="1:20" ht="12.75">
      <c r="A86" s="259" t="s">
        <v>191</v>
      </c>
      <c r="B86" s="23" t="s">
        <v>48</v>
      </c>
      <c r="C86" s="53">
        <v>0</v>
      </c>
      <c r="D86" s="53">
        <v>0</v>
      </c>
      <c r="E86" s="53">
        <v>0</v>
      </c>
      <c r="F86" s="53">
        <v>0</v>
      </c>
      <c r="G86" s="107"/>
      <c r="H86" s="107"/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  <c r="P86" s="53">
        <v>0</v>
      </c>
      <c r="Q86" s="53">
        <v>0</v>
      </c>
      <c r="R86" s="53">
        <v>0</v>
      </c>
      <c r="S86" s="53">
        <v>0</v>
      </c>
      <c r="T86" s="120">
        <v>0</v>
      </c>
    </row>
    <row r="87" spans="1:20" ht="12.75">
      <c r="A87" s="261"/>
      <c r="B87" s="27" t="s">
        <v>49</v>
      </c>
      <c r="C87" s="55">
        <v>0</v>
      </c>
      <c r="D87" s="55">
        <v>0</v>
      </c>
      <c r="E87" s="55">
        <v>0</v>
      </c>
      <c r="F87" s="55">
        <v>0</v>
      </c>
      <c r="G87" s="95"/>
      <c r="H87" s="95"/>
      <c r="I87" s="55">
        <v>0</v>
      </c>
      <c r="J87" s="55">
        <v>0</v>
      </c>
      <c r="K87" s="55">
        <v>0</v>
      </c>
      <c r="L87" s="55">
        <v>0</v>
      </c>
      <c r="M87" s="55">
        <v>0</v>
      </c>
      <c r="N87" s="55">
        <v>0</v>
      </c>
      <c r="O87" s="55">
        <v>0</v>
      </c>
      <c r="P87" s="55">
        <v>0</v>
      </c>
      <c r="Q87" s="55">
        <v>0</v>
      </c>
      <c r="R87" s="55">
        <v>0</v>
      </c>
      <c r="S87" s="55">
        <v>0</v>
      </c>
      <c r="T87" s="121">
        <v>0</v>
      </c>
    </row>
    <row r="88" spans="1:20" ht="12.75">
      <c r="A88" s="261"/>
      <c r="B88" s="27" t="s">
        <v>168</v>
      </c>
      <c r="C88" s="55">
        <v>0</v>
      </c>
      <c r="D88" s="55">
        <v>0</v>
      </c>
      <c r="E88" s="55">
        <v>0</v>
      </c>
      <c r="F88" s="55">
        <v>0</v>
      </c>
      <c r="G88" s="95"/>
      <c r="H88" s="95"/>
      <c r="I88" s="55">
        <v>0</v>
      </c>
      <c r="J88" s="55">
        <v>0</v>
      </c>
      <c r="K88" s="55">
        <v>0</v>
      </c>
      <c r="L88" s="55">
        <v>0</v>
      </c>
      <c r="M88" s="55">
        <v>0</v>
      </c>
      <c r="N88" s="55">
        <v>0</v>
      </c>
      <c r="O88" s="55">
        <v>0</v>
      </c>
      <c r="P88" s="55">
        <v>0</v>
      </c>
      <c r="Q88" s="55">
        <v>0</v>
      </c>
      <c r="R88" s="55">
        <v>0</v>
      </c>
      <c r="S88" s="55">
        <v>0</v>
      </c>
      <c r="T88" s="121">
        <v>0</v>
      </c>
    </row>
    <row r="89" spans="1:20" ht="13.5" thickBot="1">
      <c r="A89" s="260"/>
      <c r="B89" s="70"/>
      <c r="C89" s="125">
        <f aca="true" t="shared" si="10" ref="C89:P89">SUM(C86:C88)</f>
        <v>0</v>
      </c>
      <c r="D89" s="125">
        <f t="shared" si="10"/>
        <v>0</v>
      </c>
      <c r="E89" s="125">
        <f t="shared" si="10"/>
        <v>0</v>
      </c>
      <c r="F89" s="125">
        <f t="shared" si="10"/>
        <v>0</v>
      </c>
      <c r="G89" s="77"/>
      <c r="H89" s="77"/>
      <c r="I89" s="125">
        <f t="shared" si="10"/>
        <v>0</v>
      </c>
      <c r="J89" s="125">
        <f t="shared" si="10"/>
        <v>0</v>
      </c>
      <c r="K89" s="125">
        <f t="shared" si="10"/>
        <v>0</v>
      </c>
      <c r="L89" s="125">
        <f t="shared" si="10"/>
        <v>0</v>
      </c>
      <c r="M89" s="125">
        <f t="shared" si="10"/>
        <v>0</v>
      </c>
      <c r="N89" s="125">
        <f t="shared" si="10"/>
        <v>0</v>
      </c>
      <c r="O89" s="125">
        <f t="shared" si="10"/>
        <v>0</v>
      </c>
      <c r="P89" s="125">
        <f t="shared" si="10"/>
        <v>0</v>
      </c>
      <c r="Q89" s="125">
        <f>SUM(Q86:Q88)</f>
        <v>0</v>
      </c>
      <c r="R89" s="125">
        <f>SUM(R86:R88)</f>
        <v>0</v>
      </c>
      <c r="S89" s="125">
        <f>SUM(S86:S88)</f>
        <v>0</v>
      </c>
      <c r="T89" s="126">
        <f>SUM(T86:T88)</f>
        <v>0</v>
      </c>
    </row>
    <row r="90" spans="2:20" s="68" customFormat="1" ht="13.5" thickBot="1">
      <c r="B90" s="10" t="s">
        <v>155</v>
      </c>
      <c r="C90" s="11"/>
      <c r="D90" s="11"/>
      <c r="E90" s="11"/>
      <c r="F90" s="11"/>
      <c r="G90" s="12"/>
      <c r="H90" s="12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</row>
    <row r="91" spans="1:20" ht="12.75">
      <c r="A91" s="259" t="s">
        <v>189</v>
      </c>
      <c r="B91" s="23" t="s">
        <v>156</v>
      </c>
      <c r="C91" s="53">
        <v>1</v>
      </c>
      <c r="D91" s="53">
        <v>0</v>
      </c>
      <c r="E91" s="53">
        <v>4</v>
      </c>
      <c r="F91" s="116">
        <v>3</v>
      </c>
      <c r="G91" s="100" t="s">
        <v>155</v>
      </c>
      <c r="H91" s="100" t="s">
        <v>155</v>
      </c>
      <c r="I91" s="116">
        <v>585</v>
      </c>
      <c r="J91" s="116">
        <v>202</v>
      </c>
      <c r="K91" s="116">
        <v>0</v>
      </c>
      <c r="L91" s="116">
        <v>12</v>
      </c>
      <c r="M91" s="116">
        <v>0</v>
      </c>
      <c r="N91" s="116">
        <v>0</v>
      </c>
      <c r="O91" s="53">
        <v>0</v>
      </c>
      <c r="P91" s="53">
        <v>12</v>
      </c>
      <c r="Q91" s="53">
        <v>21</v>
      </c>
      <c r="R91" s="53">
        <v>0</v>
      </c>
      <c r="S91" s="53">
        <v>0</v>
      </c>
      <c r="T91" s="120">
        <v>21</v>
      </c>
    </row>
    <row r="92" spans="1:20" ht="12.75">
      <c r="A92" s="261"/>
      <c r="B92" s="27" t="s">
        <v>157</v>
      </c>
      <c r="C92" s="55">
        <v>1</v>
      </c>
      <c r="D92" s="55">
        <v>0</v>
      </c>
      <c r="E92" s="119">
        <v>0</v>
      </c>
      <c r="F92" s="55">
        <v>0</v>
      </c>
      <c r="G92" s="95"/>
      <c r="H92" s="95"/>
      <c r="I92" s="55">
        <v>0</v>
      </c>
      <c r="J92" s="55">
        <v>0</v>
      </c>
      <c r="K92" s="55">
        <v>0</v>
      </c>
      <c r="L92" s="55">
        <v>0</v>
      </c>
      <c r="M92" s="55">
        <v>0</v>
      </c>
      <c r="N92" s="55">
        <v>0</v>
      </c>
      <c r="O92" s="55">
        <v>0</v>
      </c>
      <c r="P92" s="55">
        <v>0</v>
      </c>
      <c r="Q92" s="55">
        <v>0</v>
      </c>
      <c r="R92" s="55">
        <v>0</v>
      </c>
      <c r="S92" s="55">
        <v>0</v>
      </c>
      <c r="T92" s="121">
        <v>0</v>
      </c>
    </row>
    <row r="93" spans="1:20" ht="12.75">
      <c r="A93" s="261"/>
      <c r="B93" s="27" t="s">
        <v>68</v>
      </c>
      <c r="C93" s="55">
        <v>1</v>
      </c>
      <c r="D93" s="55">
        <v>0</v>
      </c>
      <c r="E93" s="55">
        <v>0</v>
      </c>
      <c r="F93" s="119">
        <v>0</v>
      </c>
      <c r="G93" s="104" t="s">
        <v>155</v>
      </c>
      <c r="H93" s="104" t="s">
        <v>155</v>
      </c>
      <c r="I93" s="119">
        <v>0</v>
      </c>
      <c r="J93" s="119">
        <v>0</v>
      </c>
      <c r="K93" s="119">
        <v>0</v>
      </c>
      <c r="L93" s="119">
        <v>0</v>
      </c>
      <c r="M93" s="119">
        <v>0</v>
      </c>
      <c r="N93" s="119">
        <v>0</v>
      </c>
      <c r="O93" s="55">
        <v>0</v>
      </c>
      <c r="P93" s="55">
        <v>0</v>
      </c>
      <c r="Q93" s="55">
        <v>0</v>
      </c>
      <c r="R93" s="55">
        <v>0</v>
      </c>
      <c r="S93" s="55">
        <v>0</v>
      </c>
      <c r="T93" s="121">
        <v>0</v>
      </c>
    </row>
    <row r="94" spans="1:20" ht="12.75">
      <c r="A94" s="261"/>
      <c r="B94" s="27" t="s">
        <v>158</v>
      </c>
      <c r="C94" s="55">
        <v>1</v>
      </c>
      <c r="D94" s="55">
        <v>0</v>
      </c>
      <c r="E94" s="55">
        <v>0</v>
      </c>
      <c r="F94" s="119">
        <v>0</v>
      </c>
      <c r="G94" s="104" t="s">
        <v>155</v>
      </c>
      <c r="H94" s="104" t="s">
        <v>155</v>
      </c>
      <c r="I94" s="119">
        <v>0</v>
      </c>
      <c r="J94" s="119">
        <v>0</v>
      </c>
      <c r="K94" s="119">
        <v>0</v>
      </c>
      <c r="L94" s="119">
        <v>0</v>
      </c>
      <c r="M94" s="119">
        <v>0</v>
      </c>
      <c r="N94" s="119">
        <v>0</v>
      </c>
      <c r="O94" s="55">
        <v>0</v>
      </c>
      <c r="P94" s="55">
        <v>0</v>
      </c>
      <c r="Q94" s="55">
        <v>0</v>
      </c>
      <c r="R94" s="55">
        <v>0</v>
      </c>
      <c r="S94" s="55">
        <v>0</v>
      </c>
      <c r="T94" s="121">
        <v>0</v>
      </c>
    </row>
    <row r="95" spans="1:20" ht="13.5" thickBot="1">
      <c r="A95" s="260"/>
      <c r="B95" s="70"/>
      <c r="C95" s="125">
        <v>1</v>
      </c>
      <c r="D95" s="125">
        <f aca="true" t="shared" si="11" ref="D95:T95">SUM(D91:D94)</f>
        <v>0</v>
      </c>
      <c r="E95" s="125">
        <f t="shared" si="11"/>
        <v>4</v>
      </c>
      <c r="F95" s="125">
        <f t="shared" si="11"/>
        <v>3</v>
      </c>
      <c r="G95" s="77"/>
      <c r="H95" s="77"/>
      <c r="I95" s="125">
        <f t="shared" si="11"/>
        <v>585</v>
      </c>
      <c r="J95" s="125">
        <f t="shared" si="11"/>
        <v>202</v>
      </c>
      <c r="K95" s="125">
        <f t="shared" si="11"/>
        <v>0</v>
      </c>
      <c r="L95" s="125">
        <f t="shared" si="11"/>
        <v>12</v>
      </c>
      <c r="M95" s="125">
        <f t="shared" si="11"/>
        <v>0</v>
      </c>
      <c r="N95" s="125">
        <f t="shared" si="11"/>
        <v>0</v>
      </c>
      <c r="O95" s="125">
        <f t="shared" si="11"/>
        <v>0</v>
      </c>
      <c r="P95" s="125">
        <f t="shared" si="11"/>
        <v>12</v>
      </c>
      <c r="Q95" s="125">
        <f>SUM(Q91:Q94)</f>
        <v>21</v>
      </c>
      <c r="R95" s="125">
        <f>SUM(R91:R94)</f>
        <v>0</v>
      </c>
      <c r="S95" s="125">
        <f>SUM(S91:S94)</f>
        <v>0</v>
      </c>
      <c r="T95" s="126">
        <f t="shared" si="11"/>
        <v>21</v>
      </c>
    </row>
    <row r="96" spans="1:20" s="68" customFormat="1" ht="13.5" thickBot="1">
      <c r="A96" s="66"/>
      <c r="B96" s="10" t="s">
        <v>155</v>
      </c>
      <c r="C96" s="11"/>
      <c r="D96" s="11"/>
      <c r="E96" s="11"/>
      <c r="F96" s="11"/>
      <c r="G96" s="12"/>
      <c r="H96" s="12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</row>
    <row r="97" spans="1:20" ht="12.75">
      <c r="A97" s="259" t="s">
        <v>188</v>
      </c>
      <c r="B97" s="23" t="s">
        <v>150</v>
      </c>
      <c r="C97" s="53">
        <v>3</v>
      </c>
      <c r="D97" s="53">
        <v>0</v>
      </c>
      <c r="E97" s="53">
        <v>0</v>
      </c>
      <c r="F97" s="116">
        <v>0</v>
      </c>
      <c r="G97" s="100" t="s">
        <v>155</v>
      </c>
      <c r="H97" s="100" t="s">
        <v>155</v>
      </c>
      <c r="I97" s="116">
        <v>0</v>
      </c>
      <c r="J97" s="116">
        <v>0</v>
      </c>
      <c r="K97" s="116" t="s">
        <v>37</v>
      </c>
      <c r="L97" s="116" t="s">
        <v>37</v>
      </c>
      <c r="M97" s="116" t="s">
        <v>37</v>
      </c>
      <c r="N97" s="116" t="s">
        <v>37</v>
      </c>
      <c r="O97" s="53" t="s">
        <v>37</v>
      </c>
      <c r="P97" s="53" t="s">
        <v>37</v>
      </c>
      <c r="Q97" s="53" t="s">
        <v>37</v>
      </c>
      <c r="R97" s="53" t="s">
        <v>37</v>
      </c>
      <c r="S97" s="53" t="s">
        <v>37</v>
      </c>
      <c r="T97" s="120" t="s">
        <v>37</v>
      </c>
    </row>
    <row r="98" spans="1:20" ht="12.75">
      <c r="A98" s="261"/>
      <c r="B98" s="27" t="s">
        <v>151</v>
      </c>
      <c r="C98" s="55">
        <v>3</v>
      </c>
      <c r="D98" s="55">
        <v>0</v>
      </c>
      <c r="E98" s="119">
        <v>0</v>
      </c>
      <c r="F98" s="55">
        <v>0</v>
      </c>
      <c r="G98" s="95"/>
      <c r="H98" s="95"/>
      <c r="I98" s="55">
        <v>0</v>
      </c>
      <c r="J98" s="55">
        <v>0</v>
      </c>
      <c r="K98" s="55" t="s">
        <v>37</v>
      </c>
      <c r="L98" s="55" t="s">
        <v>37</v>
      </c>
      <c r="M98" s="55" t="s">
        <v>37</v>
      </c>
      <c r="N98" s="55" t="s">
        <v>37</v>
      </c>
      <c r="O98" s="55" t="s">
        <v>37</v>
      </c>
      <c r="P98" s="55" t="s">
        <v>37</v>
      </c>
      <c r="Q98" s="55" t="s">
        <v>37</v>
      </c>
      <c r="R98" s="55" t="s">
        <v>37</v>
      </c>
      <c r="S98" s="55" t="s">
        <v>37</v>
      </c>
      <c r="T98" s="121" t="s">
        <v>37</v>
      </c>
    </row>
    <row r="99" spans="1:20" ht="12.75">
      <c r="A99" s="261"/>
      <c r="B99" s="27" t="s">
        <v>152</v>
      </c>
      <c r="C99" s="55">
        <v>3</v>
      </c>
      <c r="D99" s="55">
        <v>0</v>
      </c>
      <c r="E99" s="55">
        <v>0</v>
      </c>
      <c r="F99" s="119">
        <v>0</v>
      </c>
      <c r="G99" s="104" t="s">
        <v>155</v>
      </c>
      <c r="H99" s="104" t="s">
        <v>155</v>
      </c>
      <c r="I99" s="119">
        <v>0</v>
      </c>
      <c r="J99" s="119">
        <v>0</v>
      </c>
      <c r="K99" s="119" t="s">
        <v>37</v>
      </c>
      <c r="L99" s="119" t="s">
        <v>37</v>
      </c>
      <c r="M99" s="119" t="s">
        <v>37</v>
      </c>
      <c r="N99" s="119" t="s">
        <v>37</v>
      </c>
      <c r="O99" s="55" t="s">
        <v>37</v>
      </c>
      <c r="P99" s="55" t="s">
        <v>37</v>
      </c>
      <c r="Q99" s="55" t="s">
        <v>37</v>
      </c>
      <c r="R99" s="55" t="s">
        <v>37</v>
      </c>
      <c r="S99" s="55" t="s">
        <v>37</v>
      </c>
      <c r="T99" s="121" t="s">
        <v>37</v>
      </c>
    </row>
    <row r="100" spans="1:20" ht="12.75">
      <c r="A100" s="261"/>
      <c r="B100" s="27" t="s">
        <v>153</v>
      </c>
      <c r="C100" s="55">
        <v>3</v>
      </c>
      <c r="D100" s="55">
        <v>0</v>
      </c>
      <c r="E100" s="119">
        <v>0</v>
      </c>
      <c r="F100" s="55">
        <v>0</v>
      </c>
      <c r="G100" s="95"/>
      <c r="H100" s="95" t="s">
        <v>213</v>
      </c>
      <c r="I100" s="55">
        <v>0</v>
      </c>
      <c r="J100" s="55">
        <v>0</v>
      </c>
      <c r="K100" s="55" t="s">
        <v>37</v>
      </c>
      <c r="L100" s="55" t="s">
        <v>37</v>
      </c>
      <c r="M100" s="55" t="s">
        <v>37</v>
      </c>
      <c r="N100" s="55" t="s">
        <v>37</v>
      </c>
      <c r="O100" s="55" t="s">
        <v>37</v>
      </c>
      <c r="P100" s="55" t="s">
        <v>37</v>
      </c>
      <c r="Q100" s="55" t="s">
        <v>37</v>
      </c>
      <c r="R100" s="55" t="s">
        <v>37</v>
      </c>
      <c r="S100" s="55" t="s">
        <v>37</v>
      </c>
      <c r="T100" s="121" t="s">
        <v>37</v>
      </c>
    </row>
    <row r="101" spans="1:20" ht="12.75">
      <c r="A101" s="261"/>
      <c r="B101" s="27" t="s">
        <v>154</v>
      </c>
      <c r="C101" s="55">
        <v>3</v>
      </c>
      <c r="D101" s="55">
        <v>0</v>
      </c>
      <c r="E101" s="55">
        <v>0</v>
      </c>
      <c r="F101" s="55">
        <v>0</v>
      </c>
      <c r="G101" s="95"/>
      <c r="H101" s="95"/>
      <c r="I101" s="55">
        <v>0</v>
      </c>
      <c r="J101" s="55">
        <v>0</v>
      </c>
      <c r="K101" s="55" t="s">
        <v>37</v>
      </c>
      <c r="L101" s="55" t="s">
        <v>37</v>
      </c>
      <c r="M101" s="55" t="s">
        <v>37</v>
      </c>
      <c r="N101" s="55" t="s">
        <v>37</v>
      </c>
      <c r="O101" s="55" t="s">
        <v>37</v>
      </c>
      <c r="P101" s="55" t="s">
        <v>37</v>
      </c>
      <c r="Q101" s="55" t="s">
        <v>37</v>
      </c>
      <c r="R101" s="55" t="s">
        <v>37</v>
      </c>
      <c r="S101" s="55" t="s">
        <v>37</v>
      </c>
      <c r="T101" s="121" t="s">
        <v>37</v>
      </c>
    </row>
    <row r="102" spans="1:20" ht="13.5" thickBot="1">
      <c r="A102" s="260"/>
      <c r="B102" s="70"/>
      <c r="C102" s="125">
        <v>3</v>
      </c>
      <c r="D102" s="125">
        <f>SUM(D97:D101)</f>
        <v>0</v>
      </c>
      <c r="E102" s="125">
        <f>SUM(E97:E101)</f>
        <v>0</v>
      </c>
      <c r="F102" s="125">
        <f>SUM(F97:F101)</f>
        <v>0</v>
      </c>
      <c r="G102" s="77"/>
      <c r="H102" s="77"/>
      <c r="I102" s="125">
        <f>SUM(I97:I101)</f>
        <v>0</v>
      </c>
      <c r="J102" s="125">
        <f>SUM(J97:J101)</f>
        <v>0</v>
      </c>
      <c r="K102" s="125"/>
      <c r="L102" s="125"/>
      <c r="M102" s="125"/>
      <c r="N102" s="125"/>
      <c r="O102" s="125"/>
      <c r="P102" s="125"/>
      <c r="Q102" s="125"/>
      <c r="R102" s="125"/>
      <c r="S102" s="125"/>
      <c r="T102" s="130"/>
    </row>
    <row r="103" spans="1:20" s="68" customFormat="1" ht="13.5" thickBot="1">
      <c r="A103" s="66"/>
      <c r="B103" s="10" t="s">
        <v>155</v>
      </c>
      <c r="C103" s="11"/>
      <c r="D103" s="11"/>
      <c r="E103" s="11"/>
      <c r="F103" s="11"/>
      <c r="G103" s="12"/>
      <c r="H103" s="12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</row>
    <row r="104" spans="1:20" ht="12.75">
      <c r="A104" s="259" t="s">
        <v>192</v>
      </c>
      <c r="B104" s="23" t="s">
        <v>169</v>
      </c>
      <c r="C104" s="53">
        <v>2</v>
      </c>
      <c r="D104" s="53">
        <v>0</v>
      </c>
      <c r="E104" s="53">
        <v>0</v>
      </c>
      <c r="F104" s="53">
        <v>0</v>
      </c>
      <c r="G104" s="107"/>
      <c r="H104" s="107"/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  <c r="P104" s="53">
        <v>0</v>
      </c>
      <c r="Q104" s="53">
        <v>0</v>
      </c>
      <c r="R104" s="53">
        <v>0</v>
      </c>
      <c r="S104" s="53">
        <v>0</v>
      </c>
      <c r="T104" s="120">
        <v>0</v>
      </c>
    </row>
    <row r="105" spans="1:20" ht="12.75">
      <c r="A105" s="261"/>
      <c r="B105" s="27" t="s">
        <v>85</v>
      </c>
      <c r="C105" s="55">
        <v>2</v>
      </c>
      <c r="D105" s="55">
        <v>2</v>
      </c>
      <c r="E105" s="55">
        <v>2</v>
      </c>
      <c r="F105" s="55">
        <v>0</v>
      </c>
      <c r="G105" s="95" t="s">
        <v>213</v>
      </c>
      <c r="H105" s="95"/>
      <c r="I105" s="55">
        <v>335</v>
      </c>
      <c r="J105" s="55">
        <v>6</v>
      </c>
      <c r="K105" s="55">
        <v>0</v>
      </c>
      <c r="L105" s="55">
        <v>0</v>
      </c>
      <c r="M105" s="55">
        <v>0</v>
      </c>
      <c r="N105" s="55">
        <v>9</v>
      </c>
      <c r="O105" s="55">
        <v>0</v>
      </c>
      <c r="P105" s="55">
        <v>0</v>
      </c>
      <c r="Q105" s="55">
        <v>0</v>
      </c>
      <c r="R105" s="55">
        <v>0</v>
      </c>
      <c r="S105" s="55">
        <v>10</v>
      </c>
      <c r="T105" s="121">
        <v>0</v>
      </c>
    </row>
    <row r="106" spans="1:20" ht="12.75">
      <c r="A106" s="261"/>
      <c r="B106" s="27" t="s">
        <v>170</v>
      </c>
      <c r="C106" s="55">
        <v>2</v>
      </c>
      <c r="D106" s="55">
        <v>0</v>
      </c>
      <c r="E106" s="55">
        <v>1</v>
      </c>
      <c r="F106" s="55">
        <v>0</v>
      </c>
      <c r="G106" s="95"/>
      <c r="H106" s="95"/>
      <c r="I106" s="55">
        <v>306</v>
      </c>
      <c r="J106" s="55">
        <v>44</v>
      </c>
      <c r="K106" s="55">
        <v>2</v>
      </c>
      <c r="L106" s="55">
        <v>0</v>
      </c>
      <c r="M106" s="55">
        <v>0</v>
      </c>
      <c r="N106" s="55">
        <v>10</v>
      </c>
      <c r="O106" s="55">
        <v>0</v>
      </c>
      <c r="P106" s="55">
        <v>10</v>
      </c>
      <c r="Q106" s="55">
        <v>10</v>
      </c>
      <c r="R106" s="55">
        <v>0</v>
      </c>
      <c r="S106" s="55">
        <v>10</v>
      </c>
      <c r="T106" s="121">
        <v>10</v>
      </c>
    </row>
    <row r="107" spans="1:20" ht="12.75">
      <c r="A107" s="261"/>
      <c r="B107" s="27" t="s">
        <v>171</v>
      </c>
      <c r="C107" s="55">
        <v>2</v>
      </c>
      <c r="D107" s="55">
        <v>0</v>
      </c>
      <c r="E107" s="55">
        <v>0</v>
      </c>
      <c r="F107" s="55">
        <v>0</v>
      </c>
      <c r="G107" s="95"/>
      <c r="H107" s="95"/>
      <c r="I107" s="55">
        <v>0</v>
      </c>
      <c r="J107" s="55">
        <v>0</v>
      </c>
      <c r="K107" s="55">
        <v>0</v>
      </c>
      <c r="L107" s="55">
        <v>0</v>
      </c>
      <c r="M107" s="55">
        <v>0</v>
      </c>
      <c r="N107" s="55">
        <v>0</v>
      </c>
      <c r="O107" s="55">
        <v>0</v>
      </c>
      <c r="P107" s="55">
        <v>0</v>
      </c>
      <c r="Q107" s="55">
        <v>0</v>
      </c>
      <c r="R107" s="55">
        <v>0</v>
      </c>
      <c r="S107" s="55">
        <v>0</v>
      </c>
      <c r="T107" s="121">
        <v>0</v>
      </c>
    </row>
    <row r="108" spans="1:20" ht="13.5" thickBot="1">
      <c r="A108" s="260"/>
      <c r="B108" s="70"/>
      <c r="C108" s="125">
        <v>2</v>
      </c>
      <c r="D108" s="125">
        <f aca="true" t="shared" si="12" ref="D108:P108">SUM(D104:D107)</f>
        <v>2</v>
      </c>
      <c r="E108" s="125">
        <f t="shared" si="12"/>
        <v>3</v>
      </c>
      <c r="F108" s="125">
        <f t="shared" si="12"/>
        <v>0</v>
      </c>
      <c r="G108" s="77"/>
      <c r="H108" s="77"/>
      <c r="I108" s="125">
        <f t="shared" si="12"/>
        <v>641</v>
      </c>
      <c r="J108" s="125">
        <f t="shared" si="12"/>
        <v>50</v>
      </c>
      <c r="K108" s="125">
        <f t="shared" si="12"/>
        <v>2</v>
      </c>
      <c r="L108" s="125">
        <f t="shared" si="12"/>
        <v>0</v>
      </c>
      <c r="M108" s="125">
        <f t="shared" si="12"/>
        <v>0</v>
      </c>
      <c r="N108" s="125">
        <f t="shared" si="12"/>
        <v>19</v>
      </c>
      <c r="O108" s="125">
        <f t="shared" si="12"/>
        <v>0</v>
      </c>
      <c r="P108" s="125">
        <f t="shared" si="12"/>
        <v>10</v>
      </c>
      <c r="Q108" s="125">
        <f>SUM(Q104:Q107)</f>
        <v>10</v>
      </c>
      <c r="R108" s="125">
        <f>SUM(R104:R107)</f>
        <v>0</v>
      </c>
      <c r="S108" s="125">
        <f>SUM(S104:S107)</f>
        <v>20</v>
      </c>
      <c r="T108" s="130">
        <f>SUM(T104:T107)</f>
        <v>10</v>
      </c>
    </row>
    <row r="109" spans="2:20" s="68" customFormat="1" ht="13.5" thickBot="1">
      <c r="B109" s="10" t="s">
        <v>155</v>
      </c>
      <c r="C109" s="11"/>
      <c r="D109" s="11"/>
      <c r="E109" s="11"/>
      <c r="F109" s="11"/>
      <c r="G109" s="12"/>
      <c r="H109" s="12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</row>
    <row r="110" spans="1:20" ht="12.75">
      <c r="A110" s="259" t="s">
        <v>196</v>
      </c>
      <c r="B110" s="23" t="s">
        <v>117</v>
      </c>
      <c r="C110" s="53">
        <v>0</v>
      </c>
      <c r="D110" s="53">
        <v>0</v>
      </c>
      <c r="E110" s="53">
        <v>0</v>
      </c>
      <c r="F110" s="53">
        <v>0</v>
      </c>
      <c r="G110" s="107"/>
      <c r="H110" s="107"/>
      <c r="I110" s="53">
        <v>0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  <c r="P110" s="53">
        <v>0</v>
      </c>
      <c r="Q110" s="53">
        <v>0</v>
      </c>
      <c r="R110" s="53">
        <v>0</v>
      </c>
      <c r="S110" s="53">
        <v>0</v>
      </c>
      <c r="T110" s="120">
        <v>0</v>
      </c>
    </row>
    <row r="111" spans="1:20" ht="13.5" thickBot="1">
      <c r="A111" s="260"/>
      <c r="B111" s="70"/>
      <c r="C111" s="125">
        <f aca="true" t="shared" si="13" ref="C111:P111">SUM(C110)</f>
        <v>0</v>
      </c>
      <c r="D111" s="125">
        <f t="shared" si="13"/>
        <v>0</v>
      </c>
      <c r="E111" s="125">
        <f t="shared" si="13"/>
        <v>0</v>
      </c>
      <c r="F111" s="125">
        <f t="shared" si="13"/>
        <v>0</v>
      </c>
      <c r="G111" s="77"/>
      <c r="H111" s="77"/>
      <c r="I111" s="125">
        <f t="shared" si="13"/>
        <v>0</v>
      </c>
      <c r="J111" s="125">
        <f t="shared" si="13"/>
        <v>0</v>
      </c>
      <c r="K111" s="125">
        <f t="shared" si="13"/>
        <v>0</v>
      </c>
      <c r="L111" s="125">
        <f t="shared" si="13"/>
        <v>0</v>
      </c>
      <c r="M111" s="125">
        <f t="shared" si="13"/>
        <v>0</v>
      </c>
      <c r="N111" s="125">
        <f t="shared" si="13"/>
        <v>0</v>
      </c>
      <c r="O111" s="125">
        <f t="shared" si="13"/>
        <v>0</v>
      </c>
      <c r="P111" s="125">
        <f t="shared" si="13"/>
        <v>0</v>
      </c>
      <c r="Q111" s="125">
        <f>SUM(Q110)</f>
        <v>0</v>
      </c>
      <c r="R111" s="125">
        <f>SUM(R110)</f>
        <v>0</v>
      </c>
      <c r="S111" s="125">
        <f>SUM(S110)</f>
        <v>0</v>
      </c>
      <c r="T111" s="130">
        <f>SUM(T110)</f>
        <v>0</v>
      </c>
    </row>
    <row r="112" spans="1:20" ht="13.5" thickBot="1">
      <c r="A112" s="57"/>
      <c r="B112" s="58" t="s">
        <v>155</v>
      </c>
      <c r="C112" s="59"/>
      <c r="D112" s="59"/>
      <c r="E112" s="59"/>
      <c r="F112" s="59"/>
      <c r="G112" s="108"/>
      <c r="H112" s="108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</row>
    <row r="113" spans="1:20" ht="12.75">
      <c r="A113" s="259" t="s">
        <v>195</v>
      </c>
      <c r="B113" s="23" t="s">
        <v>175</v>
      </c>
      <c r="C113" s="53">
        <v>2</v>
      </c>
      <c r="D113" s="53">
        <v>0</v>
      </c>
      <c r="E113" s="53">
        <v>0</v>
      </c>
      <c r="F113" s="53">
        <v>0</v>
      </c>
      <c r="G113" s="107"/>
      <c r="H113" s="107"/>
      <c r="I113" s="53">
        <v>0</v>
      </c>
      <c r="J113" s="53">
        <v>0</v>
      </c>
      <c r="K113" s="53" t="s">
        <v>37</v>
      </c>
      <c r="L113" s="53" t="s">
        <v>37</v>
      </c>
      <c r="M113" s="53" t="s">
        <v>37</v>
      </c>
      <c r="N113" s="53" t="s">
        <v>37</v>
      </c>
      <c r="O113" s="53" t="s">
        <v>37</v>
      </c>
      <c r="P113" s="53" t="s">
        <v>37</v>
      </c>
      <c r="Q113" s="53" t="s">
        <v>37</v>
      </c>
      <c r="R113" s="53" t="s">
        <v>37</v>
      </c>
      <c r="S113" s="53" t="s">
        <v>37</v>
      </c>
      <c r="T113" s="120" t="s">
        <v>37</v>
      </c>
    </row>
    <row r="114" spans="1:20" ht="12.75">
      <c r="A114" s="261"/>
      <c r="B114" s="27" t="s">
        <v>176</v>
      </c>
      <c r="C114" s="55">
        <v>2</v>
      </c>
      <c r="D114" s="55">
        <v>2</v>
      </c>
      <c r="E114" s="55">
        <v>0</v>
      </c>
      <c r="F114" s="55">
        <v>0</v>
      </c>
      <c r="G114" s="95"/>
      <c r="H114" s="95"/>
      <c r="I114" s="55">
        <v>0</v>
      </c>
      <c r="J114" s="55">
        <v>0</v>
      </c>
      <c r="K114" s="55" t="s">
        <v>37</v>
      </c>
      <c r="L114" s="55" t="s">
        <v>37</v>
      </c>
      <c r="M114" s="55" t="s">
        <v>37</v>
      </c>
      <c r="N114" s="55" t="s">
        <v>37</v>
      </c>
      <c r="O114" s="55" t="s">
        <v>37</v>
      </c>
      <c r="P114" s="55" t="s">
        <v>37</v>
      </c>
      <c r="Q114" s="55" t="s">
        <v>37</v>
      </c>
      <c r="R114" s="55" t="s">
        <v>37</v>
      </c>
      <c r="S114" s="55" t="s">
        <v>37</v>
      </c>
      <c r="T114" s="121" t="s">
        <v>37</v>
      </c>
    </row>
    <row r="115" spans="1:20" ht="12.75">
      <c r="A115" s="261"/>
      <c r="B115" s="27" t="s">
        <v>71</v>
      </c>
      <c r="C115" s="55">
        <v>2</v>
      </c>
      <c r="D115" s="55">
        <v>0</v>
      </c>
      <c r="E115" s="55">
        <v>0</v>
      </c>
      <c r="F115" s="55">
        <v>0</v>
      </c>
      <c r="G115" s="95"/>
      <c r="H115" s="95"/>
      <c r="I115" s="55">
        <v>0</v>
      </c>
      <c r="J115" s="55">
        <v>0</v>
      </c>
      <c r="K115" s="55" t="s">
        <v>37</v>
      </c>
      <c r="L115" s="55" t="s">
        <v>37</v>
      </c>
      <c r="M115" s="55" t="s">
        <v>37</v>
      </c>
      <c r="N115" s="55" t="s">
        <v>37</v>
      </c>
      <c r="O115" s="55" t="s">
        <v>37</v>
      </c>
      <c r="P115" s="55" t="s">
        <v>37</v>
      </c>
      <c r="Q115" s="55" t="s">
        <v>37</v>
      </c>
      <c r="R115" s="55" t="s">
        <v>37</v>
      </c>
      <c r="S115" s="55" t="s">
        <v>37</v>
      </c>
      <c r="T115" s="121" t="s">
        <v>37</v>
      </c>
    </row>
    <row r="116" spans="1:20" ht="12.75">
      <c r="A116" s="261"/>
      <c r="B116" s="27" t="s">
        <v>177</v>
      </c>
      <c r="C116" s="55">
        <v>2</v>
      </c>
      <c r="D116" s="55">
        <v>0</v>
      </c>
      <c r="E116" s="55">
        <v>0</v>
      </c>
      <c r="F116" s="55">
        <v>0</v>
      </c>
      <c r="G116" s="95"/>
      <c r="H116" s="95"/>
      <c r="I116" s="55">
        <v>0</v>
      </c>
      <c r="J116" s="55">
        <v>0</v>
      </c>
      <c r="K116" s="55" t="s">
        <v>37</v>
      </c>
      <c r="L116" s="55" t="s">
        <v>37</v>
      </c>
      <c r="M116" s="55" t="s">
        <v>37</v>
      </c>
      <c r="N116" s="55" t="s">
        <v>37</v>
      </c>
      <c r="O116" s="55" t="s">
        <v>37</v>
      </c>
      <c r="P116" s="55" t="s">
        <v>37</v>
      </c>
      <c r="Q116" s="55" t="s">
        <v>37</v>
      </c>
      <c r="R116" s="55" t="s">
        <v>37</v>
      </c>
      <c r="S116" s="55" t="s">
        <v>37</v>
      </c>
      <c r="T116" s="121" t="s">
        <v>37</v>
      </c>
    </row>
    <row r="117" spans="1:20" ht="12.75">
      <c r="A117" s="261"/>
      <c r="B117" s="27" t="s">
        <v>187</v>
      </c>
      <c r="C117" s="55">
        <v>2</v>
      </c>
      <c r="D117" s="55">
        <v>0</v>
      </c>
      <c r="E117" s="55">
        <v>0</v>
      </c>
      <c r="F117" s="55">
        <v>0</v>
      </c>
      <c r="G117" s="95"/>
      <c r="H117" s="95"/>
      <c r="I117" s="55">
        <v>0</v>
      </c>
      <c r="J117" s="55">
        <v>0</v>
      </c>
      <c r="K117" s="55" t="s">
        <v>37</v>
      </c>
      <c r="L117" s="55" t="s">
        <v>37</v>
      </c>
      <c r="M117" s="55" t="s">
        <v>37</v>
      </c>
      <c r="N117" s="55" t="s">
        <v>37</v>
      </c>
      <c r="O117" s="55" t="s">
        <v>37</v>
      </c>
      <c r="P117" s="55" t="s">
        <v>37</v>
      </c>
      <c r="Q117" s="55" t="s">
        <v>37</v>
      </c>
      <c r="R117" s="55" t="s">
        <v>37</v>
      </c>
      <c r="S117" s="55" t="s">
        <v>37</v>
      </c>
      <c r="T117" s="121" t="s">
        <v>37</v>
      </c>
    </row>
    <row r="118" spans="1:20" ht="12.75">
      <c r="A118" s="261"/>
      <c r="B118" s="27" t="s">
        <v>178</v>
      </c>
      <c r="C118" s="55">
        <v>2</v>
      </c>
      <c r="D118" s="55">
        <v>0</v>
      </c>
      <c r="E118" s="55">
        <v>0</v>
      </c>
      <c r="F118" s="55">
        <v>0</v>
      </c>
      <c r="G118" s="95"/>
      <c r="H118" s="95"/>
      <c r="I118" s="55">
        <v>0</v>
      </c>
      <c r="J118" s="55">
        <v>0</v>
      </c>
      <c r="K118" s="55" t="s">
        <v>37</v>
      </c>
      <c r="L118" s="55" t="s">
        <v>37</v>
      </c>
      <c r="M118" s="55" t="s">
        <v>37</v>
      </c>
      <c r="N118" s="55" t="s">
        <v>37</v>
      </c>
      <c r="O118" s="55" t="s">
        <v>37</v>
      </c>
      <c r="P118" s="55" t="s">
        <v>37</v>
      </c>
      <c r="Q118" s="55" t="s">
        <v>37</v>
      </c>
      <c r="R118" s="55" t="s">
        <v>37</v>
      </c>
      <c r="S118" s="55" t="s">
        <v>37</v>
      </c>
      <c r="T118" s="121" t="s">
        <v>37</v>
      </c>
    </row>
    <row r="119" spans="1:20" ht="12.75">
      <c r="A119" s="261"/>
      <c r="B119" s="27" t="s">
        <v>57</v>
      </c>
      <c r="C119" s="55">
        <v>2</v>
      </c>
      <c r="D119" s="55">
        <v>0</v>
      </c>
      <c r="E119" s="55">
        <v>0</v>
      </c>
      <c r="F119" s="55">
        <v>0</v>
      </c>
      <c r="G119" s="95"/>
      <c r="H119" s="95"/>
      <c r="I119" s="55">
        <v>0</v>
      </c>
      <c r="J119" s="55">
        <v>0</v>
      </c>
      <c r="K119" s="55" t="s">
        <v>37</v>
      </c>
      <c r="L119" s="55" t="s">
        <v>37</v>
      </c>
      <c r="M119" s="55" t="s">
        <v>37</v>
      </c>
      <c r="N119" s="55" t="s">
        <v>37</v>
      </c>
      <c r="O119" s="55" t="s">
        <v>37</v>
      </c>
      <c r="P119" s="55" t="s">
        <v>37</v>
      </c>
      <c r="Q119" s="55" t="s">
        <v>37</v>
      </c>
      <c r="R119" s="55" t="s">
        <v>37</v>
      </c>
      <c r="S119" s="55" t="s">
        <v>37</v>
      </c>
      <c r="T119" s="121" t="s">
        <v>37</v>
      </c>
    </row>
    <row r="120" spans="1:20" ht="22.5">
      <c r="A120" s="261"/>
      <c r="B120" s="27" t="s">
        <v>179</v>
      </c>
      <c r="C120" s="55">
        <v>2</v>
      </c>
      <c r="D120" s="55">
        <v>0</v>
      </c>
      <c r="E120" s="55">
        <v>0</v>
      </c>
      <c r="F120" s="55">
        <v>0</v>
      </c>
      <c r="G120" s="95"/>
      <c r="H120" s="95"/>
      <c r="I120" s="55">
        <v>0</v>
      </c>
      <c r="J120" s="55">
        <v>0</v>
      </c>
      <c r="K120" s="55" t="s">
        <v>37</v>
      </c>
      <c r="L120" s="55" t="s">
        <v>37</v>
      </c>
      <c r="M120" s="55" t="s">
        <v>37</v>
      </c>
      <c r="N120" s="55" t="s">
        <v>37</v>
      </c>
      <c r="O120" s="55" t="s">
        <v>37</v>
      </c>
      <c r="P120" s="55" t="s">
        <v>37</v>
      </c>
      <c r="Q120" s="55" t="s">
        <v>37</v>
      </c>
      <c r="R120" s="55" t="s">
        <v>37</v>
      </c>
      <c r="S120" s="55" t="s">
        <v>37</v>
      </c>
      <c r="T120" s="121" t="s">
        <v>37</v>
      </c>
    </row>
    <row r="121" spans="1:20" ht="13.5" thickBot="1">
      <c r="A121" s="260"/>
      <c r="B121" s="70"/>
      <c r="C121" s="125">
        <v>2</v>
      </c>
      <c r="D121" s="125">
        <f aca="true" t="shared" si="14" ref="D121:P121">SUM(D113:D120)</f>
        <v>2</v>
      </c>
      <c r="E121" s="125">
        <f t="shared" si="14"/>
        <v>0</v>
      </c>
      <c r="F121" s="125">
        <f t="shared" si="14"/>
        <v>0</v>
      </c>
      <c r="G121" s="77"/>
      <c r="H121" s="77"/>
      <c r="I121" s="125">
        <f t="shared" si="14"/>
        <v>0</v>
      </c>
      <c r="J121" s="125">
        <f t="shared" si="14"/>
        <v>0</v>
      </c>
      <c r="K121" s="125">
        <f t="shared" si="14"/>
        <v>0</v>
      </c>
      <c r="L121" s="125">
        <f t="shared" si="14"/>
        <v>0</v>
      </c>
      <c r="M121" s="125">
        <f t="shared" si="14"/>
        <v>0</v>
      </c>
      <c r="N121" s="125">
        <f t="shared" si="14"/>
        <v>0</v>
      </c>
      <c r="O121" s="125">
        <f t="shared" si="14"/>
        <v>0</v>
      </c>
      <c r="P121" s="125">
        <f t="shared" si="14"/>
        <v>0</v>
      </c>
      <c r="Q121" s="125">
        <f>SUM(Q113:Q120)</f>
        <v>0</v>
      </c>
      <c r="R121" s="125">
        <f>SUM(R113:R120)</f>
        <v>0</v>
      </c>
      <c r="S121" s="125">
        <f>SUM(S113:S120)</f>
        <v>0</v>
      </c>
      <c r="T121" s="126">
        <f>SUM(T113:T120)</f>
        <v>0</v>
      </c>
    </row>
    <row r="122" spans="2:20" s="68" customFormat="1" ht="13.5" thickBot="1">
      <c r="B122" s="10" t="s">
        <v>155</v>
      </c>
      <c r="C122" s="11"/>
      <c r="D122" s="11"/>
      <c r="E122" s="11"/>
      <c r="F122" s="11"/>
      <c r="G122" s="12"/>
      <c r="H122" s="12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</row>
    <row r="123" spans="1:20" ht="12.75">
      <c r="A123" s="259" t="s">
        <v>197</v>
      </c>
      <c r="B123" s="23" t="s">
        <v>180</v>
      </c>
      <c r="C123" s="53">
        <v>0</v>
      </c>
      <c r="D123" s="53">
        <v>0</v>
      </c>
      <c r="E123" s="53">
        <v>0</v>
      </c>
      <c r="F123" s="53">
        <v>0</v>
      </c>
      <c r="G123" s="107"/>
      <c r="H123" s="107"/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  <c r="P123" s="53">
        <v>0</v>
      </c>
      <c r="Q123" s="53">
        <v>0</v>
      </c>
      <c r="R123" s="53">
        <v>0</v>
      </c>
      <c r="S123" s="53">
        <v>0</v>
      </c>
      <c r="T123" s="120">
        <v>0</v>
      </c>
    </row>
    <row r="124" spans="1:20" ht="12.75">
      <c r="A124" s="261"/>
      <c r="B124" s="27" t="s">
        <v>70</v>
      </c>
      <c r="C124" s="55">
        <v>0</v>
      </c>
      <c r="D124" s="55">
        <v>0</v>
      </c>
      <c r="E124" s="55">
        <v>0</v>
      </c>
      <c r="F124" s="55">
        <v>0</v>
      </c>
      <c r="G124" s="95"/>
      <c r="H124" s="95"/>
      <c r="I124" s="55">
        <v>0</v>
      </c>
      <c r="J124" s="55">
        <v>0</v>
      </c>
      <c r="K124" s="55">
        <v>0</v>
      </c>
      <c r="L124" s="55">
        <v>0</v>
      </c>
      <c r="M124" s="55">
        <v>0</v>
      </c>
      <c r="N124" s="55">
        <v>0</v>
      </c>
      <c r="O124" s="55">
        <v>0</v>
      </c>
      <c r="P124" s="55">
        <v>0</v>
      </c>
      <c r="Q124" s="55">
        <v>0</v>
      </c>
      <c r="R124" s="55">
        <v>0</v>
      </c>
      <c r="S124" s="55">
        <v>0</v>
      </c>
      <c r="T124" s="121">
        <v>0</v>
      </c>
    </row>
    <row r="125" spans="1:20" ht="12.75">
      <c r="A125" s="261"/>
      <c r="B125" s="27" t="s">
        <v>1</v>
      </c>
      <c r="C125" s="55">
        <v>0</v>
      </c>
      <c r="D125" s="55">
        <v>0</v>
      </c>
      <c r="E125" s="55">
        <v>0</v>
      </c>
      <c r="F125" s="55">
        <v>0</v>
      </c>
      <c r="G125" s="95"/>
      <c r="H125" s="95"/>
      <c r="I125" s="55">
        <v>0</v>
      </c>
      <c r="J125" s="55">
        <v>0</v>
      </c>
      <c r="K125" s="55">
        <v>0</v>
      </c>
      <c r="L125" s="55">
        <v>0</v>
      </c>
      <c r="M125" s="55">
        <v>0</v>
      </c>
      <c r="N125" s="55">
        <v>0</v>
      </c>
      <c r="O125" s="55">
        <v>0</v>
      </c>
      <c r="P125" s="55">
        <v>0</v>
      </c>
      <c r="Q125" s="55">
        <v>0</v>
      </c>
      <c r="R125" s="55">
        <v>0</v>
      </c>
      <c r="S125" s="55">
        <v>0</v>
      </c>
      <c r="T125" s="121">
        <v>0</v>
      </c>
    </row>
    <row r="126" spans="1:20" ht="12.75">
      <c r="A126" s="261"/>
      <c r="B126" s="27" t="s">
        <v>89</v>
      </c>
      <c r="C126" s="55">
        <v>0</v>
      </c>
      <c r="D126" s="55">
        <v>0</v>
      </c>
      <c r="E126" s="55">
        <v>0</v>
      </c>
      <c r="F126" s="55">
        <v>0</v>
      </c>
      <c r="G126" s="95"/>
      <c r="H126" s="95"/>
      <c r="I126" s="55">
        <v>0</v>
      </c>
      <c r="J126" s="55">
        <v>0</v>
      </c>
      <c r="K126" s="55">
        <v>0</v>
      </c>
      <c r="L126" s="55">
        <v>0</v>
      </c>
      <c r="M126" s="55">
        <v>0</v>
      </c>
      <c r="N126" s="55">
        <v>0</v>
      </c>
      <c r="O126" s="55">
        <v>0</v>
      </c>
      <c r="P126" s="55">
        <v>0</v>
      </c>
      <c r="Q126" s="55">
        <v>0</v>
      </c>
      <c r="R126" s="55">
        <v>0</v>
      </c>
      <c r="S126" s="55">
        <v>0</v>
      </c>
      <c r="T126" s="121">
        <v>0</v>
      </c>
    </row>
    <row r="127" spans="1:20" ht="12.75">
      <c r="A127" s="261"/>
      <c r="B127" s="27" t="s">
        <v>181</v>
      </c>
      <c r="C127" s="55">
        <v>0</v>
      </c>
      <c r="D127" s="55">
        <v>0</v>
      </c>
      <c r="E127" s="55">
        <v>0</v>
      </c>
      <c r="F127" s="55">
        <v>0</v>
      </c>
      <c r="G127" s="95"/>
      <c r="H127" s="95"/>
      <c r="I127" s="55">
        <v>0</v>
      </c>
      <c r="J127" s="55">
        <v>0</v>
      </c>
      <c r="K127" s="55">
        <v>0</v>
      </c>
      <c r="L127" s="55">
        <v>0</v>
      </c>
      <c r="M127" s="55">
        <v>0</v>
      </c>
      <c r="N127" s="55">
        <v>0</v>
      </c>
      <c r="O127" s="55">
        <v>0</v>
      </c>
      <c r="P127" s="55">
        <v>0</v>
      </c>
      <c r="Q127" s="55">
        <v>0</v>
      </c>
      <c r="R127" s="55">
        <v>0</v>
      </c>
      <c r="S127" s="55">
        <v>0</v>
      </c>
      <c r="T127" s="121">
        <v>0</v>
      </c>
    </row>
    <row r="128" spans="1:20" ht="13.5" thickBot="1">
      <c r="A128" s="260"/>
      <c r="B128" s="70"/>
      <c r="C128" s="125">
        <f aca="true" t="shared" si="15" ref="C128:T128">SUM(C123:C127)</f>
        <v>0</v>
      </c>
      <c r="D128" s="125">
        <f t="shared" si="15"/>
        <v>0</v>
      </c>
      <c r="E128" s="125">
        <f t="shared" si="15"/>
        <v>0</v>
      </c>
      <c r="F128" s="125">
        <f t="shared" si="15"/>
        <v>0</v>
      </c>
      <c r="G128" s="77"/>
      <c r="H128" s="77"/>
      <c r="I128" s="125">
        <f t="shared" si="15"/>
        <v>0</v>
      </c>
      <c r="J128" s="125">
        <f t="shared" si="15"/>
        <v>0</v>
      </c>
      <c r="K128" s="125">
        <f t="shared" si="15"/>
        <v>0</v>
      </c>
      <c r="L128" s="125">
        <f t="shared" si="15"/>
        <v>0</v>
      </c>
      <c r="M128" s="125">
        <f t="shared" si="15"/>
        <v>0</v>
      </c>
      <c r="N128" s="125">
        <f t="shared" si="15"/>
        <v>0</v>
      </c>
      <c r="O128" s="125">
        <f t="shared" si="15"/>
        <v>0</v>
      </c>
      <c r="P128" s="125">
        <f t="shared" si="15"/>
        <v>0</v>
      </c>
      <c r="Q128" s="125">
        <f>SUM(Q123:Q127)</f>
        <v>0</v>
      </c>
      <c r="R128" s="125">
        <f>SUM(R123:R127)</f>
        <v>0</v>
      </c>
      <c r="S128" s="125">
        <f t="shared" si="15"/>
        <v>0</v>
      </c>
      <c r="T128" s="130">
        <f t="shared" si="15"/>
        <v>0</v>
      </c>
    </row>
    <row r="129" spans="2:20" s="68" customFormat="1" ht="13.5" thickBot="1">
      <c r="B129" s="10" t="s">
        <v>155</v>
      </c>
      <c r="C129" s="11"/>
      <c r="D129" s="11"/>
      <c r="E129" s="11"/>
      <c r="F129" s="11"/>
      <c r="G129" s="12"/>
      <c r="H129" s="12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</row>
    <row r="130" spans="1:20" ht="12.75">
      <c r="A130" s="259" t="s">
        <v>193</v>
      </c>
      <c r="B130" s="23" t="s">
        <v>2</v>
      </c>
      <c r="C130" s="53">
        <v>2</v>
      </c>
      <c r="D130" s="53">
        <v>14</v>
      </c>
      <c r="E130" s="53">
        <v>13</v>
      </c>
      <c r="F130" s="53">
        <v>0</v>
      </c>
      <c r="G130" s="107"/>
      <c r="H130" s="107"/>
      <c r="I130" s="53">
        <v>600</v>
      </c>
      <c r="J130" s="53">
        <v>50</v>
      </c>
      <c r="K130" s="53">
        <v>0</v>
      </c>
      <c r="L130" s="53">
        <v>0</v>
      </c>
      <c r="M130" s="53">
        <v>0</v>
      </c>
      <c r="N130" s="53">
        <v>25</v>
      </c>
      <c r="O130" s="53">
        <v>0</v>
      </c>
      <c r="P130" s="53">
        <v>25</v>
      </c>
      <c r="Q130" s="53">
        <v>9</v>
      </c>
      <c r="R130" s="53">
        <v>0</v>
      </c>
      <c r="S130" s="53">
        <v>0</v>
      </c>
      <c r="T130" s="120">
        <v>9</v>
      </c>
    </row>
    <row r="131" spans="1:20" ht="13.5" thickBot="1">
      <c r="A131" s="260"/>
      <c r="B131" s="70"/>
      <c r="C131" s="125">
        <f aca="true" t="shared" si="16" ref="C131:P131">SUM(C130)</f>
        <v>2</v>
      </c>
      <c r="D131" s="125">
        <f t="shared" si="16"/>
        <v>14</v>
      </c>
      <c r="E131" s="125">
        <f t="shared" si="16"/>
        <v>13</v>
      </c>
      <c r="F131" s="125">
        <f t="shared" si="16"/>
        <v>0</v>
      </c>
      <c r="G131" s="77"/>
      <c r="H131" s="77"/>
      <c r="I131" s="125">
        <f t="shared" si="16"/>
        <v>600</v>
      </c>
      <c r="J131" s="125">
        <f t="shared" si="16"/>
        <v>50</v>
      </c>
      <c r="K131" s="125">
        <f t="shared" si="16"/>
        <v>0</v>
      </c>
      <c r="L131" s="125">
        <f t="shared" si="16"/>
        <v>0</v>
      </c>
      <c r="M131" s="125">
        <f t="shared" si="16"/>
        <v>0</v>
      </c>
      <c r="N131" s="125">
        <f t="shared" si="16"/>
        <v>25</v>
      </c>
      <c r="O131" s="125">
        <f t="shared" si="16"/>
        <v>0</v>
      </c>
      <c r="P131" s="125">
        <f t="shared" si="16"/>
        <v>25</v>
      </c>
      <c r="Q131" s="125">
        <f>SUM(Q130)</f>
        <v>9</v>
      </c>
      <c r="R131" s="125">
        <f>SUM(R130)</f>
        <v>0</v>
      </c>
      <c r="S131" s="125">
        <f>SUM(S130)</f>
        <v>0</v>
      </c>
      <c r="T131" s="126">
        <f>SUM(T130)</f>
        <v>9</v>
      </c>
    </row>
    <row r="132" spans="2:20" s="68" customFormat="1" ht="13.5" thickBot="1">
      <c r="B132" s="10" t="s">
        <v>155</v>
      </c>
      <c r="C132" s="11"/>
      <c r="D132" s="11"/>
      <c r="E132" s="11"/>
      <c r="F132" s="11"/>
      <c r="G132" s="12"/>
      <c r="H132" s="12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</row>
    <row r="133" spans="1:20" ht="12.75">
      <c r="A133" s="259" t="s">
        <v>194</v>
      </c>
      <c r="B133" s="23" t="s">
        <v>90</v>
      </c>
      <c r="C133" s="53">
        <v>3</v>
      </c>
      <c r="D133" s="53">
        <v>0</v>
      </c>
      <c r="E133" s="53">
        <v>0</v>
      </c>
      <c r="F133" s="53">
        <v>0</v>
      </c>
      <c r="G133" s="107"/>
      <c r="H133" s="107"/>
      <c r="I133" s="53">
        <v>815</v>
      </c>
      <c r="J133" s="53">
        <v>115</v>
      </c>
      <c r="K133" s="53">
        <v>0</v>
      </c>
      <c r="L133" s="53">
        <v>0</v>
      </c>
      <c r="M133" s="53">
        <v>0</v>
      </c>
      <c r="N133" s="53">
        <v>25</v>
      </c>
      <c r="O133" s="53">
        <v>0</v>
      </c>
      <c r="P133" s="53">
        <v>25</v>
      </c>
      <c r="Q133" s="53">
        <v>0</v>
      </c>
      <c r="R133" s="53">
        <v>0</v>
      </c>
      <c r="S133" s="53">
        <v>50</v>
      </c>
      <c r="T133" s="120">
        <v>50</v>
      </c>
    </row>
    <row r="134" spans="1:20" ht="12.75">
      <c r="A134" s="261"/>
      <c r="B134" s="27" t="s">
        <v>172</v>
      </c>
      <c r="C134" s="55">
        <v>3</v>
      </c>
      <c r="D134" s="55">
        <v>0</v>
      </c>
      <c r="E134" s="55">
        <v>0</v>
      </c>
      <c r="F134" s="119">
        <v>0</v>
      </c>
      <c r="G134" s="104" t="s">
        <v>155</v>
      </c>
      <c r="H134" s="104" t="s">
        <v>155</v>
      </c>
      <c r="I134" s="119">
        <v>247</v>
      </c>
      <c r="J134" s="119">
        <v>43</v>
      </c>
      <c r="K134" s="119">
        <v>0</v>
      </c>
      <c r="L134" s="119">
        <v>0</v>
      </c>
      <c r="M134" s="119">
        <v>0</v>
      </c>
      <c r="N134" s="119">
        <v>7</v>
      </c>
      <c r="O134" s="55">
        <v>0</v>
      </c>
      <c r="P134" s="55">
        <v>7</v>
      </c>
      <c r="Q134" s="55">
        <v>12</v>
      </c>
      <c r="R134" s="55">
        <v>0</v>
      </c>
      <c r="S134" s="55">
        <v>0</v>
      </c>
      <c r="T134" s="121">
        <v>12</v>
      </c>
    </row>
    <row r="135" spans="1:20" ht="12.75">
      <c r="A135" s="261"/>
      <c r="B135" s="27" t="s">
        <v>173</v>
      </c>
      <c r="C135" s="55">
        <v>3</v>
      </c>
      <c r="D135" s="55">
        <v>0</v>
      </c>
      <c r="E135" s="55">
        <v>0</v>
      </c>
      <c r="F135" s="55">
        <v>0</v>
      </c>
      <c r="G135" s="95"/>
      <c r="H135" s="95"/>
      <c r="I135" s="55">
        <v>0</v>
      </c>
      <c r="J135" s="55">
        <v>0</v>
      </c>
      <c r="K135" s="55">
        <v>0</v>
      </c>
      <c r="L135" s="55">
        <v>0</v>
      </c>
      <c r="M135" s="55">
        <v>0</v>
      </c>
      <c r="N135" s="55">
        <v>0</v>
      </c>
      <c r="O135" s="55">
        <v>0</v>
      </c>
      <c r="P135" s="55">
        <v>0</v>
      </c>
      <c r="Q135" s="55">
        <v>0</v>
      </c>
      <c r="R135" s="55">
        <v>0</v>
      </c>
      <c r="S135" s="55">
        <v>0</v>
      </c>
      <c r="T135" s="121">
        <v>0</v>
      </c>
    </row>
    <row r="136" spans="1:20" ht="12.75">
      <c r="A136" s="261"/>
      <c r="B136" s="27" t="s">
        <v>29</v>
      </c>
      <c r="C136" s="55">
        <v>3</v>
      </c>
      <c r="D136" s="55">
        <v>0</v>
      </c>
      <c r="E136" s="119">
        <v>3</v>
      </c>
      <c r="F136" s="55">
        <v>0</v>
      </c>
      <c r="G136" s="95"/>
      <c r="H136" s="95"/>
      <c r="I136" s="55">
        <v>290</v>
      </c>
      <c r="J136" s="55">
        <v>23</v>
      </c>
      <c r="K136" s="55">
        <v>0</v>
      </c>
      <c r="L136" s="55">
        <v>0</v>
      </c>
      <c r="M136" s="55">
        <v>0</v>
      </c>
      <c r="N136" s="55">
        <v>13</v>
      </c>
      <c r="O136" s="55">
        <v>12</v>
      </c>
      <c r="P136" s="55">
        <v>0</v>
      </c>
      <c r="Q136" s="55">
        <v>0</v>
      </c>
      <c r="R136" s="55">
        <v>0</v>
      </c>
      <c r="S136" s="55">
        <v>51</v>
      </c>
      <c r="T136" s="121">
        <v>0</v>
      </c>
    </row>
    <row r="137" spans="1:20" ht="12.75">
      <c r="A137" s="261"/>
      <c r="B137" s="27" t="s">
        <v>174</v>
      </c>
      <c r="C137" s="55">
        <v>3</v>
      </c>
      <c r="D137" s="55">
        <v>0</v>
      </c>
      <c r="E137" s="55">
        <v>0</v>
      </c>
      <c r="F137" s="55">
        <v>0</v>
      </c>
      <c r="G137" s="95"/>
      <c r="H137" s="95"/>
      <c r="I137" s="55">
        <v>0</v>
      </c>
      <c r="J137" s="55">
        <v>0</v>
      </c>
      <c r="K137" s="55">
        <v>0</v>
      </c>
      <c r="L137" s="55">
        <v>0</v>
      </c>
      <c r="M137" s="55">
        <v>0</v>
      </c>
      <c r="N137" s="55">
        <v>0</v>
      </c>
      <c r="O137" s="55">
        <v>0</v>
      </c>
      <c r="P137" s="55">
        <v>0</v>
      </c>
      <c r="Q137" s="55">
        <v>0</v>
      </c>
      <c r="R137" s="55">
        <v>0</v>
      </c>
      <c r="S137" s="55">
        <v>0</v>
      </c>
      <c r="T137" s="121">
        <v>0</v>
      </c>
    </row>
    <row r="138" spans="1:20" ht="13.5" thickBot="1">
      <c r="A138" s="260"/>
      <c r="B138" s="70"/>
      <c r="C138" s="125">
        <v>3</v>
      </c>
      <c r="D138" s="125">
        <f aca="true" t="shared" si="17" ref="D138:P138">SUM(D133:D137)</f>
        <v>0</v>
      </c>
      <c r="E138" s="125">
        <f t="shared" si="17"/>
        <v>3</v>
      </c>
      <c r="F138" s="125">
        <f t="shared" si="17"/>
        <v>0</v>
      </c>
      <c r="G138" s="77"/>
      <c r="H138" s="77"/>
      <c r="I138" s="125">
        <f t="shared" si="17"/>
        <v>1352</v>
      </c>
      <c r="J138" s="125">
        <f t="shared" si="17"/>
        <v>181</v>
      </c>
      <c r="K138" s="125">
        <f t="shared" si="17"/>
        <v>0</v>
      </c>
      <c r="L138" s="125">
        <f t="shared" si="17"/>
        <v>0</v>
      </c>
      <c r="M138" s="125">
        <f t="shared" si="17"/>
        <v>0</v>
      </c>
      <c r="N138" s="125">
        <f t="shared" si="17"/>
        <v>45</v>
      </c>
      <c r="O138" s="125">
        <f t="shared" si="17"/>
        <v>12</v>
      </c>
      <c r="P138" s="125">
        <f t="shared" si="17"/>
        <v>32</v>
      </c>
      <c r="Q138" s="125">
        <f>SUM(Q133:Q137)</f>
        <v>12</v>
      </c>
      <c r="R138" s="125">
        <f>SUM(R133:R137)</f>
        <v>0</v>
      </c>
      <c r="S138" s="125">
        <f>SUM(S133:S137)</f>
        <v>101</v>
      </c>
      <c r="T138" s="126">
        <f>SUM(T133:T137)</f>
        <v>62</v>
      </c>
    </row>
    <row r="139" spans="2:20" s="68" customFormat="1" ht="13.5" thickBot="1">
      <c r="B139" s="10" t="s">
        <v>155</v>
      </c>
      <c r="C139" s="11"/>
      <c r="D139" s="11"/>
      <c r="E139" s="11"/>
      <c r="F139" s="11"/>
      <c r="G139" s="12"/>
      <c r="H139" s="12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</row>
    <row r="140" spans="1:20" ht="12.75">
      <c r="A140" s="259" t="s">
        <v>199</v>
      </c>
      <c r="B140" s="23" t="s">
        <v>79</v>
      </c>
      <c r="C140" s="53">
        <v>4</v>
      </c>
      <c r="D140" s="53">
        <v>0</v>
      </c>
      <c r="E140" s="116">
        <v>7</v>
      </c>
      <c r="F140" s="116">
        <v>7</v>
      </c>
      <c r="G140" s="100" t="s">
        <v>155</v>
      </c>
      <c r="H140" s="100" t="s">
        <v>155</v>
      </c>
      <c r="I140" s="116">
        <v>453</v>
      </c>
      <c r="J140" s="116">
        <v>0</v>
      </c>
      <c r="K140" s="116">
        <v>0</v>
      </c>
      <c r="L140" s="116">
        <v>0</v>
      </c>
      <c r="M140" s="116">
        <v>0</v>
      </c>
      <c r="N140" s="116">
        <v>35</v>
      </c>
      <c r="O140" s="53">
        <v>0</v>
      </c>
      <c r="P140" s="53">
        <v>35</v>
      </c>
      <c r="Q140" s="53">
        <v>0</v>
      </c>
      <c r="R140" s="53">
        <v>0</v>
      </c>
      <c r="S140" s="53">
        <v>20</v>
      </c>
      <c r="T140" s="120">
        <v>20</v>
      </c>
    </row>
    <row r="141" spans="1:20" ht="12.75">
      <c r="A141" s="261"/>
      <c r="B141" s="27" t="s">
        <v>183</v>
      </c>
      <c r="C141" s="55">
        <v>4</v>
      </c>
      <c r="D141" s="55">
        <v>0</v>
      </c>
      <c r="E141" s="55">
        <v>6</v>
      </c>
      <c r="F141" s="55">
        <v>4</v>
      </c>
      <c r="G141" s="95"/>
      <c r="H141" s="95" t="s">
        <v>213</v>
      </c>
      <c r="I141" s="55">
        <v>562</v>
      </c>
      <c r="J141" s="55">
        <v>60</v>
      </c>
      <c r="K141" s="55">
        <v>0</v>
      </c>
      <c r="L141" s="55">
        <v>0</v>
      </c>
      <c r="M141" s="55">
        <v>0</v>
      </c>
      <c r="N141" s="55">
        <v>65</v>
      </c>
      <c r="O141" s="55">
        <v>0</v>
      </c>
      <c r="P141" s="55">
        <v>65</v>
      </c>
      <c r="Q141" s="55">
        <v>0</v>
      </c>
      <c r="R141" s="55">
        <v>0</v>
      </c>
      <c r="S141" s="55">
        <v>62</v>
      </c>
      <c r="T141" s="121">
        <v>62</v>
      </c>
    </row>
    <row r="142" spans="1:20" ht="12.75">
      <c r="A142" s="261"/>
      <c r="B142" s="27" t="s">
        <v>50</v>
      </c>
      <c r="C142" s="55">
        <v>4</v>
      </c>
      <c r="D142" s="55">
        <v>0</v>
      </c>
      <c r="E142" s="55">
        <v>0</v>
      </c>
      <c r="F142" s="55">
        <v>3</v>
      </c>
      <c r="G142" s="95"/>
      <c r="H142" s="95" t="s">
        <v>213</v>
      </c>
      <c r="I142" s="55">
        <v>407</v>
      </c>
      <c r="J142" s="55">
        <v>35</v>
      </c>
      <c r="K142" s="55">
        <v>0</v>
      </c>
      <c r="L142" s="55">
        <v>0</v>
      </c>
      <c r="M142" s="55">
        <v>0</v>
      </c>
      <c r="N142" s="55">
        <v>19</v>
      </c>
      <c r="O142" s="55">
        <v>0</v>
      </c>
      <c r="P142" s="55">
        <v>19</v>
      </c>
      <c r="Q142" s="55">
        <v>0</v>
      </c>
      <c r="R142" s="55">
        <v>0</v>
      </c>
      <c r="S142" s="55">
        <v>20</v>
      </c>
      <c r="T142" s="121">
        <v>20</v>
      </c>
    </row>
    <row r="143" spans="1:20" ht="12.75">
      <c r="A143" s="261"/>
      <c r="B143" s="27" t="s">
        <v>184</v>
      </c>
      <c r="C143" s="55">
        <v>4</v>
      </c>
      <c r="D143" s="55">
        <v>0</v>
      </c>
      <c r="E143" s="119">
        <v>0</v>
      </c>
      <c r="F143" s="119">
        <v>0</v>
      </c>
      <c r="G143" s="104" t="s">
        <v>155</v>
      </c>
      <c r="H143" s="104" t="s">
        <v>213</v>
      </c>
      <c r="I143" s="119">
        <v>281</v>
      </c>
      <c r="J143" s="119">
        <v>0</v>
      </c>
      <c r="K143" s="119">
        <v>0</v>
      </c>
      <c r="L143" s="119">
        <v>0</v>
      </c>
      <c r="M143" s="119">
        <v>0</v>
      </c>
      <c r="N143" s="119">
        <v>30</v>
      </c>
      <c r="O143" s="55">
        <v>0</v>
      </c>
      <c r="P143" s="55">
        <v>30</v>
      </c>
      <c r="Q143" s="55">
        <v>0</v>
      </c>
      <c r="R143" s="55">
        <v>0</v>
      </c>
      <c r="S143" s="55">
        <v>30</v>
      </c>
      <c r="T143" s="121">
        <v>30</v>
      </c>
    </row>
    <row r="144" spans="1:20" ht="13.5" thickBot="1">
      <c r="A144" s="260"/>
      <c r="B144" s="70"/>
      <c r="C144" s="127">
        <v>4</v>
      </c>
      <c r="D144" s="127">
        <f aca="true" t="shared" si="18" ref="D144:T144">SUM(D140:D143)</f>
        <v>0</v>
      </c>
      <c r="E144" s="127">
        <f t="shared" si="18"/>
        <v>13</v>
      </c>
      <c r="F144" s="127">
        <f t="shared" si="18"/>
        <v>14</v>
      </c>
      <c r="G144" s="77"/>
      <c r="H144" s="77"/>
      <c r="I144" s="127">
        <f t="shared" si="18"/>
        <v>1703</v>
      </c>
      <c r="J144" s="127">
        <f t="shared" si="18"/>
        <v>95</v>
      </c>
      <c r="K144" s="127">
        <f t="shared" si="18"/>
        <v>0</v>
      </c>
      <c r="L144" s="127">
        <f t="shared" si="18"/>
        <v>0</v>
      </c>
      <c r="M144" s="127">
        <f t="shared" si="18"/>
        <v>0</v>
      </c>
      <c r="N144" s="127">
        <f t="shared" si="18"/>
        <v>149</v>
      </c>
      <c r="O144" s="127">
        <f t="shared" si="18"/>
        <v>0</v>
      </c>
      <c r="P144" s="127">
        <f t="shared" si="18"/>
        <v>149</v>
      </c>
      <c r="Q144" s="127">
        <f>SUM(Q140:Q143)</f>
        <v>0</v>
      </c>
      <c r="R144" s="127">
        <f>SUM(R140:R143)</f>
        <v>0</v>
      </c>
      <c r="S144" s="127">
        <f t="shared" si="18"/>
        <v>132</v>
      </c>
      <c r="T144" s="128">
        <f t="shared" si="18"/>
        <v>132</v>
      </c>
    </row>
    <row r="145" s="68" customFormat="1" ht="13.5" thickBot="1"/>
    <row r="146" spans="1:20" ht="12.75">
      <c r="A146" s="259" t="s">
        <v>198</v>
      </c>
      <c r="B146" s="23" t="s">
        <v>182</v>
      </c>
      <c r="C146" s="116">
        <v>0</v>
      </c>
      <c r="D146" s="53">
        <v>1</v>
      </c>
      <c r="E146" s="116">
        <v>1</v>
      </c>
      <c r="F146" s="53">
        <v>0</v>
      </c>
      <c r="G146" s="107" t="s">
        <v>213</v>
      </c>
      <c r="H146" s="107"/>
      <c r="I146" s="53">
        <v>150</v>
      </c>
      <c r="J146" s="53">
        <v>0</v>
      </c>
      <c r="K146" s="53">
        <v>0</v>
      </c>
      <c r="L146" s="53">
        <v>0</v>
      </c>
      <c r="M146" s="53">
        <v>0</v>
      </c>
      <c r="N146" s="53">
        <v>15</v>
      </c>
      <c r="O146" s="53">
        <v>0</v>
      </c>
      <c r="P146" s="53">
        <v>0</v>
      </c>
      <c r="Q146" s="53">
        <v>12</v>
      </c>
      <c r="R146" s="53">
        <v>0</v>
      </c>
      <c r="S146" s="53">
        <v>0</v>
      </c>
      <c r="T146" s="120">
        <v>0</v>
      </c>
    </row>
    <row r="147" spans="1:20" ht="12.75">
      <c r="A147" s="261"/>
      <c r="B147" s="27" t="s">
        <v>69</v>
      </c>
      <c r="C147" s="55">
        <v>0</v>
      </c>
      <c r="D147" s="55">
        <v>1</v>
      </c>
      <c r="E147" s="55">
        <v>1</v>
      </c>
      <c r="F147" s="55">
        <v>0</v>
      </c>
      <c r="G147" s="95"/>
      <c r="H147" s="95"/>
      <c r="I147" s="55">
        <v>119</v>
      </c>
      <c r="J147" s="55">
        <v>36</v>
      </c>
      <c r="K147" s="55">
        <v>2</v>
      </c>
      <c r="L147" s="55">
        <v>0</v>
      </c>
      <c r="M147" s="55">
        <v>0</v>
      </c>
      <c r="N147" s="55">
        <v>22</v>
      </c>
      <c r="O147" s="55">
        <v>0</v>
      </c>
      <c r="P147" s="55">
        <v>24</v>
      </c>
      <c r="Q147" s="55">
        <v>21</v>
      </c>
      <c r="R147" s="55">
        <v>0</v>
      </c>
      <c r="S147" s="55">
        <v>0</v>
      </c>
      <c r="T147" s="121">
        <v>21</v>
      </c>
    </row>
    <row r="148" spans="1:20" ht="13.5" thickBot="1">
      <c r="A148" s="260"/>
      <c r="B148" s="70"/>
      <c r="C148" s="125">
        <f aca="true" t="shared" si="19" ref="C148:T148">SUM(C147)</f>
        <v>0</v>
      </c>
      <c r="D148" s="125">
        <f t="shared" si="19"/>
        <v>1</v>
      </c>
      <c r="E148" s="125">
        <f t="shared" si="19"/>
        <v>1</v>
      </c>
      <c r="F148" s="125">
        <f t="shared" si="19"/>
        <v>0</v>
      </c>
      <c r="G148" s="77"/>
      <c r="H148" s="77"/>
      <c r="I148" s="125">
        <f t="shared" si="19"/>
        <v>119</v>
      </c>
      <c r="J148" s="125">
        <f t="shared" si="19"/>
        <v>36</v>
      </c>
      <c r="K148" s="125">
        <f t="shared" si="19"/>
        <v>2</v>
      </c>
      <c r="L148" s="125">
        <f t="shared" si="19"/>
        <v>0</v>
      </c>
      <c r="M148" s="125">
        <f t="shared" si="19"/>
        <v>0</v>
      </c>
      <c r="N148" s="125">
        <f t="shared" si="19"/>
        <v>22</v>
      </c>
      <c r="O148" s="125">
        <f t="shared" si="19"/>
        <v>0</v>
      </c>
      <c r="P148" s="125">
        <f t="shared" si="19"/>
        <v>24</v>
      </c>
      <c r="Q148" s="125">
        <f>SUM(Q147)</f>
        <v>21</v>
      </c>
      <c r="R148" s="125">
        <f>SUM(R147)</f>
        <v>0</v>
      </c>
      <c r="S148" s="125">
        <f t="shared" si="19"/>
        <v>0</v>
      </c>
      <c r="T148" s="126">
        <f t="shared" si="19"/>
        <v>21</v>
      </c>
    </row>
    <row r="149" spans="2:20" ht="12.75">
      <c r="B149" s="10" t="s">
        <v>155</v>
      </c>
      <c r="C149" s="11"/>
      <c r="D149" s="11"/>
      <c r="E149" s="11"/>
      <c r="F149" s="11"/>
      <c r="G149" s="12"/>
      <c r="H149" s="12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</row>
  </sheetData>
  <mergeCells count="33">
    <mergeCell ref="Q2:T2"/>
    <mergeCell ref="A53:A58"/>
    <mergeCell ref="A18:A30"/>
    <mergeCell ref="A5:A13"/>
    <mergeCell ref="K2:P2"/>
    <mergeCell ref="A15:A16"/>
    <mergeCell ref="I2:I3"/>
    <mergeCell ref="J2:J3"/>
    <mergeCell ref="A60:A70"/>
    <mergeCell ref="A47:A51"/>
    <mergeCell ref="A35:A36"/>
    <mergeCell ref="A32:A33"/>
    <mergeCell ref="A38:A45"/>
    <mergeCell ref="A97:A102"/>
    <mergeCell ref="A91:A95"/>
    <mergeCell ref="A146:A148"/>
    <mergeCell ref="A72:A84"/>
    <mergeCell ref="A86:A89"/>
    <mergeCell ref="A104:A108"/>
    <mergeCell ref="A130:A131"/>
    <mergeCell ref="A133:A138"/>
    <mergeCell ref="A140:A144"/>
    <mergeCell ref="A113:A121"/>
    <mergeCell ref="A110:A111"/>
    <mergeCell ref="A123:A128"/>
    <mergeCell ref="A1:T1"/>
    <mergeCell ref="A2:A3"/>
    <mergeCell ref="B2:B3"/>
    <mergeCell ref="C2:C3"/>
    <mergeCell ref="D2:D3"/>
    <mergeCell ref="E2:F2"/>
    <mergeCell ref="G2:G3"/>
    <mergeCell ref="H2:H3"/>
  </mergeCells>
  <printOptions/>
  <pageMargins left="0.4330708661417323" right="0.4330708661417323" top="0.4724409448818898" bottom="0.4724409448818898" header="0.2362204724409449" footer="0.1968503937007874"/>
  <pageSetup horizontalDpi="600" verticalDpi="600" orientation="landscape" paperSize="9" r:id="rId1"/>
  <headerFooter alignWithMargins="0">
    <oddHeader>&amp;C&amp;"Arial,Grassetto"Sistema di emergenza sanitaria territoriale "118"</oddHeader>
    <oddFooter>&amp;L&amp;"Arial,Corsivo"&amp;8Dati forniti dalle Centrali Operative "118" - Elaborazione Ministero della Salute - D.G.Programmazione Sanitaria - Uff. V&amp;R&amp;"Arial,Grassetto"ELISOCCORSO</oddFooter>
  </headerFooter>
  <rowBreaks count="3" manualBreakCount="3">
    <brk id="37" max="255" man="1"/>
    <brk id="103" max="255" man="1"/>
    <brk id="13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1"/>
  <dimension ref="A1:O149"/>
  <sheetViews>
    <sheetView zoomScale="98" zoomScaleNormal="98" workbookViewId="0" topLeftCell="A1">
      <selection activeCell="A4" sqref="A4"/>
    </sheetView>
  </sheetViews>
  <sheetFormatPr defaultColWidth="9.140625" defaultRowHeight="12.75"/>
  <cols>
    <col min="1" max="1" width="16.140625" style="2" customWidth="1"/>
    <col min="2" max="2" width="13.7109375" style="2" customWidth="1"/>
    <col min="3" max="3" width="11.28125" style="2" customWidth="1"/>
    <col min="4" max="6" width="2.57421875" style="2" customWidth="1"/>
    <col min="7" max="7" width="5.8515625" style="2" customWidth="1"/>
    <col min="8" max="8" width="8.57421875" style="2" customWidth="1"/>
    <col min="9" max="9" width="12.28125" style="2" customWidth="1"/>
    <col min="10" max="10" width="8.7109375" style="2" customWidth="1"/>
    <col min="11" max="11" width="9.7109375" style="2" customWidth="1"/>
    <col min="12" max="12" width="11.57421875" style="2" customWidth="1"/>
    <col min="13" max="13" width="14.28125" style="2" customWidth="1"/>
    <col min="14" max="14" width="8.28125" style="2" customWidth="1"/>
    <col min="15" max="15" width="12.7109375" style="2" customWidth="1"/>
    <col min="16" max="16384" width="9.140625" style="2" customWidth="1"/>
  </cols>
  <sheetData>
    <row r="1" spans="1:15" ht="13.5" thickBot="1">
      <c r="A1" s="262" t="s">
        <v>346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4"/>
    </row>
    <row r="2" spans="1:15" ht="49.5" customHeight="1">
      <c r="A2" s="269" t="s">
        <v>66</v>
      </c>
      <c r="B2" s="266" t="s">
        <v>3</v>
      </c>
      <c r="C2" s="266" t="s">
        <v>347</v>
      </c>
      <c r="D2" s="266" t="s">
        <v>348</v>
      </c>
      <c r="E2" s="266"/>
      <c r="F2" s="266"/>
      <c r="G2" s="266"/>
      <c r="H2" s="253" t="s">
        <v>351</v>
      </c>
      <c r="I2" s="253" t="s">
        <v>360</v>
      </c>
      <c r="J2" s="253" t="s">
        <v>352</v>
      </c>
      <c r="K2" s="253" t="s">
        <v>353</v>
      </c>
      <c r="L2" s="246" t="s">
        <v>355</v>
      </c>
      <c r="M2" s="266" t="s">
        <v>359</v>
      </c>
      <c r="N2" s="266"/>
      <c r="O2" s="267"/>
    </row>
    <row r="3" spans="1:15" s="3" customFormat="1" ht="74.25" customHeight="1" thickBot="1">
      <c r="A3" s="270"/>
      <c r="B3" s="268"/>
      <c r="C3" s="268"/>
      <c r="D3" s="131" t="s">
        <v>349</v>
      </c>
      <c r="E3" s="131" t="s">
        <v>77</v>
      </c>
      <c r="F3" s="131" t="s">
        <v>78</v>
      </c>
      <c r="G3" s="131" t="s">
        <v>350</v>
      </c>
      <c r="H3" s="254"/>
      <c r="I3" s="254" t="s">
        <v>271</v>
      </c>
      <c r="J3" s="254" t="s">
        <v>250</v>
      </c>
      <c r="K3" s="254" t="s">
        <v>251</v>
      </c>
      <c r="L3" s="132" t="s">
        <v>354</v>
      </c>
      <c r="M3" s="132" t="s">
        <v>356</v>
      </c>
      <c r="N3" s="132" t="s">
        <v>357</v>
      </c>
      <c r="O3" s="152" t="s">
        <v>358</v>
      </c>
    </row>
    <row r="4" s="65" customFormat="1" ht="12.75" customHeight="1" thickBot="1"/>
    <row r="5" spans="1:15" ht="12.75">
      <c r="A5" s="256" t="s">
        <v>42</v>
      </c>
      <c r="B5" s="20" t="s">
        <v>55</v>
      </c>
      <c r="C5" s="22" t="s">
        <v>63</v>
      </c>
      <c r="D5" s="84"/>
      <c r="E5" s="84"/>
      <c r="F5" s="85" t="s">
        <v>155</v>
      </c>
      <c r="G5" s="84"/>
      <c r="H5" s="107" t="s">
        <v>213</v>
      </c>
      <c r="I5" s="84" t="s">
        <v>213</v>
      </c>
      <c r="J5" s="84"/>
      <c r="K5" s="84"/>
      <c r="L5" s="84"/>
      <c r="M5" s="84"/>
      <c r="N5" s="84" t="s">
        <v>213</v>
      </c>
      <c r="O5" s="134" t="s">
        <v>213</v>
      </c>
    </row>
    <row r="6" spans="1:15" ht="12.75">
      <c r="A6" s="257"/>
      <c r="B6" s="25" t="s">
        <v>82</v>
      </c>
      <c r="C6" s="26" t="s">
        <v>63</v>
      </c>
      <c r="D6" s="88"/>
      <c r="E6" s="88"/>
      <c r="F6" s="88"/>
      <c r="G6" s="88"/>
      <c r="H6" s="95" t="s">
        <v>213</v>
      </c>
      <c r="I6" s="88" t="s">
        <v>213</v>
      </c>
      <c r="J6" s="88"/>
      <c r="K6" s="88"/>
      <c r="L6" s="88"/>
      <c r="M6" s="88"/>
      <c r="N6" s="88"/>
      <c r="O6" s="135" t="s">
        <v>213</v>
      </c>
    </row>
    <row r="7" spans="1:15" ht="12.75">
      <c r="A7" s="257"/>
      <c r="B7" s="25" t="s">
        <v>54</v>
      </c>
      <c r="C7" s="26" t="s">
        <v>62</v>
      </c>
      <c r="D7" s="88"/>
      <c r="E7" s="88"/>
      <c r="F7" s="88"/>
      <c r="G7" s="88"/>
      <c r="H7" s="95" t="s">
        <v>213</v>
      </c>
      <c r="I7" s="88" t="s">
        <v>213</v>
      </c>
      <c r="J7" s="88" t="s">
        <v>213</v>
      </c>
      <c r="K7" s="88" t="s">
        <v>213</v>
      </c>
      <c r="L7" s="88" t="s">
        <v>213</v>
      </c>
      <c r="M7" s="88" t="s">
        <v>213</v>
      </c>
      <c r="N7" s="88" t="s">
        <v>213</v>
      </c>
      <c r="O7" s="135" t="s">
        <v>213</v>
      </c>
    </row>
    <row r="8" spans="1:15" ht="12.75">
      <c r="A8" s="257"/>
      <c r="B8" s="25" t="s">
        <v>81</v>
      </c>
      <c r="C8" s="113" t="s">
        <v>62</v>
      </c>
      <c r="D8" s="91" t="s">
        <v>155</v>
      </c>
      <c r="E8" s="88"/>
      <c r="F8" s="88"/>
      <c r="G8" s="88"/>
      <c r="H8" s="95" t="s">
        <v>213</v>
      </c>
      <c r="I8" s="88" t="s">
        <v>213</v>
      </c>
      <c r="J8" s="88" t="s">
        <v>213</v>
      </c>
      <c r="K8" s="88"/>
      <c r="L8" s="88" t="s">
        <v>213</v>
      </c>
      <c r="M8" s="88" t="s">
        <v>213</v>
      </c>
      <c r="N8" s="88" t="s">
        <v>213</v>
      </c>
      <c r="O8" s="135" t="s">
        <v>213</v>
      </c>
    </row>
    <row r="9" spans="1:15" ht="12.75">
      <c r="A9" s="257"/>
      <c r="B9" s="25" t="s">
        <v>44</v>
      </c>
      <c r="C9" s="26" t="s">
        <v>62</v>
      </c>
      <c r="D9" s="88" t="s">
        <v>213</v>
      </c>
      <c r="E9" s="88" t="s">
        <v>213</v>
      </c>
      <c r="F9" s="88" t="s">
        <v>213</v>
      </c>
      <c r="G9" s="88" t="s">
        <v>213</v>
      </c>
      <c r="H9" s="95" t="s">
        <v>213</v>
      </c>
      <c r="I9" s="88" t="s">
        <v>213</v>
      </c>
      <c r="J9" s="88" t="s">
        <v>213</v>
      </c>
      <c r="K9" s="88" t="s">
        <v>213</v>
      </c>
      <c r="L9" s="88"/>
      <c r="M9" s="88" t="s">
        <v>213</v>
      </c>
      <c r="N9" s="88" t="s">
        <v>213</v>
      </c>
      <c r="O9" s="135" t="s">
        <v>213</v>
      </c>
    </row>
    <row r="10" spans="1:15" ht="12.75">
      <c r="A10" s="257"/>
      <c r="B10" s="25" t="s">
        <v>116</v>
      </c>
      <c r="C10" s="26" t="s">
        <v>62</v>
      </c>
      <c r="D10" s="88"/>
      <c r="E10" s="88"/>
      <c r="F10" s="88"/>
      <c r="G10" s="88"/>
      <c r="H10" s="95" t="s">
        <v>213</v>
      </c>
      <c r="I10" s="88" t="s">
        <v>213</v>
      </c>
      <c r="J10" s="88"/>
      <c r="K10" s="88"/>
      <c r="L10" s="88"/>
      <c r="M10" s="88"/>
      <c r="N10" s="88" t="s">
        <v>213</v>
      </c>
      <c r="O10" s="135" t="s">
        <v>213</v>
      </c>
    </row>
    <row r="11" spans="1:15" ht="12.75">
      <c r="A11" s="257"/>
      <c r="B11" s="25" t="s">
        <v>40</v>
      </c>
      <c r="C11" s="26" t="s">
        <v>63</v>
      </c>
      <c r="D11" s="88"/>
      <c r="E11" s="88"/>
      <c r="F11" s="88"/>
      <c r="G11" s="88"/>
      <c r="H11" s="95" t="s">
        <v>213</v>
      </c>
      <c r="I11" s="88" t="s">
        <v>213</v>
      </c>
      <c r="J11" s="88" t="s">
        <v>213</v>
      </c>
      <c r="K11" s="88" t="s">
        <v>213</v>
      </c>
      <c r="L11" s="88" t="s">
        <v>213</v>
      </c>
      <c r="M11" s="88" t="s">
        <v>213</v>
      </c>
      <c r="N11" s="88" t="s">
        <v>213</v>
      </c>
      <c r="O11" s="135" t="s">
        <v>213</v>
      </c>
    </row>
    <row r="12" spans="1:15" ht="12.75">
      <c r="A12" s="257"/>
      <c r="B12" s="25" t="s">
        <v>73</v>
      </c>
      <c r="C12" s="26" t="s">
        <v>63</v>
      </c>
      <c r="D12" s="88"/>
      <c r="E12" s="88"/>
      <c r="F12" s="88"/>
      <c r="G12" s="88"/>
      <c r="H12" s="95"/>
      <c r="I12" s="88" t="s">
        <v>213</v>
      </c>
      <c r="J12" s="88" t="s">
        <v>213</v>
      </c>
      <c r="K12" s="88" t="s">
        <v>213</v>
      </c>
      <c r="L12" s="88" t="s">
        <v>213</v>
      </c>
      <c r="M12" s="88" t="s">
        <v>213</v>
      </c>
      <c r="N12" s="88" t="s">
        <v>213</v>
      </c>
      <c r="O12" s="135" t="s">
        <v>213</v>
      </c>
    </row>
    <row r="13" spans="1:15" ht="13.5" thickBot="1">
      <c r="A13" s="258"/>
      <c r="B13" s="60"/>
      <c r="C13" s="129"/>
      <c r="D13" s="79"/>
      <c r="E13" s="79"/>
      <c r="F13" s="79"/>
      <c r="G13" s="151"/>
      <c r="H13" s="166"/>
      <c r="I13" s="79"/>
      <c r="J13" s="79"/>
      <c r="K13" s="79"/>
      <c r="L13" s="79"/>
      <c r="M13" s="79"/>
      <c r="N13" s="79"/>
      <c r="O13" s="150"/>
    </row>
    <row r="14" spans="1:15" s="68" customFormat="1" ht="13.5" thickBot="1">
      <c r="A14" s="66"/>
      <c r="B14" s="66"/>
      <c r="C14" s="124"/>
      <c r="D14" s="75"/>
      <c r="E14" s="75"/>
      <c r="F14" s="75"/>
      <c r="G14" s="75"/>
      <c r="H14" s="12"/>
      <c r="I14" s="75"/>
      <c r="J14" s="75"/>
      <c r="K14" s="75"/>
      <c r="L14" s="75"/>
      <c r="M14" s="75"/>
      <c r="N14" s="75"/>
      <c r="O14" s="75"/>
    </row>
    <row r="15" spans="1:15" ht="12.75">
      <c r="A15" s="259" t="s">
        <v>112</v>
      </c>
      <c r="B15" s="20" t="s">
        <v>65</v>
      </c>
      <c r="C15" s="22" t="s">
        <v>62</v>
      </c>
      <c r="D15" s="84"/>
      <c r="E15" s="84"/>
      <c r="F15" s="84"/>
      <c r="G15" s="84"/>
      <c r="H15" s="107"/>
      <c r="I15" s="84"/>
      <c r="J15" s="84" t="s">
        <v>213</v>
      </c>
      <c r="K15" s="84"/>
      <c r="L15" s="84"/>
      <c r="M15" s="84"/>
      <c r="N15" s="84" t="s">
        <v>213</v>
      </c>
      <c r="O15" s="134" t="s">
        <v>213</v>
      </c>
    </row>
    <row r="16" spans="1:15" ht="13.5" thickBot="1">
      <c r="A16" s="260"/>
      <c r="B16" s="60"/>
      <c r="C16" s="129"/>
      <c r="D16" s="79"/>
      <c r="E16" s="79"/>
      <c r="F16" s="79"/>
      <c r="G16" s="151"/>
      <c r="H16" s="166"/>
      <c r="I16" s="79"/>
      <c r="J16" s="79"/>
      <c r="K16" s="79"/>
      <c r="L16" s="79"/>
      <c r="M16" s="79"/>
      <c r="N16" s="79"/>
      <c r="O16" s="150"/>
    </row>
    <row r="17" spans="1:15" s="68" customFormat="1" ht="13.5" thickBot="1">
      <c r="A17" s="66"/>
      <c r="B17" s="66"/>
      <c r="C17" s="124"/>
      <c r="D17" s="75"/>
      <c r="E17" s="75"/>
      <c r="F17" s="75"/>
      <c r="G17" s="75"/>
      <c r="H17" s="12"/>
      <c r="I17" s="75"/>
      <c r="J17" s="75"/>
      <c r="K17" s="75"/>
      <c r="L17" s="75"/>
      <c r="M17" s="75"/>
      <c r="N17" s="75"/>
      <c r="O17" s="75"/>
    </row>
    <row r="18" spans="1:15" ht="12.75">
      <c r="A18" s="256" t="s">
        <v>113</v>
      </c>
      <c r="B18" s="33" t="s">
        <v>56</v>
      </c>
      <c r="C18" s="22" t="s">
        <v>62</v>
      </c>
      <c r="D18" s="84"/>
      <c r="E18" s="107"/>
      <c r="F18" s="84"/>
      <c r="G18" s="84"/>
      <c r="H18" s="107" t="s">
        <v>213</v>
      </c>
      <c r="I18" s="84" t="s">
        <v>213</v>
      </c>
      <c r="J18" s="84" t="s">
        <v>213</v>
      </c>
      <c r="K18" s="84" t="s">
        <v>213</v>
      </c>
      <c r="L18" s="84" t="s">
        <v>213</v>
      </c>
      <c r="M18" s="84"/>
      <c r="N18" s="84"/>
      <c r="O18" s="134" t="s">
        <v>213</v>
      </c>
    </row>
    <row r="19" spans="1:15" ht="12.75">
      <c r="A19" s="257"/>
      <c r="B19" s="37" t="s">
        <v>80</v>
      </c>
      <c r="C19" s="26" t="s">
        <v>63</v>
      </c>
      <c r="D19" s="88"/>
      <c r="E19" s="95"/>
      <c r="F19" s="88"/>
      <c r="G19" s="88"/>
      <c r="H19" s="95"/>
      <c r="I19" s="88"/>
      <c r="J19" s="88"/>
      <c r="K19" s="88"/>
      <c r="L19" s="88"/>
      <c r="M19" s="88" t="s">
        <v>213</v>
      </c>
      <c r="N19" s="88"/>
      <c r="O19" s="135"/>
    </row>
    <row r="20" spans="1:15" ht="12.75">
      <c r="A20" s="257"/>
      <c r="B20" s="37" t="s">
        <v>75</v>
      </c>
      <c r="C20" s="26" t="s">
        <v>63</v>
      </c>
      <c r="D20" s="88"/>
      <c r="E20" s="95"/>
      <c r="F20" s="88"/>
      <c r="G20" s="88"/>
      <c r="H20" s="95" t="s">
        <v>213</v>
      </c>
      <c r="I20" s="88" t="s">
        <v>213</v>
      </c>
      <c r="J20" s="88" t="s">
        <v>213</v>
      </c>
      <c r="K20" s="88"/>
      <c r="L20" s="88"/>
      <c r="M20" s="88" t="s">
        <v>213</v>
      </c>
      <c r="N20" s="88" t="s">
        <v>213</v>
      </c>
      <c r="O20" s="135" t="s">
        <v>213</v>
      </c>
    </row>
    <row r="21" spans="1:15" ht="12.75">
      <c r="A21" s="257"/>
      <c r="B21" s="37" t="s">
        <v>0</v>
      </c>
      <c r="C21" s="26" t="s">
        <v>63</v>
      </c>
      <c r="D21" s="88"/>
      <c r="E21" s="95"/>
      <c r="F21" s="88"/>
      <c r="G21" s="88"/>
      <c r="H21" s="95" t="s">
        <v>213</v>
      </c>
      <c r="I21" s="88"/>
      <c r="J21" s="88" t="s">
        <v>213</v>
      </c>
      <c r="K21" s="88" t="s">
        <v>213</v>
      </c>
      <c r="L21" s="88" t="s">
        <v>213</v>
      </c>
      <c r="M21" s="88" t="s">
        <v>213</v>
      </c>
      <c r="N21" s="88"/>
      <c r="O21" s="135"/>
    </row>
    <row r="22" spans="1:15" ht="12.75">
      <c r="A22" s="257"/>
      <c r="B22" s="37" t="s">
        <v>47</v>
      </c>
      <c r="C22" s="26" t="s">
        <v>62</v>
      </c>
      <c r="D22" s="88"/>
      <c r="E22" s="95"/>
      <c r="F22" s="88"/>
      <c r="G22" s="88"/>
      <c r="H22" s="95" t="s">
        <v>213</v>
      </c>
      <c r="I22" s="88" t="s">
        <v>213</v>
      </c>
      <c r="J22" s="88" t="s">
        <v>213</v>
      </c>
      <c r="K22" s="88" t="s">
        <v>213</v>
      </c>
      <c r="L22" s="88" t="s">
        <v>213</v>
      </c>
      <c r="M22" s="88" t="s">
        <v>213</v>
      </c>
      <c r="N22" s="88" t="s">
        <v>213</v>
      </c>
      <c r="O22" s="135" t="s">
        <v>213</v>
      </c>
    </row>
    <row r="23" spans="1:15" ht="12.75">
      <c r="A23" s="257"/>
      <c r="B23" s="37" t="s">
        <v>39</v>
      </c>
      <c r="C23" s="26" t="s">
        <v>62</v>
      </c>
      <c r="D23" s="88"/>
      <c r="E23" s="95"/>
      <c r="F23" s="88"/>
      <c r="G23" s="88"/>
      <c r="H23" s="95" t="s">
        <v>213</v>
      </c>
      <c r="I23" s="88" t="s">
        <v>213</v>
      </c>
      <c r="J23" s="88"/>
      <c r="K23" s="88"/>
      <c r="L23" s="88"/>
      <c r="M23" s="88"/>
      <c r="N23" s="88"/>
      <c r="O23" s="135"/>
    </row>
    <row r="24" spans="1:15" ht="12.75">
      <c r="A24" s="257"/>
      <c r="B24" s="37" t="s">
        <v>87</v>
      </c>
      <c r="C24" s="26" t="s">
        <v>62</v>
      </c>
      <c r="D24" s="88"/>
      <c r="E24" s="95"/>
      <c r="F24" s="88"/>
      <c r="G24" s="88"/>
      <c r="H24" s="95" t="s">
        <v>213</v>
      </c>
      <c r="I24" s="88" t="s">
        <v>213</v>
      </c>
      <c r="J24" s="88" t="s">
        <v>213</v>
      </c>
      <c r="K24" s="88"/>
      <c r="L24" s="88" t="s">
        <v>213</v>
      </c>
      <c r="M24" s="88" t="s">
        <v>213</v>
      </c>
      <c r="N24" s="88"/>
      <c r="O24" s="135"/>
    </row>
    <row r="25" spans="1:15" ht="12.75">
      <c r="A25" s="257"/>
      <c r="B25" s="37" t="s">
        <v>110</v>
      </c>
      <c r="C25" s="26" t="s">
        <v>62</v>
      </c>
      <c r="D25" s="88"/>
      <c r="E25" s="95"/>
      <c r="F25" s="88"/>
      <c r="G25" s="88"/>
      <c r="H25" s="95" t="s">
        <v>213</v>
      </c>
      <c r="I25" s="88" t="s">
        <v>213</v>
      </c>
      <c r="J25" s="88" t="s">
        <v>213</v>
      </c>
      <c r="K25" s="88" t="s">
        <v>213</v>
      </c>
      <c r="L25" s="88"/>
      <c r="M25" s="88" t="s">
        <v>213</v>
      </c>
      <c r="N25" s="88" t="s">
        <v>213</v>
      </c>
      <c r="O25" s="135" t="s">
        <v>213</v>
      </c>
    </row>
    <row r="26" spans="1:15" ht="12.75">
      <c r="A26" s="257"/>
      <c r="B26" s="37" t="s">
        <v>111</v>
      </c>
      <c r="C26" s="26" t="s">
        <v>62</v>
      </c>
      <c r="D26" s="88" t="s">
        <v>213</v>
      </c>
      <c r="E26" s="95" t="s">
        <v>213</v>
      </c>
      <c r="F26" s="88"/>
      <c r="G26" s="88" t="s">
        <v>213</v>
      </c>
      <c r="H26" s="95" t="s">
        <v>213</v>
      </c>
      <c r="I26" s="88" t="s">
        <v>213</v>
      </c>
      <c r="J26" s="88" t="s">
        <v>213</v>
      </c>
      <c r="K26" s="88" t="s">
        <v>213</v>
      </c>
      <c r="L26" s="88" t="s">
        <v>213</v>
      </c>
      <c r="M26" s="88"/>
      <c r="N26" s="88"/>
      <c r="O26" s="135"/>
    </row>
    <row r="27" spans="1:15" ht="12.75">
      <c r="A27" s="257"/>
      <c r="B27" s="37" t="s">
        <v>41</v>
      </c>
      <c r="C27" s="26" t="s">
        <v>63</v>
      </c>
      <c r="D27" s="88"/>
      <c r="E27" s="95"/>
      <c r="F27" s="88"/>
      <c r="G27" s="88"/>
      <c r="H27" s="95" t="s">
        <v>213</v>
      </c>
      <c r="I27" s="88" t="s">
        <v>213</v>
      </c>
      <c r="J27" s="88"/>
      <c r="K27" s="88"/>
      <c r="L27" s="88"/>
      <c r="M27" s="88"/>
      <c r="N27" s="88" t="s">
        <v>213</v>
      </c>
      <c r="O27" s="135" t="s">
        <v>213</v>
      </c>
    </row>
    <row r="28" spans="1:15" ht="12.75">
      <c r="A28" s="257"/>
      <c r="B28" s="37" t="s">
        <v>64</v>
      </c>
      <c r="C28" s="26" t="s">
        <v>62</v>
      </c>
      <c r="D28" s="88"/>
      <c r="E28" s="95"/>
      <c r="F28" s="88"/>
      <c r="G28" s="88"/>
      <c r="H28" s="95" t="s">
        <v>213</v>
      </c>
      <c r="I28" s="88" t="s">
        <v>213</v>
      </c>
      <c r="J28" s="88" t="s">
        <v>213</v>
      </c>
      <c r="K28" s="88" t="s">
        <v>213</v>
      </c>
      <c r="L28" s="88" t="s">
        <v>213</v>
      </c>
      <c r="M28" s="88" t="s">
        <v>213</v>
      </c>
      <c r="N28" s="88" t="s">
        <v>213</v>
      </c>
      <c r="O28" s="135" t="s">
        <v>213</v>
      </c>
    </row>
    <row r="29" spans="1:15" ht="12.75">
      <c r="A29" s="257"/>
      <c r="B29" s="37" t="s">
        <v>67</v>
      </c>
      <c r="C29" s="26" t="s">
        <v>62</v>
      </c>
      <c r="D29" s="88"/>
      <c r="E29" s="95"/>
      <c r="F29" s="88"/>
      <c r="G29" s="88"/>
      <c r="H29" s="95" t="s">
        <v>213</v>
      </c>
      <c r="I29" s="88" t="s">
        <v>213</v>
      </c>
      <c r="J29" s="88" t="s">
        <v>213</v>
      </c>
      <c r="K29" s="88" t="s">
        <v>213</v>
      </c>
      <c r="L29" s="88" t="s">
        <v>213</v>
      </c>
      <c r="M29" s="88" t="s">
        <v>213</v>
      </c>
      <c r="N29" s="88"/>
      <c r="O29" s="135" t="s">
        <v>213</v>
      </c>
    </row>
    <row r="30" spans="1:15" ht="13.5" thickBot="1">
      <c r="A30" s="258"/>
      <c r="B30" s="60"/>
      <c r="C30" s="129"/>
      <c r="D30" s="79"/>
      <c r="E30" s="79"/>
      <c r="F30" s="79"/>
      <c r="G30" s="151"/>
      <c r="H30" s="166"/>
      <c r="I30" s="151"/>
      <c r="J30" s="151"/>
      <c r="K30" s="151"/>
      <c r="L30" s="151"/>
      <c r="M30" s="79"/>
      <c r="N30" s="79"/>
      <c r="O30" s="150"/>
    </row>
    <row r="31" spans="1:15" s="68" customFormat="1" ht="13.5" thickBot="1">
      <c r="A31" s="66"/>
      <c r="B31" s="66"/>
      <c r="C31" s="124"/>
      <c r="D31" s="75"/>
      <c r="E31" s="75"/>
      <c r="F31" s="75"/>
      <c r="G31" s="75"/>
      <c r="H31" s="12"/>
      <c r="I31" s="75"/>
      <c r="J31" s="75"/>
      <c r="K31" s="75"/>
      <c r="L31" s="75"/>
      <c r="M31" s="75"/>
      <c r="N31" s="75"/>
      <c r="O31" s="75"/>
    </row>
    <row r="32" spans="1:15" ht="12.75">
      <c r="A32" s="259" t="s">
        <v>136</v>
      </c>
      <c r="B32" s="41" t="s">
        <v>137</v>
      </c>
      <c r="C32" s="42" t="s">
        <v>62</v>
      </c>
      <c r="D32" s="97" t="s">
        <v>213</v>
      </c>
      <c r="E32" s="97"/>
      <c r="F32" s="97"/>
      <c r="G32" s="97"/>
      <c r="H32" s="97" t="s">
        <v>213</v>
      </c>
      <c r="I32" s="97" t="s">
        <v>213</v>
      </c>
      <c r="J32" s="101" t="s">
        <v>213</v>
      </c>
      <c r="K32" s="101"/>
      <c r="L32" s="101" t="s">
        <v>213</v>
      </c>
      <c r="M32" s="101" t="s">
        <v>213</v>
      </c>
      <c r="N32" s="101" t="s">
        <v>213</v>
      </c>
      <c r="O32" s="139" t="s">
        <v>213</v>
      </c>
    </row>
    <row r="33" spans="1:15" ht="13.5" thickBot="1">
      <c r="A33" s="260"/>
      <c r="B33" s="60"/>
      <c r="C33" s="12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150"/>
    </row>
    <row r="34" spans="1:15" s="68" customFormat="1" ht="13.5" thickBot="1">
      <c r="A34" s="66"/>
      <c r="B34" s="66"/>
      <c r="C34" s="124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</row>
    <row r="35" spans="1:15" ht="15.75" customHeight="1">
      <c r="A35" s="259" t="s">
        <v>135</v>
      </c>
      <c r="B35" s="41" t="s">
        <v>104</v>
      </c>
      <c r="C35" s="42" t="s">
        <v>63</v>
      </c>
      <c r="D35" s="97"/>
      <c r="E35" s="97"/>
      <c r="F35" s="100" t="s">
        <v>155</v>
      </c>
      <c r="G35" s="97"/>
      <c r="H35" s="97" t="s">
        <v>213</v>
      </c>
      <c r="I35" s="97" t="s">
        <v>213</v>
      </c>
      <c r="J35" s="97" t="s">
        <v>213</v>
      </c>
      <c r="K35" s="97" t="s">
        <v>213</v>
      </c>
      <c r="L35" s="97" t="s">
        <v>213</v>
      </c>
      <c r="M35" s="97"/>
      <c r="N35" s="97" t="s">
        <v>213</v>
      </c>
      <c r="O35" s="140" t="s">
        <v>213</v>
      </c>
    </row>
    <row r="36" spans="1:15" ht="13.5" thickBot="1">
      <c r="A36" s="260"/>
      <c r="B36" s="60"/>
      <c r="C36" s="12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150"/>
    </row>
    <row r="37" spans="1:15" s="68" customFormat="1" ht="13.5" thickBot="1">
      <c r="A37" s="69"/>
      <c r="B37" s="66"/>
      <c r="C37" s="124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</row>
    <row r="38" spans="1:15" ht="12.75">
      <c r="A38" s="259" t="s">
        <v>142</v>
      </c>
      <c r="B38" s="43" t="s">
        <v>108</v>
      </c>
      <c r="C38" s="47" t="s">
        <v>62</v>
      </c>
      <c r="D38" s="101"/>
      <c r="E38" s="101"/>
      <c r="F38" s="100" t="s">
        <v>155</v>
      </c>
      <c r="G38" s="101"/>
      <c r="H38" s="101" t="s">
        <v>213</v>
      </c>
      <c r="I38" s="101" t="s">
        <v>213</v>
      </c>
      <c r="J38" s="101" t="s">
        <v>213</v>
      </c>
      <c r="K38" s="101" t="s">
        <v>213</v>
      </c>
      <c r="L38" s="101" t="s">
        <v>213</v>
      </c>
      <c r="M38" s="101" t="s">
        <v>213</v>
      </c>
      <c r="N38" s="101"/>
      <c r="O38" s="139" t="s">
        <v>213</v>
      </c>
    </row>
    <row r="39" spans="1:15" ht="12.75">
      <c r="A39" s="261"/>
      <c r="B39" s="48" t="s">
        <v>138</v>
      </c>
      <c r="C39" s="49" t="s">
        <v>63</v>
      </c>
      <c r="D39" s="102"/>
      <c r="E39" s="102"/>
      <c r="F39" s="102"/>
      <c r="G39" s="102"/>
      <c r="H39" s="102" t="s">
        <v>213</v>
      </c>
      <c r="I39" s="102" t="s">
        <v>213</v>
      </c>
      <c r="J39" s="102" t="s">
        <v>213</v>
      </c>
      <c r="K39" s="102"/>
      <c r="L39" s="102"/>
      <c r="M39" s="102" t="s">
        <v>213</v>
      </c>
      <c r="N39" s="102" t="s">
        <v>213</v>
      </c>
      <c r="O39" s="141" t="s">
        <v>213</v>
      </c>
    </row>
    <row r="40" spans="1:15" ht="12.75">
      <c r="A40" s="261"/>
      <c r="B40" s="48" t="s">
        <v>139</v>
      </c>
      <c r="C40" s="49" t="s">
        <v>63</v>
      </c>
      <c r="D40" s="102"/>
      <c r="E40" s="102"/>
      <c r="F40" s="102"/>
      <c r="G40" s="102"/>
      <c r="H40" s="102" t="s">
        <v>213</v>
      </c>
      <c r="I40" s="102" t="s">
        <v>213</v>
      </c>
      <c r="J40" s="102" t="s">
        <v>213</v>
      </c>
      <c r="K40" s="102" t="s">
        <v>213</v>
      </c>
      <c r="L40" s="102" t="s">
        <v>213</v>
      </c>
      <c r="M40" s="102" t="s">
        <v>213</v>
      </c>
      <c r="N40" s="102" t="s">
        <v>213</v>
      </c>
      <c r="O40" s="141" t="s">
        <v>213</v>
      </c>
    </row>
    <row r="41" spans="1:15" ht="12.75">
      <c r="A41" s="261"/>
      <c r="B41" s="48" t="s">
        <v>45</v>
      </c>
      <c r="C41" s="49" t="s">
        <v>63</v>
      </c>
      <c r="D41" s="102"/>
      <c r="E41" s="102"/>
      <c r="F41" s="102"/>
      <c r="G41" s="102"/>
      <c r="H41" s="102" t="s">
        <v>213</v>
      </c>
      <c r="I41" s="102"/>
      <c r="J41" s="102" t="s">
        <v>213</v>
      </c>
      <c r="K41" s="102"/>
      <c r="L41" s="102"/>
      <c r="M41" s="102" t="s">
        <v>213</v>
      </c>
      <c r="N41" s="102" t="s">
        <v>213</v>
      </c>
      <c r="O41" s="141" t="s">
        <v>213</v>
      </c>
    </row>
    <row r="42" spans="1:15" ht="12.75">
      <c r="A42" s="261"/>
      <c r="B42" s="48" t="s">
        <v>140</v>
      </c>
      <c r="C42" s="49" t="s">
        <v>62</v>
      </c>
      <c r="D42" s="102"/>
      <c r="E42" s="102"/>
      <c r="F42" s="104" t="s">
        <v>155</v>
      </c>
      <c r="G42" s="102"/>
      <c r="H42" s="102" t="s">
        <v>213</v>
      </c>
      <c r="I42" s="102" t="s">
        <v>213</v>
      </c>
      <c r="J42" s="102" t="s">
        <v>213</v>
      </c>
      <c r="K42" s="102"/>
      <c r="L42" s="102"/>
      <c r="M42" s="102" t="s">
        <v>213</v>
      </c>
      <c r="N42" s="102" t="s">
        <v>213</v>
      </c>
      <c r="O42" s="141" t="s">
        <v>213</v>
      </c>
    </row>
    <row r="43" spans="1:15" ht="12.75">
      <c r="A43" s="261"/>
      <c r="B43" s="48" t="s">
        <v>141</v>
      </c>
      <c r="C43" s="49" t="s">
        <v>62</v>
      </c>
      <c r="D43" s="102"/>
      <c r="E43" s="102"/>
      <c r="F43" s="102"/>
      <c r="G43" s="102"/>
      <c r="H43" s="102" t="s">
        <v>213</v>
      </c>
      <c r="I43" s="102" t="s">
        <v>213</v>
      </c>
      <c r="J43" s="102" t="s">
        <v>213</v>
      </c>
      <c r="K43" s="102"/>
      <c r="L43" s="102"/>
      <c r="M43" s="102" t="s">
        <v>213</v>
      </c>
      <c r="N43" s="102"/>
      <c r="O43" s="141"/>
    </row>
    <row r="44" spans="1:15" ht="12.75">
      <c r="A44" s="261"/>
      <c r="B44" s="48" t="s">
        <v>122</v>
      </c>
      <c r="C44" s="49" t="s">
        <v>63</v>
      </c>
      <c r="D44" s="102"/>
      <c r="E44" s="102"/>
      <c r="F44" s="102"/>
      <c r="G44" s="102"/>
      <c r="H44" s="102" t="s">
        <v>213</v>
      </c>
      <c r="I44" s="102" t="s">
        <v>213</v>
      </c>
      <c r="J44" s="102" t="s">
        <v>213</v>
      </c>
      <c r="K44" s="102"/>
      <c r="L44" s="102" t="s">
        <v>213</v>
      </c>
      <c r="M44" s="102" t="s">
        <v>213</v>
      </c>
      <c r="N44" s="102" t="s">
        <v>213</v>
      </c>
      <c r="O44" s="141"/>
    </row>
    <row r="45" spans="1:15" ht="13.5" thickBot="1">
      <c r="A45" s="260"/>
      <c r="B45" s="60"/>
      <c r="C45" s="12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150"/>
    </row>
    <row r="46" spans="1:15" s="68" customFormat="1" ht="13.5" thickBot="1">
      <c r="A46" s="66"/>
      <c r="B46" s="66"/>
      <c r="C46" s="124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</row>
    <row r="47" spans="1:15" ht="12.75" customHeight="1">
      <c r="A47" s="259" t="s">
        <v>131</v>
      </c>
      <c r="B47" s="43" t="s">
        <v>132</v>
      </c>
      <c r="C47" s="47" t="s">
        <v>63</v>
      </c>
      <c r="D47" s="101"/>
      <c r="E47" s="101"/>
      <c r="F47" s="101"/>
      <c r="G47" s="101"/>
      <c r="H47" s="101" t="s">
        <v>213</v>
      </c>
      <c r="I47" s="101" t="s">
        <v>213</v>
      </c>
      <c r="J47" s="101" t="s">
        <v>213</v>
      </c>
      <c r="K47" s="101"/>
      <c r="L47" s="101"/>
      <c r="M47" s="101" t="s">
        <v>213</v>
      </c>
      <c r="N47" s="101" t="s">
        <v>213</v>
      </c>
      <c r="O47" s="139" t="s">
        <v>213</v>
      </c>
    </row>
    <row r="48" spans="1:15" ht="12.75">
      <c r="A48" s="261"/>
      <c r="B48" s="48" t="s">
        <v>133</v>
      </c>
      <c r="C48" s="49" t="s">
        <v>63</v>
      </c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41"/>
    </row>
    <row r="49" spans="1:15" ht="12.75">
      <c r="A49" s="261"/>
      <c r="B49" s="48" t="s">
        <v>118</v>
      </c>
      <c r="C49" s="49" t="s">
        <v>62</v>
      </c>
      <c r="D49" s="102"/>
      <c r="E49" s="102"/>
      <c r="F49" s="102"/>
      <c r="G49" s="102"/>
      <c r="H49" s="102" t="s">
        <v>213</v>
      </c>
      <c r="I49" s="102"/>
      <c r="J49" s="102"/>
      <c r="K49" s="102"/>
      <c r="L49" s="102"/>
      <c r="M49" s="102"/>
      <c r="N49" s="102" t="s">
        <v>213</v>
      </c>
      <c r="O49" s="141" t="s">
        <v>213</v>
      </c>
    </row>
    <row r="50" spans="1:15" ht="12.75">
      <c r="A50" s="261"/>
      <c r="B50" s="48" t="s">
        <v>134</v>
      </c>
      <c r="C50" s="49" t="s">
        <v>63</v>
      </c>
      <c r="D50" s="102"/>
      <c r="E50" s="102"/>
      <c r="F50" s="91" t="s">
        <v>155</v>
      </c>
      <c r="G50" s="102"/>
      <c r="H50" s="102" t="s">
        <v>213</v>
      </c>
      <c r="I50" s="102" t="s">
        <v>213</v>
      </c>
      <c r="J50" s="102" t="s">
        <v>213</v>
      </c>
      <c r="K50" s="102"/>
      <c r="L50" s="102"/>
      <c r="M50" s="102"/>
      <c r="N50" s="102" t="s">
        <v>213</v>
      </c>
      <c r="O50" s="141" t="s">
        <v>213</v>
      </c>
    </row>
    <row r="51" spans="1:15" ht="13.5" thickBot="1">
      <c r="A51" s="260"/>
      <c r="B51" s="73"/>
      <c r="C51" s="12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150"/>
    </row>
    <row r="52" spans="1:15" s="68" customFormat="1" ht="13.5" thickBot="1">
      <c r="A52" s="66"/>
      <c r="B52" s="66"/>
      <c r="C52" s="124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</row>
    <row r="53" spans="1:15" ht="12.75">
      <c r="A53" s="256" t="s">
        <v>114</v>
      </c>
      <c r="B53" s="33" t="s">
        <v>83</v>
      </c>
      <c r="C53" s="22" t="s">
        <v>62</v>
      </c>
      <c r="D53" s="105"/>
      <c r="E53" s="105"/>
      <c r="F53" s="105"/>
      <c r="G53" s="105"/>
      <c r="H53" s="160" t="s">
        <v>213</v>
      </c>
      <c r="I53" s="105" t="s">
        <v>213</v>
      </c>
      <c r="J53" s="105" t="s">
        <v>213</v>
      </c>
      <c r="K53" s="105" t="s">
        <v>213</v>
      </c>
      <c r="L53" s="105" t="s">
        <v>213</v>
      </c>
      <c r="M53" s="105" t="s">
        <v>213</v>
      </c>
      <c r="N53" s="105" t="s">
        <v>213</v>
      </c>
      <c r="O53" s="142" t="s">
        <v>213</v>
      </c>
    </row>
    <row r="54" spans="1:15" ht="12.75">
      <c r="A54" s="257"/>
      <c r="B54" s="37" t="s">
        <v>74</v>
      </c>
      <c r="C54" s="26" t="s">
        <v>62</v>
      </c>
      <c r="D54" s="106"/>
      <c r="E54" s="106"/>
      <c r="F54" s="106"/>
      <c r="G54" s="106"/>
      <c r="H54" s="161" t="s">
        <v>213</v>
      </c>
      <c r="I54" s="106" t="s">
        <v>213</v>
      </c>
      <c r="J54" s="106" t="s">
        <v>213</v>
      </c>
      <c r="K54" s="106" t="s">
        <v>213</v>
      </c>
      <c r="L54" s="106" t="s">
        <v>213</v>
      </c>
      <c r="M54" s="106" t="s">
        <v>213</v>
      </c>
      <c r="N54" s="106" t="s">
        <v>213</v>
      </c>
      <c r="O54" s="143" t="s">
        <v>213</v>
      </c>
    </row>
    <row r="55" spans="1:15" ht="12.75">
      <c r="A55" s="257"/>
      <c r="B55" s="37" t="s">
        <v>121</v>
      </c>
      <c r="C55" s="26" t="s">
        <v>62</v>
      </c>
      <c r="D55" s="106"/>
      <c r="E55" s="106"/>
      <c r="F55" s="106"/>
      <c r="G55" s="106"/>
      <c r="H55" s="161" t="s">
        <v>213</v>
      </c>
      <c r="I55" s="106" t="s">
        <v>213</v>
      </c>
      <c r="J55" s="106" t="s">
        <v>213</v>
      </c>
      <c r="K55" s="106" t="s">
        <v>213</v>
      </c>
      <c r="L55" s="106"/>
      <c r="M55" s="106" t="s">
        <v>213</v>
      </c>
      <c r="N55" s="106" t="s">
        <v>213</v>
      </c>
      <c r="O55" s="143" t="s">
        <v>213</v>
      </c>
    </row>
    <row r="56" spans="1:15" ht="21.75" customHeight="1">
      <c r="A56" s="257"/>
      <c r="B56" s="37" t="s">
        <v>84</v>
      </c>
      <c r="C56" s="26" t="s">
        <v>63</v>
      </c>
      <c r="D56" s="106"/>
      <c r="E56" s="106"/>
      <c r="F56" s="106"/>
      <c r="G56" s="106"/>
      <c r="H56" s="161" t="s">
        <v>213</v>
      </c>
      <c r="I56" s="106" t="s">
        <v>213</v>
      </c>
      <c r="J56" s="106" t="s">
        <v>213</v>
      </c>
      <c r="K56" s="106"/>
      <c r="L56" s="106"/>
      <c r="M56" s="106" t="s">
        <v>213</v>
      </c>
      <c r="N56" s="106" t="s">
        <v>213</v>
      </c>
      <c r="O56" s="143"/>
    </row>
    <row r="57" spans="1:15" ht="12.75">
      <c r="A57" s="257"/>
      <c r="B57" s="37" t="s">
        <v>88</v>
      </c>
      <c r="C57" s="26" t="s">
        <v>62</v>
      </c>
      <c r="D57" s="106"/>
      <c r="E57" s="106"/>
      <c r="F57" s="106"/>
      <c r="G57" s="106"/>
      <c r="H57" s="161" t="s">
        <v>213</v>
      </c>
      <c r="I57" s="106" t="s">
        <v>213</v>
      </c>
      <c r="J57" s="106" t="s">
        <v>213</v>
      </c>
      <c r="K57" s="106" t="s">
        <v>213</v>
      </c>
      <c r="L57" s="106"/>
      <c r="M57" s="106" t="s">
        <v>213</v>
      </c>
      <c r="N57" s="106" t="s">
        <v>213</v>
      </c>
      <c r="O57" s="143" t="s">
        <v>213</v>
      </c>
    </row>
    <row r="58" spans="1:15" ht="13.5" thickBot="1">
      <c r="A58" s="258"/>
      <c r="B58" s="61"/>
      <c r="C58" s="129"/>
      <c r="D58" s="79"/>
      <c r="E58" s="79"/>
      <c r="F58" s="79"/>
      <c r="G58" s="79"/>
      <c r="H58" s="166"/>
      <c r="I58" s="151"/>
      <c r="J58" s="151"/>
      <c r="K58" s="151"/>
      <c r="L58" s="151"/>
      <c r="M58" s="79"/>
      <c r="N58" s="79"/>
      <c r="O58" s="150"/>
    </row>
    <row r="59" spans="1:15" s="68" customFormat="1" ht="13.5" thickBot="1">
      <c r="A59" s="66"/>
      <c r="B59" s="66"/>
      <c r="C59" s="124"/>
      <c r="D59" s="75"/>
      <c r="E59" s="75"/>
      <c r="F59" s="75"/>
      <c r="G59" s="75"/>
      <c r="H59" s="12"/>
      <c r="I59" s="75"/>
      <c r="J59" s="75"/>
      <c r="K59" s="75"/>
      <c r="L59" s="75"/>
      <c r="M59" s="75"/>
      <c r="N59" s="75"/>
      <c r="O59" s="75"/>
    </row>
    <row r="60" spans="1:15" ht="12.75">
      <c r="A60" s="259" t="s">
        <v>10</v>
      </c>
      <c r="B60" s="20" t="s">
        <v>46</v>
      </c>
      <c r="C60" s="110" t="s">
        <v>63</v>
      </c>
      <c r="D60" s="84"/>
      <c r="E60" s="107"/>
      <c r="F60" s="84"/>
      <c r="G60" s="84"/>
      <c r="H60" s="107" t="s">
        <v>213</v>
      </c>
      <c r="I60" s="84" t="s">
        <v>213</v>
      </c>
      <c r="J60" s="84" t="s">
        <v>213</v>
      </c>
      <c r="K60" s="84"/>
      <c r="L60" s="84" t="s">
        <v>213</v>
      </c>
      <c r="M60" s="84" t="s">
        <v>213</v>
      </c>
      <c r="N60" s="84" t="s">
        <v>213</v>
      </c>
      <c r="O60" s="134" t="s">
        <v>213</v>
      </c>
    </row>
    <row r="61" spans="1:15" ht="12.75">
      <c r="A61" s="261"/>
      <c r="B61" s="25" t="s">
        <v>52</v>
      </c>
      <c r="C61" s="26" t="s">
        <v>63</v>
      </c>
      <c r="D61" s="88"/>
      <c r="E61" s="88"/>
      <c r="F61" s="88"/>
      <c r="G61" s="88"/>
      <c r="H61" s="95" t="s">
        <v>213</v>
      </c>
      <c r="I61" s="88"/>
      <c r="J61" s="88"/>
      <c r="K61" s="88"/>
      <c r="L61" s="88"/>
      <c r="M61" s="88" t="s">
        <v>213</v>
      </c>
      <c r="N61" s="88"/>
      <c r="O61" s="135"/>
    </row>
    <row r="62" spans="1:15" ht="12.75">
      <c r="A62" s="261"/>
      <c r="B62" s="25" t="s">
        <v>38</v>
      </c>
      <c r="C62" s="26" t="s">
        <v>63</v>
      </c>
      <c r="D62" s="88"/>
      <c r="E62" s="88"/>
      <c r="F62" s="91" t="s">
        <v>155</v>
      </c>
      <c r="G62" s="88"/>
      <c r="H62" s="95"/>
      <c r="I62" s="88"/>
      <c r="J62" s="88" t="s">
        <v>213</v>
      </c>
      <c r="K62" s="88" t="s">
        <v>213</v>
      </c>
      <c r="L62" s="88" t="s">
        <v>213</v>
      </c>
      <c r="M62" s="88" t="s">
        <v>213</v>
      </c>
      <c r="N62" s="88" t="s">
        <v>213</v>
      </c>
      <c r="O62" s="135"/>
    </row>
    <row r="63" spans="1:15" ht="12.75">
      <c r="A63" s="261"/>
      <c r="B63" s="25" t="s">
        <v>53</v>
      </c>
      <c r="C63" s="26" t="s">
        <v>63</v>
      </c>
      <c r="D63" s="88"/>
      <c r="E63" s="88"/>
      <c r="F63" s="91" t="s">
        <v>155</v>
      </c>
      <c r="G63" s="88"/>
      <c r="H63" s="95"/>
      <c r="I63" s="88"/>
      <c r="J63" s="88"/>
      <c r="K63" s="88"/>
      <c r="L63" s="88" t="s">
        <v>213</v>
      </c>
      <c r="M63" s="88" t="s">
        <v>213</v>
      </c>
      <c r="N63" s="88"/>
      <c r="O63" s="135" t="s">
        <v>213</v>
      </c>
    </row>
    <row r="64" spans="1:15" ht="12.75">
      <c r="A64" s="261"/>
      <c r="B64" s="25" t="s">
        <v>109</v>
      </c>
      <c r="C64" s="113" t="s">
        <v>63</v>
      </c>
      <c r="D64" s="88"/>
      <c r="E64" s="88"/>
      <c r="F64" s="91" t="s">
        <v>155</v>
      </c>
      <c r="G64" s="88"/>
      <c r="H64" s="95" t="s">
        <v>213</v>
      </c>
      <c r="I64" s="88" t="s">
        <v>213</v>
      </c>
      <c r="J64" s="88"/>
      <c r="K64" s="88"/>
      <c r="L64" s="88"/>
      <c r="M64" s="88" t="s">
        <v>213</v>
      </c>
      <c r="N64" s="88" t="s">
        <v>213</v>
      </c>
      <c r="O64" s="135" t="s">
        <v>213</v>
      </c>
    </row>
    <row r="65" spans="1:15" ht="12.75">
      <c r="A65" s="261"/>
      <c r="B65" s="25" t="s">
        <v>86</v>
      </c>
      <c r="C65" s="26" t="s">
        <v>63</v>
      </c>
      <c r="D65" s="88"/>
      <c r="E65" s="88"/>
      <c r="F65" s="88"/>
      <c r="G65" s="88"/>
      <c r="H65" s="95" t="s">
        <v>213</v>
      </c>
      <c r="I65" s="88" t="s">
        <v>213</v>
      </c>
      <c r="J65" s="88" t="s">
        <v>213</v>
      </c>
      <c r="K65" s="88"/>
      <c r="L65" s="88" t="s">
        <v>213</v>
      </c>
      <c r="M65" s="88" t="s">
        <v>213</v>
      </c>
      <c r="N65" s="88" t="s">
        <v>213</v>
      </c>
      <c r="O65" s="135" t="s">
        <v>213</v>
      </c>
    </row>
    <row r="66" spans="1:15" ht="12.75">
      <c r="A66" s="261"/>
      <c r="B66" s="25" t="s">
        <v>119</v>
      </c>
      <c r="C66" s="26" t="s">
        <v>63</v>
      </c>
      <c r="D66" s="88"/>
      <c r="E66" s="88"/>
      <c r="F66" s="88"/>
      <c r="G66" s="88"/>
      <c r="H66" s="95" t="s">
        <v>213</v>
      </c>
      <c r="I66" s="88"/>
      <c r="J66" s="88"/>
      <c r="K66" s="88"/>
      <c r="L66" s="88"/>
      <c r="M66" s="88"/>
      <c r="N66" s="88"/>
      <c r="O66" s="135" t="s">
        <v>213</v>
      </c>
    </row>
    <row r="67" spans="1:15" ht="12.75">
      <c r="A67" s="261"/>
      <c r="B67" s="25" t="s">
        <v>51</v>
      </c>
      <c r="C67" s="26" t="s">
        <v>62</v>
      </c>
      <c r="D67" s="88"/>
      <c r="E67" s="88"/>
      <c r="F67" s="88"/>
      <c r="G67" s="88"/>
      <c r="H67" s="95" t="s">
        <v>213</v>
      </c>
      <c r="I67" s="88" t="s">
        <v>213</v>
      </c>
      <c r="J67" s="88" t="s">
        <v>213</v>
      </c>
      <c r="K67" s="88" t="s">
        <v>213</v>
      </c>
      <c r="L67" s="88"/>
      <c r="M67" s="88" t="s">
        <v>213</v>
      </c>
      <c r="N67" s="88" t="s">
        <v>213</v>
      </c>
      <c r="O67" s="135" t="s">
        <v>213</v>
      </c>
    </row>
    <row r="68" spans="1:15" ht="12.75">
      <c r="A68" s="261"/>
      <c r="B68" s="25" t="s">
        <v>15</v>
      </c>
      <c r="C68" s="26" t="s">
        <v>63</v>
      </c>
      <c r="D68" s="88"/>
      <c r="E68" s="88"/>
      <c r="F68" s="88"/>
      <c r="G68" s="88"/>
      <c r="H68" s="95" t="s">
        <v>213</v>
      </c>
      <c r="I68" s="88" t="s">
        <v>213</v>
      </c>
      <c r="J68" s="88"/>
      <c r="K68" s="88"/>
      <c r="L68" s="88"/>
      <c r="M68" s="88" t="s">
        <v>213</v>
      </c>
      <c r="N68" s="88"/>
      <c r="O68" s="135"/>
    </row>
    <row r="69" spans="1:15" ht="12.75">
      <c r="A69" s="261"/>
      <c r="B69" s="25" t="s">
        <v>120</v>
      </c>
      <c r="C69" s="26" t="s">
        <v>63</v>
      </c>
      <c r="D69" s="88"/>
      <c r="E69" s="88"/>
      <c r="F69" s="95"/>
      <c r="G69" s="88"/>
      <c r="H69" s="95" t="s">
        <v>213</v>
      </c>
      <c r="I69" s="88"/>
      <c r="J69" s="88"/>
      <c r="K69" s="88"/>
      <c r="L69" s="88"/>
      <c r="M69" s="88" t="s">
        <v>213</v>
      </c>
      <c r="N69" s="88" t="s">
        <v>213</v>
      </c>
      <c r="O69" s="135" t="s">
        <v>213</v>
      </c>
    </row>
    <row r="70" spans="1:15" ht="13.5" thickBot="1">
      <c r="A70" s="260"/>
      <c r="B70" s="60"/>
      <c r="C70" s="129"/>
      <c r="D70" s="79"/>
      <c r="E70" s="79"/>
      <c r="F70" s="79"/>
      <c r="G70" s="151"/>
      <c r="H70" s="166"/>
      <c r="I70" s="79"/>
      <c r="J70" s="79"/>
      <c r="K70" s="79"/>
      <c r="L70" s="79"/>
      <c r="M70" s="79"/>
      <c r="N70" s="79"/>
      <c r="O70" s="150"/>
    </row>
    <row r="71" spans="1:15" s="68" customFormat="1" ht="13.5" thickBot="1">
      <c r="A71" s="66"/>
      <c r="B71" s="66"/>
      <c r="C71" s="124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</row>
    <row r="72" spans="1:15" ht="12.75">
      <c r="A72" s="259" t="s">
        <v>190</v>
      </c>
      <c r="B72" s="23" t="s">
        <v>159</v>
      </c>
      <c r="C72" s="53" t="s">
        <v>63</v>
      </c>
      <c r="D72" s="107"/>
      <c r="E72" s="107"/>
      <c r="F72" s="107"/>
      <c r="G72" s="107"/>
      <c r="H72" s="107" t="s">
        <v>213</v>
      </c>
      <c r="I72" s="107" t="s">
        <v>213</v>
      </c>
      <c r="J72" s="107" t="s">
        <v>213</v>
      </c>
      <c r="K72" s="107" t="s">
        <v>213</v>
      </c>
      <c r="L72" s="107" t="s">
        <v>213</v>
      </c>
      <c r="M72" s="107" t="s">
        <v>213</v>
      </c>
      <c r="N72" s="107" t="s">
        <v>213</v>
      </c>
      <c r="O72" s="144" t="s">
        <v>213</v>
      </c>
    </row>
    <row r="73" spans="1:15" ht="12.75">
      <c r="A73" s="261"/>
      <c r="B73" s="27" t="s">
        <v>160</v>
      </c>
      <c r="C73" s="55" t="s">
        <v>63</v>
      </c>
      <c r="D73" s="95"/>
      <c r="E73" s="95"/>
      <c r="F73" s="104" t="s">
        <v>155</v>
      </c>
      <c r="G73" s="95"/>
      <c r="H73" s="95" t="s">
        <v>213</v>
      </c>
      <c r="I73" s="95"/>
      <c r="J73" s="95" t="s">
        <v>213</v>
      </c>
      <c r="K73" s="95" t="s">
        <v>213</v>
      </c>
      <c r="L73" s="95" t="s">
        <v>213</v>
      </c>
      <c r="M73" s="95" t="s">
        <v>213</v>
      </c>
      <c r="N73" s="95" t="s">
        <v>213</v>
      </c>
      <c r="O73" s="145" t="s">
        <v>213</v>
      </c>
    </row>
    <row r="74" spans="1:15" ht="12.75">
      <c r="A74" s="261"/>
      <c r="B74" s="27" t="s">
        <v>161</v>
      </c>
      <c r="C74" s="55" t="s">
        <v>63</v>
      </c>
      <c r="D74" s="95"/>
      <c r="E74" s="95"/>
      <c r="F74" s="104" t="s">
        <v>155</v>
      </c>
      <c r="G74" s="95"/>
      <c r="H74" s="95" t="s">
        <v>213</v>
      </c>
      <c r="I74" s="95" t="s">
        <v>213</v>
      </c>
      <c r="J74" s="95" t="s">
        <v>213</v>
      </c>
      <c r="K74" s="95" t="s">
        <v>213</v>
      </c>
      <c r="L74" s="95" t="s">
        <v>213</v>
      </c>
      <c r="M74" s="95" t="s">
        <v>213</v>
      </c>
      <c r="N74" s="95" t="s">
        <v>213</v>
      </c>
      <c r="O74" s="145" t="s">
        <v>213</v>
      </c>
    </row>
    <row r="75" spans="1:15" ht="12.75">
      <c r="A75" s="261"/>
      <c r="B75" s="27" t="s">
        <v>162</v>
      </c>
      <c r="C75" s="55" t="s">
        <v>63</v>
      </c>
      <c r="D75" s="95"/>
      <c r="E75" s="95"/>
      <c r="F75" s="95"/>
      <c r="G75" s="95"/>
      <c r="H75" s="95" t="s">
        <v>213</v>
      </c>
      <c r="I75" s="95" t="s">
        <v>213</v>
      </c>
      <c r="J75" s="95" t="s">
        <v>213</v>
      </c>
      <c r="K75" s="95" t="s">
        <v>213</v>
      </c>
      <c r="L75" s="95" t="s">
        <v>213</v>
      </c>
      <c r="M75" s="95" t="s">
        <v>213</v>
      </c>
      <c r="N75" s="95" t="s">
        <v>213</v>
      </c>
      <c r="O75" s="145" t="s">
        <v>213</v>
      </c>
    </row>
    <row r="76" spans="1:15" ht="12.75">
      <c r="A76" s="261"/>
      <c r="B76" s="27" t="s">
        <v>163</v>
      </c>
      <c r="C76" s="55" t="s">
        <v>62</v>
      </c>
      <c r="D76" s="95"/>
      <c r="E76" s="95"/>
      <c r="F76" s="95"/>
      <c r="G76" s="95"/>
      <c r="H76" s="95" t="s">
        <v>213</v>
      </c>
      <c r="I76" s="95" t="s">
        <v>213</v>
      </c>
      <c r="J76" s="95" t="s">
        <v>213</v>
      </c>
      <c r="K76" s="95" t="s">
        <v>213</v>
      </c>
      <c r="L76" s="95" t="s">
        <v>213</v>
      </c>
      <c r="M76" s="95" t="s">
        <v>213</v>
      </c>
      <c r="N76" s="95" t="s">
        <v>213</v>
      </c>
      <c r="O76" s="145" t="s">
        <v>213</v>
      </c>
    </row>
    <row r="77" spans="1:15" ht="12.75">
      <c r="A77" s="261"/>
      <c r="B77" s="27" t="s">
        <v>186</v>
      </c>
      <c r="C77" s="55" t="s">
        <v>63</v>
      </c>
      <c r="D77" s="95"/>
      <c r="E77" s="95"/>
      <c r="F77" s="95"/>
      <c r="G77" s="95"/>
      <c r="H77" s="95" t="s">
        <v>213</v>
      </c>
      <c r="I77" s="95" t="s">
        <v>213</v>
      </c>
      <c r="J77" s="95" t="s">
        <v>213</v>
      </c>
      <c r="K77" s="95" t="s">
        <v>213</v>
      </c>
      <c r="L77" s="95" t="s">
        <v>213</v>
      </c>
      <c r="M77" s="95" t="s">
        <v>213</v>
      </c>
      <c r="N77" s="95" t="s">
        <v>213</v>
      </c>
      <c r="O77" s="145" t="s">
        <v>213</v>
      </c>
    </row>
    <row r="78" spans="1:15" ht="12.75">
      <c r="A78" s="261"/>
      <c r="B78" s="27" t="s">
        <v>18</v>
      </c>
      <c r="C78" s="55" t="s">
        <v>63</v>
      </c>
      <c r="D78" s="95"/>
      <c r="E78" s="95"/>
      <c r="F78" s="95"/>
      <c r="G78" s="95"/>
      <c r="H78" s="95" t="s">
        <v>213</v>
      </c>
      <c r="I78" s="95" t="s">
        <v>213</v>
      </c>
      <c r="J78" s="95" t="s">
        <v>213</v>
      </c>
      <c r="K78" s="95"/>
      <c r="L78" s="95" t="s">
        <v>213</v>
      </c>
      <c r="M78" s="95" t="s">
        <v>213</v>
      </c>
      <c r="N78" s="95" t="s">
        <v>213</v>
      </c>
      <c r="O78" s="145" t="s">
        <v>213</v>
      </c>
    </row>
    <row r="79" spans="1:15" ht="12.75">
      <c r="A79" s="261"/>
      <c r="B79" s="27" t="s">
        <v>164</v>
      </c>
      <c r="C79" s="55" t="s">
        <v>63</v>
      </c>
      <c r="D79" s="95"/>
      <c r="E79" s="95"/>
      <c r="F79" s="104" t="s">
        <v>155</v>
      </c>
      <c r="G79" s="95"/>
      <c r="H79" s="95" t="s">
        <v>213</v>
      </c>
      <c r="I79" s="95"/>
      <c r="J79" s="95" t="s">
        <v>213</v>
      </c>
      <c r="K79" s="95"/>
      <c r="L79" s="95" t="s">
        <v>213</v>
      </c>
      <c r="M79" s="95" t="s">
        <v>213</v>
      </c>
      <c r="N79" s="95" t="s">
        <v>213</v>
      </c>
      <c r="O79" s="145" t="s">
        <v>213</v>
      </c>
    </row>
    <row r="80" spans="1:15" ht="12.75">
      <c r="A80" s="261"/>
      <c r="B80" s="27" t="s">
        <v>165</v>
      </c>
      <c r="C80" s="55" t="s">
        <v>62</v>
      </c>
      <c r="D80" s="95"/>
      <c r="E80" s="95"/>
      <c r="F80" s="95"/>
      <c r="G80" s="95"/>
      <c r="H80" s="95" t="s">
        <v>213</v>
      </c>
      <c r="I80" s="95" t="s">
        <v>213</v>
      </c>
      <c r="J80" s="95" t="s">
        <v>213</v>
      </c>
      <c r="K80" s="95" t="s">
        <v>213</v>
      </c>
      <c r="L80" s="95" t="s">
        <v>213</v>
      </c>
      <c r="M80" s="95" t="s">
        <v>213</v>
      </c>
      <c r="N80" s="95" t="s">
        <v>213</v>
      </c>
      <c r="O80" s="145" t="s">
        <v>213</v>
      </c>
    </row>
    <row r="81" spans="1:15" ht="12.75">
      <c r="A81" s="261"/>
      <c r="B81" s="27" t="s">
        <v>185</v>
      </c>
      <c r="C81" s="55" t="s">
        <v>63</v>
      </c>
      <c r="D81" s="95"/>
      <c r="E81" s="95"/>
      <c r="F81" s="95"/>
      <c r="G81" s="95"/>
      <c r="H81" s="95" t="s">
        <v>213</v>
      </c>
      <c r="I81" s="95" t="s">
        <v>213</v>
      </c>
      <c r="J81" s="95" t="s">
        <v>213</v>
      </c>
      <c r="K81" s="95" t="s">
        <v>213</v>
      </c>
      <c r="L81" s="95" t="s">
        <v>213</v>
      </c>
      <c r="M81" s="95" t="s">
        <v>213</v>
      </c>
      <c r="N81" s="95" t="s">
        <v>213</v>
      </c>
      <c r="O81" s="145" t="s">
        <v>213</v>
      </c>
    </row>
    <row r="82" spans="1:15" ht="12.75">
      <c r="A82" s="261"/>
      <c r="B82" s="27" t="s">
        <v>166</v>
      </c>
      <c r="C82" s="55" t="s">
        <v>63</v>
      </c>
      <c r="D82" s="95"/>
      <c r="E82" s="95"/>
      <c r="F82" s="104" t="s">
        <v>155</v>
      </c>
      <c r="G82" s="95"/>
      <c r="H82" s="95" t="s">
        <v>213</v>
      </c>
      <c r="I82" s="95" t="s">
        <v>213</v>
      </c>
      <c r="J82" s="95" t="s">
        <v>213</v>
      </c>
      <c r="K82" s="95" t="s">
        <v>213</v>
      </c>
      <c r="L82" s="95" t="s">
        <v>213</v>
      </c>
      <c r="M82" s="95" t="s">
        <v>213</v>
      </c>
      <c r="N82" s="95" t="s">
        <v>213</v>
      </c>
      <c r="O82" s="145" t="s">
        <v>213</v>
      </c>
    </row>
    <row r="83" spans="1:15" ht="22.5">
      <c r="A83" s="261"/>
      <c r="B83" s="27" t="s">
        <v>167</v>
      </c>
      <c r="C83" s="55" t="s">
        <v>63</v>
      </c>
      <c r="D83" s="95"/>
      <c r="E83" s="95"/>
      <c r="F83" s="95"/>
      <c r="G83" s="95"/>
      <c r="H83" s="95" t="s">
        <v>213</v>
      </c>
      <c r="I83" s="95" t="s">
        <v>213</v>
      </c>
      <c r="J83" s="95" t="s">
        <v>213</v>
      </c>
      <c r="K83" s="95" t="s">
        <v>213</v>
      </c>
      <c r="L83" s="95" t="s">
        <v>213</v>
      </c>
      <c r="M83" s="95" t="s">
        <v>213</v>
      </c>
      <c r="N83" s="95" t="s">
        <v>213</v>
      </c>
      <c r="O83" s="145" t="s">
        <v>213</v>
      </c>
    </row>
    <row r="84" spans="1:15" ht="13.5" thickBot="1">
      <c r="A84" s="260"/>
      <c r="B84" s="70"/>
      <c r="C84" s="125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150"/>
    </row>
    <row r="85" spans="1:15" ht="13.5" thickBot="1">
      <c r="A85" s="57"/>
      <c r="B85" s="58" t="s">
        <v>155</v>
      </c>
      <c r="C85" s="59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</row>
    <row r="86" spans="1:15" ht="12.75">
      <c r="A86" s="259" t="s">
        <v>191</v>
      </c>
      <c r="B86" s="23" t="s">
        <v>48</v>
      </c>
      <c r="C86" s="53" t="s">
        <v>63</v>
      </c>
      <c r="D86" s="107"/>
      <c r="E86" s="107"/>
      <c r="F86" s="107"/>
      <c r="G86" s="107"/>
      <c r="H86" s="107"/>
      <c r="I86" s="107" t="s">
        <v>213</v>
      </c>
      <c r="J86" s="107" t="s">
        <v>213</v>
      </c>
      <c r="K86" s="107" t="s">
        <v>213</v>
      </c>
      <c r="L86" s="107"/>
      <c r="M86" s="107" t="s">
        <v>213</v>
      </c>
      <c r="N86" s="107"/>
      <c r="O86" s="144" t="s">
        <v>213</v>
      </c>
    </row>
    <row r="87" spans="1:15" ht="12.75">
      <c r="A87" s="261"/>
      <c r="B87" s="27" t="s">
        <v>49</v>
      </c>
      <c r="C87" s="55" t="s">
        <v>63</v>
      </c>
      <c r="D87" s="95"/>
      <c r="E87" s="95"/>
      <c r="F87" s="95"/>
      <c r="G87" s="95"/>
      <c r="H87" s="95" t="s">
        <v>213</v>
      </c>
      <c r="I87" s="95" t="s">
        <v>213</v>
      </c>
      <c r="J87" s="95"/>
      <c r="K87" s="95"/>
      <c r="L87" s="95" t="s">
        <v>213</v>
      </c>
      <c r="M87" s="95"/>
      <c r="N87" s="95" t="s">
        <v>213</v>
      </c>
      <c r="O87" s="145" t="s">
        <v>213</v>
      </c>
    </row>
    <row r="88" spans="1:15" ht="12.75">
      <c r="A88" s="261"/>
      <c r="B88" s="27" t="s">
        <v>168</v>
      </c>
      <c r="C88" s="55" t="s">
        <v>63</v>
      </c>
      <c r="D88" s="95"/>
      <c r="E88" s="95"/>
      <c r="F88" s="95"/>
      <c r="G88" s="95"/>
      <c r="H88" s="95" t="s">
        <v>213</v>
      </c>
      <c r="I88" s="95" t="s">
        <v>213</v>
      </c>
      <c r="J88" s="95"/>
      <c r="K88" s="95"/>
      <c r="L88" s="95"/>
      <c r="M88" s="95"/>
      <c r="N88" s="95" t="s">
        <v>213</v>
      </c>
      <c r="O88" s="145" t="s">
        <v>213</v>
      </c>
    </row>
    <row r="89" spans="1:15" ht="13.5" thickBot="1">
      <c r="A89" s="260"/>
      <c r="B89" s="70"/>
      <c r="C89" s="125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150"/>
    </row>
    <row r="90" spans="2:15" s="68" customFormat="1" ht="13.5" thickBot="1">
      <c r="B90" s="10" t="s">
        <v>155</v>
      </c>
      <c r="C90" s="11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</row>
    <row r="91" spans="1:15" ht="12.75">
      <c r="A91" s="259" t="s">
        <v>189</v>
      </c>
      <c r="B91" s="23" t="s">
        <v>156</v>
      </c>
      <c r="C91" s="53" t="s">
        <v>63</v>
      </c>
      <c r="D91" s="107"/>
      <c r="E91" s="107"/>
      <c r="F91" s="100" t="s">
        <v>155</v>
      </c>
      <c r="G91" s="107"/>
      <c r="H91" s="107" t="s">
        <v>213</v>
      </c>
      <c r="I91" s="107" t="s">
        <v>213</v>
      </c>
      <c r="J91" s="107" t="s">
        <v>213</v>
      </c>
      <c r="K91" s="107" t="s">
        <v>213</v>
      </c>
      <c r="L91" s="107"/>
      <c r="M91" s="107"/>
      <c r="N91" s="107"/>
      <c r="O91" s="144"/>
    </row>
    <row r="92" spans="1:15" ht="12.75">
      <c r="A92" s="261"/>
      <c r="B92" s="27" t="s">
        <v>157</v>
      </c>
      <c r="C92" s="55" t="s">
        <v>63</v>
      </c>
      <c r="D92" s="95"/>
      <c r="E92" s="104" t="s">
        <v>155</v>
      </c>
      <c r="F92" s="95"/>
      <c r="G92" s="95"/>
      <c r="H92" s="95" t="s">
        <v>213</v>
      </c>
      <c r="I92" s="95" t="s">
        <v>213</v>
      </c>
      <c r="J92" s="95" t="s">
        <v>213</v>
      </c>
      <c r="K92" s="95"/>
      <c r="L92" s="95"/>
      <c r="M92" s="95"/>
      <c r="N92" s="95"/>
      <c r="O92" s="145"/>
    </row>
    <row r="93" spans="1:15" ht="12.75">
      <c r="A93" s="261"/>
      <c r="B93" s="27" t="s">
        <v>68</v>
      </c>
      <c r="C93" s="55" t="s">
        <v>63</v>
      </c>
      <c r="D93" s="95"/>
      <c r="E93" s="95"/>
      <c r="F93" s="104" t="s">
        <v>155</v>
      </c>
      <c r="G93" s="95"/>
      <c r="H93" s="95" t="s">
        <v>213</v>
      </c>
      <c r="I93" s="95"/>
      <c r="J93" s="95" t="s">
        <v>213</v>
      </c>
      <c r="K93" s="95"/>
      <c r="L93" s="95" t="s">
        <v>213</v>
      </c>
      <c r="M93" s="95"/>
      <c r="N93" s="95"/>
      <c r="O93" s="145" t="s">
        <v>213</v>
      </c>
    </row>
    <row r="94" spans="1:15" ht="12.75">
      <c r="A94" s="261"/>
      <c r="B94" s="27" t="s">
        <v>158</v>
      </c>
      <c r="C94" s="55" t="s">
        <v>63</v>
      </c>
      <c r="D94" s="95"/>
      <c r="E94" s="95"/>
      <c r="F94" s="104" t="s">
        <v>155</v>
      </c>
      <c r="G94" s="95"/>
      <c r="H94" s="95" t="s">
        <v>213</v>
      </c>
      <c r="I94" s="95" t="s">
        <v>213</v>
      </c>
      <c r="J94" s="95" t="s">
        <v>213</v>
      </c>
      <c r="K94" s="95" t="s">
        <v>213</v>
      </c>
      <c r="L94" s="95"/>
      <c r="M94" s="95"/>
      <c r="N94" s="95" t="s">
        <v>213</v>
      </c>
      <c r="O94" s="145"/>
    </row>
    <row r="95" spans="1:15" ht="13.5" thickBot="1">
      <c r="A95" s="260"/>
      <c r="B95" s="70"/>
      <c r="C95" s="125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147"/>
    </row>
    <row r="96" spans="1:15" s="68" customFormat="1" ht="13.5" thickBot="1">
      <c r="A96" s="66"/>
      <c r="B96" s="10" t="s">
        <v>155</v>
      </c>
      <c r="C96" s="11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</row>
    <row r="97" spans="1:15" ht="12.75">
      <c r="A97" s="259" t="s">
        <v>188</v>
      </c>
      <c r="B97" s="23" t="s">
        <v>150</v>
      </c>
      <c r="C97" s="53" t="s">
        <v>63</v>
      </c>
      <c r="D97" s="107"/>
      <c r="E97" s="107"/>
      <c r="F97" s="100" t="s">
        <v>155</v>
      </c>
      <c r="G97" s="107"/>
      <c r="H97" s="107" t="s">
        <v>213</v>
      </c>
      <c r="I97" s="107" t="s">
        <v>213</v>
      </c>
      <c r="J97" s="107"/>
      <c r="K97" s="107"/>
      <c r="L97" s="107"/>
      <c r="M97" s="107"/>
      <c r="N97" s="107" t="s">
        <v>213</v>
      </c>
      <c r="O97" s="144" t="s">
        <v>213</v>
      </c>
    </row>
    <row r="98" spans="1:15" ht="12.75">
      <c r="A98" s="261"/>
      <c r="B98" s="27" t="s">
        <v>151</v>
      </c>
      <c r="C98" s="55" t="s">
        <v>63</v>
      </c>
      <c r="D98" s="95"/>
      <c r="E98" s="102"/>
      <c r="F98" s="95"/>
      <c r="G98" s="95"/>
      <c r="H98" s="95" t="s">
        <v>213</v>
      </c>
      <c r="I98" s="95"/>
      <c r="J98" s="95" t="s">
        <v>213</v>
      </c>
      <c r="K98" s="95" t="s">
        <v>213</v>
      </c>
      <c r="L98" s="95"/>
      <c r="M98" s="95" t="s">
        <v>213</v>
      </c>
      <c r="N98" s="95" t="s">
        <v>213</v>
      </c>
      <c r="O98" s="145" t="s">
        <v>213</v>
      </c>
    </row>
    <row r="99" spans="1:15" ht="12.75">
      <c r="A99" s="261"/>
      <c r="B99" s="27" t="s">
        <v>152</v>
      </c>
      <c r="C99" s="55" t="s">
        <v>63</v>
      </c>
      <c r="D99" s="95"/>
      <c r="E99" s="95"/>
      <c r="F99" s="104" t="s">
        <v>155</v>
      </c>
      <c r="G99" s="95"/>
      <c r="H99" s="95" t="s">
        <v>213</v>
      </c>
      <c r="I99" s="95" t="s">
        <v>213</v>
      </c>
      <c r="J99" s="95"/>
      <c r="K99" s="95"/>
      <c r="L99" s="95"/>
      <c r="M99" s="95"/>
      <c r="N99" s="95" t="s">
        <v>213</v>
      </c>
      <c r="O99" s="145" t="s">
        <v>213</v>
      </c>
    </row>
    <row r="100" spans="1:15" ht="12.75">
      <c r="A100" s="261"/>
      <c r="B100" s="27" t="s">
        <v>153</v>
      </c>
      <c r="C100" s="55" t="s">
        <v>63</v>
      </c>
      <c r="D100" s="95"/>
      <c r="E100" s="104" t="s">
        <v>155</v>
      </c>
      <c r="F100" s="95"/>
      <c r="G100" s="95"/>
      <c r="H100" s="95"/>
      <c r="I100" s="95"/>
      <c r="J100" s="95"/>
      <c r="K100" s="95"/>
      <c r="L100" s="95"/>
      <c r="M100" s="95"/>
      <c r="N100" s="95"/>
      <c r="O100" s="145"/>
    </row>
    <row r="101" spans="1:15" ht="12.75">
      <c r="A101" s="261"/>
      <c r="B101" s="27" t="s">
        <v>154</v>
      </c>
      <c r="C101" s="55" t="s">
        <v>63</v>
      </c>
      <c r="D101" s="95"/>
      <c r="E101" s="95"/>
      <c r="F101" s="95"/>
      <c r="G101" s="95"/>
      <c r="H101" s="95" t="s">
        <v>213</v>
      </c>
      <c r="I101" s="95" t="s">
        <v>213</v>
      </c>
      <c r="J101" s="95" t="s">
        <v>213</v>
      </c>
      <c r="K101" s="95" t="s">
        <v>213</v>
      </c>
      <c r="L101" s="95" t="s">
        <v>213</v>
      </c>
      <c r="M101" s="95" t="s">
        <v>213</v>
      </c>
      <c r="N101" s="95" t="s">
        <v>213</v>
      </c>
      <c r="O101" s="145" t="s">
        <v>213</v>
      </c>
    </row>
    <row r="102" spans="1:15" ht="13.5" thickBot="1">
      <c r="A102" s="260"/>
      <c r="B102" s="70"/>
      <c r="C102" s="125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147"/>
    </row>
    <row r="103" spans="1:15" s="68" customFormat="1" ht="13.5" thickBot="1">
      <c r="A103" s="66"/>
      <c r="B103" s="10" t="s">
        <v>155</v>
      </c>
      <c r="C103" s="11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</row>
    <row r="104" spans="1:15" ht="12.75">
      <c r="A104" s="259" t="s">
        <v>192</v>
      </c>
      <c r="B104" s="23" t="s">
        <v>169</v>
      </c>
      <c r="C104" s="53" t="s">
        <v>63</v>
      </c>
      <c r="D104" s="107"/>
      <c r="E104" s="107"/>
      <c r="F104" s="107"/>
      <c r="G104" s="107"/>
      <c r="H104" s="107" t="s">
        <v>213</v>
      </c>
      <c r="I104" s="107" t="s">
        <v>213</v>
      </c>
      <c r="J104" s="107" t="s">
        <v>213</v>
      </c>
      <c r="K104" s="107" t="s">
        <v>213</v>
      </c>
      <c r="L104" s="107" t="s">
        <v>213</v>
      </c>
      <c r="M104" s="107" t="s">
        <v>213</v>
      </c>
      <c r="N104" s="107" t="s">
        <v>213</v>
      </c>
      <c r="O104" s="144" t="s">
        <v>213</v>
      </c>
    </row>
    <row r="105" spans="1:15" ht="12.75">
      <c r="A105" s="261"/>
      <c r="B105" s="27" t="s">
        <v>85</v>
      </c>
      <c r="C105" s="55" t="s">
        <v>63</v>
      </c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145"/>
    </row>
    <row r="106" spans="1:15" ht="12.75">
      <c r="A106" s="261"/>
      <c r="B106" s="27" t="s">
        <v>170</v>
      </c>
      <c r="C106" s="55" t="s">
        <v>63</v>
      </c>
      <c r="D106" s="95"/>
      <c r="E106" s="95"/>
      <c r="F106" s="95"/>
      <c r="G106" s="95"/>
      <c r="H106" s="95"/>
      <c r="I106" s="95" t="s">
        <v>213</v>
      </c>
      <c r="J106" s="95"/>
      <c r="K106" s="95"/>
      <c r="L106" s="95"/>
      <c r="M106" s="95"/>
      <c r="N106" s="95" t="s">
        <v>213</v>
      </c>
      <c r="O106" s="145" t="s">
        <v>213</v>
      </c>
    </row>
    <row r="107" spans="1:15" ht="12.75">
      <c r="A107" s="261"/>
      <c r="B107" s="27" t="s">
        <v>171</v>
      </c>
      <c r="C107" s="55" t="s">
        <v>63</v>
      </c>
      <c r="D107" s="95"/>
      <c r="E107" s="95"/>
      <c r="F107" s="95"/>
      <c r="G107" s="95"/>
      <c r="H107" s="95"/>
      <c r="I107" s="95"/>
      <c r="J107" s="95"/>
      <c r="K107" s="95"/>
      <c r="L107" s="95"/>
      <c r="M107" s="95" t="s">
        <v>213</v>
      </c>
      <c r="N107" s="95" t="s">
        <v>213</v>
      </c>
      <c r="O107" s="145" t="s">
        <v>213</v>
      </c>
    </row>
    <row r="108" spans="1:15" ht="13.5" thickBot="1">
      <c r="A108" s="260"/>
      <c r="B108" s="70"/>
      <c r="C108" s="125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147"/>
    </row>
    <row r="109" spans="2:15" s="68" customFormat="1" ht="13.5" thickBot="1">
      <c r="B109" s="10" t="s">
        <v>155</v>
      </c>
      <c r="C109" s="11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</row>
    <row r="110" spans="1:15" ht="12.75">
      <c r="A110" s="259" t="s">
        <v>196</v>
      </c>
      <c r="B110" s="23" t="s">
        <v>117</v>
      </c>
      <c r="C110" s="53" t="s">
        <v>63</v>
      </c>
      <c r="D110" s="107"/>
      <c r="E110" s="107"/>
      <c r="F110" s="107"/>
      <c r="G110" s="107"/>
      <c r="H110" s="107" t="s">
        <v>213</v>
      </c>
      <c r="I110" s="107"/>
      <c r="J110" s="107"/>
      <c r="K110" s="107"/>
      <c r="L110" s="107"/>
      <c r="M110" s="107" t="s">
        <v>213</v>
      </c>
      <c r="N110" s="107" t="s">
        <v>213</v>
      </c>
      <c r="O110" s="144" t="s">
        <v>213</v>
      </c>
    </row>
    <row r="111" spans="1:15" ht="13.5" thickBot="1">
      <c r="A111" s="260"/>
      <c r="B111" s="70"/>
      <c r="C111" s="125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147"/>
    </row>
    <row r="112" spans="2:15" s="68" customFormat="1" ht="13.5" thickBot="1">
      <c r="B112" s="10" t="s">
        <v>155</v>
      </c>
      <c r="C112" s="11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</row>
    <row r="113" spans="1:15" ht="12.75">
      <c r="A113" s="259" t="s">
        <v>195</v>
      </c>
      <c r="B113" s="23" t="s">
        <v>175</v>
      </c>
      <c r="C113" s="53" t="s">
        <v>62</v>
      </c>
      <c r="D113" s="107"/>
      <c r="E113" s="107"/>
      <c r="F113" s="107"/>
      <c r="G113" s="107"/>
      <c r="H113" s="107" t="s">
        <v>213</v>
      </c>
      <c r="I113" s="107" t="s">
        <v>213</v>
      </c>
      <c r="J113" s="107" t="s">
        <v>213</v>
      </c>
      <c r="K113" s="107" t="s">
        <v>213</v>
      </c>
      <c r="L113" s="107" t="s">
        <v>213</v>
      </c>
      <c r="M113" s="107" t="s">
        <v>213</v>
      </c>
      <c r="N113" s="107"/>
      <c r="O113" s="144"/>
    </row>
    <row r="114" spans="1:15" ht="12.75">
      <c r="A114" s="261"/>
      <c r="B114" s="27" t="s">
        <v>176</v>
      </c>
      <c r="C114" s="55" t="s">
        <v>63</v>
      </c>
      <c r="D114" s="95"/>
      <c r="E114" s="95"/>
      <c r="F114" s="95"/>
      <c r="G114" s="95"/>
      <c r="H114" s="95" t="s">
        <v>213</v>
      </c>
      <c r="I114" s="95" t="s">
        <v>213</v>
      </c>
      <c r="J114" s="95"/>
      <c r="K114" s="95"/>
      <c r="L114" s="95"/>
      <c r="M114" s="95"/>
      <c r="N114" s="95"/>
      <c r="O114" s="145"/>
    </row>
    <row r="115" spans="1:15" ht="12.75">
      <c r="A115" s="261"/>
      <c r="B115" s="27" t="s">
        <v>71</v>
      </c>
      <c r="C115" s="55" t="s">
        <v>62</v>
      </c>
      <c r="D115" s="95"/>
      <c r="E115" s="95"/>
      <c r="F115" s="95"/>
      <c r="G115" s="95"/>
      <c r="H115" s="95" t="s">
        <v>213</v>
      </c>
      <c r="I115" s="95" t="s">
        <v>213</v>
      </c>
      <c r="J115" s="95" t="s">
        <v>213</v>
      </c>
      <c r="K115" s="95" t="s">
        <v>213</v>
      </c>
      <c r="L115" s="95" t="s">
        <v>213</v>
      </c>
      <c r="M115" s="95" t="s">
        <v>213</v>
      </c>
      <c r="N115" s="95"/>
      <c r="O115" s="145"/>
    </row>
    <row r="116" spans="1:15" ht="12.75">
      <c r="A116" s="261"/>
      <c r="B116" s="27" t="s">
        <v>177</v>
      </c>
      <c r="C116" s="55" t="s">
        <v>63</v>
      </c>
      <c r="D116" s="95"/>
      <c r="E116" s="95"/>
      <c r="F116" s="95"/>
      <c r="G116" s="95"/>
      <c r="H116" s="95" t="s">
        <v>213</v>
      </c>
      <c r="I116" s="95"/>
      <c r="J116" s="95" t="s">
        <v>213</v>
      </c>
      <c r="K116" s="95"/>
      <c r="L116" s="95" t="s">
        <v>213</v>
      </c>
      <c r="M116" s="95" t="s">
        <v>213</v>
      </c>
      <c r="N116" s="95"/>
      <c r="O116" s="145"/>
    </row>
    <row r="117" spans="1:15" ht="12.75">
      <c r="A117" s="261"/>
      <c r="B117" s="27" t="s">
        <v>187</v>
      </c>
      <c r="C117" s="55" t="s">
        <v>63</v>
      </c>
      <c r="D117" s="95"/>
      <c r="E117" s="95"/>
      <c r="F117" s="95"/>
      <c r="G117" s="95"/>
      <c r="H117" s="95" t="s">
        <v>213</v>
      </c>
      <c r="I117" s="95" t="s">
        <v>213</v>
      </c>
      <c r="J117" s="95" t="s">
        <v>213</v>
      </c>
      <c r="K117" s="95"/>
      <c r="L117" s="95"/>
      <c r="M117" s="95" t="s">
        <v>213</v>
      </c>
      <c r="N117" s="95"/>
      <c r="O117" s="145" t="s">
        <v>213</v>
      </c>
    </row>
    <row r="118" spans="1:15" ht="12.75">
      <c r="A118" s="261"/>
      <c r="B118" s="27" t="s">
        <v>178</v>
      </c>
      <c r="C118" s="55" t="s">
        <v>62</v>
      </c>
      <c r="D118" s="95"/>
      <c r="E118" s="95"/>
      <c r="F118" s="95"/>
      <c r="G118" s="95"/>
      <c r="H118" s="95" t="s">
        <v>213</v>
      </c>
      <c r="I118" s="95"/>
      <c r="J118" s="95"/>
      <c r="K118" s="95"/>
      <c r="L118" s="95"/>
      <c r="M118" s="95"/>
      <c r="N118" s="95"/>
      <c r="O118" s="145"/>
    </row>
    <row r="119" spans="1:15" ht="12.75">
      <c r="A119" s="261"/>
      <c r="B119" s="27" t="s">
        <v>57</v>
      </c>
      <c r="C119" s="55" t="s">
        <v>63</v>
      </c>
      <c r="D119" s="95"/>
      <c r="E119" s="95"/>
      <c r="F119" s="95"/>
      <c r="G119" s="95"/>
      <c r="H119" s="95" t="s">
        <v>213</v>
      </c>
      <c r="I119" s="95"/>
      <c r="J119" s="95"/>
      <c r="K119" s="95"/>
      <c r="L119" s="95"/>
      <c r="M119" s="95"/>
      <c r="N119" s="95"/>
      <c r="O119" s="145"/>
    </row>
    <row r="120" spans="1:15" ht="22.5">
      <c r="A120" s="261"/>
      <c r="B120" s="27" t="s">
        <v>179</v>
      </c>
      <c r="C120" s="55" t="s">
        <v>63</v>
      </c>
      <c r="D120" s="95"/>
      <c r="E120" s="95"/>
      <c r="F120" s="95"/>
      <c r="G120" s="95"/>
      <c r="H120" s="95" t="s">
        <v>213</v>
      </c>
      <c r="I120" s="95"/>
      <c r="J120" s="95"/>
      <c r="K120" s="95"/>
      <c r="L120" s="95"/>
      <c r="M120" s="95"/>
      <c r="N120" s="95"/>
      <c r="O120" s="145" t="s">
        <v>213</v>
      </c>
    </row>
    <row r="121" spans="1:15" ht="13.5" thickBot="1">
      <c r="A121" s="260"/>
      <c r="B121" s="70"/>
      <c r="C121" s="125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147"/>
    </row>
    <row r="122" spans="2:15" s="68" customFormat="1" ht="13.5" thickBot="1">
      <c r="B122" s="10" t="s">
        <v>155</v>
      </c>
      <c r="C122" s="11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</row>
    <row r="123" spans="1:15" ht="12.75">
      <c r="A123" s="259" t="s">
        <v>197</v>
      </c>
      <c r="B123" s="23" t="s">
        <v>180</v>
      </c>
      <c r="C123" s="53" t="s">
        <v>62</v>
      </c>
      <c r="D123" s="107"/>
      <c r="E123" s="107"/>
      <c r="F123" s="107"/>
      <c r="G123" s="107"/>
      <c r="H123" s="107" t="s">
        <v>213</v>
      </c>
      <c r="I123" s="107" t="s">
        <v>213</v>
      </c>
      <c r="J123" s="107"/>
      <c r="K123" s="107" t="s">
        <v>213</v>
      </c>
      <c r="L123" s="107" t="s">
        <v>213</v>
      </c>
      <c r="M123" s="107" t="s">
        <v>213</v>
      </c>
      <c r="N123" s="107" t="s">
        <v>213</v>
      </c>
      <c r="O123" s="144" t="s">
        <v>213</v>
      </c>
    </row>
    <row r="124" spans="1:15" ht="12.75">
      <c r="A124" s="261"/>
      <c r="B124" s="27" t="s">
        <v>70</v>
      </c>
      <c r="C124" s="55" t="s">
        <v>62</v>
      </c>
      <c r="D124" s="95"/>
      <c r="E124" s="95"/>
      <c r="F124" s="95"/>
      <c r="G124" s="95"/>
      <c r="H124" s="95" t="s">
        <v>213</v>
      </c>
      <c r="I124" s="95"/>
      <c r="J124" s="95"/>
      <c r="K124" s="95"/>
      <c r="L124" s="95"/>
      <c r="M124" s="95" t="s">
        <v>213</v>
      </c>
      <c r="N124" s="95" t="s">
        <v>213</v>
      </c>
      <c r="O124" s="145" t="s">
        <v>213</v>
      </c>
    </row>
    <row r="125" spans="1:15" ht="12.75">
      <c r="A125" s="261"/>
      <c r="B125" s="27" t="s">
        <v>1</v>
      </c>
      <c r="C125" s="55" t="s">
        <v>63</v>
      </c>
      <c r="D125" s="95"/>
      <c r="E125" s="95"/>
      <c r="F125" s="95"/>
      <c r="G125" s="95"/>
      <c r="H125" s="95"/>
      <c r="I125" s="95"/>
      <c r="J125" s="95"/>
      <c r="K125" s="95"/>
      <c r="L125" s="95" t="s">
        <v>213</v>
      </c>
      <c r="M125" s="95" t="s">
        <v>213</v>
      </c>
      <c r="N125" s="95" t="s">
        <v>213</v>
      </c>
      <c r="O125" s="145" t="s">
        <v>213</v>
      </c>
    </row>
    <row r="126" spans="1:15" ht="12.75">
      <c r="A126" s="261"/>
      <c r="B126" s="27" t="s">
        <v>89</v>
      </c>
      <c r="C126" s="55" t="s">
        <v>63</v>
      </c>
      <c r="D126" s="95"/>
      <c r="E126" s="95"/>
      <c r="F126" s="95"/>
      <c r="G126" s="95"/>
      <c r="H126" s="95" t="s">
        <v>213</v>
      </c>
      <c r="I126" s="95"/>
      <c r="J126" s="95"/>
      <c r="K126" s="95"/>
      <c r="L126" s="95"/>
      <c r="M126" s="95"/>
      <c r="N126" s="95" t="s">
        <v>213</v>
      </c>
      <c r="O126" s="145" t="s">
        <v>213</v>
      </c>
    </row>
    <row r="127" spans="1:15" ht="12.75">
      <c r="A127" s="261"/>
      <c r="B127" s="27" t="s">
        <v>181</v>
      </c>
      <c r="C127" s="55" t="s">
        <v>63</v>
      </c>
      <c r="D127" s="95"/>
      <c r="E127" s="95"/>
      <c r="F127" s="95"/>
      <c r="G127" s="95"/>
      <c r="H127" s="95" t="s">
        <v>213</v>
      </c>
      <c r="I127" s="95" t="s">
        <v>213</v>
      </c>
      <c r="J127" s="95" t="s">
        <v>213</v>
      </c>
      <c r="K127" s="95" t="s">
        <v>213</v>
      </c>
      <c r="L127" s="95" t="s">
        <v>213</v>
      </c>
      <c r="M127" s="95" t="s">
        <v>213</v>
      </c>
      <c r="N127" s="95" t="s">
        <v>213</v>
      </c>
      <c r="O127" s="145"/>
    </row>
    <row r="128" spans="1:15" ht="13.5" thickBot="1">
      <c r="A128" s="260"/>
      <c r="B128" s="70"/>
      <c r="C128" s="125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147"/>
    </row>
    <row r="129" spans="2:15" s="68" customFormat="1" ht="13.5" thickBot="1">
      <c r="B129" s="10" t="s">
        <v>155</v>
      </c>
      <c r="C129" s="11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1:15" ht="12.75">
      <c r="A130" s="259" t="s">
        <v>193</v>
      </c>
      <c r="B130" s="23" t="s">
        <v>2</v>
      </c>
      <c r="C130" s="53" t="s">
        <v>63</v>
      </c>
      <c r="D130" s="107"/>
      <c r="E130" s="107"/>
      <c r="F130" s="107"/>
      <c r="G130" s="107"/>
      <c r="H130" s="107"/>
      <c r="I130" s="107" t="s">
        <v>213</v>
      </c>
      <c r="J130" s="107"/>
      <c r="K130" s="107"/>
      <c r="L130" s="107"/>
      <c r="M130" s="107"/>
      <c r="N130" s="107" t="s">
        <v>213</v>
      </c>
      <c r="O130" s="144" t="s">
        <v>213</v>
      </c>
    </row>
    <row r="131" spans="1:15" ht="13.5" thickBot="1">
      <c r="A131" s="260"/>
      <c r="B131" s="70"/>
      <c r="C131" s="125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147"/>
    </row>
    <row r="132" spans="2:15" s="68" customFormat="1" ht="13.5" thickBot="1">
      <c r="B132" s="10" t="s">
        <v>155</v>
      </c>
      <c r="C132" s="11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</row>
    <row r="133" spans="1:15" ht="12.75">
      <c r="A133" s="259" t="s">
        <v>194</v>
      </c>
      <c r="B133" s="23" t="s">
        <v>90</v>
      </c>
      <c r="C133" s="53" t="s">
        <v>63</v>
      </c>
      <c r="D133" s="107"/>
      <c r="E133" s="107"/>
      <c r="F133" s="107"/>
      <c r="G133" s="107"/>
      <c r="H133" s="107" t="s">
        <v>213</v>
      </c>
      <c r="I133" s="107" t="s">
        <v>213</v>
      </c>
      <c r="J133" s="107"/>
      <c r="K133" s="107"/>
      <c r="L133" s="107"/>
      <c r="M133" s="107"/>
      <c r="N133" s="107" t="s">
        <v>213</v>
      </c>
      <c r="O133" s="144" t="s">
        <v>213</v>
      </c>
    </row>
    <row r="134" spans="1:15" ht="12.75">
      <c r="A134" s="261"/>
      <c r="B134" s="27" t="s">
        <v>172</v>
      </c>
      <c r="C134" s="55" t="s">
        <v>62</v>
      </c>
      <c r="D134" s="95"/>
      <c r="E134" s="95"/>
      <c r="F134" s="104" t="s">
        <v>155</v>
      </c>
      <c r="G134" s="95"/>
      <c r="H134" s="95" t="s">
        <v>213</v>
      </c>
      <c r="I134" s="95" t="s">
        <v>213</v>
      </c>
      <c r="J134" s="95" t="s">
        <v>213</v>
      </c>
      <c r="K134" s="95"/>
      <c r="L134" s="95" t="s">
        <v>213</v>
      </c>
      <c r="M134" s="95" t="s">
        <v>213</v>
      </c>
      <c r="N134" s="95" t="s">
        <v>213</v>
      </c>
      <c r="O134" s="145" t="s">
        <v>213</v>
      </c>
    </row>
    <row r="135" spans="1:15" ht="12.75">
      <c r="A135" s="261"/>
      <c r="B135" s="27" t="s">
        <v>173</v>
      </c>
      <c r="C135" s="55" t="s">
        <v>62</v>
      </c>
      <c r="D135" s="95"/>
      <c r="E135" s="95"/>
      <c r="F135" s="95"/>
      <c r="G135" s="95"/>
      <c r="H135" s="95" t="s">
        <v>213</v>
      </c>
      <c r="I135" s="95" t="s">
        <v>213</v>
      </c>
      <c r="J135" s="95"/>
      <c r="K135" s="95"/>
      <c r="L135" s="95"/>
      <c r="M135" s="95"/>
      <c r="N135" s="95" t="s">
        <v>213</v>
      </c>
      <c r="O135" s="145" t="s">
        <v>213</v>
      </c>
    </row>
    <row r="136" spans="1:15" ht="12.75">
      <c r="A136" s="261"/>
      <c r="B136" s="27" t="s">
        <v>29</v>
      </c>
      <c r="C136" s="55" t="s">
        <v>62</v>
      </c>
      <c r="D136" s="95"/>
      <c r="E136" s="95"/>
      <c r="F136" s="95"/>
      <c r="G136" s="95"/>
      <c r="H136" s="95" t="s">
        <v>213</v>
      </c>
      <c r="I136" s="95" t="s">
        <v>213</v>
      </c>
      <c r="J136" s="95"/>
      <c r="K136" s="95"/>
      <c r="L136" s="95"/>
      <c r="M136" s="95" t="s">
        <v>213</v>
      </c>
      <c r="N136" s="95" t="s">
        <v>213</v>
      </c>
      <c r="O136" s="145" t="s">
        <v>213</v>
      </c>
    </row>
    <row r="137" spans="1:15" ht="12.75">
      <c r="A137" s="261"/>
      <c r="B137" s="27" t="s">
        <v>174</v>
      </c>
      <c r="C137" s="55" t="s">
        <v>63</v>
      </c>
      <c r="D137" s="95"/>
      <c r="E137" s="95"/>
      <c r="F137" s="95"/>
      <c r="G137" s="95"/>
      <c r="H137" s="95" t="s">
        <v>213</v>
      </c>
      <c r="I137" s="95" t="s">
        <v>213</v>
      </c>
      <c r="J137" s="95" t="s">
        <v>213</v>
      </c>
      <c r="K137" s="95" t="s">
        <v>213</v>
      </c>
      <c r="L137" s="95" t="s">
        <v>213</v>
      </c>
      <c r="M137" s="95" t="s">
        <v>213</v>
      </c>
      <c r="N137" s="95" t="s">
        <v>213</v>
      </c>
      <c r="O137" s="145" t="s">
        <v>213</v>
      </c>
    </row>
    <row r="138" spans="1:15" ht="13.5" thickBot="1">
      <c r="A138" s="260"/>
      <c r="B138" s="70"/>
      <c r="C138" s="125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147"/>
    </row>
    <row r="139" spans="2:15" s="68" customFormat="1" ht="13.5" thickBot="1">
      <c r="B139" s="10" t="s">
        <v>155</v>
      </c>
      <c r="C139" s="11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</row>
    <row r="140" spans="1:15" ht="12.75">
      <c r="A140" s="259" t="s">
        <v>199</v>
      </c>
      <c r="B140" s="23" t="s">
        <v>79</v>
      </c>
      <c r="C140" s="53" t="s">
        <v>63</v>
      </c>
      <c r="D140" s="107"/>
      <c r="E140" s="101"/>
      <c r="F140" s="100" t="s">
        <v>155</v>
      </c>
      <c r="G140" s="107"/>
      <c r="H140" s="107" t="s">
        <v>213</v>
      </c>
      <c r="I140" s="107" t="s">
        <v>213</v>
      </c>
      <c r="J140" s="107"/>
      <c r="K140" s="107"/>
      <c r="L140" s="107"/>
      <c r="M140" s="107" t="s">
        <v>213</v>
      </c>
      <c r="N140" s="107" t="s">
        <v>213</v>
      </c>
      <c r="O140" s="144" t="s">
        <v>213</v>
      </c>
    </row>
    <row r="141" spans="1:15" ht="12.75">
      <c r="A141" s="261"/>
      <c r="B141" s="27" t="s">
        <v>183</v>
      </c>
      <c r="C141" s="55" t="s">
        <v>63</v>
      </c>
      <c r="D141" s="95"/>
      <c r="E141" s="102"/>
      <c r="F141" s="95"/>
      <c r="G141" s="95"/>
      <c r="H141" s="95" t="s">
        <v>213</v>
      </c>
      <c r="I141" s="95" t="s">
        <v>213</v>
      </c>
      <c r="J141" s="95"/>
      <c r="K141" s="95"/>
      <c r="L141" s="95"/>
      <c r="M141" s="95"/>
      <c r="N141" s="95"/>
      <c r="O141" s="145" t="s">
        <v>213</v>
      </c>
    </row>
    <row r="142" spans="1:15" ht="12.75">
      <c r="A142" s="261"/>
      <c r="B142" s="27" t="s">
        <v>50</v>
      </c>
      <c r="C142" s="55" t="s">
        <v>63</v>
      </c>
      <c r="D142" s="95"/>
      <c r="E142" s="102"/>
      <c r="F142" s="95"/>
      <c r="G142" s="95"/>
      <c r="H142" s="95" t="s">
        <v>213</v>
      </c>
      <c r="I142" s="95"/>
      <c r="J142" s="95"/>
      <c r="K142" s="95"/>
      <c r="L142" s="95"/>
      <c r="M142" s="95"/>
      <c r="N142" s="95" t="s">
        <v>213</v>
      </c>
      <c r="O142" s="145" t="s">
        <v>213</v>
      </c>
    </row>
    <row r="143" spans="1:15" ht="12.75">
      <c r="A143" s="261"/>
      <c r="B143" s="27" t="s">
        <v>184</v>
      </c>
      <c r="C143" s="55" t="s">
        <v>63</v>
      </c>
      <c r="D143" s="95"/>
      <c r="E143" s="102"/>
      <c r="F143" s="104" t="s">
        <v>155</v>
      </c>
      <c r="G143" s="95"/>
      <c r="H143" s="95" t="s">
        <v>213</v>
      </c>
      <c r="I143" s="95"/>
      <c r="J143" s="95"/>
      <c r="K143" s="95"/>
      <c r="L143" s="95" t="s">
        <v>213</v>
      </c>
      <c r="M143" s="95"/>
      <c r="N143" s="95" t="s">
        <v>213</v>
      </c>
      <c r="O143" s="145" t="s">
        <v>213</v>
      </c>
    </row>
    <row r="144" spans="1:15" ht="13.5" thickBot="1">
      <c r="A144" s="260"/>
      <c r="B144" s="70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6"/>
    </row>
    <row r="145" s="68" customFormat="1" ht="13.5" thickBot="1"/>
    <row r="146" spans="1:15" ht="12.75">
      <c r="A146" s="259" t="s">
        <v>198</v>
      </c>
      <c r="B146" s="23" t="s">
        <v>182</v>
      </c>
      <c r="C146" s="116" t="s">
        <v>63</v>
      </c>
      <c r="D146" s="107"/>
      <c r="E146" s="100" t="s">
        <v>155</v>
      </c>
      <c r="F146" s="107"/>
      <c r="G146" s="107"/>
      <c r="H146" s="107" t="s">
        <v>213</v>
      </c>
      <c r="I146" s="107"/>
      <c r="J146" s="107"/>
      <c r="K146" s="107"/>
      <c r="L146" s="107"/>
      <c r="M146" s="107"/>
      <c r="N146" s="107" t="s">
        <v>213</v>
      </c>
      <c r="O146" s="144" t="s">
        <v>213</v>
      </c>
    </row>
    <row r="147" spans="1:15" ht="12.75">
      <c r="A147" s="261"/>
      <c r="B147" s="27" t="s">
        <v>69</v>
      </c>
      <c r="C147" s="55" t="s">
        <v>62</v>
      </c>
      <c r="D147" s="95"/>
      <c r="E147" s="95"/>
      <c r="F147" s="95"/>
      <c r="G147" s="95"/>
      <c r="H147" s="95" t="s">
        <v>213</v>
      </c>
      <c r="I147" s="95" t="s">
        <v>213</v>
      </c>
      <c r="J147" s="95"/>
      <c r="K147" s="95"/>
      <c r="L147" s="95"/>
      <c r="M147" s="95"/>
      <c r="N147" s="95" t="s">
        <v>213</v>
      </c>
      <c r="O147" s="145"/>
    </row>
    <row r="148" spans="1:15" ht="13.5" thickBot="1">
      <c r="A148" s="260"/>
      <c r="B148" s="70"/>
      <c r="C148" s="125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147"/>
    </row>
    <row r="149" spans="2:15" ht="12.75">
      <c r="B149" s="10" t="s">
        <v>155</v>
      </c>
      <c r="C149" s="11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</row>
  </sheetData>
  <mergeCells count="31">
    <mergeCell ref="A1:O1"/>
    <mergeCell ref="B2:B3"/>
    <mergeCell ref="M2:O2"/>
    <mergeCell ref="C2:C3"/>
    <mergeCell ref="D2:G2"/>
    <mergeCell ref="H2:H3"/>
    <mergeCell ref="I2:I3"/>
    <mergeCell ref="A140:A144"/>
    <mergeCell ref="A2:A3"/>
    <mergeCell ref="A47:A51"/>
    <mergeCell ref="A35:A36"/>
    <mergeCell ref="A133:A138"/>
    <mergeCell ref="A38:A45"/>
    <mergeCell ref="A97:A102"/>
    <mergeCell ref="A130:A131"/>
    <mergeCell ref="A53:A58"/>
    <mergeCell ref="A123:A128"/>
    <mergeCell ref="A86:A89"/>
    <mergeCell ref="J2:J3"/>
    <mergeCell ref="K2:K3"/>
    <mergeCell ref="A18:A30"/>
    <mergeCell ref="A104:A108"/>
    <mergeCell ref="A91:A95"/>
    <mergeCell ref="A146:A148"/>
    <mergeCell ref="A5:A13"/>
    <mergeCell ref="A15:A16"/>
    <mergeCell ref="A60:A70"/>
    <mergeCell ref="A32:A33"/>
    <mergeCell ref="A113:A121"/>
    <mergeCell ref="A110:A111"/>
    <mergeCell ref="A72:A84"/>
  </mergeCells>
  <printOptions/>
  <pageMargins left="0.4330708661417323" right="0.4330708661417323" top="0.4724409448818898" bottom="0.4724409448818898" header="0.2362204724409449" footer="0.1968503937007874"/>
  <pageSetup horizontalDpi="600" verticalDpi="600" orientation="landscape" paperSize="9" r:id="rId1"/>
  <headerFooter alignWithMargins="0">
    <oddHeader>&amp;C&amp;"Arial,Grassetto"Sistema di emergenza sanitaria territoriale "118"</oddHeader>
    <oddFooter>&amp;L&amp;"Arial,Corsivo"&amp;8Dati forniti dalle Centrali Operative "118" - Elaborazione Ministero della Salute - D.G.Programmazione Sanitaria - Uff. V&amp;R&amp;"Arial,Grassetto"MAXIEMERGENZE</oddFooter>
  </headerFooter>
  <rowBreaks count="4" manualBreakCount="4">
    <brk id="59" max="255" man="1"/>
    <brk id="85" max="255" man="1"/>
    <brk id="112" max="255" man="1"/>
    <brk id="1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N149"/>
  <sheetViews>
    <sheetView zoomScale="98" zoomScaleNormal="98" workbookViewId="0" topLeftCell="A1">
      <selection activeCell="A1" sqref="A1:N1"/>
    </sheetView>
  </sheetViews>
  <sheetFormatPr defaultColWidth="9.140625" defaultRowHeight="12.75"/>
  <cols>
    <col min="1" max="1" width="16.140625" style="2" customWidth="1"/>
    <col min="2" max="2" width="13.7109375" style="2" customWidth="1"/>
    <col min="3" max="3" width="10.00390625" style="2" customWidth="1"/>
    <col min="4" max="4" width="8.421875" style="2" customWidth="1"/>
    <col min="5" max="5" width="9.57421875" style="2" customWidth="1"/>
    <col min="6" max="6" width="9.140625" style="2" customWidth="1"/>
    <col min="7" max="7" width="11.421875" style="2" customWidth="1"/>
    <col min="8" max="8" width="10.28125" style="2" customWidth="1"/>
    <col min="9" max="9" width="9.7109375" style="2" customWidth="1"/>
    <col min="10" max="10" width="7.57421875" style="2" customWidth="1"/>
    <col min="11" max="11" width="7.421875" style="2" customWidth="1"/>
    <col min="12" max="12" width="9.140625" style="2" customWidth="1"/>
    <col min="13" max="13" width="10.00390625" style="2" customWidth="1"/>
    <col min="14" max="14" width="7.57421875" style="2" customWidth="1"/>
    <col min="15" max="16384" width="9.140625" style="2" customWidth="1"/>
  </cols>
  <sheetData>
    <row r="1" spans="1:14" ht="13.5" thickBot="1">
      <c r="A1" s="262" t="s">
        <v>214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4"/>
    </row>
    <row r="2" spans="1:14" ht="21.75" customHeight="1">
      <c r="A2" s="269" t="s">
        <v>66</v>
      </c>
      <c r="B2" s="266" t="s">
        <v>3</v>
      </c>
      <c r="C2" s="265" t="s">
        <v>203</v>
      </c>
      <c r="D2" s="265"/>
      <c r="E2" s="265"/>
      <c r="F2" s="265"/>
      <c r="G2" s="266" t="s">
        <v>212</v>
      </c>
      <c r="H2" s="265" t="s">
        <v>204</v>
      </c>
      <c r="I2" s="265"/>
      <c r="J2" s="265"/>
      <c r="K2" s="265"/>
      <c r="L2" s="266" t="s">
        <v>208</v>
      </c>
      <c r="M2" s="266"/>
      <c r="N2" s="267"/>
    </row>
    <row r="3" spans="1:14" s="3" customFormat="1" ht="40.5" customHeight="1" thickBot="1">
      <c r="A3" s="270"/>
      <c r="B3" s="268"/>
      <c r="C3" s="82" t="s">
        <v>200</v>
      </c>
      <c r="D3" s="82" t="s">
        <v>201</v>
      </c>
      <c r="E3" s="82" t="s">
        <v>202</v>
      </c>
      <c r="F3" s="82" t="s">
        <v>36</v>
      </c>
      <c r="G3" s="268"/>
      <c r="H3" s="82" t="s">
        <v>205</v>
      </c>
      <c r="I3" s="82" t="s">
        <v>206</v>
      </c>
      <c r="J3" s="82" t="s">
        <v>207</v>
      </c>
      <c r="K3" s="82" t="s">
        <v>36</v>
      </c>
      <c r="L3" s="82" t="s">
        <v>209</v>
      </c>
      <c r="M3" s="82" t="s">
        <v>210</v>
      </c>
      <c r="N3" s="83" t="s">
        <v>211</v>
      </c>
    </row>
    <row r="4" s="65" customFormat="1" ht="12.75" customHeight="1" thickBot="1"/>
    <row r="5" spans="1:14" ht="12.75">
      <c r="A5" s="256" t="s">
        <v>42</v>
      </c>
      <c r="B5" s="20" t="s">
        <v>55</v>
      </c>
      <c r="C5" s="84"/>
      <c r="D5" s="84" t="s">
        <v>213</v>
      </c>
      <c r="E5" s="84"/>
      <c r="F5" s="85" t="s">
        <v>155</v>
      </c>
      <c r="G5" s="22" t="s">
        <v>62</v>
      </c>
      <c r="H5" s="86"/>
      <c r="I5" s="87"/>
      <c r="J5" s="87"/>
      <c r="K5" s="87"/>
      <c r="L5" s="20">
        <v>4</v>
      </c>
      <c r="M5" s="20">
        <v>4</v>
      </c>
      <c r="N5" s="24">
        <v>3</v>
      </c>
    </row>
    <row r="6" spans="1:14" ht="12.75">
      <c r="A6" s="257"/>
      <c r="B6" s="25" t="s">
        <v>82</v>
      </c>
      <c r="C6" s="88"/>
      <c r="D6" s="88" t="s">
        <v>213</v>
      </c>
      <c r="E6" s="88"/>
      <c r="F6" s="88"/>
      <c r="G6" s="26" t="s">
        <v>62</v>
      </c>
      <c r="H6" s="89"/>
      <c r="I6" s="90"/>
      <c r="J6" s="90"/>
      <c r="K6" s="90"/>
      <c r="L6" s="25">
        <v>3</v>
      </c>
      <c r="M6" s="25">
        <v>3</v>
      </c>
      <c r="N6" s="28">
        <v>2</v>
      </c>
    </row>
    <row r="7" spans="1:14" ht="12.75">
      <c r="A7" s="257"/>
      <c r="B7" s="25" t="s">
        <v>54</v>
      </c>
      <c r="C7" s="88" t="s">
        <v>213</v>
      </c>
      <c r="D7" s="88"/>
      <c r="E7" s="88"/>
      <c r="F7" s="88"/>
      <c r="G7" s="26" t="s">
        <v>62</v>
      </c>
      <c r="H7" s="89"/>
      <c r="I7" s="90"/>
      <c r="J7" s="90"/>
      <c r="K7" s="90"/>
      <c r="L7" s="25">
        <v>2</v>
      </c>
      <c r="M7" s="25">
        <v>2</v>
      </c>
      <c r="N7" s="28">
        <v>2</v>
      </c>
    </row>
    <row r="8" spans="1:14" ht="12.75">
      <c r="A8" s="257"/>
      <c r="B8" s="25" t="s">
        <v>81</v>
      </c>
      <c r="C8" s="91" t="s">
        <v>213</v>
      </c>
      <c r="D8" s="91" t="s">
        <v>155</v>
      </c>
      <c r="E8" s="88"/>
      <c r="F8" s="88"/>
      <c r="G8" s="26" t="s">
        <v>62</v>
      </c>
      <c r="H8" s="89"/>
      <c r="I8" s="90"/>
      <c r="J8" s="90"/>
      <c r="K8" s="90"/>
      <c r="L8" s="25">
        <v>5</v>
      </c>
      <c r="M8" s="25">
        <v>5</v>
      </c>
      <c r="N8" s="28">
        <v>4</v>
      </c>
    </row>
    <row r="9" spans="1:14" ht="12.75">
      <c r="A9" s="257"/>
      <c r="B9" s="25" t="s">
        <v>44</v>
      </c>
      <c r="C9" s="88" t="s">
        <v>213</v>
      </c>
      <c r="D9" s="88" t="s">
        <v>213</v>
      </c>
      <c r="E9" s="88"/>
      <c r="F9" s="88"/>
      <c r="G9" s="26" t="s">
        <v>62</v>
      </c>
      <c r="H9" s="89" t="s">
        <v>213</v>
      </c>
      <c r="I9" s="90"/>
      <c r="J9" s="90"/>
      <c r="K9" s="90"/>
      <c r="L9" s="25">
        <v>3</v>
      </c>
      <c r="M9" s="25">
        <v>3</v>
      </c>
      <c r="N9" s="28">
        <v>3</v>
      </c>
    </row>
    <row r="10" spans="1:14" ht="12.75">
      <c r="A10" s="257"/>
      <c r="B10" s="25" t="s">
        <v>116</v>
      </c>
      <c r="C10" s="88" t="s">
        <v>213</v>
      </c>
      <c r="D10" s="88"/>
      <c r="E10" s="88"/>
      <c r="F10" s="88"/>
      <c r="G10" s="26" t="s">
        <v>62</v>
      </c>
      <c r="H10" s="89"/>
      <c r="I10" s="90"/>
      <c r="J10" s="90" t="s">
        <v>213</v>
      </c>
      <c r="K10" s="90"/>
      <c r="L10" s="25">
        <v>12</v>
      </c>
      <c r="M10" s="25">
        <v>12</v>
      </c>
      <c r="N10" s="28">
        <v>10</v>
      </c>
    </row>
    <row r="11" spans="1:14" ht="12.75">
      <c r="A11" s="257"/>
      <c r="B11" s="25" t="s">
        <v>40</v>
      </c>
      <c r="C11" s="88" t="s">
        <v>213</v>
      </c>
      <c r="D11" s="88"/>
      <c r="E11" s="88"/>
      <c r="F11" s="88"/>
      <c r="G11" s="26" t="s">
        <v>62</v>
      </c>
      <c r="H11" s="89"/>
      <c r="I11" s="90"/>
      <c r="J11" s="90" t="s">
        <v>213</v>
      </c>
      <c r="K11" s="90"/>
      <c r="L11" s="25">
        <v>2</v>
      </c>
      <c r="M11" s="25">
        <v>2</v>
      </c>
      <c r="N11" s="28">
        <v>2</v>
      </c>
    </row>
    <row r="12" spans="1:14" ht="12.75">
      <c r="A12" s="257"/>
      <c r="B12" s="25" t="s">
        <v>73</v>
      </c>
      <c r="C12" s="88" t="s">
        <v>213</v>
      </c>
      <c r="D12" s="88"/>
      <c r="E12" s="88"/>
      <c r="F12" s="88"/>
      <c r="G12" s="26" t="s">
        <v>62</v>
      </c>
      <c r="H12" s="89"/>
      <c r="I12" s="90"/>
      <c r="J12" s="90"/>
      <c r="K12" s="90"/>
      <c r="L12" s="25">
        <v>3</v>
      </c>
      <c r="M12" s="25">
        <v>3</v>
      </c>
      <c r="N12" s="28">
        <v>3</v>
      </c>
    </row>
    <row r="13" spans="1:14" ht="13.5" thickBot="1">
      <c r="A13" s="258"/>
      <c r="B13" s="60"/>
      <c r="C13" s="79"/>
      <c r="D13" s="79"/>
      <c r="E13" s="79"/>
      <c r="F13" s="79"/>
      <c r="G13" s="62"/>
      <c r="H13" s="80"/>
      <c r="I13" s="74"/>
      <c r="J13" s="74"/>
      <c r="K13" s="74"/>
      <c r="L13" s="61">
        <f>SUM(L5:L12)</f>
        <v>34</v>
      </c>
      <c r="M13" s="61">
        <f>SUM(M5:M12)</f>
        <v>34</v>
      </c>
      <c r="N13" s="64">
        <f>SUM(N5:N12)</f>
        <v>29</v>
      </c>
    </row>
    <row r="14" spans="1:14" s="68" customFormat="1" ht="13.5" thickBot="1">
      <c r="A14" s="66"/>
      <c r="B14" s="66"/>
      <c r="C14" s="75"/>
      <c r="D14" s="75"/>
      <c r="E14" s="75"/>
      <c r="F14" s="75"/>
      <c r="G14" s="66"/>
      <c r="H14" s="13"/>
      <c r="I14" s="76"/>
      <c r="J14" s="76"/>
      <c r="K14" s="76"/>
      <c r="L14" s="66"/>
      <c r="M14" s="66"/>
      <c r="N14" s="66"/>
    </row>
    <row r="15" spans="1:14" ht="16.5">
      <c r="A15" s="259" t="s">
        <v>112</v>
      </c>
      <c r="B15" s="20" t="s">
        <v>65</v>
      </c>
      <c r="C15" s="84"/>
      <c r="D15" s="84"/>
      <c r="E15" s="94" t="s">
        <v>361</v>
      </c>
      <c r="F15" s="84"/>
      <c r="G15" s="22"/>
      <c r="H15" s="86"/>
      <c r="I15" s="87"/>
      <c r="J15" s="87"/>
      <c r="K15" s="87"/>
      <c r="L15" s="20">
        <v>2</v>
      </c>
      <c r="M15" s="20">
        <v>2</v>
      </c>
      <c r="N15" s="24">
        <v>2</v>
      </c>
    </row>
    <row r="16" spans="1:14" ht="12.75" customHeight="1" thickBot="1">
      <c r="A16" s="260"/>
      <c r="B16" s="60"/>
      <c r="C16" s="79"/>
      <c r="D16" s="79"/>
      <c r="E16" s="79"/>
      <c r="F16" s="79"/>
      <c r="G16" s="60"/>
      <c r="H16" s="80"/>
      <c r="I16" s="74"/>
      <c r="J16" s="74"/>
      <c r="K16" s="74"/>
      <c r="L16" s="61">
        <f>SUM(L15)</f>
        <v>2</v>
      </c>
      <c r="M16" s="61">
        <f>SUM(M15)</f>
        <v>2</v>
      </c>
      <c r="N16" s="64">
        <f>SUM(N15)</f>
        <v>2</v>
      </c>
    </row>
    <row r="17" spans="1:14" s="68" customFormat="1" ht="13.5" thickBot="1">
      <c r="A17" s="66"/>
      <c r="B17" s="66"/>
      <c r="C17" s="75"/>
      <c r="D17" s="75"/>
      <c r="E17" s="75"/>
      <c r="F17" s="75"/>
      <c r="G17" s="66"/>
      <c r="H17" s="13"/>
      <c r="I17" s="76"/>
      <c r="J17" s="76"/>
      <c r="K17" s="76"/>
      <c r="L17" s="66"/>
      <c r="M17" s="66"/>
      <c r="N17" s="66"/>
    </row>
    <row r="18" spans="1:14" ht="24.75">
      <c r="A18" s="256" t="s">
        <v>113</v>
      </c>
      <c r="B18" s="33" t="s">
        <v>56</v>
      </c>
      <c r="C18" s="84"/>
      <c r="D18" s="84" t="s">
        <v>213</v>
      </c>
      <c r="E18" s="94" t="s">
        <v>216</v>
      </c>
      <c r="F18" s="84"/>
      <c r="G18" s="34" t="s">
        <v>62</v>
      </c>
      <c r="H18" s="86"/>
      <c r="I18" s="87"/>
      <c r="J18" s="87"/>
      <c r="K18" s="87"/>
      <c r="L18" s="33">
        <v>4</v>
      </c>
      <c r="M18" s="33">
        <v>4</v>
      </c>
      <c r="N18" s="36">
        <v>3</v>
      </c>
    </row>
    <row r="19" spans="1:14" ht="12.75">
      <c r="A19" s="257"/>
      <c r="B19" s="37" t="s">
        <v>80</v>
      </c>
      <c r="C19" s="88" t="s">
        <v>213</v>
      </c>
      <c r="D19" s="88"/>
      <c r="E19" s="95"/>
      <c r="F19" s="88"/>
      <c r="G19" s="38" t="s">
        <v>62</v>
      </c>
      <c r="H19" s="89"/>
      <c r="I19" s="90"/>
      <c r="J19" s="90"/>
      <c r="K19" s="90"/>
      <c r="L19" s="37">
        <v>4</v>
      </c>
      <c r="M19" s="37">
        <v>4</v>
      </c>
      <c r="N19" s="40">
        <v>3</v>
      </c>
    </row>
    <row r="20" spans="1:14" ht="16.5">
      <c r="A20" s="257"/>
      <c r="B20" s="37" t="s">
        <v>75</v>
      </c>
      <c r="C20" s="88"/>
      <c r="D20" s="88" t="s">
        <v>213</v>
      </c>
      <c r="E20" s="96" t="s">
        <v>217</v>
      </c>
      <c r="F20" s="88"/>
      <c r="G20" s="38" t="s">
        <v>62</v>
      </c>
      <c r="H20" s="89" t="s">
        <v>213</v>
      </c>
      <c r="I20" s="90"/>
      <c r="J20" s="90"/>
      <c r="K20" s="90"/>
      <c r="L20" s="37">
        <v>3</v>
      </c>
      <c r="M20" s="37">
        <v>3</v>
      </c>
      <c r="N20" s="40">
        <v>3</v>
      </c>
    </row>
    <row r="21" spans="1:14" ht="18" customHeight="1">
      <c r="A21" s="257"/>
      <c r="B21" s="37" t="s">
        <v>0</v>
      </c>
      <c r="C21" s="88"/>
      <c r="D21" s="88" t="s">
        <v>213</v>
      </c>
      <c r="E21" s="96" t="s">
        <v>218</v>
      </c>
      <c r="F21" s="88"/>
      <c r="G21" s="38" t="s">
        <v>62</v>
      </c>
      <c r="H21" s="89" t="s">
        <v>213</v>
      </c>
      <c r="I21" s="90"/>
      <c r="J21" s="90"/>
      <c r="K21" s="90"/>
      <c r="L21" s="37">
        <v>2</v>
      </c>
      <c r="M21" s="37">
        <v>2</v>
      </c>
      <c r="N21" s="40">
        <v>2</v>
      </c>
    </row>
    <row r="22" spans="1:14" ht="12.75">
      <c r="A22" s="257"/>
      <c r="B22" s="37" t="s">
        <v>47</v>
      </c>
      <c r="C22" s="88"/>
      <c r="D22" s="88" t="s">
        <v>213</v>
      </c>
      <c r="E22" s="95"/>
      <c r="F22" s="88"/>
      <c r="G22" s="38" t="s">
        <v>62</v>
      </c>
      <c r="H22" s="89"/>
      <c r="I22" s="90"/>
      <c r="J22" s="90"/>
      <c r="K22" s="90"/>
      <c r="L22" s="37">
        <v>3</v>
      </c>
      <c r="M22" s="37">
        <v>3</v>
      </c>
      <c r="N22" s="40">
        <v>3</v>
      </c>
    </row>
    <row r="23" spans="1:14" ht="12.75">
      <c r="A23" s="257"/>
      <c r="B23" s="37" t="s">
        <v>39</v>
      </c>
      <c r="C23" s="88"/>
      <c r="D23" s="88" t="s">
        <v>213</v>
      </c>
      <c r="E23" s="95"/>
      <c r="F23" s="88"/>
      <c r="G23" s="38" t="s">
        <v>62</v>
      </c>
      <c r="H23" s="89"/>
      <c r="I23" s="90"/>
      <c r="J23" s="90"/>
      <c r="K23" s="90"/>
      <c r="L23" s="37">
        <v>2</v>
      </c>
      <c r="M23" s="37">
        <v>2</v>
      </c>
      <c r="N23" s="40">
        <v>2</v>
      </c>
    </row>
    <row r="24" spans="1:14" ht="12.75">
      <c r="A24" s="257"/>
      <c r="B24" s="37" t="s">
        <v>87</v>
      </c>
      <c r="C24" s="88"/>
      <c r="D24" s="88" t="s">
        <v>213</v>
      </c>
      <c r="E24" s="95"/>
      <c r="F24" s="88"/>
      <c r="G24" s="38" t="s">
        <v>62</v>
      </c>
      <c r="H24" s="89"/>
      <c r="I24" s="90"/>
      <c r="J24" s="90"/>
      <c r="K24" s="90"/>
      <c r="L24" s="37">
        <v>3</v>
      </c>
      <c r="M24" s="37">
        <v>2</v>
      </c>
      <c r="N24" s="40">
        <v>2</v>
      </c>
    </row>
    <row r="25" spans="1:14" ht="12.75">
      <c r="A25" s="257"/>
      <c r="B25" s="37" t="s">
        <v>110</v>
      </c>
      <c r="C25" s="88"/>
      <c r="D25" s="88" t="s">
        <v>213</v>
      </c>
      <c r="E25" s="95"/>
      <c r="F25" s="88"/>
      <c r="G25" s="38" t="s">
        <v>62</v>
      </c>
      <c r="H25" s="89"/>
      <c r="I25" s="90"/>
      <c r="J25" s="90"/>
      <c r="K25" s="90"/>
      <c r="L25" s="37">
        <v>14</v>
      </c>
      <c r="M25" s="37">
        <v>14</v>
      </c>
      <c r="N25" s="40">
        <v>9</v>
      </c>
    </row>
    <row r="26" spans="1:14" ht="33">
      <c r="A26" s="257"/>
      <c r="B26" s="37" t="s">
        <v>111</v>
      </c>
      <c r="C26" s="88"/>
      <c r="D26" s="88" t="s">
        <v>213</v>
      </c>
      <c r="E26" s="96" t="s">
        <v>219</v>
      </c>
      <c r="F26" s="88"/>
      <c r="G26" s="38"/>
      <c r="H26" s="89"/>
      <c r="I26" s="90"/>
      <c r="J26" s="90"/>
      <c r="K26" s="90"/>
      <c r="L26" s="37">
        <v>3</v>
      </c>
      <c r="M26" s="37">
        <v>3</v>
      </c>
      <c r="N26" s="40">
        <v>2</v>
      </c>
    </row>
    <row r="27" spans="1:14" ht="12.75">
      <c r="A27" s="257"/>
      <c r="B27" s="37" t="s">
        <v>41</v>
      </c>
      <c r="C27" s="88"/>
      <c r="D27" s="88" t="s">
        <v>213</v>
      </c>
      <c r="E27" s="95"/>
      <c r="F27" s="88"/>
      <c r="G27" s="38" t="s">
        <v>62</v>
      </c>
      <c r="H27" s="89"/>
      <c r="I27" s="90"/>
      <c r="J27" s="90"/>
      <c r="K27" s="90"/>
      <c r="L27" s="37">
        <v>4</v>
      </c>
      <c r="M27" s="37">
        <v>4</v>
      </c>
      <c r="N27" s="40">
        <v>4</v>
      </c>
    </row>
    <row r="28" spans="1:14" ht="33">
      <c r="A28" s="257"/>
      <c r="B28" s="37" t="s">
        <v>64</v>
      </c>
      <c r="C28" s="88"/>
      <c r="D28" s="88" t="s">
        <v>213</v>
      </c>
      <c r="E28" s="96" t="s">
        <v>220</v>
      </c>
      <c r="F28" s="88"/>
      <c r="G28" s="38"/>
      <c r="H28" s="89"/>
      <c r="I28" s="90"/>
      <c r="J28" s="90"/>
      <c r="K28" s="90"/>
      <c r="L28" s="37">
        <v>2</v>
      </c>
      <c r="M28" s="37">
        <v>2</v>
      </c>
      <c r="N28" s="40">
        <v>2</v>
      </c>
    </row>
    <row r="29" spans="1:14" ht="12.75">
      <c r="A29" s="257"/>
      <c r="B29" s="37" t="s">
        <v>67</v>
      </c>
      <c r="C29" s="88"/>
      <c r="D29" s="88" t="s">
        <v>213</v>
      </c>
      <c r="E29" s="95"/>
      <c r="F29" s="88"/>
      <c r="G29" s="38" t="s">
        <v>62</v>
      </c>
      <c r="H29" s="89"/>
      <c r="I29" s="90"/>
      <c r="J29" s="90"/>
      <c r="K29" s="90"/>
      <c r="L29" s="37">
        <v>4</v>
      </c>
      <c r="M29" s="37">
        <v>4</v>
      </c>
      <c r="N29" s="40">
        <v>3</v>
      </c>
    </row>
    <row r="30" spans="1:14" ht="13.5" thickBot="1">
      <c r="A30" s="258"/>
      <c r="B30" s="60"/>
      <c r="C30" s="79"/>
      <c r="D30" s="79"/>
      <c r="E30" s="79"/>
      <c r="F30" s="79"/>
      <c r="G30" s="62"/>
      <c r="H30" s="80"/>
      <c r="I30" s="81"/>
      <c r="J30" s="81"/>
      <c r="K30" s="74"/>
      <c r="L30" s="61">
        <f>SUM(L18:L29)</f>
        <v>48</v>
      </c>
      <c r="M30" s="61">
        <f>SUM(M18:M29)</f>
        <v>47</v>
      </c>
      <c r="N30" s="64">
        <f>SUM(N18:N29)</f>
        <v>38</v>
      </c>
    </row>
    <row r="31" spans="1:14" s="68" customFormat="1" ht="13.5" thickBot="1">
      <c r="A31" s="66"/>
      <c r="B31" s="66"/>
      <c r="C31" s="75"/>
      <c r="D31" s="75"/>
      <c r="E31" s="75"/>
      <c r="F31" s="75"/>
      <c r="G31" s="66"/>
      <c r="H31" s="13"/>
      <c r="I31" s="76"/>
      <c r="J31" s="76"/>
      <c r="K31" s="76"/>
      <c r="L31" s="66"/>
      <c r="M31" s="66"/>
      <c r="N31" s="66"/>
    </row>
    <row r="32" spans="1:14" ht="12.75">
      <c r="A32" s="259" t="s">
        <v>136</v>
      </c>
      <c r="B32" s="41" t="s">
        <v>137</v>
      </c>
      <c r="C32" s="97"/>
      <c r="D32" s="97" t="s">
        <v>213</v>
      </c>
      <c r="E32" s="97"/>
      <c r="F32" s="97"/>
      <c r="G32" s="42" t="s">
        <v>62</v>
      </c>
      <c r="H32" s="98"/>
      <c r="I32" s="98" t="s">
        <v>213</v>
      </c>
      <c r="J32" s="99"/>
      <c r="K32" s="99"/>
      <c r="L32" s="43">
        <v>5</v>
      </c>
      <c r="M32" s="43">
        <v>5</v>
      </c>
      <c r="N32" s="44">
        <v>2</v>
      </c>
    </row>
    <row r="33" spans="1:14" ht="13.5" thickBot="1">
      <c r="A33" s="260"/>
      <c r="B33" s="60"/>
      <c r="C33" s="79"/>
      <c r="D33" s="79"/>
      <c r="E33" s="79"/>
      <c r="F33" s="79"/>
      <c r="G33" s="61"/>
      <c r="H33" s="74"/>
      <c r="I33" s="74"/>
      <c r="J33" s="74"/>
      <c r="K33" s="74"/>
      <c r="L33" s="61">
        <f>SUM(L32)</f>
        <v>5</v>
      </c>
      <c r="M33" s="61">
        <f>SUM(M32)</f>
        <v>5</v>
      </c>
      <c r="N33" s="64">
        <f>SUM(N32)</f>
        <v>2</v>
      </c>
    </row>
    <row r="34" spans="1:14" s="68" customFormat="1" ht="13.5" thickBot="1">
      <c r="A34" s="66"/>
      <c r="B34" s="66"/>
      <c r="C34" s="75"/>
      <c r="D34" s="75"/>
      <c r="E34" s="75"/>
      <c r="F34" s="75"/>
      <c r="G34" s="66"/>
      <c r="H34" s="76"/>
      <c r="I34" s="76"/>
      <c r="J34" s="76"/>
      <c r="K34" s="76"/>
      <c r="L34" s="66"/>
      <c r="M34" s="66"/>
      <c r="N34" s="66"/>
    </row>
    <row r="35" spans="1:14" ht="15.75" customHeight="1">
      <c r="A35" s="259" t="s">
        <v>135</v>
      </c>
      <c r="B35" s="41" t="s">
        <v>104</v>
      </c>
      <c r="C35" s="97" t="s">
        <v>213</v>
      </c>
      <c r="D35" s="97"/>
      <c r="E35" s="97"/>
      <c r="F35" s="100" t="s">
        <v>155</v>
      </c>
      <c r="G35" s="42" t="s">
        <v>62</v>
      </c>
      <c r="H35" s="98"/>
      <c r="I35" s="98"/>
      <c r="J35" s="98"/>
      <c r="K35" s="98"/>
      <c r="L35" s="41">
        <v>5</v>
      </c>
      <c r="M35" s="41">
        <v>5</v>
      </c>
      <c r="N35" s="46">
        <v>3</v>
      </c>
    </row>
    <row r="36" spans="1:14" ht="13.5" thickBot="1">
      <c r="A36" s="260"/>
      <c r="B36" s="60"/>
      <c r="C36" s="79"/>
      <c r="D36" s="79"/>
      <c r="E36" s="79"/>
      <c r="F36" s="79"/>
      <c r="G36" s="61"/>
      <c r="H36" s="74"/>
      <c r="I36" s="74"/>
      <c r="J36" s="74"/>
      <c r="K36" s="74"/>
      <c r="L36" s="61">
        <f>SUM(L35)</f>
        <v>5</v>
      </c>
      <c r="M36" s="61">
        <f>SUM(M35)</f>
        <v>5</v>
      </c>
      <c r="N36" s="64">
        <f>SUM(N35)</f>
        <v>3</v>
      </c>
    </row>
    <row r="37" spans="1:14" s="68" customFormat="1" ht="13.5" thickBot="1">
      <c r="A37" s="69"/>
      <c r="B37" s="66"/>
      <c r="C37" s="75"/>
      <c r="D37" s="75"/>
      <c r="E37" s="75"/>
      <c r="F37" s="75"/>
      <c r="G37" s="66"/>
      <c r="H37" s="76"/>
      <c r="I37" s="76"/>
      <c r="J37" s="76"/>
      <c r="K37" s="76"/>
      <c r="L37" s="66"/>
      <c r="M37" s="66"/>
      <c r="N37" s="66"/>
    </row>
    <row r="38" spans="1:14" ht="12.75">
      <c r="A38" s="259" t="s">
        <v>142</v>
      </c>
      <c r="B38" s="43" t="s">
        <v>108</v>
      </c>
      <c r="C38" s="101" t="s">
        <v>213</v>
      </c>
      <c r="D38" s="101"/>
      <c r="E38" s="101"/>
      <c r="F38" s="100" t="s">
        <v>155</v>
      </c>
      <c r="G38" s="47" t="s">
        <v>62</v>
      </c>
      <c r="H38" s="99"/>
      <c r="I38" s="99"/>
      <c r="J38" s="99"/>
      <c r="K38" s="99"/>
      <c r="L38" s="43">
        <v>2</v>
      </c>
      <c r="M38" s="43">
        <v>2</v>
      </c>
      <c r="N38" s="44">
        <v>1</v>
      </c>
    </row>
    <row r="39" spans="1:14" ht="12.75">
      <c r="A39" s="261"/>
      <c r="B39" s="48" t="s">
        <v>138</v>
      </c>
      <c r="C39" s="102"/>
      <c r="D39" s="102" t="s">
        <v>213</v>
      </c>
      <c r="E39" s="102"/>
      <c r="F39" s="102"/>
      <c r="G39" s="49" t="s">
        <v>62</v>
      </c>
      <c r="H39" s="103"/>
      <c r="I39" s="103"/>
      <c r="J39" s="103"/>
      <c r="K39" s="103"/>
      <c r="L39" s="48">
        <v>4</v>
      </c>
      <c r="M39" s="48">
        <v>4</v>
      </c>
      <c r="N39" s="50">
        <v>3</v>
      </c>
    </row>
    <row r="40" spans="1:14" ht="12.75">
      <c r="A40" s="261"/>
      <c r="B40" s="48" t="s">
        <v>139</v>
      </c>
      <c r="C40" s="102" t="s">
        <v>213</v>
      </c>
      <c r="D40" s="102"/>
      <c r="E40" s="102"/>
      <c r="F40" s="102"/>
      <c r="G40" s="49" t="s">
        <v>63</v>
      </c>
      <c r="H40" s="103"/>
      <c r="I40" s="103"/>
      <c r="J40" s="103"/>
      <c r="K40" s="103"/>
      <c r="L40" s="48">
        <v>4</v>
      </c>
      <c r="M40" s="48">
        <v>4</v>
      </c>
      <c r="N40" s="50">
        <v>3</v>
      </c>
    </row>
    <row r="41" spans="1:14" ht="12.75">
      <c r="A41" s="261"/>
      <c r="B41" s="48" t="s">
        <v>45</v>
      </c>
      <c r="C41" s="102" t="s">
        <v>213</v>
      </c>
      <c r="D41" s="102"/>
      <c r="E41" s="102"/>
      <c r="F41" s="102"/>
      <c r="G41" s="49" t="s">
        <v>62</v>
      </c>
      <c r="H41" s="103"/>
      <c r="I41" s="103"/>
      <c r="J41" s="103"/>
      <c r="K41" s="103"/>
      <c r="L41" s="48">
        <v>2</v>
      </c>
      <c r="M41" s="48">
        <v>2</v>
      </c>
      <c r="N41" s="50">
        <v>2</v>
      </c>
    </row>
    <row r="42" spans="1:14" ht="12.75">
      <c r="A42" s="261"/>
      <c r="B42" s="48" t="s">
        <v>140</v>
      </c>
      <c r="C42" s="102" t="s">
        <v>213</v>
      </c>
      <c r="D42" s="102"/>
      <c r="E42" s="102"/>
      <c r="F42" s="104" t="s">
        <v>155</v>
      </c>
      <c r="G42" s="49" t="s">
        <v>62</v>
      </c>
      <c r="H42" s="103"/>
      <c r="I42" s="103"/>
      <c r="J42" s="103"/>
      <c r="K42" s="103"/>
      <c r="L42" s="48">
        <v>4</v>
      </c>
      <c r="M42" s="48">
        <v>4</v>
      </c>
      <c r="N42" s="50">
        <v>2</v>
      </c>
    </row>
    <row r="43" spans="1:14" ht="12.75">
      <c r="A43" s="261"/>
      <c r="B43" s="48" t="s">
        <v>141</v>
      </c>
      <c r="C43" s="102"/>
      <c r="D43" s="102" t="s">
        <v>213</v>
      </c>
      <c r="E43" s="102"/>
      <c r="F43" s="102"/>
      <c r="G43" s="49" t="s">
        <v>62</v>
      </c>
      <c r="H43" s="103"/>
      <c r="I43" s="103"/>
      <c r="J43" s="103"/>
      <c r="K43" s="103"/>
      <c r="L43" s="48">
        <v>3</v>
      </c>
      <c r="M43" s="48">
        <v>3</v>
      </c>
      <c r="N43" s="50">
        <v>2</v>
      </c>
    </row>
    <row r="44" spans="1:14" ht="12.75">
      <c r="A44" s="261"/>
      <c r="B44" s="48" t="s">
        <v>122</v>
      </c>
      <c r="C44" s="102" t="s">
        <v>213</v>
      </c>
      <c r="D44" s="102"/>
      <c r="E44" s="102"/>
      <c r="F44" s="102"/>
      <c r="G44" s="49" t="s">
        <v>62</v>
      </c>
      <c r="H44" s="103"/>
      <c r="I44" s="103"/>
      <c r="J44" s="103"/>
      <c r="K44" s="103"/>
      <c r="L44" s="48">
        <v>2</v>
      </c>
      <c r="M44" s="48">
        <v>2</v>
      </c>
      <c r="N44" s="50">
        <v>2</v>
      </c>
    </row>
    <row r="45" spans="1:14" ht="13.5" thickBot="1">
      <c r="A45" s="260"/>
      <c r="B45" s="60"/>
      <c r="C45" s="79"/>
      <c r="D45" s="79"/>
      <c r="E45" s="79"/>
      <c r="F45" s="79"/>
      <c r="G45" s="61"/>
      <c r="H45" s="74"/>
      <c r="I45" s="74"/>
      <c r="J45" s="74"/>
      <c r="K45" s="74"/>
      <c r="L45" s="61">
        <f>SUM(L38:L44)</f>
        <v>21</v>
      </c>
      <c r="M45" s="61">
        <f>SUM(M38:M44)</f>
        <v>21</v>
      </c>
      <c r="N45" s="64">
        <f>SUM(N38:N44)</f>
        <v>15</v>
      </c>
    </row>
    <row r="46" spans="1:14" s="68" customFormat="1" ht="13.5" thickBot="1">
      <c r="A46" s="66"/>
      <c r="B46" s="66"/>
      <c r="C46" s="75"/>
      <c r="D46" s="75"/>
      <c r="E46" s="75"/>
      <c r="F46" s="75"/>
      <c r="G46" s="66"/>
      <c r="H46" s="76"/>
      <c r="I46" s="76"/>
      <c r="J46" s="76"/>
      <c r="K46" s="76"/>
      <c r="L46" s="66"/>
      <c r="M46" s="66"/>
      <c r="N46" s="66"/>
    </row>
    <row r="47" spans="1:14" ht="18.75" customHeight="1">
      <c r="A47" s="259" t="s">
        <v>131</v>
      </c>
      <c r="B47" s="43" t="s">
        <v>132</v>
      </c>
      <c r="C47" s="101"/>
      <c r="D47" s="101"/>
      <c r="E47" s="94" t="s">
        <v>362</v>
      </c>
      <c r="F47" s="101"/>
      <c r="G47" s="47"/>
      <c r="H47" s="99"/>
      <c r="I47" s="99"/>
      <c r="J47" s="99"/>
      <c r="K47" s="99"/>
      <c r="L47" s="43">
        <v>2</v>
      </c>
      <c r="M47" s="43">
        <v>2</v>
      </c>
      <c r="N47" s="44">
        <v>2</v>
      </c>
    </row>
    <row r="48" spans="1:14" ht="12.75">
      <c r="A48" s="261"/>
      <c r="B48" s="48" t="s">
        <v>133</v>
      </c>
      <c r="C48" s="102"/>
      <c r="D48" s="102" t="s">
        <v>213</v>
      </c>
      <c r="E48" s="102"/>
      <c r="F48" s="102"/>
      <c r="G48" s="49" t="s">
        <v>62</v>
      </c>
      <c r="H48" s="103"/>
      <c r="I48" s="103"/>
      <c r="J48" s="103"/>
      <c r="K48" s="103"/>
      <c r="L48" s="48">
        <v>2</v>
      </c>
      <c r="M48" s="48">
        <v>2</v>
      </c>
      <c r="N48" s="50">
        <v>2</v>
      </c>
    </row>
    <row r="49" spans="1:14" ht="12.75">
      <c r="A49" s="261"/>
      <c r="B49" s="48" t="s">
        <v>118</v>
      </c>
      <c r="C49" s="102"/>
      <c r="D49" s="102" t="s">
        <v>213</v>
      </c>
      <c r="E49" s="102"/>
      <c r="F49" s="102"/>
      <c r="G49" s="49" t="s">
        <v>63</v>
      </c>
      <c r="H49" s="103"/>
      <c r="I49" s="103"/>
      <c r="J49" s="103"/>
      <c r="K49" s="103"/>
      <c r="L49" s="48">
        <v>3</v>
      </c>
      <c r="M49" s="48">
        <v>3</v>
      </c>
      <c r="N49" s="50">
        <v>2</v>
      </c>
    </row>
    <row r="50" spans="1:14" ht="12.75">
      <c r="A50" s="261"/>
      <c r="B50" s="48" t="s">
        <v>134</v>
      </c>
      <c r="C50" s="102" t="s">
        <v>213</v>
      </c>
      <c r="D50" s="102"/>
      <c r="E50" s="102"/>
      <c r="F50" s="91" t="s">
        <v>155</v>
      </c>
      <c r="G50" s="49" t="s">
        <v>62</v>
      </c>
      <c r="H50" s="103"/>
      <c r="I50" s="103"/>
      <c r="J50" s="103"/>
      <c r="K50" s="103"/>
      <c r="L50" s="48">
        <v>3</v>
      </c>
      <c r="M50" s="48">
        <v>3</v>
      </c>
      <c r="N50" s="50">
        <v>2</v>
      </c>
    </row>
    <row r="51" spans="1:14" ht="13.5" thickBot="1">
      <c r="A51" s="260"/>
      <c r="B51" s="73"/>
      <c r="C51" s="79"/>
      <c r="D51" s="79"/>
      <c r="E51" s="79"/>
      <c r="F51" s="79"/>
      <c r="G51" s="74"/>
      <c r="H51" s="74"/>
      <c r="I51" s="74"/>
      <c r="J51" s="74"/>
      <c r="K51" s="74"/>
      <c r="L51" s="61">
        <f>SUM(L47:L50)</f>
        <v>10</v>
      </c>
      <c r="M51" s="61">
        <f>SUM(M47:M50)</f>
        <v>10</v>
      </c>
      <c r="N51" s="64">
        <f>SUM(N47:N50)</f>
        <v>8</v>
      </c>
    </row>
    <row r="52" spans="1:14" s="68" customFormat="1" ht="13.5" thickBot="1">
      <c r="A52" s="66"/>
      <c r="B52" s="66"/>
      <c r="C52" s="75"/>
      <c r="D52" s="75"/>
      <c r="E52" s="75"/>
      <c r="F52" s="75"/>
      <c r="G52" s="66"/>
      <c r="H52" s="76"/>
      <c r="I52" s="76"/>
      <c r="J52" s="76"/>
      <c r="K52" s="76"/>
      <c r="L52" s="66"/>
      <c r="M52" s="66"/>
      <c r="N52" s="66"/>
    </row>
    <row r="53" spans="1:14" ht="12.75">
      <c r="A53" s="256" t="s">
        <v>114</v>
      </c>
      <c r="B53" s="33" t="s">
        <v>83</v>
      </c>
      <c r="C53" s="105" t="s">
        <v>213</v>
      </c>
      <c r="D53" s="105"/>
      <c r="E53" s="105"/>
      <c r="F53" s="105"/>
      <c r="G53" s="22" t="s">
        <v>62</v>
      </c>
      <c r="H53" s="86"/>
      <c r="I53" s="87"/>
      <c r="J53" s="87"/>
      <c r="K53" s="87"/>
      <c r="L53" s="20">
        <v>4</v>
      </c>
      <c r="M53" s="20">
        <v>4</v>
      </c>
      <c r="N53" s="24">
        <v>3</v>
      </c>
    </row>
    <row r="54" spans="1:14" ht="12.75">
      <c r="A54" s="257"/>
      <c r="B54" s="37" t="s">
        <v>74</v>
      </c>
      <c r="C54" s="106" t="s">
        <v>213</v>
      </c>
      <c r="D54" s="106"/>
      <c r="E54" s="106"/>
      <c r="F54" s="106"/>
      <c r="G54" s="26" t="s">
        <v>62</v>
      </c>
      <c r="H54" s="89"/>
      <c r="I54" s="90"/>
      <c r="J54" s="90"/>
      <c r="K54" s="90"/>
      <c r="L54" s="25">
        <v>2</v>
      </c>
      <c r="M54" s="25">
        <v>2</v>
      </c>
      <c r="N54" s="28">
        <v>2</v>
      </c>
    </row>
    <row r="55" spans="1:14" ht="12.75">
      <c r="A55" s="257"/>
      <c r="B55" s="37" t="s">
        <v>121</v>
      </c>
      <c r="C55" s="106" t="s">
        <v>213</v>
      </c>
      <c r="D55" s="106"/>
      <c r="E55" s="106"/>
      <c r="F55" s="106"/>
      <c r="G55" s="26" t="s">
        <v>62</v>
      </c>
      <c r="H55" s="89"/>
      <c r="I55" s="90"/>
      <c r="J55" s="90"/>
      <c r="K55" s="90"/>
      <c r="L55" s="25">
        <v>3</v>
      </c>
      <c r="M55" s="25">
        <v>3</v>
      </c>
      <c r="N55" s="28">
        <v>2</v>
      </c>
    </row>
    <row r="56" spans="1:14" ht="21.75" customHeight="1">
      <c r="A56" s="257"/>
      <c r="B56" s="37" t="s">
        <v>84</v>
      </c>
      <c r="C56" s="106"/>
      <c r="D56" s="106" t="s">
        <v>213</v>
      </c>
      <c r="E56" s="106"/>
      <c r="F56" s="106"/>
      <c r="G56" s="26" t="s">
        <v>62</v>
      </c>
      <c r="H56" s="89"/>
      <c r="I56" s="90"/>
      <c r="J56" s="90"/>
      <c r="K56" s="90"/>
      <c r="L56" s="25">
        <v>3</v>
      </c>
      <c r="M56" s="25">
        <v>3</v>
      </c>
      <c r="N56" s="28">
        <v>3</v>
      </c>
    </row>
    <row r="57" spans="1:14" ht="12.75">
      <c r="A57" s="257"/>
      <c r="B57" s="37" t="s">
        <v>88</v>
      </c>
      <c r="C57" s="106" t="s">
        <v>213</v>
      </c>
      <c r="D57" s="106"/>
      <c r="E57" s="106"/>
      <c r="F57" s="106"/>
      <c r="G57" s="26" t="s">
        <v>62</v>
      </c>
      <c r="H57" s="89"/>
      <c r="I57" s="90"/>
      <c r="J57" s="90"/>
      <c r="K57" s="90"/>
      <c r="L57" s="25">
        <v>3</v>
      </c>
      <c r="M57" s="25">
        <v>3</v>
      </c>
      <c r="N57" s="28">
        <v>2</v>
      </c>
    </row>
    <row r="58" spans="1:14" ht="13.5" thickBot="1">
      <c r="A58" s="258"/>
      <c r="B58" s="61"/>
      <c r="C58" s="79"/>
      <c r="D58" s="79"/>
      <c r="E58" s="79"/>
      <c r="F58" s="79"/>
      <c r="G58" s="72"/>
      <c r="H58" s="80"/>
      <c r="I58" s="81"/>
      <c r="J58" s="81"/>
      <c r="K58" s="74"/>
      <c r="L58" s="61">
        <f>SUM(L53:L57)</f>
        <v>15</v>
      </c>
      <c r="M58" s="61">
        <f>SUM(M53:M57)</f>
        <v>15</v>
      </c>
      <c r="N58" s="64">
        <f>SUM(N53:N57)</f>
        <v>12</v>
      </c>
    </row>
    <row r="59" spans="1:14" s="68" customFormat="1" ht="13.5" thickBot="1">
      <c r="A59" s="66"/>
      <c r="B59" s="66"/>
      <c r="C59" s="75"/>
      <c r="D59" s="75"/>
      <c r="E59" s="75"/>
      <c r="F59" s="75"/>
      <c r="G59" s="66"/>
      <c r="H59" s="13"/>
      <c r="I59" s="76"/>
      <c r="J59" s="76"/>
      <c r="K59" s="76"/>
      <c r="L59" s="66"/>
      <c r="M59" s="66"/>
      <c r="N59" s="66"/>
    </row>
    <row r="60" spans="1:14" ht="22.5" customHeight="1">
      <c r="A60" s="259" t="s">
        <v>10</v>
      </c>
      <c r="B60" s="20" t="s">
        <v>46</v>
      </c>
      <c r="C60" s="85" t="s">
        <v>155</v>
      </c>
      <c r="D60" s="84"/>
      <c r="E60" s="94" t="s">
        <v>221</v>
      </c>
      <c r="F60" s="84"/>
      <c r="G60" s="22"/>
      <c r="H60" s="86"/>
      <c r="I60" s="87"/>
      <c r="J60" s="87"/>
      <c r="K60" s="87"/>
      <c r="L60" s="20">
        <v>4</v>
      </c>
      <c r="M60" s="20">
        <v>4</v>
      </c>
      <c r="N60" s="24">
        <v>3</v>
      </c>
    </row>
    <row r="61" spans="1:14" ht="12.75">
      <c r="A61" s="261"/>
      <c r="B61" s="25" t="s">
        <v>52</v>
      </c>
      <c r="C61" s="88"/>
      <c r="D61" s="88" t="s">
        <v>213</v>
      </c>
      <c r="E61" s="88"/>
      <c r="F61" s="88"/>
      <c r="G61" s="26" t="s">
        <v>62</v>
      </c>
      <c r="H61" s="89"/>
      <c r="I61" s="90"/>
      <c r="J61" s="90"/>
      <c r="K61" s="90"/>
      <c r="L61" s="25">
        <v>3</v>
      </c>
      <c r="M61" s="25">
        <v>2</v>
      </c>
      <c r="N61" s="28">
        <v>2</v>
      </c>
    </row>
    <row r="62" spans="1:14" ht="12.75">
      <c r="A62" s="261"/>
      <c r="B62" s="25" t="s">
        <v>38</v>
      </c>
      <c r="C62" s="88"/>
      <c r="D62" s="88" t="s">
        <v>213</v>
      </c>
      <c r="E62" s="88"/>
      <c r="F62" s="91" t="s">
        <v>155</v>
      </c>
      <c r="G62" s="26" t="s">
        <v>62</v>
      </c>
      <c r="H62" s="89"/>
      <c r="I62" s="90"/>
      <c r="J62" s="90"/>
      <c r="K62" s="90"/>
      <c r="L62" s="25">
        <v>4</v>
      </c>
      <c r="M62" s="25">
        <v>4</v>
      </c>
      <c r="N62" s="28">
        <v>2</v>
      </c>
    </row>
    <row r="63" spans="1:14" ht="12.75">
      <c r="A63" s="261"/>
      <c r="B63" s="25" t="s">
        <v>53</v>
      </c>
      <c r="C63" s="88"/>
      <c r="D63" s="88"/>
      <c r="E63" s="88"/>
      <c r="F63" s="91" t="s">
        <v>155</v>
      </c>
      <c r="G63" s="26" t="s">
        <v>62</v>
      </c>
      <c r="H63" s="89"/>
      <c r="I63" s="90"/>
      <c r="J63" s="90"/>
      <c r="K63" s="90"/>
      <c r="L63" s="25">
        <v>3</v>
      </c>
      <c r="M63" s="25">
        <v>2</v>
      </c>
      <c r="N63" s="28">
        <v>2</v>
      </c>
    </row>
    <row r="64" spans="1:14" ht="12.75">
      <c r="A64" s="261"/>
      <c r="B64" s="25" t="s">
        <v>109</v>
      </c>
      <c r="C64" s="91" t="s">
        <v>213</v>
      </c>
      <c r="D64" s="88"/>
      <c r="E64" s="88"/>
      <c r="F64" s="91" t="s">
        <v>155</v>
      </c>
      <c r="G64" s="26" t="s">
        <v>62</v>
      </c>
      <c r="H64" s="89"/>
      <c r="I64" s="90"/>
      <c r="J64" s="90"/>
      <c r="K64" s="90"/>
      <c r="L64" s="25">
        <v>3</v>
      </c>
      <c r="M64" s="25">
        <v>3</v>
      </c>
      <c r="N64" s="28">
        <v>2</v>
      </c>
    </row>
    <row r="65" spans="1:14" ht="12.75">
      <c r="A65" s="261"/>
      <c r="B65" s="25" t="s">
        <v>86</v>
      </c>
      <c r="C65" s="88"/>
      <c r="D65" s="88"/>
      <c r="E65" s="88"/>
      <c r="F65" s="88"/>
      <c r="G65" s="26" t="s">
        <v>62</v>
      </c>
      <c r="H65" s="89"/>
      <c r="I65" s="90"/>
      <c r="J65" s="90"/>
      <c r="K65" s="90"/>
      <c r="L65" s="25">
        <v>3</v>
      </c>
      <c r="M65" s="25">
        <v>3</v>
      </c>
      <c r="N65" s="28">
        <v>2</v>
      </c>
    </row>
    <row r="66" spans="1:14" ht="12.75">
      <c r="A66" s="261"/>
      <c r="B66" s="25" t="s">
        <v>119</v>
      </c>
      <c r="C66" s="88" t="s">
        <v>213</v>
      </c>
      <c r="D66" s="88"/>
      <c r="E66" s="88"/>
      <c r="F66" s="88"/>
      <c r="G66" s="26" t="s">
        <v>62</v>
      </c>
      <c r="H66" s="89"/>
      <c r="I66" s="90"/>
      <c r="J66" s="90"/>
      <c r="K66" s="90"/>
      <c r="L66" s="25">
        <v>3</v>
      </c>
      <c r="M66" s="25">
        <v>3</v>
      </c>
      <c r="N66" s="28">
        <v>2</v>
      </c>
    </row>
    <row r="67" spans="1:14" ht="12.75">
      <c r="A67" s="261"/>
      <c r="B67" s="25" t="s">
        <v>51</v>
      </c>
      <c r="C67" s="88" t="s">
        <v>213</v>
      </c>
      <c r="D67" s="88"/>
      <c r="E67" s="88"/>
      <c r="F67" s="88"/>
      <c r="G67" s="26" t="s">
        <v>62</v>
      </c>
      <c r="H67" s="89"/>
      <c r="I67" s="90"/>
      <c r="J67" s="90"/>
      <c r="K67" s="90"/>
      <c r="L67" s="25">
        <v>4</v>
      </c>
      <c r="M67" s="25">
        <v>4</v>
      </c>
      <c r="N67" s="28">
        <v>3</v>
      </c>
    </row>
    <row r="68" spans="1:14" ht="12.75">
      <c r="A68" s="261"/>
      <c r="B68" s="25" t="s">
        <v>15</v>
      </c>
      <c r="C68" s="88"/>
      <c r="D68" s="88" t="s">
        <v>213</v>
      </c>
      <c r="E68" s="88"/>
      <c r="F68" s="88"/>
      <c r="G68" s="26" t="s">
        <v>62</v>
      </c>
      <c r="H68" s="89"/>
      <c r="I68" s="90"/>
      <c r="J68" s="90"/>
      <c r="K68" s="90"/>
      <c r="L68" s="25">
        <v>3</v>
      </c>
      <c r="M68" s="25">
        <v>3</v>
      </c>
      <c r="N68" s="28">
        <v>2</v>
      </c>
    </row>
    <row r="69" spans="1:14" ht="33">
      <c r="A69" s="261"/>
      <c r="B69" s="25" t="s">
        <v>120</v>
      </c>
      <c r="C69" s="88"/>
      <c r="D69" s="88" t="s">
        <v>213</v>
      </c>
      <c r="E69" s="88"/>
      <c r="F69" s="96" t="s">
        <v>226</v>
      </c>
      <c r="G69" s="26"/>
      <c r="H69" s="89"/>
      <c r="I69" s="90"/>
      <c r="J69" s="90"/>
      <c r="K69" s="90"/>
      <c r="L69" s="25">
        <v>3</v>
      </c>
      <c r="M69" s="25">
        <v>3</v>
      </c>
      <c r="N69" s="28">
        <v>3</v>
      </c>
    </row>
    <row r="70" spans="1:14" ht="13.5" thickBot="1">
      <c r="A70" s="260"/>
      <c r="B70" s="60"/>
      <c r="C70" s="79"/>
      <c r="D70" s="79"/>
      <c r="E70" s="79"/>
      <c r="F70" s="79"/>
      <c r="G70" s="60"/>
      <c r="H70" s="80"/>
      <c r="I70" s="74"/>
      <c r="J70" s="74"/>
      <c r="K70" s="74"/>
      <c r="L70" s="61">
        <f>SUM(L60:L69)</f>
        <v>33</v>
      </c>
      <c r="M70" s="61">
        <f>SUM(M60:M69)</f>
        <v>31</v>
      </c>
      <c r="N70" s="64">
        <f>SUM(N60:N69)</f>
        <v>23</v>
      </c>
    </row>
    <row r="71" spans="1:14" s="68" customFormat="1" ht="13.5" thickBot="1">
      <c r="A71" s="66"/>
      <c r="B71" s="66"/>
      <c r="C71" s="75"/>
      <c r="D71" s="75"/>
      <c r="E71" s="75"/>
      <c r="F71" s="75"/>
      <c r="G71" s="66"/>
      <c r="H71" s="76"/>
      <c r="I71" s="76"/>
      <c r="J71" s="76"/>
      <c r="K71" s="76"/>
      <c r="L71" s="66"/>
      <c r="M71" s="66"/>
      <c r="N71" s="66"/>
    </row>
    <row r="72" spans="1:14" ht="12.75">
      <c r="A72" s="259" t="s">
        <v>190</v>
      </c>
      <c r="B72" s="23" t="s">
        <v>159</v>
      </c>
      <c r="C72" s="107"/>
      <c r="D72" s="107" t="s">
        <v>213</v>
      </c>
      <c r="E72" s="107"/>
      <c r="F72" s="107"/>
      <c r="G72" s="53" t="s">
        <v>62</v>
      </c>
      <c r="H72" s="86"/>
      <c r="I72" s="86"/>
      <c r="J72" s="86"/>
      <c r="K72" s="86"/>
      <c r="L72" s="23">
        <v>3</v>
      </c>
      <c r="M72" s="23">
        <v>3</v>
      </c>
      <c r="N72" s="54">
        <v>2</v>
      </c>
    </row>
    <row r="73" spans="1:14" ht="12.75">
      <c r="A73" s="261"/>
      <c r="B73" s="27" t="s">
        <v>160</v>
      </c>
      <c r="C73" s="95"/>
      <c r="D73" s="95" t="s">
        <v>213</v>
      </c>
      <c r="E73" s="95"/>
      <c r="F73" s="104" t="s">
        <v>155</v>
      </c>
      <c r="G73" s="55" t="s">
        <v>62</v>
      </c>
      <c r="H73" s="89"/>
      <c r="I73" s="89"/>
      <c r="J73" s="89"/>
      <c r="K73" s="89"/>
      <c r="L73" s="27">
        <v>3</v>
      </c>
      <c r="M73" s="27">
        <v>3</v>
      </c>
      <c r="N73" s="56">
        <v>2</v>
      </c>
    </row>
    <row r="74" spans="1:14" ht="12.75">
      <c r="A74" s="261"/>
      <c r="B74" s="27" t="s">
        <v>161</v>
      </c>
      <c r="C74" s="95" t="s">
        <v>213</v>
      </c>
      <c r="D74" s="95"/>
      <c r="E74" s="95"/>
      <c r="F74" s="104" t="s">
        <v>155</v>
      </c>
      <c r="G74" s="55" t="s">
        <v>62</v>
      </c>
      <c r="H74" s="89"/>
      <c r="I74" s="89"/>
      <c r="J74" s="89"/>
      <c r="K74" s="89"/>
      <c r="L74" s="27">
        <v>6</v>
      </c>
      <c r="M74" s="27">
        <v>6</v>
      </c>
      <c r="N74" s="56">
        <v>4</v>
      </c>
    </row>
    <row r="75" spans="1:14" ht="12.75">
      <c r="A75" s="261"/>
      <c r="B75" s="27" t="s">
        <v>162</v>
      </c>
      <c r="C75" s="95" t="s">
        <v>213</v>
      </c>
      <c r="D75" s="95"/>
      <c r="E75" s="95"/>
      <c r="F75" s="95"/>
      <c r="G75" s="55" t="s">
        <v>62</v>
      </c>
      <c r="H75" s="89"/>
      <c r="I75" s="89"/>
      <c r="J75" s="89"/>
      <c r="K75" s="89"/>
      <c r="L75" s="27">
        <v>3</v>
      </c>
      <c r="M75" s="27">
        <v>3</v>
      </c>
      <c r="N75" s="56">
        <v>2</v>
      </c>
    </row>
    <row r="76" spans="1:14" ht="12.75">
      <c r="A76" s="261"/>
      <c r="B76" s="27" t="s">
        <v>163</v>
      </c>
      <c r="C76" s="95" t="s">
        <v>213</v>
      </c>
      <c r="D76" s="95"/>
      <c r="E76" s="95"/>
      <c r="F76" s="95"/>
      <c r="G76" s="55" t="s">
        <v>62</v>
      </c>
      <c r="H76" s="89"/>
      <c r="I76" s="89"/>
      <c r="J76" s="89"/>
      <c r="K76" s="89"/>
      <c r="L76" s="27">
        <v>3</v>
      </c>
      <c r="M76" s="27">
        <v>3</v>
      </c>
      <c r="N76" s="56">
        <v>3</v>
      </c>
    </row>
    <row r="77" spans="1:14" ht="12.75">
      <c r="A77" s="261"/>
      <c r="B77" s="27" t="s">
        <v>186</v>
      </c>
      <c r="C77" s="95" t="s">
        <v>213</v>
      </c>
      <c r="D77" s="95"/>
      <c r="E77" s="95"/>
      <c r="F77" s="95"/>
      <c r="G77" s="55" t="s">
        <v>62</v>
      </c>
      <c r="H77" s="89"/>
      <c r="I77" s="89"/>
      <c r="J77" s="89"/>
      <c r="K77" s="89"/>
      <c r="L77" s="27">
        <v>3</v>
      </c>
      <c r="M77" s="27">
        <v>2</v>
      </c>
      <c r="N77" s="56">
        <v>2</v>
      </c>
    </row>
    <row r="78" spans="1:14" ht="12.75">
      <c r="A78" s="261"/>
      <c r="B78" s="27" t="s">
        <v>18</v>
      </c>
      <c r="C78" s="95" t="s">
        <v>213</v>
      </c>
      <c r="D78" s="95"/>
      <c r="E78" s="95"/>
      <c r="F78" s="95"/>
      <c r="G78" s="55" t="s">
        <v>62</v>
      </c>
      <c r="H78" s="89"/>
      <c r="I78" s="89"/>
      <c r="J78" s="89"/>
      <c r="K78" s="89"/>
      <c r="L78" s="27">
        <v>3</v>
      </c>
      <c r="M78" s="27">
        <v>3</v>
      </c>
      <c r="N78" s="56">
        <v>2</v>
      </c>
    </row>
    <row r="79" spans="1:14" ht="12.75">
      <c r="A79" s="261"/>
      <c r="B79" s="27" t="s">
        <v>164</v>
      </c>
      <c r="C79" s="95"/>
      <c r="D79" s="95" t="s">
        <v>213</v>
      </c>
      <c r="E79" s="96" t="s">
        <v>223</v>
      </c>
      <c r="F79" s="104" t="s">
        <v>155</v>
      </c>
      <c r="G79" s="55" t="s">
        <v>62</v>
      </c>
      <c r="H79" s="89"/>
      <c r="I79" s="89"/>
      <c r="J79" s="89"/>
      <c r="K79" s="89"/>
      <c r="L79" s="27">
        <v>2</v>
      </c>
      <c r="M79" s="27">
        <v>2</v>
      </c>
      <c r="N79" s="56">
        <v>2</v>
      </c>
    </row>
    <row r="80" spans="1:14" ht="12.75">
      <c r="A80" s="261"/>
      <c r="B80" s="27" t="s">
        <v>165</v>
      </c>
      <c r="C80" s="95" t="s">
        <v>213</v>
      </c>
      <c r="D80" s="95"/>
      <c r="E80" s="95"/>
      <c r="F80" s="95"/>
      <c r="G80" s="55" t="s">
        <v>62</v>
      </c>
      <c r="H80" s="89"/>
      <c r="I80" s="89"/>
      <c r="J80" s="89"/>
      <c r="K80" s="89"/>
      <c r="L80" s="27">
        <v>4</v>
      </c>
      <c r="M80" s="27">
        <v>4</v>
      </c>
      <c r="N80" s="56">
        <v>4</v>
      </c>
    </row>
    <row r="81" spans="1:14" ht="12.75">
      <c r="A81" s="261"/>
      <c r="B81" s="27" t="s">
        <v>185</v>
      </c>
      <c r="C81" s="95"/>
      <c r="D81" s="95" t="s">
        <v>213</v>
      </c>
      <c r="E81" s="95"/>
      <c r="F81" s="95"/>
      <c r="G81" s="55" t="s">
        <v>62</v>
      </c>
      <c r="H81" s="89"/>
      <c r="I81" s="89"/>
      <c r="J81" s="89"/>
      <c r="K81" s="89"/>
      <c r="L81" s="27">
        <v>2</v>
      </c>
      <c r="M81" s="27">
        <v>2</v>
      </c>
      <c r="N81" s="56">
        <v>2</v>
      </c>
    </row>
    <row r="82" spans="1:14" ht="12.75">
      <c r="A82" s="261"/>
      <c r="B82" s="27" t="s">
        <v>166</v>
      </c>
      <c r="C82" s="95" t="s">
        <v>213</v>
      </c>
      <c r="D82" s="95"/>
      <c r="E82" s="95"/>
      <c r="F82" s="104" t="s">
        <v>155</v>
      </c>
      <c r="G82" s="55" t="s">
        <v>62</v>
      </c>
      <c r="H82" s="89"/>
      <c r="I82" s="89"/>
      <c r="J82" s="89"/>
      <c r="K82" s="89"/>
      <c r="L82" s="27">
        <v>4</v>
      </c>
      <c r="M82" s="27">
        <v>4</v>
      </c>
      <c r="N82" s="56">
        <v>3</v>
      </c>
    </row>
    <row r="83" spans="1:14" ht="22.5">
      <c r="A83" s="261"/>
      <c r="B83" s="27" t="s">
        <v>167</v>
      </c>
      <c r="C83" s="95"/>
      <c r="D83" s="95" t="s">
        <v>213</v>
      </c>
      <c r="E83" s="95"/>
      <c r="F83" s="95"/>
      <c r="G83" s="55" t="s">
        <v>62</v>
      </c>
      <c r="H83" s="89"/>
      <c r="I83" s="89"/>
      <c r="J83" s="89"/>
      <c r="K83" s="89"/>
      <c r="L83" s="27">
        <v>3</v>
      </c>
      <c r="M83" s="27">
        <v>3</v>
      </c>
      <c r="N83" s="56">
        <v>3</v>
      </c>
    </row>
    <row r="84" spans="1:14" ht="13.5" thickBot="1">
      <c r="A84" s="260"/>
      <c r="B84" s="70"/>
      <c r="C84" s="77"/>
      <c r="D84" s="77"/>
      <c r="E84" s="77"/>
      <c r="F84" s="77"/>
      <c r="G84" s="70"/>
      <c r="H84" s="78"/>
      <c r="I84" s="78"/>
      <c r="J84" s="78"/>
      <c r="K84" s="78"/>
      <c r="L84" s="70">
        <f>SUM(L72:L83)</f>
        <v>39</v>
      </c>
      <c r="M84" s="70">
        <f>SUM(M72:M83)</f>
        <v>38</v>
      </c>
      <c r="N84" s="71">
        <f>SUM(N72:N83)</f>
        <v>31</v>
      </c>
    </row>
    <row r="85" spans="2:14" s="68" customFormat="1" ht="13.5" thickBot="1">
      <c r="B85" s="10" t="s">
        <v>155</v>
      </c>
      <c r="C85" s="12"/>
      <c r="D85" s="12"/>
      <c r="E85" s="12"/>
      <c r="F85" s="12"/>
      <c r="G85" s="11"/>
      <c r="H85" s="13"/>
      <c r="I85" s="13"/>
      <c r="J85" s="13"/>
      <c r="K85" s="13"/>
      <c r="L85" s="10"/>
      <c r="M85" s="10"/>
      <c r="N85" s="10"/>
    </row>
    <row r="86" spans="1:14" ht="12.75">
      <c r="A86" s="259" t="s">
        <v>191</v>
      </c>
      <c r="B86" s="23" t="s">
        <v>48</v>
      </c>
      <c r="C86" s="107"/>
      <c r="D86" s="107" t="s">
        <v>213</v>
      </c>
      <c r="E86" s="107"/>
      <c r="F86" s="107"/>
      <c r="G86" s="53" t="s">
        <v>62</v>
      </c>
      <c r="H86" s="86"/>
      <c r="I86" s="86"/>
      <c r="J86" s="86"/>
      <c r="K86" s="86"/>
      <c r="L86" s="23">
        <v>2</v>
      </c>
      <c r="M86" s="23">
        <v>2</v>
      </c>
      <c r="N86" s="54">
        <v>2</v>
      </c>
    </row>
    <row r="87" spans="1:14" ht="12.75">
      <c r="A87" s="261"/>
      <c r="B87" s="27" t="s">
        <v>49</v>
      </c>
      <c r="C87" s="95" t="s">
        <v>213</v>
      </c>
      <c r="D87" s="95"/>
      <c r="E87" s="95"/>
      <c r="F87" s="95"/>
      <c r="G87" s="55" t="s">
        <v>62</v>
      </c>
      <c r="H87" s="89"/>
      <c r="I87" s="89"/>
      <c r="J87" s="89"/>
      <c r="K87" s="89"/>
      <c r="L87" s="27">
        <v>3</v>
      </c>
      <c r="M87" s="27">
        <v>3</v>
      </c>
      <c r="N87" s="56">
        <v>2</v>
      </c>
    </row>
    <row r="88" spans="1:14" ht="12.75">
      <c r="A88" s="261"/>
      <c r="B88" s="27" t="s">
        <v>168</v>
      </c>
      <c r="C88" s="95"/>
      <c r="D88" s="95" t="s">
        <v>213</v>
      </c>
      <c r="E88" s="95"/>
      <c r="F88" s="95"/>
      <c r="G88" s="55" t="s">
        <v>62</v>
      </c>
      <c r="H88" s="89"/>
      <c r="I88" s="89"/>
      <c r="J88" s="89"/>
      <c r="K88" s="89"/>
      <c r="L88" s="27">
        <v>2</v>
      </c>
      <c r="M88" s="27">
        <v>2</v>
      </c>
      <c r="N88" s="56">
        <v>2</v>
      </c>
    </row>
    <row r="89" spans="1:14" ht="13.5" thickBot="1">
      <c r="A89" s="260"/>
      <c r="B89" s="70"/>
      <c r="C89" s="77"/>
      <c r="D89" s="77"/>
      <c r="E89" s="77"/>
      <c r="F89" s="77"/>
      <c r="G89" s="70"/>
      <c r="H89" s="78"/>
      <c r="I89" s="78"/>
      <c r="J89" s="78"/>
      <c r="K89" s="78"/>
      <c r="L89" s="70">
        <f>SUM(L86:L88)</f>
        <v>7</v>
      </c>
      <c r="M89" s="70">
        <f>SUM(M86:M88)</f>
        <v>7</v>
      </c>
      <c r="N89" s="71">
        <f>SUM(N86:N88)</f>
        <v>6</v>
      </c>
    </row>
    <row r="90" spans="2:14" s="68" customFormat="1" ht="13.5" thickBot="1">
      <c r="B90" s="10" t="s">
        <v>155</v>
      </c>
      <c r="C90" s="12"/>
      <c r="D90" s="12"/>
      <c r="E90" s="12"/>
      <c r="F90" s="12"/>
      <c r="G90" s="11"/>
      <c r="H90" s="13"/>
      <c r="I90" s="13"/>
      <c r="J90" s="13"/>
      <c r="K90" s="13"/>
      <c r="L90" s="10"/>
      <c r="M90" s="10"/>
      <c r="N90" s="10"/>
    </row>
    <row r="91" spans="1:14" ht="16.5">
      <c r="A91" s="259" t="s">
        <v>189</v>
      </c>
      <c r="B91" s="23" t="s">
        <v>156</v>
      </c>
      <c r="C91" s="107" t="s">
        <v>213</v>
      </c>
      <c r="D91" s="107"/>
      <c r="E91" s="94" t="s">
        <v>222</v>
      </c>
      <c r="F91" s="100"/>
      <c r="G91" s="53"/>
      <c r="H91" s="86"/>
      <c r="I91" s="86"/>
      <c r="J91" s="86"/>
      <c r="K91" s="86"/>
      <c r="L91" s="23">
        <v>4</v>
      </c>
      <c r="M91" s="23">
        <v>4</v>
      </c>
      <c r="N91" s="54">
        <v>3</v>
      </c>
    </row>
    <row r="92" spans="1:14" ht="12.75">
      <c r="A92" s="261"/>
      <c r="B92" s="27" t="s">
        <v>157</v>
      </c>
      <c r="C92" s="95" t="s">
        <v>213</v>
      </c>
      <c r="D92" s="95"/>
      <c r="E92" s="104" t="s">
        <v>155</v>
      </c>
      <c r="F92" s="95"/>
      <c r="G92" s="55" t="s">
        <v>62</v>
      </c>
      <c r="H92" s="89"/>
      <c r="I92" s="89"/>
      <c r="J92" s="89"/>
      <c r="K92" s="89"/>
      <c r="L92" s="27">
        <v>2</v>
      </c>
      <c r="M92" s="27">
        <v>2</v>
      </c>
      <c r="N92" s="56">
        <v>2</v>
      </c>
    </row>
    <row r="93" spans="1:14" ht="12.75">
      <c r="A93" s="261"/>
      <c r="B93" s="27" t="s">
        <v>68</v>
      </c>
      <c r="C93" s="95" t="s">
        <v>213</v>
      </c>
      <c r="D93" s="95"/>
      <c r="E93" s="95"/>
      <c r="F93" s="104" t="s">
        <v>155</v>
      </c>
      <c r="G93" s="55" t="s">
        <v>62</v>
      </c>
      <c r="H93" s="89"/>
      <c r="I93" s="89"/>
      <c r="J93" s="89"/>
      <c r="K93" s="89"/>
      <c r="L93" s="27">
        <v>3</v>
      </c>
      <c r="M93" s="27">
        <v>3</v>
      </c>
      <c r="N93" s="56">
        <v>2</v>
      </c>
    </row>
    <row r="94" spans="1:14" ht="12.75">
      <c r="A94" s="261"/>
      <c r="B94" s="27" t="s">
        <v>158</v>
      </c>
      <c r="C94" s="95" t="s">
        <v>213</v>
      </c>
      <c r="D94" s="95"/>
      <c r="E94" s="95"/>
      <c r="F94" s="104" t="s">
        <v>155</v>
      </c>
      <c r="G94" s="55" t="s">
        <v>62</v>
      </c>
      <c r="H94" s="89"/>
      <c r="I94" s="89"/>
      <c r="J94" s="89"/>
      <c r="K94" s="89"/>
      <c r="L94" s="27">
        <v>2</v>
      </c>
      <c r="M94" s="27">
        <v>2</v>
      </c>
      <c r="N94" s="56">
        <v>2</v>
      </c>
    </row>
    <row r="95" spans="1:14" ht="13.5" thickBot="1">
      <c r="A95" s="260"/>
      <c r="B95" s="70"/>
      <c r="C95" s="77"/>
      <c r="D95" s="77"/>
      <c r="E95" s="77"/>
      <c r="F95" s="77"/>
      <c r="G95" s="70"/>
      <c r="H95" s="78"/>
      <c r="I95" s="78"/>
      <c r="J95" s="78"/>
      <c r="K95" s="78"/>
      <c r="L95" s="70">
        <f>SUM(L91:L94)</f>
        <v>11</v>
      </c>
      <c r="M95" s="70">
        <f>SUM(M91:M94)</f>
        <v>11</v>
      </c>
      <c r="N95" s="71">
        <f>SUM(N91:N94)</f>
        <v>9</v>
      </c>
    </row>
    <row r="96" spans="1:14" s="68" customFormat="1" ht="13.5" thickBot="1">
      <c r="A96" s="66"/>
      <c r="B96" s="10" t="s">
        <v>155</v>
      </c>
      <c r="C96" s="12"/>
      <c r="D96" s="12"/>
      <c r="E96" s="12"/>
      <c r="F96" s="12"/>
      <c r="G96" s="11"/>
      <c r="H96" s="13"/>
      <c r="I96" s="13"/>
      <c r="J96" s="13"/>
      <c r="K96" s="13"/>
      <c r="L96" s="10"/>
      <c r="M96" s="10"/>
      <c r="N96" s="10"/>
    </row>
    <row r="97" spans="1:14" ht="12.75">
      <c r="A97" s="259" t="s">
        <v>188</v>
      </c>
      <c r="B97" s="23" t="s">
        <v>150</v>
      </c>
      <c r="C97" s="107" t="s">
        <v>213</v>
      </c>
      <c r="D97" s="107"/>
      <c r="E97" s="107"/>
      <c r="F97" s="100" t="s">
        <v>155</v>
      </c>
      <c r="G97" s="53" t="s">
        <v>63</v>
      </c>
      <c r="H97" s="86"/>
      <c r="I97" s="86"/>
      <c r="J97" s="86"/>
      <c r="K97" s="86"/>
      <c r="L97" s="23">
        <v>3</v>
      </c>
      <c r="M97" s="23">
        <v>3</v>
      </c>
      <c r="N97" s="54">
        <v>3</v>
      </c>
    </row>
    <row r="98" spans="1:14" ht="12.75">
      <c r="A98" s="261"/>
      <c r="B98" s="27" t="s">
        <v>151</v>
      </c>
      <c r="C98" s="95" t="s">
        <v>213</v>
      </c>
      <c r="D98" s="95"/>
      <c r="E98" s="104" t="s">
        <v>155</v>
      </c>
      <c r="F98" s="95"/>
      <c r="G98" s="55" t="s">
        <v>63</v>
      </c>
      <c r="H98" s="89"/>
      <c r="I98" s="89"/>
      <c r="J98" s="89"/>
      <c r="K98" s="89"/>
      <c r="L98" s="27">
        <v>3</v>
      </c>
      <c r="M98" s="27">
        <v>3</v>
      </c>
      <c r="N98" s="56">
        <v>2</v>
      </c>
    </row>
    <row r="99" spans="1:14" ht="12.75">
      <c r="A99" s="261"/>
      <c r="B99" s="27" t="s">
        <v>152</v>
      </c>
      <c r="C99" s="95" t="s">
        <v>213</v>
      </c>
      <c r="D99" s="95"/>
      <c r="E99" s="95"/>
      <c r="F99" s="104" t="s">
        <v>155</v>
      </c>
      <c r="G99" s="55" t="s">
        <v>63</v>
      </c>
      <c r="H99" s="89"/>
      <c r="I99" s="89"/>
      <c r="J99" s="89"/>
      <c r="K99" s="89"/>
      <c r="L99" s="27">
        <v>1</v>
      </c>
      <c r="M99" s="27">
        <v>1</v>
      </c>
      <c r="N99" s="56">
        <v>1</v>
      </c>
    </row>
    <row r="100" spans="1:14" ht="12.75">
      <c r="A100" s="261"/>
      <c r="B100" s="27" t="s">
        <v>153</v>
      </c>
      <c r="C100" s="95" t="s">
        <v>213</v>
      </c>
      <c r="D100" s="95"/>
      <c r="E100" s="104" t="s">
        <v>155</v>
      </c>
      <c r="F100" s="95"/>
      <c r="G100" s="55" t="s">
        <v>63</v>
      </c>
      <c r="H100" s="89"/>
      <c r="I100" s="89"/>
      <c r="J100" s="89"/>
      <c r="K100" s="89"/>
      <c r="L100" s="27">
        <v>14</v>
      </c>
      <c r="M100" s="27">
        <v>14</v>
      </c>
      <c r="N100" s="56">
        <v>10</v>
      </c>
    </row>
    <row r="101" spans="1:14" ht="12.75">
      <c r="A101" s="261"/>
      <c r="B101" s="27" t="s">
        <v>154</v>
      </c>
      <c r="C101" s="95" t="s">
        <v>213</v>
      </c>
      <c r="D101" s="95"/>
      <c r="E101" s="95"/>
      <c r="F101" s="95"/>
      <c r="G101" s="55" t="s">
        <v>63</v>
      </c>
      <c r="H101" s="89"/>
      <c r="I101" s="89"/>
      <c r="J101" s="89"/>
      <c r="K101" s="89"/>
      <c r="L101" s="27">
        <v>2</v>
      </c>
      <c r="M101" s="27">
        <v>2</v>
      </c>
      <c r="N101" s="56">
        <v>2</v>
      </c>
    </row>
    <row r="102" spans="1:14" ht="13.5" thickBot="1">
      <c r="A102" s="260"/>
      <c r="B102" s="70"/>
      <c r="C102" s="77"/>
      <c r="D102" s="77"/>
      <c r="E102" s="77"/>
      <c r="F102" s="77"/>
      <c r="G102" s="70"/>
      <c r="H102" s="78"/>
      <c r="I102" s="78"/>
      <c r="J102" s="78"/>
      <c r="K102" s="78"/>
      <c r="L102" s="70">
        <f>SUM(L97:L101)</f>
        <v>23</v>
      </c>
      <c r="M102" s="70">
        <f>SUM(M97:M101)</f>
        <v>23</v>
      </c>
      <c r="N102" s="71">
        <f>SUM(N97:N101)</f>
        <v>18</v>
      </c>
    </row>
    <row r="103" spans="1:14" s="68" customFormat="1" ht="13.5" thickBot="1">
      <c r="A103" s="66"/>
      <c r="B103" s="10" t="s">
        <v>155</v>
      </c>
      <c r="C103" s="12"/>
      <c r="D103" s="12"/>
      <c r="E103" s="12"/>
      <c r="F103" s="12"/>
      <c r="G103" s="11"/>
      <c r="H103" s="13"/>
      <c r="I103" s="13"/>
      <c r="J103" s="13"/>
      <c r="K103" s="13"/>
      <c r="L103" s="10"/>
      <c r="M103" s="10"/>
      <c r="N103" s="10"/>
    </row>
    <row r="104" spans="1:14" ht="12.75">
      <c r="A104" s="259" t="s">
        <v>192</v>
      </c>
      <c r="B104" s="23" t="s">
        <v>169</v>
      </c>
      <c r="C104" s="107" t="s">
        <v>213</v>
      </c>
      <c r="D104" s="107"/>
      <c r="E104" s="107"/>
      <c r="F104" s="107"/>
      <c r="G104" s="53" t="s">
        <v>63</v>
      </c>
      <c r="H104" s="86"/>
      <c r="I104" s="86"/>
      <c r="J104" s="86"/>
      <c r="K104" s="86"/>
      <c r="L104" s="23">
        <v>2</v>
      </c>
      <c r="M104" s="23">
        <v>2</v>
      </c>
      <c r="N104" s="54">
        <v>1</v>
      </c>
    </row>
    <row r="105" spans="1:14" ht="12.75">
      <c r="A105" s="261"/>
      <c r="B105" s="27" t="s">
        <v>85</v>
      </c>
      <c r="C105" s="95" t="s">
        <v>213</v>
      </c>
      <c r="D105" s="95"/>
      <c r="E105" s="95"/>
      <c r="F105" s="95"/>
      <c r="G105" s="55" t="s">
        <v>63</v>
      </c>
      <c r="H105" s="89"/>
      <c r="I105" s="89"/>
      <c r="J105" s="89"/>
      <c r="K105" s="89"/>
      <c r="L105" s="27">
        <v>3</v>
      </c>
      <c r="M105" s="27">
        <v>3</v>
      </c>
      <c r="N105" s="56">
        <v>3</v>
      </c>
    </row>
    <row r="106" spans="1:14" ht="12.75">
      <c r="A106" s="261"/>
      <c r="B106" s="27" t="s">
        <v>170</v>
      </c>
      <c r="C106" s="95" t="s">
        <v>213</v>
      </c>
      <c r="D106" s="95"/>
      <c r="E106" s="95"/>
      <c r="F106" s="95"/>
      <c r="G106" s="55" t="s">
        <v>63</v>
      </c>
      <c r="H106" s="89"/>
      <c r="I106" s="89"/>
      <c r="J106" s="89"/>
      <c r="K106" s="89"/>
      <c r="L106" s="27">
        <v>2</v>
      </c>
      <c r="M106" s="27">
        <v>2</v>
      </c>
      <c r="N106" s="56">
        <v>2</v>
      </c>
    </row>
    <row r="107" spans="1:14" ht="12.75">
      <c r="A107" s="261"/>
      <c r="B107" s="27" t="s">
        <v>171</v>
      </c>
      <c r="C107" s="95" t="s">
        <v>213</v>
      </c>
      <c r="D107" s="95"/>
      <c r="E107" s="95"/>
      <c r="F107" s="95"/>
      <c r="G107" s="55" t="s">
        <v>62</v>
      </c>
      <c r="H107" s="89"/>
      <c r="I107" s="89"/>
      <c r="J107" s="89"/>
      <c r="K107" s="89"/>
      <c r="L107" s="27">
        <v>3</v>
      </c>
      <c r="M107" s="27">
        <v>3</v>
      </c>
      <c r="N107" s="56">
        <v>3</v>
      </c>
    </row>
    <row r="108" spans="1:14" ht="13.5" thickBot="1">
      <c r="A108" s="260"/>
      <c r="B108" s="70"/>
      <c r="C108" s="77"/>
      <c r="D108" s="77"/>
      <c r="E108" s="77"/>
      <c r="F108" s="77"/>
      <c r="G108" s="70"/>
      <c r="H108" s="78"/>
      <c r="I108" s="78"/>
      <c r="J108" s="78"/>
      <c r="K108" s="78"/>
      <c r="L108" s="70">
        <f>SUM(L104:L107)</f>
        <v>10</v>
      </c>
      <c r="M108" s="70">
        <f>SUM(M104:M107)</f>
        <v>10</v>
      </c>
      <c r="N108" s="71">
        <f>SUM(N104:N107)</f>
        <v>9</v>
      </c>
    </row>
    <row r="109" spans="2:14" s="68" customFormat="1" ht="13.5" thickBot="1">
      <c r="B109" s="10" t="s">
        <v>155</v>
      </c>
      <c r="C109" s="12"/>
      <c r="D109" s="12"/>
      <c r="E109" s="12"/>
      <c r="F109" s="12"/>
      <c r="G109" s="11"/>
      <c r="H109" s="13"/>
      <c r="I109" s="13"/>
      <c r="J109" s="13"/>
      <c r="K109" s="13"/>
      <c r="L109" s="10"/>
      <c r="M109" s="10"/>
      <c r="N109" s="10"/>
    </row>
    <row r="110" spans="1:14" ht="12.75">
      <c r="A110" s="259" t="s">
        <v>196</v>
      </c>
      <c r="B110" s="23" t="s">
        <v>117</v>
      </c>
      <c r="C110" s="107" t="s">
        <v>213</v>
      </c>
      <c r="D110" s="107"/>
      <c r="E110" s="107"/>
      <c r="F110" s="107"/>
      <c r="G110" s="53" t="s">
        <v>62</v>
      </c>
      <c r="H110" s="86"/>
      <c r="I110" s="86"/>
      <c r="J110" s="86" t="s">
        <v>213</v>
      </c>
      <c r="K110" s="86"/>
      <c r="L110" s="23">
        <v>3</v>
      </c>
      <c r="M110" s="23">
        <v>3</v>
      </c>
      <c r="N110" s="54">
        <v>3</v>
      </c>
    </row>
    <row r="111" spans="1:14" ht="13.5" thickBot="1">
      <c r="A111" s="260"/>
      <c r="B111" s="70"/>
      <c r="C111" s="77"/>
      <c r="D111" s="77"/>
      <c r="E111" s="77"/>
      <c r="F111" s="77"/>
      <c r="G111" s="70"/>
      <c r="H111" s="78"/>
      <c r="I111" s="78"/>
      <c r="J111" s="78"/>
      <c r="K111" s="78"/>
      <c r="L111" s="70">
        <f>SUM(L110)</f>
        <v>3</v>
      </c>
      <c r="M111" s="70">
        <f>SUM(M110)</f>
        <v>3</v>
      </c>
      <c r="N111" s="71">
        <f>SUM(N110)</f>
        <v>3</v>
      </c>
    </row>
    <row r="112" spans="2:14" s="68" customFormat="1" ht="13.5" thickBot="1">
      <c r="B112" s="10" t="s">
        <v>155</v>
      </c>
      <c r="C112" s="12"/>
      <c r="D112" s="12"/>
      <c r="E112" s="12"/>
      <c r="F112" s="12"/>
      <c r="G112" s="11"/>
      <c r="H112" s="13"/>
      <c r="I112" s="13"/>
      <c r="J112" s="13"/>
      <c r="K112" s="13"/>
      <c r="L112" s="10"/>
      <c r="M112" s="10"/>
      <c r="N112" s="10"/>
    </row>
    <row r="113" spans="1:14" ht="16.5">
      <c r="A113" s="259" t="s">
        <v>195</v>
      </c>
      <c r="B113" s="23" t="s">
        <v>175</v>
      </c>
      <c r="C113" s="107"/>
      <c r="D113" s="107"/>
      <c r="E113" s="107"/>
      <c r="F113" s="94" t="s">
        <v>229</v>
      </c>
      <c r="G113" s="53" t="s">
        <v>62</v>
      </c>
      <c r="H113" s="86"/>
      <c r="I113" s="86"/>
      <c r="J113" s="86"/>
      <c r="K113" s="86"/>
      <c r="L113" s="23">
        <v>2</v>
      </c>
      <c r="M113" s="23">
        <v>2</v>
      </c>
      <c r="N113" s="54">
        <v>2</v>
      </c>
    </row>
    <row r="114" spans="1:14" ht="12.75">
      <c r="A114" s="261"/>
      <c r="B114" s="27" t="s">
        <v>176</v>
      </c>
      <c r="C114" s="95"/>
      <c r="D114" s="95" t="s">
        <v>213</v>
      </c>
      <c r="E114" s="95"/>
      <c r="F114" s="95"/>
      <c r="G114" s="55" t="s">
        <v>62</v>
      </c>
      <c r="H114" s="89"/>
      <c r="I114" s="89"/>
      <c r="J114" s="89"/>
      <c r="K114" s="89"/>
      <c r="L114" s="27">
        <v>2</v>
      </c>
      <c r="M114" s="27">
        <v>2</v>
      </c>
      <c r="N114" s="56">
        <v>2</v>
      </c>
    </row>
    <row r="115" spans="1:14" ht="12.75">
      <c r="A115" s="261"/>
      <c r="B115" s="27" t="s">
        <v>71</v>
      </c>
      <c r="C115" s="95"/>
      <c r="D115" s="95" t="s">
        <v>213</v>
      </c>
      <c r="E115" s="95"/>
      <c r="F115" s="95"/>
      <c r="G115" s="55" t="s">
        <v>62</v>
      </c>
      <c r="H115" s="89"/>
      <c r="I115" s="89"/>
      <c r="J115" s="89"/>
      <c r="K115" s="89"/>
      <c r="L115" s="27">
        <v>3</v>
      </c>
      <c r="M115" s="27">
        <v>3</v>
      </c>
      <c r="N115" s="56">
        <v>3</v>
      </c>
    </row>
    <row r="116" spans="1:14" ht="12.75">
      <c r="A116" s="261"/>
      <c r="B116" s="27" t="s">
        <v>177</v>
      </c>
      <c r="C116" s="95"/>
      <c r="D116" s="95" t="s">
        <v>213</v>
      </c>
      <c r="E116" s="95"/>
      <c r="F116" s="95"/>
      <c r="G116" s="55" t="s">
        <v>63</v>
      </c>
      <c r="H116" s="89"/>
      <c r="I116" s="89"/>
      <c r="J116" s="89"/>
      <c r="K116" s="89"/>
      <c r="L116" s="27">
        <v>5</v>
      </c>
      <c r="M116" s="27">
        <v>5</v>
      </c>
      <c r="N116" s="56">
        <v>4</v>
      </c>
    </row>
    <row r="117" spans="1:14" ht="12.75">
      <c r="A117" s="261"/>
      <c r="B117" s="27" t="s">
        <v>187</v>
      </c>
      <c r="C117" s="95"/>
      <c r="D117" s="95" t="s">
        <v>213</v>
      </c>
      <c r="E117" s="95"/>
      <c r="F117" s="95"/>
      <c r="G117" s="55" t="s">
        <v>62</v>
      </c>
      <c r="H117" s="89"/>
      <c r="I117" s="89"/>
      <c r="J117" s="89"/>
      <c r="K117" s="89"/>
      <c r="L117" s="27">
        <v>5</v>
      </c>
      <c r="M117" s="27">
        <v>5</v>
      </c>
      <c r="N117" s="56">
        <v>5</v>
      </c>
    </row>
    <row r="118" spans="1:14" ht="12.75">
      <c r="A118" s="261"/>
      <c r="B118" s="27" t="s">
        <v>178</v>
      </c>
      <c r="C118" s="95" t="s">
        <v>213</v>
      </c>
      <c r="D118" s="95"/>
      <c r="E118" s="95"/>
      <c r="F118" s="95"/>
      <c r="G118" s="55" t="s">
        <v>62</v>
      </c>
      <c r="H118" s="89"/>
      <c r="I118" s="89"/>
      <c r="J118" s="89"/>
      <c r="K118" s="89"/>
      <c r="L118" s="27">
        <v>3</v>
      </c>
      <c r="M118" s="27">
        <v>3</v>
      </c>
      <c r="N118" s="56">
        <v>3</v>
      </c>
    </row>
    <row r="119" spans="1:14" ht="16.5">
      <c r="A119" s="261"/>
      <c r="B119" s="27" t="s">
        <v>57</v>
      </c>
      <c r="C119" s="95"/>
      <c r="D119" s="95" t="s">
        <v>213</v>
      </c>
      <c r="E119" s="96" t="s">
        <v>224</v>
      </c>
      <c r="F119" s="95"/>
      <c r="G119" s="55"/>
      <c r="H119" s="89"/>
      <c r="I119" s="89"/>
      <c r="J119" s="89"/>
      <c r="K119" s="89"/>
      <c r="L119" s="27">
        <v>3</v>
      </c>
      <c r="M119" s="27">
        <v>3</v>
      </c>
      <c r="N119" s="56">
        <v>3</v>
      </c>
    </row>
    <row r="120" spans="1:14" ht="22.5">
      <c r="A120" s="261"/>
      <c r="B120" s="27" t="s">
        <v>179</v>
      </c>
      <c r="C120" s="95"/>
      <c r="D120" s="95"/>
      <c r="E120" s="95"/>
      <c r="F120" s="95"/>
      <c r="G120" s="55" t="s">
        <v>63</v>
      </c>
      <c r="H120" s="89"/>
      <c r="I120" s="89"/>
      <c r="J120" s="89"/>
      <c r="K120" s="89"/>
      <c r="L120" s="27">
        <v>3</v>
      </c>
      <c r="M120" s="27">
        <v>3</v>
      </c>
      <c r="N120" s="56">
        <v>3</v>
      </c>
    </row>
    <row r="121" spans="1:14" ht="13.5" thickBot="1">
      <c r="A121" s="260"/>
      <c r="B121" s="70"/>
      <c r="C121" s="77"/>
      <c r="D121" s="77"/>
      <c r="E121" s="77"/>
      <c r="F121" s="77"/>
      <c r="G121" s="70"/>
      <c r="H121" s="78"/>
      <c r="I121" s="78"/>
      <c r="J121" s="78"/>
      <c r="K121" s="78"/>
      <c r="L121" s="70">
        <f>SUM(L113:L120)</f>
        <v>26</v>
      </c>
      <c r="M121" s="70">
        <f>SUM(M113:M120)</f>
        <v>26</v>
      </c>
      <c r="N121" s="71">
        <f>SUM(N113:N120)</f>
        <v>25</v>
      </c>
    </row>
    <row r="122" spans="2:14" s="68" customFormat="1" ht="13.5" thickBot="1">
      <c r="B122" s="10" t="s">
        <v>155</v>
      </c>
      <c r="C122" s="12"/>
      <c r="D122" s="12"/>
      <c r="E122" s="12"/>
      <c r="F122" s="12"/>
      <c r="G122" s="11"/>
      <c r="H122" s="13"/>
      <c r="I122" s="13"/>
      <c r="J122" s="13"/>
      <c r="K122" s="13"/>
      <c r="L122" s="10"/>
      <c r="M122" s="10"/>
      <c r="N122" s="10"/>
    </row>
    <row r="123" spans="1:14" ht="12.75">
      <c r="A123" s="259" t="s">
        <v>197</v>
      </c>
      <c r="B123" s="23" t="s">
        <v>180</v>
      </c>
      <c r="C123" s="107" t="s">
        <v>213</v>
      </c>
      <c r="D123" s="107"/>
      <c r="E123" s="107"/>
      <c r="F123" s="107"/>
      <c r="G123" s="53" t="s">
        <v>62</v>
      </c>
      <c r="H123" s="86"/>
      <c r="I123" s="86"/>
      <c r="J123" s="86"/>
      <c r="K123" s="86"/>
      <c r="L123" s="23">
        <v>5</v>
      </c>
      <c r="M123" s="23">
        <v>5</v>
      </c>
      <c r="N123" s="54">
        <v>4</v>
      </c>
    </row>
    <row r="124" spans="1:14" ht="12.75">
      <c r="A124" s="261"/>
      <c r="B124" s="27" t="s">
        <v>70</v>
      </c>
      <c r="C124" s="95" t="s">
        <v>213</v>
      </c>
      <c r="D124" s="95"/>
      <c r="E124" s="95"/>
      <c r="F124" s="95"/>
      <c r="G124" s="55" t="s">
        <v>63</v>
      </c>
      <c r="H124" s="89"/>
      <c r="I124" s="89"/>
      <c r="J124" s="89"/>
      <c r="K124" s="89"/>
      <c r="L124" s="27">
        <v>4</v>
      </c>
      <c r="M124" s="27">
        <v>3</v>
      </c>
      <c r="N124" s="56">
        <v>3</v>
      </c>
    </row>
    <row r="125" spans="1:14" ht="12.75">
      <c r="A125" s="261"/>
      <c r="B125" s="27" t="s">
        <v>1</v>
      </c>
      <c r="C125" s="95"/>
      <c r="D125" s="95" t="s">
        <v>213</v>
      </c>
      <c r="E125" s="95"/>
      <c r="F125" s="95"/>
      <c r="G125" s="55" t="s">
        <v>63</v>
      </c>
      <c r="H125" s="89"/>
      <c r="I125" s="89"/>
      <c r="J125" s="89"/>
      <c r="K125" s="89"/>
      <c r="L125" s="27">
        <v>3</v>
      </c>
      <c r="M125" s="27">
        <v>3</v>
      </c>
      <c r="N125" s="56">
        <v>2</v>
      </c>
    </row>
    <row r="126" spans="1:14" ht="12.75">
      <c r="A126" s="261"/>
      <c r="B126" s="27" t="s">
        <v>89</v>
      </c>
      <c r="C126" s="95" t="s">
        <v>213</v>
      </c>
      <c r="D126" s="95"/>
      <c r="E126" s="95"/>
      <c r="F126" s="95"/>
      <c r="G126" s="55" t="s">
        <v>63</v>
      </c>
      <c r="H126" s="89"/>
      <c r="I126" s="89"/>
      <c r="J126" s="89"/>
      <c r="K126" s="89"/>
      <c r="L126" s="27">
        <v>3</v>
      </c>
      <c r="M126" s="27">
        <v>3</v>
      </c>
      <c r="N126" s="56">
        <v>3</v>
      </c>
    </row>
    <row r="127" spans="1:14" ht="12.75">
      <c r="A127" s="261"/>
      <c r="B127" s="27" t="s">
        <v>181</v>
      </c>
      <c r="C127" s="95" t="s">
        <v>213</v>
      </c>
      <c r="D127" s="95"/>
      <c r="E127" s="95"/>
      <c r="F127" s="95"/>
      <c r="G127" s="55" t="s">
        <v>63</v>
      </c>
      <c r="H127" s="89"/>
      <c r="I127" s="89"/>
      <c r="J127" s="89"/>
      <c r="K127" s="89"/>
      <c r="L127" s="27">
        <v>3</v>
      </c>
      <c r="M127" s="27">
        <v>3</v>
      </c>
      <c r="N127" s="56">
        <v>3</v>
      </c>
    </row>
    <row r="128" spans="1:14" ht="13.5" thickBot="1">
      <c r="A128" s="260"/>
      <c r="B128" s="70"/>
      <c r="C128" s="77"/>
      <c r="D128" s="77"/>
      <c r="E128" s="77"/>
      <c r="F128" s="77"/>
      <c r="G128" s="70"/>
      <c r="H128" s="78"/>
      <c r="I128" s="78"/>
      <c r="J128" s="78"/>
      <c r="K128" s="78"/>
      <c r="L128" s="70">
        <f>SUM(L123:L127)</f>
        <v>18</v>
      </c>
      <c r="M128" s="70">
        <f>SUM(M123:M127)</f>
        <v>17</v>
      </c>
      <c r="N128" s="71">
        <f>SUM(N123:N127)</f>
        <v>15</v>
      </c>
    </row>
    <row r="129" spans="2:14" s="68" customFormat="1" ht="13.5" thickBot="1">
      <c r="B129" s="10" t="s">
        <v>155</v>
      </c>
      <c r="C129" s="12"/>
      <c r="D129" s="12"/>
      <c r="E129" s="12"/>
      <c r="F129" s="12"/>
      <c r="G129" s="11"/>
      <c r="H129" s="13"/>
      <c r="I129" s="13"/>
      <c r="J129" s="13"/>
      <c r="K129" s="13"/>
      <c r="L129" s="10"/>
      <c r="M129" s="10"/>
      <c r="N129" s="10"/>
    </row>
    <row r="130" spans="1:14" ht="12.75">
      <c r="A130" s="259" t="s">
        <v>193</v>
      </c>
      <c r="B130" s="23" t="s">
        <v>2</v>
      </c>
      <c r="C130" s="107"/>
      <c r="D130" s="107"/>
      <c r="E130" s="107"/>
      <c r="F130" s="94" t="s">
        <v>227</v>
      </c>
      <c r="G130" s="53" t="s">
        <v>63</v>
      </c>
      <c r="H130" s="86"/>
      <c r="I130" s="86"/>
      <c r="J130" s="86"/>
      <c r="K130" s="86"/>
      <c r="L130" s="23">
        <v>3</v>
      </c>
      <c r="M130" s="23">
        <v>3</v>
      </c>
      <c r="N130" s="54">
        <v>2</v>
      </c>
    </row>
    <row r="131" spans="1:14" ht="13.5" thickBot="1">
      <c r="A131" s="260"/>
      <c r="B131" s="70"/>
      <c r="C131" s="77"/>
      <c r="D131" s="77"/>
      <c r="E131" s="77"/>
      <c r="F131" s="77"/>
      <c r="G131" s="70"/>
      <c r="H131" s="78"/>
      <c r="I131" s="78"/>
      <c r="J131" s="78"/>
      <c r="K131" s="78"/>
      <c r="L131" s="70">
        <f>SUM(L130)</f>
        <v>3</v>
      </c>
      <c r="M131" s="70">
        <f>SUM(M130)</f>
        <v>3</v>
      </c>
      <c r="N131" s="71">
        <f>SUM(N130)</f>
        <v>2</v>
      </c>
    </row>
    <row r="132" spans="2:14" s="68" customFormat="1" ht="13.5" thickBot="1">
      <c r="B132" s="10" t="s">
        <v>155</v>
      </c>
      <c r="C132" s="12"/>
      <c r="D132" s="12"/>
      <c r="E132" s="12"/>
      <c r="F132" s="12"/>
      <c r="G132" s="11"/>
      <c r="H132" s="13"/>
      <c r="I132" s="13"/>
      <c r="J132" s="13"/>
      <c r="K132" s="13"/>
      <c r="L132" s="10"/>
      <c r="M132" s="10"/>
      <c r="N132" s="10"/>
    </row>
    <row r="133" spans="1:14" ht="12.75">
      <c r="A133" s="259" t="s">
        <v>194</v>
      </c>
      <c r="B133" s="23" t="s">
        <v>90</v>
      </c>
      <c r="C133" s="107"/>
      <c r="D133" s="107" t="s">
        <v>213</v>
      </c>
      <c r="E133" s="107"/>
      <c r="F133" s="107"/>
      <c r="G133" s="53" t="s">
        <v>63</v>
      </c>
      <c r="H133" s="86"/>
      <c r="I133" s="86"/>
      <c r="J133" s="86"/>
      <c r="K133" s="86"/>
      <c r="L133" s="23">
        <v>3</v>
      </c>
      <c r="M133" s="23">
        <v>3</v>
      </c>
      <c r="N133" s="54">
        <v>3</v>
      </c>
    </row>
    <row r="134" spans="1:14" ht="12.75">
      <c r="A134" s="261"/>
      <c r="B134" s="27" t="s">
        <v>172</v>
      </c>
      <c r="C134" s="95"/>
      <c r="D134" s="95" t="s">
        <v>213</v>
      </c>
      <c r="E134" s="95"/>
      <c r="F134" s="104" t="s">
        <v>155</v>
      </c>
      <c r="G134" s="55" t="s">
        <v>63</v>
      </c>
      <c r="H134" s="89"/>
      <c r="I134" s="89"/>
      <c r="J134" s="89"/>
      <c r="K134" s="89"/>
      <c r="L134" s="27">
        <v>3</v>
      </c>
      <c r="M134" s="27">
        <v>3</v>
      </c>
      <c r="N134" s="56">
        <v>3</v>
      </c>
    </row>
    <row r="135" spans="1:14" ht="12.75">
      <c r="A135" s="261"/>
      <c r="B135" s="27" t="s">
        <v>173</v>
      </c>
      <c r="C135" s="95"/>
      <c r="D135" s="95" t="s">
        <v>213</v>
      </c>
      <c r="E135" s="95"/>
      <c r="F135" s="95"/>
      <c r="G135" s="55" t="s">
        <v>62</v>
      </c>
      <c r="H135" s="89"/>
      <c r="I135" s="89"/>
      <c r="J135" s="89"/>
      <c r="K135" s="89"/>
      <c r="L135" s="27">
        <v>2</v>
      </c>
      <c r="M135" s="27">
        <v>2</v>
      </c>
      <c r="N135" s="56">
        <v>2</v>
      </c>
    </row>
    <row r="136" spans="1:14" ht="12.75">
      <c r="A136" s="261"/>
      <c r="B136" s="27" t="s">
        <v>29</v>
      </c>
      <c r="C136" s="95" t="s">
        <v>213</v>
      </c>
      <c r="D136" s="95"/>
      <c r="E136" s="104" t="s">
        <v>155</v>
      </c>
      <c r="F136" s="95"/>
      <c r="G136" s="55" t="s">
        <v>62</v>
      </c>
      <c r="H136" s="89"/>
      <c r="I136" s="89"/>
      <c r="J136" s="89"/>
      <c r="K136" s="89"/>
      <c r="L136" s="27">
        <v>3</v>
      </c>
      <c r="M136" s="27">
        <v>3</v>
      </c>
      <c r="N136" s="56">
        <v>3</v>
      </c>
    </row>
    <row r="137" spans="1:14" ht="33">
      <c r="A137" s="261"/>
      <c r="B137" s="27" t="s">
        <v>174</v>
      </c>
      <c r="C137" s="95"/>
      <c r="D137" s="95"/>
      <c r="E137" s="95"/>
      <c r="F137" s="96" t="s">
        <v>228</v>
      </c>
      <c r="G137" s="55"/>
      <c r="H137" s="89"/>
      <c r="I137" s="89"/>
      <c r="J137" s="89"/>
      <c r="K137" s="89"/>
      <c r="L137" s="27">
        <v>2</v>
      </c>
      <c r="M137" s="27">
        <v>2</v>
      </c>
      <c r="N137" s="56">
        <v>2</v>
      </c>
    </row>
    <row r="138" spans="1:14" ht="13.5" thickBot="1">
      <c r="A138" s="260"/>
      <c r="B138" s="70"/>
      <c r="C138" s="77"/>
      <c r="D138" s="77"/>
      <c r="E138" s="77"/>
      <c r="F138" s="77"/>
      <c r="G138" s="70"/>
      <c r="H138" s="78"/>
      <c r="I138" s="78"/>
      <c r="J138" s="78"/>
      <c r="K138" s="78"/>
      <c r="L138" s="70">
        <f>SUM(L133:L137)</f>
        <v>13</v>
      </c>
      <c r="M138" s="70">
        <f>SUM(M133:M137)</f>
        <v>13</v>
      </c>
      <c r="N138" s="71">
        <f>SUM(N133:N137)</f>
        <v>13</v>
      </c>
    </row>
    <row r="139" spans="2:14" s="68" customFormat="1" ht="13.5" thickBot="1">
      <c r="B139" s="10" t="s">
        <v>155</v>
      </c>
      <c r="C139" s="12"/>
      <c r="D139" s="12"/>
      <c r="E139" s="12"/>
      <c r="F139" s="12"/>
      <c r="G139" s="11"/>
      <c r="H139" s="13"/>
      <c r="I139" s="13"/>
      <c r="J139" s="13"/>
      <c r="K139" s="13"/>
      <c r="L139" s="10"/>
      <c r="M139" s="10"/>
      <c r="N139" s="10"/>
    </row>
    <row r="140" spans="1:14" ht="12.75">
      <c r="A140" s="259" t="s">
        <v>199</v>
      </c>
      <c r="B140" s="23" t="s">
        <v>79</v>
      </c>
      <c r="C140" s="107"/>
      <c r="D140" s="107" t="s">
        <v>213</v>
      </c>
      <c r="E140" s="100" t="s">
        <v>155</v>
      </c>
      <c r="F140" s="100" t="s">
        <v>155</v>
      </c>
      <c r="G140" s="53" t="s">
        <v>62</v>
      </c>
      <c r="H140" s="86"/>
      <c r="I140" s="86"/>
      <c r="J140" s="86"/>
      <c r="K140" s="86"/>
      <c r="L140" s="23">
        <v>2</v>
      </c>
      <c r="M140" s="23">
        <v>2</v>
      </c>
      <c r="N140" s="54">
        <v>2</v>
      </c>
    </row>
    <row r="141" spans="1:14" ht="24.75">
      <c r="A141" s="261"/>
      <c r="B141" s="27" t="s">
        <v>183</v>
      </c>
      <c r="C141" s="95"/>
      <c r="D141" s="95" t="s">
        <v>213</v>
      </c>
      <c r="E141" s="96" t="s">
        <v>225</v>
      </c>
      <c r="F141" s="95"/>
      <c r="G141" s="55"/>
      <c r="H141" s="89"/>
      <c r="I141" s="89"/>
      <c r="J141" s="89"/>
      <c r="K141" s="89"/>
      <c r="L141" s="27">
        <v>4</v>
      </c>
      <c r="M141" s="27">
        <v>4</v>
      </c>
      <c r="N141" s="56">
        <v>3</v>
      </c>
    </row>
    <row r="142" spans="1:14" ht="12.75">
      <c r="A142" s="261"/>
      <c r="B142" s="27" t="s">
        <v>50</v>
      </c>
      <c r="C142" s="95" t="s">
        <v>213</v>
      </c>
      <c r="D142" s="95"/>
      <c r="E142" s="95"/>
      <c r="F142" s="95"/>
      <c r="G142" s="55" t="s">
        <v>62</v>
      </c>
      <c r="H142" s="89"/>
      <c r="I142" s="89"/>
      <c r="J142" s="89"/>
      <c r="K142" s="89"/>
      <c r="L142" s="27">
        <v>3</v>
      </c>
      <c r="M142" s="27">
        <v>3</v>
      </c>
      <c r="N142" s="56">
        <v>0</v>
      </c>
    </row>
    <row r="143" spans="1:14" ht="12.75">
      <c r="A143" s="261"/>
      <c r="B143" s="27" t="s">
        <v>184</v>
      </c>
      <c r="C143" s="95"/>
      <c r="D143" s="95" t="s">
        <v>213</v>
      </c>
      <c r="E143" s="104" t="s">
        <v>155</v>
      </c>
      <c r="F143" s="104" t="s">
        <v>155</v>
      </c>
      <c r="G143" s="55" t="s">
        <v>63</v>
      </c>
      <c r="H143" s="89"/>
      <c r="I143" s="89"/>
      <c r="J143" s="89"/>
      <c r="K143" s="89"/>
      <c r="L143" s="27">
        <v>7</v>
      </c>
      <c r="M143" s="27">
        <v>7</v>
      </c>
      <c r="N143" s="56">
        <v>5</v>
      </c>
    </row>
    <row r="144" spans="1:14" ht="13.5" thickBot="1">
      <c r="A144" s="260"/>
      <c r="B144" s="70"/>
      <c r="C144" s="77"/>
      <c r="D144" s="77"/>
      <c r="E144" s="77"/>
      <c r="F144" s="77"/>
      <c r="G144" s="70"/>
      <c r="H144" s="78"/>
      <c r="I144" s="78"/>
      <c r="J144" s="78"/>
      <c r="K144" s="78"/>
      <c r="L144" s="70">
        <f>SUM(L140:L143)</f>
        <v>16</v>
      </c>
      <c r="M144" s="70">
        <f>SUM(M140:M143)</f>
        <v>16</v>
      </c>
      <c r="N144" s="71">
        <f>SUM(N140:N143)</f>
        <v>10</v>
      </c>
    </row>
    <row r="145" s="68" customFormat="1" ht="13.5" thickBot="1"/>
    <row r="146" spans="1:14" ht="24.75">
      <c r="A146" s="259" t="s">
        <v>198</v>
      </c>
      <c r="B146" s="23" t="s">
        <v>182</v>
      </c>
      <c r="C146" s="100" t="s">
        <v>155</v>
      </c>
      <c r="D146" s="107"/>
      <c r="E146" s="100" t="s">
        <v>155</v>
      </c>
      <c r="F146" s="94" t="s">
        <v>230</v>
      </c>
      <c r="G146" s="53"/>
      <c r="H146" s="86"/>
      <c r="I146" s="86"/>
      <c r="J146" s="86"/>
      <c r="K146" s="86"/>
      <c r="L146" s="23">
        <v>4</v>
      </c>
      <c r="M146" s="23">
        <v>4</v>
      </c>
      <c r="N146" s="54">
        <v>3</v>
      </c>
    </row>
    <row r="147" spans="1:14" ht="12.75">
      <c r="A147" s="261"/>
      <c r="B147" s="27" t="s">
        <v>69</v>
      </c>
      <c r="C147" s="95"/>
      <c r="D147" s="95" t="s">
        <v>213</v>
      </c>
      <c r="E147" s="95"/>
      <c r="F147" s="95"/>
      <c r="G147" s="55" t="s">
        <v>63</v>
      </c>
      <c r="H147" s="89"/>
      <c r="I147" s="89"/>
      <c r="J147" s="89"/>
      <c r="K147" s="89"/>
      <c r="L147" s="27">
        <v>3</v>
      </c>
      <c r="M147" s="27">
        <v>3</v>
      </c>
      <c r="N147" s="56">
        <v>3</v>
      </c>
    </row>
    <row r="148" spans="1:14" ht="13.5" thickBot="1">
      <c r="A148" s="260"/>
      <c r="B148" s="70"/>
      <c r="C148" s="77"/>
      <c r="D148" s="77"/>
      <c r="E148" s="77"/>
      <c r="F148" s="77"/>
      <c r="G148" s="70"/>
      <c r="H148" s="78"/>
      <c r="I148" s="78"/>
      <c r="J148" s="78"/>
      <c r="K148" s="78"/>
      <c r="L148" s="70">
        <f>SUM(L147)</f>
        <v>3</v>
      </c>
      <c r="M148" s="70">
        <f>SUM(M147)</f>
        <v>3</v>
      </c>
      <c r="N148" s="71">
        <f>SUM(N147)</f>
        <v>3</v>
      </c>
    </row>
    <row r="149" spans="2:14" ht="12.75">
      <c r="B149" s="10" t="s">
        <v>155</v>
      </c>
      <c r="C149" s="12"/>
      <c r="D149" s="12"/>
      <c r="E149" s="12"/>
      <c r="F149" s="12"/>
      <c r="G149" s="11"/>
      <c r="H149" s="13"/>
      <c r="I149" s="13"/>
      <c r="J149" s="13"/>
      <c r="K149" s="13"/>
      <c r="L149" s="10"/>
      <c r="M149" s="10"/>
      <c r="N149" s="10"/>
    </row>
  </sheetData>
  <mergeCells count="28">
    <mergeCell ref="L2:N2"/>
    <mergeCell ref="G2:G3"/>
    <mergeCell ref="A1:N1"/>
    <mergeCell ref="A146:A148"/>
    <mergeCell ref="A86:A89"/>
    <mergeCell ref="A104:A108"/>
    <mergeCell ref="H2:K2"/>
    <mergeCell ref="A140:A144"/>
    <mergeCell ref="A2:A3"/>
    <mergeCell ref="B2:B3"/>
    <mergeCell ref="C2:F2"/>
    <mergeCell ref="A113:A121"/>
    <mergeCell ref="A110:A111"/>
    <mergeCell ref="A123:A128"/>
    <mergeCell ref="A35:A36"/>
    <mergeCell ref="A32:A33"/>
    <mergeCell ref="A18:A30"/>
    <mergeCell ref="A5:A13"/>
    <mergeCell ref="A15:A16"/>
    <mergeCell ref="A130:A131"/>
    <mergeCell ref="A133:A138"/>
    <mergeCell ref="A38:A45"/>
    <mergeCell ref="A97:A102"/>
    <mergeCell ref="A91:A95"/>
    <mergeCell ref="A72:A84"/>
    <mergeCell ref="A60:A70"/>
    <mergeCell ref="A47:A51"/>
    <mergeCell ref="A53:A58"/>
  </mergeCells>
  <printOptions/>
  <pageMargins left="0.4330708661417323" right="0.4330708661417323" top="0.4724409448818898" bottom="0.4724409448818898" header="0.2362204724409449" footer="0.1968503937007874"/>
  <pageSetup horizontalDpi="600" verticalDpi="600" orientation="landscape" paperSize="9" r:id="rId1"/>
  <headerFooter alignWithMargins="0">
    <oddHeader>&amp;C&amp;"Arial,Grassetto"Sistema di emergenza sanitaria territoriale "118"</oddHeader>
    <oddFooter>&amp;L&amp;"Arial,Corsivo"&amp;8Dati forniti dalle Centrali Operative "118" - Elaborazione Ministero della Salute - D.G.Programmazione Sanitaria - Uff. V&amp;R&amp;"Arial,Grassetto"LA CENTRALE</oddFooter>
  </headerFooter>
  <rowBreaks count="2" manualBreakCount="2">
    <brk id="59" max="255" man="1"/>
    <brk id="12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X150"/>
  <sheetViews>
    <sheetView zoomScale="98" zoomScaleNormal="98" workbookViewId="0" topLeftCell="A1">
      <selection activeCell="A1" sqref="A1:X1"/>
    </sheetView>
  </sheetViews>
  <sheetFormatPr defaultColWidth="9.140625" defaultRowHeight="12.75"/>
  <cols>
    <col min="1" max="1" width="15.00390625" style="2" customWidth="1"/>
    <col min="2" max="2" width="13.7109375" style="2" customWidth="1"/>
    <col min="3" max="14" width="4.140625" style="2" customWidth="1"/>
    <col min="15" max="19" width="6.140625" style="2" customWidth="1"/>
    <col min="20" max="22" width="5.7109375" style="2" customWidth="1"/>
    <col min="23" max="23" width="5.28125" style="2" customWidth="1"/>
    <col min="24" max="24" width="6.28125" style="2" customWidth="1"/>
    <col min="25" max="16384" width="9.140625" style="2" customWidth="1"/>
  </cols>
  <sheetData>
    <row r="1" spans="1:24" ht="13.5" thickBot="1">
      <c r="A1" s="262" t="s">
        <v>231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4"/>
    </row>
    <row r="2" spans="1:24" ht="23.25" customHeight="1">
      <c r="A2" s="269" t="s">
        <v>66</v>
      </c>
      <c r="B2" s="266" t="s">
        <v>3</v>
      </c>
      <c r="C2" s="266" t="s">
        <v>232</v>
      </c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5" t="s">
        <v>236</v>
      </c>
      <c r="P2" s="265"/>
      <c r="Q2" s="265"/>
      <c r="R2" s="265"/>
      <c r="S2" s="265"/>
      <c r="T2" s="266" t="s">
        <v>239</v>
      </c>
      <c r="U2" s="266"/>
      <c r="V2" s="266"/>
      <c r="W2" s="266" t="s">
        <v>240</v>
      </c>
      <c r="X2" s="267"/>
    </row>
    <row r="3" spans="1:24" ht="18.75" customHeight="1">
      <c r="A3" s="274"/>
      <c r="B3" s="275"/>
      <c r="C3" s="271" t="s">
        <v>209</v>
      </c>
      <c r="D3" s="271"/>
      <c r="E3" s="271"/>
      <c r="F3" s="271"/>
      <c r="G3" s="271" t="s">
        <v>210</v>
      </c>
      <c r="H3" s="271"/>
      <c r="I3" s="271"/>
      <c r="J3" s="271"/>
      <c r="K3" s="271" t="s">
        <v>211</v>
      </c>
      <c r="L3" s="271"/>
      <c r="M3" s="271"/>
      <c r="N3" s="271"/>
      <c r="O3" s="272" t="s">
        <v>237</v>
      </c>
      <c r="P3" s="272" t="s">
        <v>242</v>
      </c>
      <c r="Q3" s="272" t="s">
        <v>243</v>
      </c>
      <c r="R3" s="272" t="s">
        <v>244</v>
      </c>
      <c r="S3" s="272" t="s">
        <v>238</v>
      </c>
      <c r="T3" s="272" t="s">
        <v>237</v>
      </c>
      <c r="U3" s="272" t="s">
        <v>245</v>
      </c>
      <c r="V3" s="272" t="s">
        <v>244</v>
      </c>
      <c r="W3" s="272" t="s">
        <v>237</v>
      </c>
      <c r="X3" s="276" t="s">
        <v>241</v>
      </c>
    </row>
    <row r="4" spans="1:24" s="3" customFormat="1" ht="48.75" customHeight="1" thickBot="1">
      <c r="A4" s="270"/>
      <c r="B4" s="268"/>
      <c r="C4" s="109" t="s">
        <v>233</v>
      </c>
      <c r="D4" s="109" t="s">
        <v>234</v>
      </c>
      <c r="E4" s="109" t="s">
        <v>235</v>
      </c>
      <c r="F4" s="109" t="s">
        <v>36</v>
      </c>
      <c r="G4" s="109" t="s">
        <v>233</v>
      </c>
      <c r="H4" s="109" t="s">
        <v>234</v>
      </c>
      <c r="I4" s="109" t="s">
        <v>235</v>
      </c>
      <c r="J4" s="109" t="s">
        <v>36</v>
      </c>
      <c r="K4" s="109" t="s">
        <v>233</v>
      </c>
      <c r="L4" s="109" t="s">
        <v>234</v>
      </c>
      <c r="M4" s="109" t="s">
        <v>235</v>
      </c>
      <c r="N4" s="109" t="s">
        <v>36</v>
      </c>
      <c r="O4" s="273"/>
      <c r="P4" s="273"/>
      <c r="Q4" s="273"/>
      <c r="R4" s="273"/>
      <c r="S4" s="273"/>
      <c r="T4" s="273"/>
      <c r="U4" s="273"/>
      <c r="V4" s="273"/>
      <c r="W4" s="273"/>
      <c r="X4" s="277"/>
    </row>
    <row r="5" s="65" customFormat="1" ht="12.75" customHeight="1" thickBot="1"/>
    <row r="6" spans="1:24" ht="12.75">
      <c r="A6" s="256" t="s">
        <v>42</v>
      </c>
      <c r="B6" s="20" t="s">
        <v>55</v>
      </c>
      <c r="C6" s="22">
        <v>1</v>
      </c>
      <c r="D6" s="22">
        <v>3</v>
      </c>
      <c r="E6" s="22">
        <v>0</v>
      </c>
      <c r="F6" s="110">
        <v>0</v>
      </c>
      <c r="G6" s="110">
        <v>1</v>
      </c>
      <c r="H6" s="110">
        <v>3</v>
      </c>
      <c r="I6" s="110">
        <v>0</v>
      </c>
      <c r="J6" s="110">
        <v>0</v>
      </c>
      <c r="K6" s="110">
        <v>1</v>
      </c>
      <c r="L6" s="110">
        <v>2</v>
      </c>
      <c r="M6" s="110">
        <v>0</v>
      </c>
      <c r="N6" s="110">
        <v>0</v>
      </c>
      <c r="O6" s="22">
        <v>1</v>
      </c>
      <c r="P6" s="53">
        <v>0</v>
      </c>
      <c r="Q6" s="22">
        <v>0</v>
      </c>
      <c r="R6" s="22">
        <v>0</v>
      </c>
      <c r="S6" s="22">
        <v>6</v>
      </c>
      <c r="T6" s="22">
        <v>15</v>
      </c>
      <c r="U6" s="22">
        <v>0</v>
      </c>
      <c r="V6" s="22">
        <v>0</v>
      </c>
      <c r="W6" s="22">
        <v>0</v>
      </c>
      <c r="X6" s="111">
        <v>0</v>
      </c>
    </row>
    <row r="7" spans="1:24" ht="12.75">
      <c r="A7" s="257"/>
      <c r="B7" s="25" t="s">
        <v>82</v>
      </c>
      <c r="C7" s="26">
        <v>1</v>
      </c>
      <c r="D7" s="26">
        <v>2</v>
      </c>
      <c r="E7" s="26">
        <v>0</v>
      </c>
      <c r="F7" s="26">
        <v>0</v>
      </c>
      <c r="G7" s="26">
        <v>1</v>
      </c>
      <c r="H7" s="26">
        <v>2</v>
      </c>
      <c r="I7" s="26">
        <v>0</v>
      </c>
      <c r="J7" s="26">
        <v>0</v>
      </c>
      <c r="K7" s="26">
        <v>1</v>
      </c>
      <c r="L7" s="26">
        <v>1</v>
      </c>
      <c r="M7" s="26">
        <v>0</v>
      </c>
      <c r="N7" s="26">
        <v>0</v>
      </c>
      <c r="O7" s="26">
        <v>1</v>
      </c>
      <c r="P7" s="55">
        <v>0</v>
      </c>
      <c r="Q7" s="26">
        <v>0</v>
      </c>
      <c r="R7" s="26">
        <v>0</v>
      </c>
      <c r="S7" s="26">
        <v>24</v>
      </c>
      <c r="T7" s="26">
        <v>31</v>
      </c>
      <c r="U7" s="26">
        <v>0</v>
      </c>
      <c r="V7" s="26">
        <v>0</v>
      </c>
      <c r="W7" s="26">
        <v>1</v>
      </c>
      <c r="X7" s="112">
        <v>0</v>
      </c>
    </row>
    <row r="8" spans="1:24" ht="12.75">
      <c r="A8" s="257"/>
      <c r="B8" s="25" t="s">
        <v>54</v>
      </c>
      <c r="C8" s="26">
        <v>1</v>
      </c>
      <c r="D8" s="26">
        <v>1</v>
      </c>
      <c r="E8" s="26">
        <v>0</v>
      </c>
      <c r="F8" s="26">
        <v>1</v>
      </c>
      <c r="G8" s="26">
        <v>1</v>
      </c>
      <c r="H8" s="26">
        <v>1</v>
      </c>
      <c r="I8" s="26">
        <v>0</v>
      </c>
      <c r="J8" s="26">
        <v>1</v>
      </c>
      <c r="K8" s="26">
        <v>1</v>
      </c>
      <c r="L8" s="26">
        <v>1</v>
      </c>
      <c r="M8" s="26">
        <v>0</v>
      </c>
      <c r="N8" s="26">
        <v>1</v>
      </c>
      <c r="O8" s="26">
        <v>0</v>
      </c>
      <c r="P8" s="55">
        <v>0</v>
      </c>
      <c r="Q8" s="26">
        <v>0</v>
      </c>
      <c r="R8" s="26">
        <v>0</v>
      </c>
      <c r="S8" s="26">
        <v>28</v>
      </c>
      <c r="T8" s="26">
        <v>0</v>
      </c>
      <c r="U8" s="26">
        <v>35</v>
      </c>
      <c r="V8" s="26">
        <v>0</v>
      </c>
      <c r="W8" s="26">
        <v>6</v>
      </c>
      <c r="X8" s="112">
        <v>0</v>
      </c>
    </row>
    <row r="9" spans="1:24" ht="12.75">
      <c r="A9" s="257"/>
      <c r="B9" s="25" t="s">
        <v>81</v>
      </c>
      <c r="C9" s="113">
        <v>1</v>
      </c>
      <c r="D9" s="113">
        <v>3</v>
      </c>
      <c r="E9" s="26">
        <v>0</v>
      </c>
      <c r="F9" s="26">
        <v>1</v>
      </c>
      <c r="G9" s="26">
        <v>1</v>
      </c>
      <c r="H9" s="26">
        <v>3</v>
      </c>
      <c r="I9" s="26">
        <v>0</v>
      </c>
      <c r="J9" s="26">
        <v>1</v>
      </c>
      <c r="K9" s="26">
        <v>1</v>
      </c>
      <c r="L9" s="26">
        <v>3</v>
      </c>
      <c r="M9" s="26">
        <v>0</v>
      </c>
      <c r="N9" s="26">
        <v>0</v>
      </c>
      <c r="O9" s="26">
        <v>2</v>
      </c>
      <c r="P9" s="55">
        <v>0</v>
      </c>
      <c r="Q9" s="26">
        <v>0</v>
      </c>
      <c r="R9" s="26">
        <v>0</v>
      </c>
      <c r="S9" s="26">
        <v>60</v>
      </c>
      <c r="T9" s="26">
        <v>37</v>
      </c>
      <c r="U9" s="26">
        <v>103</v>
      </c>
      <c r="V9" s="26">
        <v>0</v>
      </c>
      <c r="W9" s="26">
        <v>5</v>
      </c>
      <c r="X9" s="112">
        <v>0</v>
      </c>
    </row>
    <row r="10" spans="1:24" ht="12.75">
      <c r="A10" s="257"/>
      <c r="B10" s="25" t="s">
        <v>44</v>
      </c>
      <c r="C10" s="26">
        <v>1</v>
      </c>
      <c r="D10" s="26">
        <v>2</v>
      </c>
      <c r="E10" s="26">
        <v>0</v>
      </c>
      <c r="F10" s="26">
        <v>0</v>
      </c>
      <c r="G10" s="26">
        <v>1</v>
      </c>
      <c r="H10" s="26">
        <v>2</v>
      </c>
      <c r="I10" s="26">
        <v>0</v>
      </c>
      <c r="J10" s="26">
        <v>0</v>
      </c>
      <c r="K10" s="26">
        <v>1</v>
      </c>
      <c r="L10" s="26">
        <v>2</v>
      </c>
      <c r="M10" s="26">
        <v>0</v>
      </c>
      <c r="N10" s="26">
        <v>0</v>
      </c>
      <c r="O10" s="26">
        <v>0</v>
      </c>
      <c r="P10" s="55">
        <v>0</v>
      </c>
      <c r="Q10" s="26">
        <v>0</v>
      </c>
      <c r="R10" s="26">
        <v>0</v>
      </c>
      <c r="S10" s="26">
        <v>26</v>
      </c>
      <c r="T10" s="26">
        <v>18</v>
      </c>
      <c r="U10" s="26">
        <v>28</v>
      </c>
      <c r="V10" s="26">
        <v>0</v>
      </c>
      <c r="W10" s="26">
        <v>0</v>
      </c>
      <c r="X10" s="112">
        <v>0</v>
      </c>
    </row>
    <row r="11" spans="1:24" ht="12.75">
      <c r="A11" s="257"/>
      <c r="B11" s="25" t="s">
        <v>116</v>
      </c>
      <c r="C11" s="26">
        <v>2</v>
      </c>
      <c r="D11" s="26">
        <v>5</v>
      </c>
      <c r="E11" s="26">
        <v>0</v>
      </c>
      <c r="F11" s="26">
        <v>6</v>
      </c>
      <c r="G11" s="26">
        <v>2</v>
      </c>
      <c r="H11" s="26">
        <v>5</v>
      </c>
      <c r="I11" s="26">
        <v>0</v>
      </c>
      <c r="J11" s="26">
        <v>6</v>
      </c>
      <c r="K11" s="26">
        <v>1</v>
      </c>
      <c r="L11" s="26">
        <v>4</v>
      </c>
      <c r="M11" s="26">
        <v>0</v>
      </c>
      <c r="N11" s="26">
        <v>5</v>
      </c>
      <c r="O11" s="26">
        <v>0</v>
      </c>
      <c r="P11" s="55">
        <v>0</v>
      </c>
      <c r="Q11" s="26">
        <v>0</v>
      </c>
      <c r="R11" s="26">
        <v>0</v>
      </c>
      <c r="S11" s="26">
        <v>32</v>
      </c>
      <c r="T11" s="26">
        <v>31</v>
      </c>
      <c r="U11" s="26">
        <v>0</v>
      </c>
      <c r="V11" s="26">
        <v>0</v>
      </c>
      <c r="W11" s="26">
        <v>37</v>
      </c>
      <c r="X11" s="112">
        <v>0</v>
      </c>
    </row>
    <row r="12" spans="1:24" ht="12.75">
      <c r="A12" s="257"/>
      <c r="B12" s="25" t="s">
        <v>40</v>
      </c>
      <c r="C12" s="26">
        <v>1</v>
      </c>
      <c r="D12" s="26">
        <v>2</v>
      </c>
      <c r="E12" s="26">
        <v>0</v>
      </c>
      <c r="F12" s="26">
        <v>0</v>
      </c>
      <c r="G12" s="26">
        <v>1</v>
      </c>
      <c r="H12" s="26">
        <v>2</v>
      </c>
      <c r="I12" s="26">
        <v>0</v>
      </c>
      <c r="J12" s="26">
        <v>0</v>
      </c>
      <c r="K12" s="26">
        <v>1</v>
      </c>
      <c r="L12" s="26">
        <v>2</v>
      </c>
      <c r="M12" s="26">
        <v>0</v>
      </c>
      <c r="N12" s="26">
        <v>0</v>
      </c>
      <c r="O12" s="26">
        <v>0</v>
      </c>
      <c r="P12" s="55">
        <v>0</v>
      </c>
      <c r="Q12" s="26">
        <v>0</v>
      </c>
      <c r="R12" s="26">
        <v>0</v>
      </c>
      <c r="S12" s="26">
        <v>25</v>
      </c>
      <c r="T12" s="26">
        <v>30</v>
      </c>
      <c r="U12" s="26">
        <v>0</v>
      </c>
      <c r="V12" s="26">
        <v>0</v>
      </c>
      <c r="W12" s="26">
        <v>0</v>
      </c>
      <c r="X12" s="112">
        <v>0</v>
      </c>
    </row>
    <row r="13" spans="1:24" ht="12.75">
      <c r="A13" s="257"/>
      <c r="B13" s="25" t="s">
        <v>73</v>
      </c>
      <c r="C13" s="26">
        <v>1</v>
      </c>
      <c r="D13" s="26">
        <v>2</v>
      </c>
      <c r="E13" s="26">
        <v>0</v>
      </c>
      <c r="F13" s="26">
        <v>0</v>
      </c>
      <c r="G13" s="26">
        <v>1</v>
      </c>
      <c r="H13" s="26">
        <v>2</v>
      </c>
      <c r="I13" s="26">
        <v>0</v>
      </c>
      <c r="J13" s="26">
        <v>0</v>
      </c>
      <c r="K13" s="26">
        <v>1</v>
      </c>
      <c r="L13" s="26">
        <v>2</v>
      </c>
      <c r="M13" s="26">
        <v>0</v>
      </c>
      <c r="N13" s="26">
        <v>0</v>
      </c>
      <c r="O13" s="26">
        <v>0</v>
      </c>
      <c r="P13" s="55">
        <v>0</v>
      </c>
      <c r="Q13" s="26">
        <v>0</v>
      </c>
      <c r="R13" s="26">
        <v>0</v>
      </c>
      <c r="S13" s="26">
        <v>12</v>
      </c>
      <c r="T13" s="26">
        <v>24</v>
      </c>
      <c r="U13" s="26">
        <v>0</v>
      </c>
      <c r="V13" s="26">
        <v>0</v>
      </c>
      <c r="W13" s="26">
        <v>0</v>
      </c>
      <c r="X13" s="112">
        <v>0</v>
      </c>
    </row>
    <row r="14" spans="1:24" ht="13.5" thickBot="1">
      <c r="A14" s="258"/>
      <c r="B14" s="60"/>
      <c r="C14" s="129">
        <f>SUM(C6:C13)</f>
        <v>9</v>
      </c>
      <c r="D14" s="129">
        <f aca="true" t="shared" si="0" ref="D14:U14">SUM(D6:D13)</f>
        <v>20</v>
      </c>
      <c r="E14" s="129">
        <f t="shared" si="0"/>
        <v>0</v>
      </c>
      <c r="F14" s="129">
        <f t="shared" si="0"/>
        <v>8</v>
      </c>
      <c r="G14" s="129">
        <f t="shared" si="0"/>
        <v>9</v>
      </c>
      <c r="H14" s="129">
        <f t="shared" si="0"/>
        <v>20</v>
      </c>
      <c r="I14" s="129">
        <f t="shared" si="0"/>
        <v>0</v>
      </c>
      <c r="J14" s="129">
        <f t="shared" si="0"/>
        <v>8</v>
      </c>
      <c r="K14" s="129">
        <f t="shared" si="0"/>
        <v>8</v>
      </c>
      <c r="L14" s="129">
        <f t="shared" si="0"/>
        <v>17</v>
      </c>
      <c r="M14" s="129">
        <f t="shared" si="0"/>
        <v>0</v>
      </c>
      <c r="N14" s="129">
        <f t="shared" si="0"/>
        <v>6</v>
      </c>
      <c r="O14" s="129">
        <f t="shared" si="0"/>
        <v>4</v>
      </c>
      <c r="P14" s="129">
        <f t="shared" si="0"/>
        <v>0</v>
      </c>
      <c r="Q14" s="129">
        <f t="shared" si="0"/>
        <v>0</v>
      </c>
      <c r="R14" s="129">
        <f t="shared" si="0"/>
        <v>0</v>
      </c>
      <c r="S14" s="129">
        <f t="shared" si="0"/>
        <v>213</v>
      </c>
      <c r="T14" s="129">
        <f t="shared" si="0"/>
        <v>186</v>
      </c>
      <c r="U14" s="129">
        <f t="shared" si="0"/>
        <v>166</v>
      </c>
      <c r="V14" s="129">
        <f>SUM(V6:V13)</f>
        <v>0</v>
      </c>
      <c r="W14" s="129">
        <f>SUM(W6:W13)</f>
        <v>49</v>
      </c>
      <c r="X14" s="130">
        <f>SUM(X6:X13)</f>
        <v>0</v>
      </c>
    </row>
    <row r="15" spans="1:24" s="68" customFormat="1" ht="13.5" thickBot="1">
      <c r="A15" s="66"/>
      <c r="B15" s="66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1"/>
      <c r="Q15" s="124"/>
      <c r="R15" s="124"/>
      <c r="S15" s="124"/>
      <c r="T15" s="124"/>
      <c r="U15" s="124"/>
      <c r="V15" s="124"/>
      <c r="W15" s="124"/>
      <c r="X15" s="124"/>
    </row>
    <row r="16" spans="1:24" ht="12.75">
      <c r="A16" s="259" t="s">
        <v>112</v>
      </c>
      <c r="B16" s="20" t="s">
        <v>65</v>
      </c>
      <c r="C16" s="22">
        <v>1</v>
      </c>
      <c r="D16" s="22">
        <v>2</v>
      </c>
      <c r="E16" s="22">
        <v>0</v>
      </c>
      <c r="F16" s="22">
        <v>1</v>
      </c>
      <c r="G16" s="22">
        <v>1</v>
      </c>
      <c r="H16" s="22">
        <v>2</v>
      </c>
      <c r="I16" s="22">
        <v>0</v>
      </c>
      <c r="J16" s="22">
        <v>1</v>
      </c>
      <c r="K16" s="22">
        <v>1</v>
      </c>
      <c r="L16" s="22">
        <v>1</v>
      </c>
      <c r="M16" s="22">
        <v>0</v>
      </c>
      <c r="N16" s="22">
        <v>2</v>
      </c>
      <c r="O16" s="22">
        <v>7</v>
      </c>
      <c r="P16" s="53">
        <v>0</v>
      </c>
      <c r="Q16" s="22">
        <v>0</v>
      </c>
      <c r="R16" s="22">
        <v>0</v>
      </c>
      <c r="S16" s="22">
        <v>15</v>
      </c>
      <c r="T16" s="22">
        <v>12</v>
      </c>
      <c r="U16" s="22">
        <v>0</v>
      </c>
      <c r="V16" s="22">
        <v>0</v>
      </c>
      <c r="W16" s="22">
        <v>72</v>
      </c>
      <c r="X16" s="111">
        <v>851</v>
      </c>
    </row>
    <row r="17" spans="1:24" ht="13.5" thickBot="1">
      <c r="A17" s="260"/>
      <c r="B17" s="60"/>
      <c r="C17" s="129">
        <f>SUM(C16)</f>
        <v>1</v>
      </c>
      <c r="D17" s="129">
        <f aca="true" t="shared" si="1" ref="D17:U17">SUM(D16)</f>
        <v>2</v>
      </c>
      <c r="E17" s="129">
        <f t="shared" si="1"/>
        <v>0</v>
      </c>
      <c r="F17" s="129">
        <f t="shared" si="1"/>
        <v>1</v>
      </c>
      <c r="G17" s="129">
        <f t="shared" si="1"/>
        <v>1</v>
      </c>
      <c r="H17" s="129">
        <f t="shared" si="1"/>
        <v>2</v>
      </c>
      <c r="I17" s="129">
        <f t="shared" si="1"/>
        <v>0</v>
      </c>
      <c r="J17" s="129">
        <f t="shared" si="1"/>
        <v>1</v>
      </c>
      <c r="K17" s="129">
        <f t="shared" si="1"/>
        <v>1</v>
      </c>
      <c r="L17" s="129">
        <f t="shared" si="1"/>
        <v>1</v>
      </c>
      <c r="M17" s="129">
        <f t="shared" si="1"/>
        <v>0</v>
      </c>
      <c r="N17" s="129">
        <f t="shared" si="1"/>
        <v>2</v>
      </c>
      <c r="O17" s="129">
        <f t="shared" si="1"/>
        <v>7</v>
      </c>
      <c r="P17" s="129">
        <f t="shared" si="1"/>
        <v>0</v>
      </c>
      <c r="Q17" s="129">
        <f t="shared" si="1"/>
        <v>0</v>
      </c>
      <c r="R17" s="129">
        <f t="shared" si="1"/>
        <v>0</v>
      </c>
      <c r="S17" s="129">
        <f t="shared" si="1"/>
        <v>15</v>
      </c>
      <c r="T17" s="129">
        <f t="shared" si="1"/>
        <v>12</v>
      </c>
      <c r="U17" s="129">
        <f t="shared" si="1"/>
        <v>0</v>
      </c>
      <c r="V17" s="129">
        <f>SUM(V16)</f>
        <v>0</v>
      </c>
      <c r="W17" s="129">
        <f>SUM(W16)</f>
        <v>72</v>
      </c>
      <c r="X17" s="130">
        <f>SUM(X16)</f>
        <v>851</v>
      </c>
    </row>
    <row r="18" spans="1:24" s="68" customFormat="1" ht="13.5" thickBot="1">
      <c r="A18" s="66"/>
      <c r="B18" s="66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1"/>
      <c r="Q18" s="124"/>
      <c r="R18" s="124"/>
      <c r="S18" s="124"/>
      <c r="T18" s="124"/>
      <c r="U18" s="124"/>
      <c r="V18" s="124"/>
      <c r="W18" s="124"/>
      <c r="X18" s="124"/>
    </row>
    <row r="19" spans="1:24" ht="12.75">
      <c r="A19" s="256" t="s">
        <v>113</v>
      </c>
      <c r="B19" s="33" t="s">
        <v>56</v>
      </c>
      <c r="C19" s="22">
        <v>0</v>
      </c>
      <c r="D19" s="22">
        <v>4</v>
      </c>
      <c r="E19" s="53">
        <v>0</v>
      </c>
      <c r="F19" s="22">
        <v>0</v>
      </c>
      <c r="G19" s="22">
        <v>0</v>
      </c>
      <c r="H19" s="22">
        <v>4</v>
      </c>
      <c r="I19" s="22">
        <v>0</v>
      </c>
      <c r="J19" s="22">
        <v>0</v>
      </c>
      <c r="K19" s="22">
        <v>0</v>
      </c>
      <c r="L19" s="22">
        <v>3</v>
      </c>
      <c r="M19" s="22">
        <v>0</v>
      </c>
      <c r="N19" s="22">
        <v>0</v>
      </c>
      <c r="O19" s="22">
        <v>6</v>
      </c>
      <c r="P19" s="53">
        <v>0</v>
      </c>
      <c r="Q19" s="22">
        <v>0</v>
      </c>
      <c r="R19" s="22">
        <v>0</v>
      </c>
      <c r="S19" s="22">
        <v>0</v>
      </c>
      <c r="T19" s="22">
        <v>29</v>
      </c>
      <c r="U19" s="22">
        <v>0</v>
      </c>
      <c r="V19" s="22">
        <v>0</v>
      </c>
      <c r="W19" s="22">
        <v>1</v>
      </c>
      <c r="X19" s="111">
        <v>0</v>
      </c>
    </row>
    <row r="20" spans="1:24" ht="12.75">
      <c r="A20" s="257"/>
      <c r="B20" s="37" t="s">
        <v>80</v>
      </c>
      <c r="C20" s="26">
        <v>1</v>
      </c>
      <c r="D20" s="26">
        <v>4</v>
      </c>
      <c r="E20" s="55">
        <v>0</v>
      </c>
      <c r="F20" s="26">
        <v>0</v>
      </c>
      <c r="G20" s="26">
        <v>1</v>
      </c>
      <c r="H20" s="26">
        <v>4</v>
      </c>
      <c r="I20" s="26">
        <v>0</v>
      </c>
      <c r="J20" s="26">
        <v>0</v>
      </c>
      <c r="K20" s="26">
        <v>1</v>
      </c>
      <c r="L20" s="26">
        <v>4</v>
      </c>
      <c r="M20" s="26">
        <v>0</v>
      </c>
      <c r="N20" s="26">
        <v>0</v>
      </c>
      <c r="O20" s="26">
        <v>0</v>
      </c>
      <c r="P20" s="55">
        <v>17</v>
      </c>
      <c r="Q20" s="26">
        <v>0</v>
      </c>
      <c r="R20" s="26">
        <v>0</v>
      </c>
      <c r="S20" s="26">
        <v>0</v>
      </c>
      <c r="T20" s="26">
        <v>29</v>
      </c>
      <c r="U20" s="26">
        <v>0</v>
      </c>
      <c r="V20" s="26">
        <v>0</v>
      </c>
      <c r="W20" s="26">
        <v>0</v>
      </c>
      <c r="X20" s="112">
        <v>0</v>
      </c>
    </row>
    <row r="21" spans="1:24" ht="12.75">
      <c r="A21" s="257"/>
      <c r="B21" s="37" t="s">
        <v>75</v>
      </c>
      <c r="C21" s="26">
        <v>1</v>
      </c>
      <c r="D21" s="26">
        <v>1</v>
      </c>
      <c r="E21" s="55">
        <v>0</v>
      </c>
      <c r="F21" s="26">
        <v>1</v>
      </c>
      <c r="G21" s="26">
        <v>1</v>
      </c>
      <c r="H21" s="26">
        <v>1</v>
      </c>
      <c r="I21" s="26">
        <v>0</v>
      </c>
      <c r="J21" s="26">
        <v>1</v>
      </c>
      <c r="K21" s="26">
        <v>1</v>
      </c>
      <c r="L21" s="26">
        <v>1</v>
      </c>
      <c r="M21" s="26">
        <v>0</v>
      </c>
      <c r="N21" s="26">
        <v>1</v>
      </c>
      <c r="O21" s="26">
        <v>16</v>
      </c>
      <c r="P21" s="55">
        <v>0</v>
      </c>
      <c r="Q21" s="26">
        <v>0</v>
      </c>
      <c r="R21" s="26">
        <v>0</v>
      </c>
      <c r="S21" s="26">
        <v>0</v>
      </c>
      <c r="T21" s="26">
        <v>16</v>
      </c>
      <c r="U21" s="26">
        <v>0</v>
      </c>
      <c r="V21" s="26">
        <v>0</v>
      </c>
      <c r="W21" s="26">
        <v>7</v>
      </c>
      <c r="X21" s="112">
        <v>0</v>
      </c>
    </row>
    <row r="22" spans="1:24" ht="12.75">
      <c r="A22" s="257"/>
      <c r="B22" s="37" t="s">
        <v>0</v>
      </c>
      <c r="C22" s="26">
        <v>2</v>
      </c>
      <c r="D22" s="26">
        <v>2</v>
      </c>
      <c r="E22" s="55">
        <v>0</v>
      </c>
      <c r="F22" s="26">
        <v>0</v>
      </c>
      <c r="G22" s="26">
        <v>1</v>
      </c>
      <c r="H22" s="26">
        <v>2</v>
      </c>
      <c r="I22" s="26">
        <v>0</v>
      </c>
      <c r="J22" s="26">
        <v>0</v>
      </c>
      <c r="K22" s="26">
        <v>0</v>
      </c>
      <c r="L22" s="26">
        <v>2</v>
      </c>
      <c r="M22" s="26">
        <v>0</v>
      </c>
      <c r="N22" s="26">
        <v>0</v>
      </c>
      <c r="O22" s="26">
        <v>3</v>
      </c>
      <c r="P22" s="55">
        <v>0</v>
      </c>
      <c r="Q22" s="26">
        <v>0</v>
      </c>
      <c r="R22" s="26">
        <v>1</v>
      </c>
      <c r="S22" s="26">
        <v>5</v>
      </c>
      <c r="T22" s="26">
        <v>17</v>
      </c>
      <c r="U22" s="26">
        <v>0</v>
      </c>
      <c r="V22" s="26">
        <v>0</v>
      </c>
      <c r="W22" s="26">
        <v>11</v>
      </c>
      <c r="X22" s="112">
        <v>0</v>
      </c>
    </row>
    <row r="23" spans="1:24" ht="12.75">
      <c r="A23" s="257"/>
      <c r="B23" s="37" t="s">
        <v>47</v>
      </c>
      <c r="C23" s="26">
        <v>1</v>
      </c>
      <c r="D23" s="26">
        <v>1</v>
      </c>
      <c r="E23" s="55">
        <v>0</v>
      </c>
      <c r="F23" s="26">
        <v>1</v>
      </c>
      <c r="G23" s="26">
        <v>1</v>
      </c>
      <c r="H23" s="26">
        <v>1</v>
      </c>
      <c r="I23" s="26">
        <v>0</v>
      </c>
      <c r="J23" s="26">
        <v>1</v>
      </c>
      <c r="K23" s="26">
        <v>1</v>
      </c>
      <c r="L23" s="26">
        <v>1</v>
      </c>
      <c r="M23" s="26">
        <v>0</v>
      </c>
      <c r="N23" s="26">
        <v>1</v>
      </c>
      <c r="O23" s="26">
        <v>5</v>
      </c>
      <c r="P23" s="55">
        <v>1</v>
      </c>
      <c r="Q23" s="26">
        <v>0</v>
      </c>
      <c r="R23" s="26">
        <v>6</v>
      </c>
      <c r="S23" s="26">
        <v>0</v>
      </c>
      <c r="T23" s="26">
        <v>7</v>
      </c>
      <c r="U23" s="26">
        <v>0</v>
      </c>
      <c r="V23" s="26">
        <v>0</v>
      </c>
      <c r="W23" s="26">
        <v>5</v>
      </c>
      <c r="X23" s="112">
        <v>0</v>
      </c>
    </row>
    <row r="24" spans="1:24" ht="12.75">
      <c r="A24" s="257"/>
      <c r="B24" s="37" t="s">
        <v>39</v>
      </c>
      <c r="C24" s="26">
        <v>1</v>
      </c>
      <c r="D24" s="26">
        <v>1</v>
      </c>
      <c r="E24" s="55">
        <v>0</v>
      </c>
      <c r="F24" s="26">
        <v>1</v>
      </c>
      <c r="G24" s="26">
        <v>1</v>
      </c>
      <c r="H24" s="26">
        <v>1</v>
      </c>
      <c r="I24" s="26">
        <v>0</v>
      </c>
      <c r="J24" s="26">
        <v>1</v>
      </c>
      <c r="K24" s="26">
        <v>1</v>
      </c>
      <c r="L24" s="26">
        <v>1</v>
      </c>
      <c r="M24" s="26">
        <v>0</v>
      </c>
      <c r="N24" s="26">
        <v>1</v>
      </c>
      <c r="O24" s="26">
        <v>7</v>
      </c>
      <c r="P24" s="55">
        <v>0</v>
      </c>
      <c r="Q24" s="26">
        <v>0</v>
      </c>
      <c r="R24" s="26">
        <v>23</v>
      </c>
      <c r="S24" s="26">
        <v>1</v>
      </c>
      <c r="T24" s="26">
        <v>21</v>
      </c>
      <c r="U24" s="26">
        <v>0</v>
      </c>
      <c r="V24" s="26">
        <v>10</v>
      </c>
      <c r="W24" s="26">
        <v>5</v>
      </c>
      <c r="X24" s="112">
        <v>0</v>
      </c>
    </row>
    <row r="25" spans="1:24" ht="12.75">
      <c r="A25" s="257"/>
      <c r="B25" s="37" t="s">
        <v>87</v>
      </c>
      <c r="C25" s="26">
        <v>1</v>
      </c>
      <c r="D25" s="26">
        <v>3</v>
      </c>
      <c r="E25" s="55">
        <v>0</v>
      </c>
      <c r="F25" s="26">
        <v>0</v>
      </c>
      <c r="G25" s="26">
        <v>1</v>
      </c>
      <c r="H25" s="26">
        <v>3</v>
      </c>
      <c r="I25" s="26">
        <v>0</v>
      </c>
      <c r="J25" s="26">
        <v>0</v>
      </c>
      <c r="K25" s="26">
        <v>1</v>
      </c>
      <c r="L25" s="26">
        <v>2</v>
      </c>
      <c r="M25" s="26">
        <v>0</v>
      </c>
      <c r="N25" s="26">
        <v>0</v>
      </c>
      <c r="O25" s="26">
        <v>1</v>
      </c>
      <c r="P25" s="55">
        <v>0</v>
      </c>
      <c r="Q25" s="26">
        <v>0</v>
      </c>
      <c r="R25" s="26">
        <v>17</v>
      </c>
      <c r="S25" s="26">
        <v>12</v>
      </c>
      <c r="T25" s="26">
        <v>15</v>
      </c>
      <c r="U25" s="26">
        <v>0</v>
      </c>
      <c r="V25" s="26">
        <v>0</v>
      </c>
      <c r="W25" s="26">
        <v>0</v>
      </c>
      <c r="X25" s="112">
        <v>0</v>
      </c>
    </row>
    <row r="26" spans="1:24" ht="12.75">
      <c r="A26" s="257"/>
      <c r="B26" s="37" t="s">
        <v>110</v>
      </c>
      <c r="C26" s="26">
        <v>1</v>
      </c>
      <c r="D26" s="26">
        <v>2</v>
      </c>
      <c r="E26" s="55">
        <v>0</v>
      </c>
      <c r="F26" s="26">
        <v>11</v>
      </c>
      <c r="G26" s="26">
        <v>1</v>
      </c>
      <c r="H26" s="26">
        <v>2</v>
      </c>
      <c r="I26" s="26">
        <v>0</v>
      </c>
      <c r="J26" s="26">
        <v>11</v>
      </c>
      <c r="K26" s="26">
        <v>1</v>
      </c>
      <c r="L26" s="26">
        <v>1</v>
      </c>
      <c r="M26" s="26">
        <v>0</v>
      </c>
      <c r="N26" s="26">
        <v>7</v>
      </c>
      <c r="O26" s="26">
        <v>12</v>
      </c>
      <c r="P26" s="55">
        <v>0</v>
      </c>
      <c r="Q26" s="26">
        <v>0</v>
      </c>
      <c r="R26" s="26">
        <v>25</v>
      </c>
      <c r="S26" s="26">
        <v>2</v>
      </c>
      <c r="T26" s="26">
        <v>13</v>
      </c>
      <c r="U26" s="26">
        <v>0</v>
      </c>
      <c r="V26" s="26">
        <v>30</v>
      </c>
      <c r="W26" s="26">
        <v>59</v>
      </c>
      <c r="X26" s="112">
        <v>0</v>
      </c>
    </row>
    <row r="27" spans="1:24" ht="12.75">
      <c r="A27" s="257"/>
      <c r="B27" s="37" t="s">
        <v>111</v>
      </c>
      <c r="C27" s="26">
        <v>1</v>
      </c>
      <c r="D27" s="26">
        <v>3</v>
      </c>
      <c r="E27" s="55">
        <v>0</v>
      </c>
      <c r="F27" s="26">
        <v>0</v>
      </c>
      <c r="G27" s="26">
        <v>1</v>
      </c>
      <c r="H27" s="26">
        <v>3</v>
      </c>
      <c r="I27" s="26">
        <v>0</v>
      </c>
      <c r="J27" s="26">
        <v>0</v>
      </c>
      <c r="K27" s="26">
        <v>1</v>
      </c>
      <c r="L27" s="26">
        <v>2</v>
      </c>
      <c r="M27" s="26">
        <v>0</v>
      </c>
      <c r="N27" s="26">
        <v>0</v>
      </c>
      <c r="O27" s="26">
        <v>1</v>
      </c>
      <c r="P27" s="55">
        <v>15</v>
      </c>
      <c r="Q27" s="26">
        <v>0</v>
      </c>
      <c r="R27" s="26">
        <v>22</v>
      </c>
      <c r="S27" s="26">
        <v>6</v>
      </c>
      <c r="T27" s="26">
        <v>14</v>
      </c>
      <c r="U27" s="26">
        <v>0</v>
      </c>
      <c r="V27" s="26">
        <v>92</v>
      </c>
      <c r="W27" s="26">
        <v>0</v>
      </c>
      <c r="X27" s="112">
        <v>0</v>
      </c>
    </row>
    <row r="28" spans="1:24" ht="12.75">
      <c r="A28" s="257"/>
      <c r="B28" s="37" t="s">
        <v>41</v>
      </c>
      <c r="C28" s="26">
        <v>1</v>
      </c>
      <c r="D28" s="26">
        <v>3</v>
      </c>
      <c r="E28" s="55">
        <v>0</v>
      </c>
      <c r="F28" s="26">
        <v>0</v>
      </c>
      <c r="G28" s="26">
        <v>1</v>
      </c>
      <c r="H28" s="26">
        <v>3</v>
      </c>
      <c r="I28" s="26">
        <v>0</v>
      </c>
      <c r="J28" s="26">
        <v>0</v>
      </c>
      <c r="K28" s="26">
        <v>1</v>
      </c>
      <c r="L28" s="26">
        <v>3</v>
      </c>
      <c r="M28" s="26">
        <v>0</v>
      </c>
      <c r="N28" s="26">
        <v>0</v>
      </c>
      <c r="O28" s="26">
        <v>8</v>
      </c>
      <c r="P28" s="55">
        <v>0</v>
      </c>
      <c r="Q28" s="26">
        <v>0</v>
      </c>
      <c r="R28" s="26">
        <v>0</v>
      </c>
      <c r="S28" s="26">
        <v>0</v>
      </c>
      <c r="T28" s="26">
        <v>21</v>
      </c>
      <c r="U28" s="26">
        <v>0</v>
      </c>
      <c r="V28" s="26">
        <v>0</v>
      </c>
      <c r="W28" s="26">
        <v>0</v>
      </c>
      <c r="X28" s="112">
        <v>0</v>
      </c>
    </row>
    <row r="29" spans="1:24" ht="12.75">
      <c r="A29" s="257"/>
      <c r="B29" s="37" t="s">
        <v>64</v>
      </c>
      <c r="C29" s="26">
        <v>1</v>
      </c>
      <c r="D29" s="26">
        <v>2</v>
      </c>
      <c r="E29" s="55">
        <v>0</v>
      </c>
      <c r="F29" s="26">
        <v>1</v>
      </c>
      <c r="G29" s="26">
        <v>1</v>
      </c>
      <c r="H29" s="26">
        <v>2</v>
      </c>
      <c r="I29" s="26">
        <v>0</v>
      </c>
      <c r="J29" s="26">
        <v>0</v>
      </c>
      <c r="K29" s="26">
        <v>0</v>
      </c>
      <c r="L29" s="26">
        <v>2</v>
      </c>
      <c r="M29" s="26">
        <v>0</v>
      </c>
      <c r="N29" s="26">
        <v>0</v>
      </c>
      <c r="O29" s="26">
        <v>4</v>
      </c>
      <c r="P29" s="55">
        <v>0</v>
      </c>
      <c r="Q29" s="26">
        <v>0</v>
      </c>
      <c r="R29" s="26">
        <v>0</v>
      </c>
      <c r="S29" s="26">
        <v>0</v>
      </c>
      <c r="T29" s="26">
        <v>12</v>
      </c>
      <c r="U29" s="26">
        <v>0</v>
      </c>
      <c r="V29" s="26">
        <v>0</v>
      </c>
      <c r="W29" s="26">
        <v>1</v>
      </c>
      <c r="X29" s="112">
        <v>0</v>
      </c>
    </row>
    <row r="30" spans="1:24" ht="12.75">
      <c r="A30" s="257"/>
      <c r="B30" s="37" t="s">
        <v>67</v>
      </c>
      <c r="C30" s="26">
        <v>1</v>
      </c>
      <c r="D30" s="26">
        <v>3</v>
      </c>
      <c r="E30" s="55">
        <v>0</v>
      </c>
      <c r="F30" s="26">
        <v>1</v>
      </c>
      <c r="G30" s="26">
        <v>1</v>
      </c>
      <c r="H30" s="26">
        <v>3</v>
      </c>
      <c r="I30" s="26">
        <v>0</v>
      </c>
      <c r="J30" s="26">
        <v>1</v>
      </c>
      <c r="K30" s="26">
        <v>1</v>
      </c>
      <c r="L30" s="26">
        <v>2</v>
      </c>
      <c r="M30" s="26">
        <v>0</v>
      </c>
      <c r="N30" s="26">
        <v>1</v>
      </c>
      <c r="O30" s="26">
        <v>2</v>
      </c>
      <c r="P30" s="55">
        <v>5</v>
      </c>
      <c r="Q30" s="26">
        <v>0</v>
      </c>
      <c r="R30" s="26">
        <v>18</v>
      </c>
      <c r="S30" s="26">
        <v>0</v>
      </c>
      <c r="T30" s="26">
        <v>19</v>
      </c>
      <c r="U30" s="26">
        <v>0</v>
      </c>
      <c r="V30" s="26">
        <v>0</v>
      </c>
      <c r="W30" s="26">
        <v>0</v>
      </c>
      <c r="X30" s="112">
        <v>6</v>
      </c>
    </row>
    <row r="31" spans="1:24" ht="13.5" thickBot="1">
      <c r="A31" s="258"/>
      <c r="B31" s="60"/>
      <c r="C31" s="129">
        <f>SUM(C19:C30)</f>
        <v>12</v>
      </c>
      <c r="D31" s="129">
        <f aca="true" t="shared" si="2" ref="D31:U31">SUM(D19:D30)</f>
        <v>29</v>
      </c>
      <c r="E31" s="129">
        <f t="shared" si="2"/>
        <v>0</v>
      </c>
      <c r="F31" s="129">
        <f t="shared" si="2"/>
        <v>16</v>
      </c>
      <c r="G31" s="129">
        <f t="shared" si="2"/>
        <v>11</v>
      </c>
      <c r="H31" s="129">
        <f t="shared" si="2"/>
        <v>29</v>
      </c>
      <c r="I31" s="129">
        <f t="shared" si="2"/>
        <v>0</v>
      </c>
      <c r="J31" s="129">
        <f t="shared" si="2"/>
        <v>15</v>
      </c>
      <c r="K31" s="129">
        <f t="shared" si="2"/>
        <v>9</v>
      </c>
      <c r="L31" s="129">
        <f t="shared" si="2"/>
        <v>24</v>
      </c>
      <c r="M31" s="129">
        <f t="shared" si="2"/>
        <v>0</v>
      </c>
      <c r="N31" s="129">
        <f t="shared" si="2"/>
        <v>11</v>
      </c>
      <c r="O31" s="129">
        <f t="shared" si="2"/>
        <v>65</v>
      </c>
      <c r="P31" s="129">
        <f t="shared" si="2"/>
        <v>38</v>
      </c>
      <c r="Q31" s="129">
        <f t="shared" si="2"/>
        <v>0</v>
      </c>
      <c r="R31" s="129">
        <f t="shared" si="2"/>
        <v>112</v>
      </c>
      <c r="S31" s="129">
        <f t="shared" si="2"/>
        <v>26</v>
      </c>
      <c r="T31" s="129">
        <f t="shared" si="2"/>
        <v>213</v>
      </c>
      <c r="U31" s="129">
        <f t="shared" si="2"/>
        <v>0</v>
      </c>
      <c r="V31" s="129">
        <f>SUM(V19:V30)</f>
        <v>132</v>
      </c>
      <c r="W31" s="129">
        <f>SUM(W19:W30)</f>
        <v>89</v>
      </c>
      <c r="X31" s="130">
        <f>SUM(X19:X30)</f>
        <v>6</v>
      </c>
    </row>
    <row r="32" spans="1:24" s="68" customFormat="1" ht="13.5" thickBot="1">
      <c r="A32" s="66"/>
      <c r="B32" s="66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1"/>
      <c r="Q32" s="124"/>
      <c r="R32" s="124"/>
      <c r="S32" s="124"/>
      <c r="T32" s="124"/>
      <c r="U32" s="124"/>
      <c r="V32" s="124"/>
      <c r="W32" s="124"/>
      <c r="X32" s="124"/>
    </row>
    <row r="33" spans="1:24" ht="12.75">
      <c r="A33" s="259" t="s">
        <v>136</v>
      </c>
      <c r="B33" s="41" t="s">
        <v>137</v>
      </c>
      <c r="C33" s="42">
        <v>0</v>
      </c>
      <c r="D33" s="42">
        <v>5</v>
      </c>
      <c r="E33" s="42">
        <v>0</v>
      </c>
      <c r="F33" s="42">
        <v>0</v>
      </c>
      <c r="G33" s="42">
        <v>0</v>
      </c>
      <c r="H33" s="42">
        <v>5</v>
      </c>
      <c r="I33" s="42">
        <v>0</v>
      </c>
      <c r="J33" s="42">
        <v>0</v>
      </c>
      <c r="K33" s="42">
        <v>0</v>
      </c>
      <c r="L33" s="42">
        <v>2</v>
      </c>
      <c r="M33" s="42">
        <v>0</v>
      </c>
      <c r="N33" s="42">
        <v>0</v>
      </c>
      <c r="O33" s="42">
        <v>9</v>
      </c>
      <c r="P33" s="42">
        <v>0</v>
      </c>
      <c r="Q33" s="42">
        <v>0</v>
      </c>
      <c r="R33" s="47">
        <v>0</v>
      </c>
      <c r="S33" s="47">
        <v>1</v>
      </c>
      <c r="T33" s="47">
        <v>27</v>
      </c>
      <c r="U33" s="47">
        <v>0</v>
      </c>
      <c r="V33" s="47">
        <v>0</v>
      </c>
      <c r="W33" s="47">
        <v>3</v>
      </c>
      <c r="X33" s="115">
        <v>0</v>
      </c>
    </row>
    <row r="34" spans="1:24" ht="13.5" thickBot="1">
      <c r="A34" s="260"/>
      <c r="B34" s="60"/>
      <c r="C34" s="129">
        <f aca="true" t="shared" si="3" ref="C34:U34">SUM(C33)</f>
        <v>0</v>
      </c>
      <c r="D34" s="129">
        <f t="shared" si="3"/>
        <v>5</v>
      </c>
      <c r="E34" s="129">
        <f t="shared" si="3"/>
        <v>0</v>
      </c>
      <c r="F34" s="129">
        <f t="shared" si="3"/>
        <v>0</v>
      </c>
      <c r="G34" s="129">
        <f t="shared" si="3"/>
        <v>0</v>
      </c>
      <c r="H34" s="129">
        <f t="shared" si="3"/>
        <v>5</v>
      </c>
      <c r="I34" s="129">
        <f t="shared" si="3"/>
        <v>0</v>
      </c>
      <c r="J34" s="129">
        <f t="shared" si="3"/>
        <v>0</v>
      </c>
      <c r="K34" s="129">
        <f t="shared" si="3"/>
        <v>0</v>
      </c>
      <c r="L34" s="129">
        <f t="shared" si="3"/>
        <v>2</v>
      </c>
      <c r="M34" s="129">
        <f t="shared" si="3"/>
        <v>0</v>
      </c>
      <c r="N34" s="129">
        <f t="shared" si="3"/>
        <v>0</v>
      </c>
      <c r="O34" s="129">
        <f t="shared" si="3"/>
        <v>9</v>
      </c>
      <c r="P34" s="129">
        <f t="shared" si="3"/>
        <v>0</v>
      </c>
      <c r="Q34" s="129">
        <f t="shared" si="3"/>
        <v>0</v>
      </c>
      <c r="R34" s="129">
        <f t="shared" si="3"/>
        <v>0</v>
      </c>
      <c r="S34" s="129">
        <f t="shared" si="3"/>
        <v>1</v>
      </c>
      <c r="T34" s="129">
        <f t="shared" si="3"/>
        <v>27</v>
      </c>
      <c r="U34" s="129">
        <f t="shared" si="3"/>
        <v>0</v>
      </c>
      <c r="V34" s="129">
        <f>SUM(V33)</f>
        <v>0</v>
      </c>
      <c r="W34" s="129">
        <f>SUM(W33)</f>
        <v>3</v>
      </c>
      <c r="X34" s="130">
        <f>SUM(X33)</f>
        <v>0</v>
      </c>
    </row>
    <row r="35" spans="1:24" s="68" customFormat="1" ht="13.5" thickBot="1">
      <c r="A35" s="66"/>
      <c r="B35" s="66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</row>
    <row r="36" spans="1:24" ht="15.75" customHeight="1">
      <c r="A36" s="259" t="s">
        <v>135</v>
      </c>
      <c r="B36" s="41" t="s">
        <v>104</v>
      </c>
      <c r="C36" s="42">
        <v>0</v>
      </c>
      <c r="D36" s="42">
        <v>1</v>
      </c>
      <c r="E36" s="42">
        <v>0</v>
      </c>
      <c r="F36" s="116">
        <v>4</v>
      </c>
      <c r="G36" s="116">
        <v>0</v>
      </c>
      <c r="H36" s="116">
        <v>1</v>
      </c>
      <c r="I36" s="116">
        <v>0</v>
      </c>
      <c r="J36" s="116">
        <v>4</v>
      </c>
      <c r="K36" s="116">
        <v>0</v>
      </c>
      <c r="L36" s="116">
        <v>1</v>
      </c>
      <c r="M36" s="116">
        <v>0</v>
      </c>
      <c r="N36" s="116">
        <v>2</v>
      </c>
      <c r="O36" s="42">
        <v>5</v>
      </c>
      <c r="P36" s="42">
        <v>0</v>
      </c>
      <c r="Q36" s="42">
        <v>15</v>
      </c>
      <c r="R36" s="42">
        <v>3</v>
      </c>
      <c r="S36" s="42">
        <v>0</v>
      </c>
      <c r="T36" s="42">
        <v>12</v>
      </c>
      <c r="U36" s="42">
        <v>0</v>
      </c>
      <c r="V36" s="42">
        <v>0</v>
      </c>
      <c r="W36" s="42">
        <v>15</v>
      </c>
      <c r="X36" s="117">
        <v>0</v>
      </c>
    </row>
    <row r="37" spans="1:24" ht="13.5" thickBot="1">
      <c r="A37" s="260"/>
      <c r="B37" s="60"/>
      <c r="C37" s="129">
        <f aca="true" t="shared" si="4" ref="C37:U37">SUM(C36)</f>
        <v>0</v>
      </c>
      <c r="D37" s="129">
        <f t="shared" si="4"/>
        <v>1</v>
      </c>
      <c r="E37" s="129">
        <f t="shared" si="4"/>
        <v>0</v>
      </c>
      <c r="F37" s="129">
        <f t="shared" si="4"/>
        <v>4</v>
      </c>
      <c r="G37" s="129">
        <f t="shared" si="4"/>
        <v>0</v>
      </c>
      <c r="H37" s="129">
        <f t="shared" si="4"/>
        <v>1</v>
      </c>
      <c r="I37" s="129">
        <f t="shared" si="4"/>
        <v>0</v>
      </c>
      <c r="J37" s="129">
        <f t="shared" si="4"/>
        <v>4</v>
      </c>
      <c r="K37" s="129">
        <f t="shared" si="4"/>
        <v>0</v>
      </c>
      <c r="L37" s="129">
        <f t="shared" si="4"/>
        <v>1</v>
      </c>
      <c r="M37" s="129">
        <f t="shared" si="4"/>
        <v>0</v>
      </c>
      <c r="N37" s="129">
        <f t="shared" si="4"/>
        <v>2</v>
      </c>
      <c r="O37" s="129">
        <f t="shared" si="4"/>
        <v>5</v>
      </c>
      <c r="P37" s="129">
        <f t="shared" si="4"/>
        <v>0</v>
      </c>
      <c r="Q37" s="129">
        <f t="shared" si="4"/>
        <v>15</v>
      </c>
      <c r="R37" s="129">
        <f t="shared" si="4"/>
        <v>3</v>
      </c>
      <c r="S37" s="129">
        <f t="shared" si="4"/>
        <v>0</v>
      </c>
      <c r="T37" s="129">
        <f t="shared" si="4"/>
        <v>12</v>
      </c>
      <c r="U37" s="129">
        <f t="shared" si="4"/>
        <v>0</v>
      </c>
      <c r="V37" s="129">
        <f>SUM(V36)</f>
        <v>0</v>
      </c>
      <c r="W37" s="129">
        <f>SUM(W36)</f>
        <v>15</v>
      </c>
      <c r="X37" s="130">
        <f>SUM(X36)</f>
        <v>0</v>
      </c>
    </row>
    <row r="38" spans="1:24" s="68" customFormat="1" ht="13.5" thickBot="1">
      <c r="A38" s="69"/>
      <c r="B38" s="66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</row>
    <row r="39" spans="1:24" ht="12.75">
      <c r="A39" s="259" t="s">
        <v>142</v>
      </c>
      <c r="B39" s="43" t="s">
        <v>108</v>
      </c>
      <c r="C39" s="47">
        <v>0</v>
      </c>
      <c r="D39" s="47">
        <v>21</v>
      </c>
      <c r="E39" s="47">
        <v>0</v>
      </c>
      <c r="F39" s="116">
        <v>0</v>
      </c>
      <c r="G39" s="116">
        <v>0</v>
      </c>
      <c r="H39" s="116">
        <v>2</v>
      </c>
      <c r="I39" s="116">
        <v>0</v>
      </c>
      <c r="J39" s="116">
        <v>0</v>
      </c>
      <c r="K39" s="116">
        <v>0</v>
      </c>
      <c r="L39" s="116">
        <v>1</v>
      </c>
      <c r="M39" s="116">
        <v>0</v>
      </c>
      <c r="N39" s="116">
        <v>0</v>
      </c>
      <c r="O39" s="47">
        <v>14</v>
      </c>
      <c r="P39" s="47">
        <v>8</v>
      </c>
      <c r="Q39" s="47">
        <v>0</v>
      </c>
      <c r="R39" s="47">
        <v>0</v>
      </c>
      <c r="S39" s="47">
        <v>0</v>
      </c>
      <c r="T39" s="47">
        <v>18</v>
      </c>
      <c r="U39" s="47">
        <v>0</v>
      </c>
      <c r="V39" s="47">
        <v>0</v>
      </c>
      <c r="W39" s="47">
        <v>0</v>
      </c>
      <c r="X39" s="115">
        <v>0</v>
      </c>
    </row>
    <row r="40" spans="1:24" ht="12.75">
      <c r="A40" s="261"/>
      <c r="B40" s="48" t="s">
        <v>138</v>
      </c>
      <c r="C40" s="49">
        <v>1</v>
      </c>
      <c r="D40" s="49">
        <v>4</v>
      </c>
      <c r="E40" s="49">
        <v>0</v>
      </c>
      <c r="F40" s="49">
        <v>0</v>
      </c>
      <c r="G40" s="49">
        <v>1</v>
      </c>
      <c r="H40" s="49">
        <v>4</v>
      </c>
      <c r="I40" s="49">
        <v>0</v>
      </c>
      <c r="J40" s="49">
        <v>0</v>
      </c>
      <c r="K40" s="49">
        <v>1</v>
      </c>
      <c r="L40" s="49">
        <v>3</v>
      </c>
      <c r="M40" s="49">
        <v>0</v>
      </c>
      <c r="N40" s="49">
        <v>0</v>
      </c>
      <c r="O40" s="49">
        <v>5</v>
      </c>
      <c r="P40" s="49">
        <v>0</v>
      </c>
      <c r="Q40" s="49">
        <v>0</v>
      </c>
      <c r="R40" s="49">
        <v>5</v>
      </c>
      <c r="S40" s="49">
        <v>1</v>
      </c>
      <c r="T40" s="49">
        <v>41</v>
      </c>
      <c r="U40" s="49">
        <v>0</v>
      </c>
      <c r="V40" s="49">
        <v>0</v>
      </c>
      <c r="W40" s="49">
        <v>22</v>
      </c>
      <c r="X40" s="118">
        <v>0</v>
      </c>
    </row>
    <row r="41" spans="1:24" ht="12.75">
      <c r="A41" s="261"/>
      <c r="B41" s="48" t="s">
        <v>139</v>
      </c>
      <c r="C41" s="49">
        <v>0</v>
      </c>
      <c r="D41" s="49">
        <v>4</v>
      </c>
      <c r="E41" s="49">
        <v>0</v>
      </c>
      <c r="F41" s="49">
        <v>0</v>
      </c>
      <c r="G41" s="49">
        <v>0</v>
      </c>
      <c r="H41" s="49">
        <v>4</v>
      </c>
      <c r="I41" s="49">
        <v>0</v>
      </c>
      <c r="J41" s="49">
        <v>0</v>
      </c>
      <c r="K41" s="49">
        <v>0</v>
      </c>
      <c r="L41" s="49">
        <v>3</v>
      </c>
      <c r="M41" s="49">
        <v>0</v>
      </c>
      <c r="N41" s="49">
        <v>0</v>
      </c>
      <c r="O41" s="49">
        <v>2</v>
      </c>
      <c r="P41" s="49">
        <v>0</v>
      </c>
      <c r="Q41" s="49">
        <v>0</v>
      </c>
      <c r="R41" s="49">
        <v>21</v>
      </c>
      <c r="S41" s="49">
        <v>0</v>
      </c>
      <c r="T41" s="49">
        <v>30</v>
      </c>
      <c r="U41" s="49">
        <v>0</v>
      </c>
      <c r="V41" s="49">
        <v>0</v>
      </c>
      <c r="W41" s="49">
        <v>0</v>
      </c>
      <c r="X41" s="118">
        <v>0</v>
      </c>
    </row>
    <row r="42" spans="1:24" ht="12.75">
      <c r="A42" s="261"/>
      <c r="B42" s="48" t="s">
        <v>45</v>
      </c>
      <c r="C42" s="49">
        <v>0</v>
      </c>
      <c r="D42" s="49">
        <v>2</v>
      </c>
      <c r="E42" s="49">
        <v>0</v>
      </c>
      <c r="F42" s="49">
        <v>0</v>
      </c>
      <c r="G42" s="49">
        <v>0</v>
      </c>
      <c r="H42" s="49">
        <v>2</v>
      </c>
      <c r="I42" s="49">
        <v>0</v>
      </c>
      <c r="J42" s="49">
        <v>0</v>
      </c>
      <c r="K42" s="49">
        <v>0</v>
      </c>
      <c r="L42" s="49">
        <v>2</v>
      </c>
      <c r="M42" s="49">
        <v>0</v>
      </c>
      <c r="N42" s="49">
        <v>0</v>
      </c>
      <c r="O42" s="49">
        <v>1</v>
      </c>
      <c r="P42" s="49">
        <v>0</v>
      </c>
      <c r="Q42" s="49">
        <v>0</v>
      </c>
      <c r="R42" s="49">
        <v>10</v>
      </c>
      <c r="S42" s="49">
        <v>5</v>
      </c>
      <c r="T42" s="49">
        <v>36</v>
      </c>
      <c r="U42" s="49">
        <v>0</v>
      </c>
      <c r="V42" s="49">
        <v>0</v>
      </c>
      <c r="W42" s="49">
        <v>0</v>
      </c>
      <c r="X42" s="118">
        <v>0</v>
      </c>
    </row>
    <row r="43" spans="1:24" ht="12.75">
      <c r="A43" s="261"/>
      <c r="B43" s="48" t="s">
        <v>140</v>
      </c>
      <c r="C43" s="49">
        <v>0</v>
      </c>
      <c r="D43" s="49">
        <v>3</v>
      </c>
      <c r="E43" s="49">
        <v>0</v>
      </c>
      <c r="F43" s="119">
        <v>1</v>
      </c>
      <c r="G43" s="119">
        <v>0</v>
      </c>
      <c r="H43" s="119">
        <v>3</v>
      </c>
      <c r="I43" s="119">
        <v>0</v>
      </c>
      <c r="J43" s="119">
        <v>1</v>
      </c>
      <c r="K43" s="119">
        <v>0</v>
      </c>
      <c r="L43" s="119">
        <v>2</v>
      </c>
      <c r="M43" s="119">
        <v>0</v>
      </c>
      <c r="N43" s="119">
        <v>0</v>
      </c>
      <c r="O43" s="49">
        <v>4</v>
      </c>
      <c r="P43" s="49">
        <v>2</v>
      </c>
      <c r="Q43" s="49">
        <v>0</v>
      </c>
      <c r="R43" s="49">
        <v>0</v>
      </c>
      <c r="S43" s="49">
        <v>1</v>
      </c>
      <c r="T43" s="49">
        <v>15</v>
      </c>
      <c r="U43" s="49">
        <v>0</v>
      </c>
      <c r="V43" s="49">
        <v>0</v>
      </c>
      <c r="W43" s="49">
        <v>0</v>
      </c>
      <c r="X43" s="118">
        <v>0</v>
      </c>
    </row>
    <row r="44" spans="1:24" ht="12.75">
      <c r="A44" s="261"/>
      <c r="B44" s="48" t="s">
        <v>141</v>
      </c>
      <c r="C44" s="49">
        <v>0</v>
      </c>
      <c r="D44" s="49">
        <v>3</v>
      </c>
      <c r="E44" s="49">
        <v>0</v>
      </c>
      <c r="F44" s="49">
        <v>2</v>
      </c>
      <c r="G44" s="49">
        <v>0</v>
      </c>
      <c r="H44" s="49">
        <v>3</v>
      </c>
      <c r="I44" s="49">
        <v>0</v>
      </c>
      <c r="J44" s="49">
        <v>2</v>
      </c>
      <c r="K44" s="49">
        <v>0</v>
      </c>
      <c r="L44" s="49">
        <v>2</v>
      </c>
      <c r="M44" s="49">
        <v>0</v>
      </c>
      <c r="N44" s="49">
        <v>0</v>
      </c>
      <c r="O44" s="49">
        <v>2</v>
      </c>
      <c r="P44" s="49">
        <v>0</v>
      </c>
      <c r="Q44" s="49">
        <v>0</v>
      </c>
      <c r="R44" s="49">
        <v>0</v>
      </c>
      <c r="S44" s="49">
        <v>0</v>
      </c>
      <c r="T44" s="49">
        <v>20</v>
      </c>
      <c r="U44" s="49">
        <v>0</v>
      </c>
      <c r="V44" s="49">
        <v>0</v>
      </c>
      <c r="W44" s="49">
        <v>1</v>
      </c>
      <c r="X44" s="118">
        <v>1</v>
      </c>
    </row>
    <row r="45" spans="1:24" ht="12.75">
      <c r="A45" s="261"/>
      <c r="B45" s="48" t="s">
        <v>122</v>
      </c>
      <c r="C45" s="49">
        <v>1</v>
      </c>
      <c r="D45" s="49">
        <v>2</v>
      </c>
      <c r="E45" s="49">
        <v>0</v>
      </c>
      <c r="F45" s="49">
        <v>0</v>
      </c>
      <c r="G45" s="49">
        <v>1</v>
      </c>
      <c r="H45" s="49">
        <v>2</v>
      </c>
      <c r="I45" s="49">
        <v>0</v>
      </c>
      <c r="J45" s="49">
        <v>0</v>
      </c>
      <c r="K45" s="49">
        <v>0</v>
      </c>
      <c r="L45" s="49">
        <v>2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v>29</v>
      </c>
      <c r="U45" s="49">
        <v>0</v>
      </c>
      <c r="V45" s="49">
        <v>0</v>
      </c>
      <c r="W45" s="49">
        <v>0</v>
      </c>
      <c r="X45" s="118">
        <v>0</v>
      </c>
    </row>
    <row r="46" spans="1:24" ht="13.5" thickBot="1">
      <c r="A46" s="260"/>
      <c r="B46" s="60"/>
      <c r="C46" s="129">
        <f>SUM(C39:C45)</f>
        <v>2</v>
      </c>
      <c r="D46" s="129">
        <f aca="true" t="shared" si="5" ref="D46:U46">SUM(D39:D45)</f>
        <v>39</v>
      </c>
      <c r="E46" s="129">
        <f t="shared" si="5"/>
        <v>0</v>
      </c>
      <c r="F46" s="129">
        <f t="shared" si="5"/>
        <v>3</v>
      </c>
      <c r="G46" s="129">
        <f t="shared" si="5"/>
        <v>2</v>
      </c>
      <c r="H46" s="129">
        <f t="shared" si="5"/>
        <v>20</v>
      </c>
      <c r="I46" s="129">
        <f t="shared" si="5"/>
        <v>0</v>
      </c>
      <c r="J46" s="129">
        <f t="shared" si="5"/>
        <v>3</v>
      </c>
      <c r="K46" s="129">
        <f t="shared" si="5"/>
        <v>1</v>
      </c>
      <c r="L46" s="129">
        <f t="shared" si="5"/>
        <v>15</v>
      </c>
      <c r="M46" s="129">
        <f t="shared" si="5"/>
        <v>0</v>
      </c>
      <c r="N46" s="129">
        <f t="shared" si="5"/>
        <v>0</v>
      </c>
      <c r="O46" s="129">
        <f t="shared" si="5"/>
        <v>28</v>
      </c>
      <c r="P46" s="129">
        <f t="shared" si="5"/>
        <v>10</v>
      </c>
      <c r="Q46" s="129">
        <f t="shared" si="5"/>
        <v>0</v>
      </c>
      <c r="R46" s="129">
        <f t="shared" si="5"/>
        <v>36</v>
      </c>
      <c r="S46" s="129">
        <f t="shared" si="5"/>
        <v>7</v>
      </c>
      <c r="T46" s="129">
        <f t="shared" si="5"/>
        <v>189</v>
      </c>
      <c r="U46" s="129">
        <f t="shared" si="5"/>
        <v>0</v>
      </c>
      <c r="V46" s="129">
        <f>SUM(V39:V45)</f>
        <v>0</v>
      </c>
      <c r="W46" s="129">
        <f>SUM(W39:W45)</f>
        <v>23</v>
      </c>
      <c r="X46" s="130">
        <f>SUM(X39:X45)</f>
        <v>1</v>
      </c>
    </row>
    <row r="47" spans="1:24" s="68" customFormat="1" ht="13.5" thickBot="1">
      <c r="A47" s="66"/>
      <c r="B47" s="66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</row>
    <row r="48" spans="1:24" ht="12.75" customHeight="1">
      <c r="A48" s="259" t="s">
        <v>131</v>
      </c>
      <c r="B48" s="43" t="s">
        <v>132</v>
      </c>
      <c r="C48" s="47">
        <v>0</v>
      </c>
      <c r="D48" s="47">
        <v>2</v>
      </c>
      <c r="E48" s="47">
        <v>0</v>
      </c>
      <c r="F48" s="47">
        <v>0</v>
      </c>
      <c r="G48" s="47">
        <v>0</v>
      </c>
      <c r="H48" s="47">
        <v>2</v>
      </c>
      <c r="I48" s="47">
        <v>0</v>
      </c>
      <c r="J48" s="47">
        <v>0</v>
      </c>
      <c r="K48" s="47">
        <v>0</v>
      </c>
      <c r="L48" s="47">
        <v>2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32</v>
      </c>
      <c r="U48" s="47">
        <v>0</v>
      </c>
      <c r="V48" s="47">
        <v>0</v>
      </c>
      <c r="W48" s="47">
        <v>12</v>
      </c>
      <c r="X48" s="115">
        <v>0</v>
      </c>
    </row>
    <row r="49" spans="1:24" ht="12.75">
      <c r="A49" s="261"/>
      <c r="B49" s="48" t="s">
        <v>133</v>
      </c>
      <c r="C49" s="49">
        <v>0</v>
      </c>
      <c r="D49" s="49">
        <v>2</v>
      </c>
      <c r="E49" s="49">
        <v>0</v>
      </c>
      <c r="F49" s="49">
        <v>0</v>
      </c>
      <c r="G49" s="49">
        <v>0</v>
      </c>
      <c r="H49" s="49">
        <v>2</v>
      </c>
      <c r="I49" s="49">
        <v>0</v>
      </c>
      <c r="J49" s="49">
        <v>0</v>
      </c>
      <c r="K49" s="49">
        <v>0</v>
      </c>
      <c r="L49" s="49">
        <v>2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30</v>
      </c>
      <c r="U49" s="49">
        <v>0</v>
      </c>
      <c r="V49" s="49">
        <v>0</v>
      </c>
      <c r="W49" s="49">
        <v>18</v>
      </c>
      <c r="X49" s="118">
        <v>0</v>
      </c>
    </row>
    <row r="50" spans="1:24" ht="12.75">
      <c r="A50" s="261"/>
      <c r="B50" s="48" t="s">
        <v>118</v>
      </c>
      <c r="C50" s="49">
        <v>0</v>
      </c>
      <c r="D50" s="49">
        <v>3</v>
      </c>
      <c r="E50" s="49">
        <v>0</v>
      </c>
      <c r="F50" s="49">
        <v>0</v>
      </c>
      <c r="G50" s="49">
        <v>0</v>
      </c>
      <c r="H50" s="49">
        <v>3</v>
      </c>
      <c r="I50" s="49">
        <v>0</v>
      </c>
      <c r="J50" s="49">
        <v>0</v>
      </c>
      <c r="K50" s="49">
        <v>0</v>
      </c>
      <c r="L50" s="49">
        <v>2</v>
      </c>
      <c r="M50" s="49">
        <v>0</v>
      </c>
      <c r="N50" s="49">
        <v>0</v>
      </c>
      <c r="O50" s="49">
        <v>0</v>
      </c>
      <c r="P50" s="49">
        <v>0</v>
      </c>
      <c r="Q50" s="49">
        <v>0</v>
      </c>
      <c r="R50" s="49">
        <v>0</v>
      </c>
      <c r="S50" s="49">
        <v>0</v>
      </c>
      <c r="T50" s="49">
        <v>20</v>
      </c>
      <c r="U50" s="49">
        <v>0</v>
      </c>
      <c r="V50" s="49">
        <v>0</v>
      </c>
      <c r="W50" s="49">
        <v>0</v>
      </c>
      <c r="X50" s="118">
        <v>0</v>
      </c>
    </row>
    <row r="51" spans="1:24" ht="12.75">
      <c r="A51" s="261"/>
      <c r="B51" s="48" t="s">
        <v>134</v>
      </c>
      <c r="C51" s="49">
        <v>0</v>
      </c>
      <c r="D51" s="49">
        <v>3</v>
      </c>
      <c r="E51" s="49">
        <v>0</v>
      </c>
      <c r="F51" s="113">
        <v>0</v>
      </c>
      <c r="G51" s="113">
        <v>0</v>
      </c>
      <c r="H51" s="113">
        <v>3</v>
      </c>
      <c r="I51" s="113">
        <v>0</v>
      </c>
      <c r="J51" s="113">
        <v>0</v>
      </c>
      <c r="K51" s="113">
        <v>0</v>
      </c>
      <c r="L51" s="113">
        <v>2</v>
      </c>
      <c r="M51" s="113">
        <v>0</v>
      </c>
      <c r="N51" s="113">
        <v>0</v>
      </c>
      <c r="O51" s="49">
        <v>0</v>
      </c>
      <c r="P51" s="49">
        <v>0</v>
      </c>
      <c r="Q51" s="49">
        <v>0</v>
      </c>
      <c r="R51" s="49">
        <v>0</v>
      </c>
      <c r="S51" s="49">
        <v>0</v>
      </c>
      <c r="T51" s="49">
        <v>30</v>
      </c>
      <c r="U51" s="49">
        <v>0</v>
      </c>
      <c r="V51" s="49">
        <v>0</v>
      </c>
      <c r="W51" s="49">
        <v>0</v>
      </c>
      <c r="X51" s="118">
        <v>0</v>
      </c>
    </row>
    <row r="52" spans="1:24" ht="13.5" thickBot="1">
      <c r="A52" s="260"/>
      <c r="B52" s="73"/>
      <c r="C52" s="129">
        <f aca="true" t="shared" si="6" ref="C52:U52">SUM(C48:C51)</f>
        <v>0</v>
      </c>
      <c r="D52" s="129">
        <f t="shared" si="6"/>
        <v>10</v>
      </c>
      <c r="E52" s="129">
        <f t="shared" si="6"/>
        <v>0</v>
      </c>
      <c r="F52" s="129">
        <f t="shared" si="6"/>
        <v>0</v>
      </c>
      <c r="G52" s="129">
        <f t="shared" si="6"/>
        <v>0</v>
      </c>
      <c r="H52" s="129">
        <f t="shared" si="6"/>
        <v>10</v>
      </c>
      <c r="I52" s="129">
        <f t="shared" si="6"/>
        <v>0</v>
      </c>
      <c r="J52" s="129">
        <f t="shared" si="6"/>
        <v>0</v>
      </c>
      <c r="K52" s="129">
        <f t="shared" si="6"/>
        <v>0</v>
      </c>
      <c r="L52" s="129">
        <f t="shared" si="6"/>
        <v>8</v>
      </c>
      <c r="M52" s="129">
        <f t="shared" si="6"/>
        <v>0</v>
      </c>
      <c r="N52" s="129">
        <f t="shared" si="6"/>
        <v>0</v>
      </c>
      <c r="O52" s="129">
        <f t="shared" si="6"/>
        <v>0</v>
      </c>
      <c r="P52" s="129">
        <f t="shared" si="6"/>
        <v>0</v>
      </c>
      <c r="Q52" s="129">
        <f t="shared" si="6"/>
        <v>0</v>
      </c>
      <c r="R52" s="129">
        <f t="shared" si="6"/>
        <v>0</v>
      </c>
      <c r="S52" s="129">
        <f t="shared" si="6"/>
        <v>0</v>
      </c>
      <c r="T52" s="129">
        <f t="shared" si="6"/>
        <v>112</v>
      </c>
      <c r="U52" s="129">
        <f t="shared" si="6"/>
        <v>0</v>
      </c>
      <c r="V52" s="129">
        <f>SUM(V48:V51)</f>
        <v>0</v>
      </c>
      <c r="W52" s="129">
        <f>SUM(W48:W51)</f>
        <v>30</v>
      </c>
      <c r="X52" s="130">
        <f>SUM(X48:X51)</f>
        <v>0</v>
      </c>
    </row>
    <row r="53" spans="1:24" s="68" customFormat="1" ht="13.5" thickBot="1">
      <c r="A53" s="66"/>
      <c r="B53" s="66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</row>
    <row r="54" spans="1:24" ht="12.75">
      <c r="A54" s="256" t="s">
        <v>114</v>
      </c>
      <c r="B54" s="33" t="s">
        <v>83</v>
      </c>
      <c r="C54" s="22">
        <v>1</v>
      </c>
      <c r="D54" s="22">
        <v>2</v>
      </c>
      <c r="E54" s="22">
        <v>0</v>
      </c>
      <c r="F54" s="22">
        <v>2</v>
      </c>
      <c r="G54" s="22">
        <v>1</v>
      </c>
      <c r="H54" s="22">
        <v>2</v>
      </c>
      <c r="I54" s="22">
        <v>0</v>
      </c>
      <c r="J54" s="22">
        <v>2</v>
      </c>
      <c r="K54" s="22">
        <v>1</v>
      </c>
      <c r="L54" s="22">
        <v>1</v>
      </c>
      <c r="M54" s="22">
        <v>0</v>
      </c>
      <c r="N54" s="22">
        <v>2</v>
      </c>
      <c r="O54" s="22">
        <v>4</v>
      </c>
      <c r="P54" s="53">
        <v>0</v>
      </c>
      <c r="Q54" s="22">
        <v>0</v>
      </c>
      <c r="R54" s="22">
        <v>0</v>
      </c>
      <c r="S54" s="22">
        <v>19</v>
      </c>
      <c r="T54" s="22">
        <v>33</v>
      </c>
      <c r="U54" s="22">
        <v>0</v>
      </c>
      <c r="V54" s="22">
        <v>0</v>
      </c>
      <c r="W54" s="22">
        <v>16</v>
      </c>
      <c r="X54" s="111">
        <v>0</v>
      </c>
    </row>
    <row r="55" spans="1:24" ht="12.75">
      <c r="A55" s="257"/>
      <c r="B55" s="37" t="s">
        <v>74</v>
      </c>
      <c r="C55" s="26">
        <v>1</v>
      </c>
      <c r="D55" s="26">
        <v>1</v>
      </c>
      <c r="E55" s="26">
        <v>0</v>
      </c>
      <c r="F55" s="26">
        <v>1</v>
      </c>
      <c r="G55" s="26">
        <v>1</v>
      </c>
      <c r="H55" s="26">
        <v>1</v>
      </c>
      <c r="I55" s="26">
        <v>0</v>
      </c>
      <c r="J55" s="26">
        <v>1</v>
      </c>
      <c r="K55" s="26">
        <v>1</v>
      </c>
      <c r="L55" s="26">
        <v>1</v>
      </c>
      <c r="M55" s="26">
        <v>0</v>
      </c>
      <c r="N55" s="26">
        <v>1</v>
      </c>
      <c r="O55" s="26">
        <v>5</v>
      </c>
      <c r="P55" s="55">
        <v>0</v>
      </c>
      <c r="Q55" s="26">
        <v>0</v>
      </c>
      <c r="R55" s="26">
        <v>20</v>
      </c>
      <c r="S55" s="26">
        <v>6</v>
      </c>
      <c r="T55" s="26">
        <v>22</v>
      </c>
      <c r="U55" s="26">
        <v>7</v>
      </c>
      <c r="V55" s="26">
        <v>0</v>
      </c>
      <c r="W55" s="26">
        <v>9</v>
      </c>
      <c r="X55" s="112">
        <v>0</v>
      </c>
    </row>
    <row r="56" spans="1:24" ht="12.75">
      <c r="A56" s="257"/>
      <c r="B56" s="37" t="s">
        <v>121</v>
      </c>
      <c r="C56" s="26">
        <v>1</v>
      </c>
      <c r="D56" s="26">
        <v>2</v>
      </c>
      <c r="E56" s="26">
        <v>0</v>
      </c>
      <c r="F56" s="26">
        <v>0</v>
      </c>
      <c r="G56" s="26">
        <v>1</v>
      </c>
      <c r="H56" s="26">
        <v>2</v>
      </c>
      <c r="I56" s="26">
        <v>0</v>
      </c>
      <c r="J56" s="26">
        <v>0</v>
      </c>
      <c r="K56" s="26">
        <v>1</v>
      </c>
      <c r="L56" s="26">
        <v>1</v>
      </c>
      <c r="M56" s="26">
        <v>0</v>
      </c>
      <c r="N56" s="26">
        <v>0</v>
      </c>
      <c r="O56" s="26">
        <v>5</v>
      </c>
      <c r="P56" s="55">
        <v>0</v>
      </c>
      <c r="Q56" s="26">
        <v>0</v>
      </c>
      <c r="R56" s="26">
        <v>0</v>
      </c>
      <c r="S56" s="26">
        <v>15</v>
      </c>
      <c r="T56" s="26">
        <v>28</v>
      </c>
      <c r="U56" s="26">
        <v>0</v>
      </c>
      <c r="V56" s="26">
        <v>0</v>
      </c>
      <c r="W56" s="26">
        <v>0</v>
      </c>
      <c r="X56" s="112">
        <v>0</v>
      </c>
    </row>
    <row r="57" spans="1:24" ht="21.75" customHeight="1">
      <c r="A57" s="257"/>
      <c r="B57" s="37" t="s">
        <v>84</v>
      </c>
      <c r="C57" s="26">
        <v>1</v>
      </c>
      <c r="D57" s="26">
        <v>1</v>
      </c>
      <c r="E57" s="26">
        <v>0</v>
      </c>
      <c r="F57" s="26">
        <v>1</v>
      </c>
      <c r="G57" s="26">
        <v>1</v>
      </c>
      <c r="H57" s="26">
        <v>1</v>
      </c>
      <c r="I57" s="26">
        <v>0</v>
      </c>
      <c r="J57" s="26">
        <v>1</v>
      </c>
      <c r="K57" s="26">
        <v>1</v>
      </c>
      <c r="L57" s="26">
        <v>1</v>
      </c>
      <c r="M57" s="26">
        <v>0</v>
      </c>
      <c r="N57" s="26">
        <v>1</v>
      </c>
      <c r="O57" s="26">
        <v>9</v>
      </c>
      <c r="P57" s="55">
        <v>0</v>
      </c>
      <c r="Q57" s="26">
        <v>0</v>
      </c>
      <c r="R57" s="26">
        <v>0</v>
      </c>
      <c r="S57" s="26">
        <v>5</v>
      </c>
      <c r="T57" s="26">
        <v>18</v>
      </c>
      <c r="U57" s="26">
        <v>0</v>
      </c>
      <c r="V57" s="26">
        <v>0</v>
      </c>
      <c r="W57" s="26">
        <v>6</v>
      </c>
      <c r="X57" s="112">
        <v>0</v>
      </c>
    </row>
    <row r="58" spans="1:24" ht="12.75">
      <c r="A58" s="257"/>
      <c r="B58" s="37" t="s">
        <v>88</v>
      </c>
      <c r="C58" s="26">
        <v>1</v>
      </c>
      <c r="D58" s="26">
        <v>1</v>
      </c>
      <c r="E58" s="26">
        <v>0</v>
      </c>
      <c r="F58" s="26">
        <v>2</v>
      </c>
      <c r="G58" s="26">
        <v>1</v>
      </c>
      <c r="H58" s="26">
        <v>1</v>
      </c>
      <c r="I58" s="26">
        <v>0</v>
      </c>
      <c r="J58" s="26">
        <v>2</v>
      </c>
      <c r="K58" s="26">
        <v>0</v>
      </c>
      <c r="L58" s="26">
        <v>1</v>
      </c>
      <c r="M58" s="26">
        <v>0</v>
      </c>
      <c r="N58" s="26">
        <v>1</v>
      </c>
      <c r="O58" s="26">
        <v>3</v>
      </c>
      <c r="P58" s="55">
        <v>0</v>
      </c>
      <c r="Q58" s="26">
        <v>0</v>
      </c>
      <c r="R58" s="26">
        <v>0</v>
      </c>
      <c r="S58" s="26">
        <v>13</v>
      </c>
      <c r="T58" s="26">
        <v>24</v>
      </c>
      <c r="U58" s="26">
        <v>0</v>
      </c>
      <c r="V58" s="26">
        <v>0</v>
      </c>
      <c r="W58" s="26">
        <v>10</v>
      </c>
      <c r="X58" s="112">
        <v>0</v>
      </c>
    </row>
    <row r="59" spans="1:24" ht="13.5" thickBot="1">
      <c r="A59" s="258"/>
      <c r="B59" s="61"/>
      <c r="C59" s="129">
        <f>SUM(C54:C58)</f>
        <v>5</v>
      </c>
      <c r="D59" s="129">
        <f aca="true" t="shared" si="7" ref="D59:U59">SUM(D54:D58)</f>
        <v>7</v>
      </c>
      <c r="E59" s="129">
        <f t="shared" si="7"/>
        <v>0</v>
      </c>
      <c r="F59" s="129">
        <f t="shared" si="7"/>
        <v>6</v>
      </c>
      <c r="G59" s="129">
        <f t="shared" si="7"/>
        <v>5</v>
      </c>
      <c r="H59" s="129">
        <f t="shared" si="7"/>
        <v>7</v>
      </c>
      <c r="I59" s="129">
        <f t="shared" si="7"/>
        <v>0</v>
      </c>
      <c r="J59" s="129">
        <f t="shared" si="7"/>
        <v>6</v>
      </c>
      <c r="K59" s="129">
        <f t="shared" si="7"/>
        <v>4</v>
      </c>
      <c r="L59" s="129">
        <f t="shared" si="7"/>
        <v>5</v>
      </c>
      <c r="M59" s="129">
        <f t="shared" si="7"/>
        <v>0</v>
      </c>
      <c r="N59" s="129">
        <f t="shared" si="7"/>
        <v>5</v>
      </c>
      <c r="O59" s="129">
        <f t="shared" si="7"/>
        <v>26</v>
      </c>
      <c r="P59" s="129">
        <f t="shared" si="7"/>
        <v>0</v>
      </c>
      <c r="Q59" s="129">
        <f t="shared" si="7"/>
        <v>0</v>
      </c>
      <c r="R59" s="129">
        <f t="shared" si="7"/>
        <v>20</v>
      </c>
      <c r="S59" s="129">
        <f t="shared" si="7"/>
        <v>58</v>
      </c>
      <c r="T59" s="129">
        <f t="shared" si="7"/>
        <v>125</v>
      </c>
      <c r="U59" s="129">
        <f t="shared" si="7"/>
        <v>7</v>
      </c>
      <c r="V59" s="129">
        <f>SUM(V54:V58)</f>
        <v>0</v>
      </c>
      <c r="W59" s="129">
        <f>SUM(W54:W58)</f>
        <v>41</v>
      </c>
      <c r="X59" s="130">
        <f>SUM(X54:X58)</f>
        <v>0</v>
      </c>
    </row>
    <row r="60" spans="1:24" s="68" customFormat="1" ht="13.5" thickBot="1">
      <c r="A60" s="66"/>
      <c r="B60" s="66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1"/>
      <c r="Q60" s="124"/>
      <c r="R60" s="124"/>
      <c r="S60" s="124"/>
      <c r="T60" s="124"/>
      <c r="U60" s="124"/>
      <c r="V60" s="124"/>
      <c r="W60" s="124"/>
      <c r="X60" s="124"/>
    </row>
    <row r="61" spans="1:24" ht="12.75">
      <c r="A61" s="259" t="s">
        <v>10</v>
      </c>
      <c r="B61" s="20" t="s">
        <v>46</v>
      </c>
      <c r="C61" s="110">
        <v>0</v>
      </c>
      <c r="D61" s="22">
        <v>4</v>
      </c>
      <c r="E61" s="53">
        <v>0</v>
      </c>
      <c r="F61" s="22">
        <v>1</v>
      </c>
      <c r="G61" s="22">
        <v>0</v>
      </c>
      <c r="H61" s="22">
        <v>4</v>
      </c>
      <c r="I61" s="22">
        <v>0</v>
      </c>
      <c r="J61" s="22">
        <v>1</v>
      </c>
      <c r="K61" s="22">
        <v>0</v>
      </c>
      <c r="L61" s="22">
        <v>3</v>
      </c>
      <c r="M61" s="22">
        <v>0</v>
      </c>
      <c r="N61" s="22">
        <v>1</v>
      </c>
      <c r="O61" s="22">
        <v>0</v>
      </c>
      <c r="P61" s="53">
        <v>0</v>
      </c>
      <c r="Q61" s="22">
        <v>0</v>
      </c>
      <c r="R61" s="22">
        <v>0</v>
      </c>
      <c r="S61" s="22">
        <v>0</v>
      </c>
      <c r="T61" s="22">
        <v>24</v>
      </c>
      <c r="U61" s="22">
        <v>0</v>
      </c>
      <c r="V61" s="22">
        <v>0</v>
      </c>
      <c r="W61" s="22">
        <v>0</v>
      </c>
      <c r="X61" s="111">
        <v>6</v>
      </c>
    </row>
    <row r="62" spans="1:24" ht="12.75">
      <c r="A62" s="261"/>
      <c r="B62" s="25" t="s">
        <v>52</v>
      </c>
      <c r="C62" s="26">
        <v>0</v>
      </c>
      <c r="D62" s="26">
        <v>3</v>
      </c>
      <c r="E62" s="26">
        <v>0</v>
      </c>
      <c r="F62" s="26">
        <v>0</v>
      </c>
      <c r="G62" s="26">
        <v>0</v>
      </c>
      <c r="H62" s="26">
        <v>2</v>
      </c>
      <c r="I62" s="26">
        <v>0</v>
      </c>
      <c r="J62" s="26">
        <v>0</v>
      </c>
      <c r="K62" s="26">
        <v>0</v>
      </c>
      <c r="L62" s="26">
        <v>2</v>
      </c>
      <c r="M62" s="26">
        <v>0</v>
      </c>
      <c r="N62" s="26">
        <v>0</v>
      </c>
      <c r="O62" s="26">
        <v>18</v>
      </c>
      <c r="P62" s="55">
        <v>0</v>
      </c>
      <c r="Q62" s="26">
        <v>0</v>
      </c>
      <c r="R62" s="26">
        <v>0</v>
      </c>
      <c r="S62" s="26">
        <v>0</v>
      </c>
      <c r="T62" s="26">
        <v>59</v>
      </c>
      <c r="U62" s="26">
        <v>0</v>
      </c>
      <c r="V62" s="26">
        <v>0</v>
      </c>
      <c r="W62" s="26">
        <v>35</v>
      </c>
      <c r="X62" s="112">
        <v>0</v>
      </c>
    </row>
    <row r="63" spans="1:24" ht="12.75">
      <c r="A63" s="261"/>
      <c r="B63" s="25" t="s">
        <v>38</v>
      </c>
      <c r="C63" s="26">
        <v>0</v>
      </c>
      <c r="D63" s="26">
        <v>3</v>
      </c>
      <c r="E63" s="26">
        <v>0</v>
      </c>
      <c r="F63" s="113">
        <v>1</v>
      </c>
      <c r="G63" s="113">
        <v>0</v>
      </c>
      <c r="H63" s="113">
        <v>3</v>
      </c>
      <c r="I63" s="113">
        <v>0</v>
      </c>
      <c r="J63" s="113">
        <v>1</v>
      </c>
      <c r="K63" s="113">
        <v>0</v>
      </c>
      <c r="L63" s="113">
        <v>2</v>
      </c>
      <c r="M63" s="113">
        <v>0</v>
      </c>
      <c r="N63" s="113">
        <v>0</v>
      </c>
      <c r="O63" s="26">
        <v>0</v>
      </c>
      <c r="P63" s="55">
        <v>0</v>
      </c>
      <c r="Q63" s="26">
        <v>0</v>
      </c>
      <c r="R63" s="26">
        <v>0</v>
      </c>
      <c r="S63" s="26">
        <v>0</v>
      </c>
      <c r="T63" s="26">
        <v>29</v>
      </c>
      <c r="U63" s="26">
        <v>0</v>
      </c>
      <c r="V63" s="26">
        <v>0</v>
      </c>
      <c r="W63" s="26">
        <v>0</v>
      </c>
      <c r="X63" s="112">
        <v>6</v>
      </c>
    </row>
    <row r="64" spans="1:24" ht="12.75">
      <c r="A64" s="261"/>
      <c r="B64" s="25" t="s">
        <v>53</v>
      </c>
      <c r="C64" s="26">
        <v>0</v>
      </c>
      <c r="D64" s="26">
        <v>3</v>
      </c>
      <c r="E64" s="26">
        <v>0</v>
      </c>
      <c r="F64" s="113">
        <v>0</v>
      </c>
      <c r="G64" s="113">
        <v>0</v>
      </c>
      <c r="H64" s="113">
        <v>2</v>
      </c>
      <c r="I64" s="113">
        <v>0</v>
      </c>
      <c r="J64" s="113">
        <v>0</v>
      </c>
      <c r="K64" s="113">
        <v>0</v>
      </c>
      <c r="L64" s="113">
        <v>2</v>
      </c>
      <c r="M64" s="113">
        <v>0</v>
      </c>
      <c r="N64" s="113">
        <v>0</v>
      </c>
      <c r="O64" s="26">
        <v>1</v>
      </c>
      <c r="P64" s="55">
        <v>0</v>
      </c>
      <c r="Q64" s="26">
        <v>0</v>
      </c>
      <c r="R64" s="26">
        <v>0</v>
      </c>
      <c r="S64" s="26">
        <v>0</v>
      </c>
      <c r="T64" s="26">
        <v>13</v>
      </c>
      <c r="U64" s="26">
        <v>0</v>
      </c>
      <c r="V64" s="26">
        <v>0</v>
      </c>
      <c r="W64" s="26">
        <v>0</v>
      </c>
      <c r="X64" s="112">
        <v>0</v>
      </c>
    </row>
    <row r="65" spans="1:24" ht="12.75">
      <c r="A65" s="261"/>
      <c r="B65" s="25" t="s">
        <v>109</v>
      </c>
      <c r="C65" s="113">
        <v>0</v>
      </c>
      <c r="D65" s="26">
        <v>3</v>
      </c>
      <c r="E65" s="26">
        <v>0</v>
      </c>
      <c r="F65" s="113">
        <v>0</v>
      </c>
      <c r="G65" s="113">
        <v>0</v>
      </c>
      <c r="H65" s="113">
        <v>3</v>
      </c>
      <c r="I65" s="113">
        <v>0</v>
      </c>
      <c r="J65" s="113">
        <v>0</v>
      </c>
      <c r="K65" s="113">
        <v>0</v>
      </c>
      <c r="L65" s="113">
        <v>2</v>
      </c>
      <c r="M65" s="113">
        <v>0</v>
      </c>
      <c r="N65" s="113">
        <v>0</v>
      </c>
      <c r="O65" s="26">
        <v>7</v>
      </c>
      <c r="P65" s="55">
        <v>0</v>
      </c>
      <c r="Q65" s="26">
        <v>0</v>
      </c>
      <c r="R65" s="26">
        <v>0</v>
      </c>
      <c r="S65" s="26">
        <v>3</v>
      </c>
      <c r="T65" s="26">
        <v>65</v>
      </c>
      <c r="U65" s="26">
        <v>0</v>
      </c>
      <c r="V65" s="26">
        <v>0</v>
      </c>
      <c r="W65" s="26">
        <v>0</v>
      </c>
      <c r="X65" s="112">
        <v>0</v>
      </c>
    </row>
    <row r="66" spans="1:24" ht="12.75">
      <c r="A66" s="261"/>
      <c r="B66" s="25" t="s">
        <v>86</v>
      </c>
      <c r="C66" s="26">
        <v>0</v>
      </c>
      <c r="D66" s="26">
        <v>3</v>
      </c>
      <c r="E66" s="26">
        <v>0</v>
      </c>
      <c r="F66" s="26">
        <v>1</v>
      </c>
      <c r="G66" s="26">
        <v>0</v>
      </c>
      <c r="H66" s="26">
        <v>3</v>
      </c>
      <c r="I66" s="26">
        <v>0</v>
      </c>
      <c r="J66" s="26">
        <v>1</v>
      </c>
      <c r="K66" s="26">
        <v>0</v>
      </c>
      <c r="L66" s="26">
        <v>2</v>
      </c>
      <c r="M66" s="26">
        <v>0</v>
      </c>
      <c r="N66" s="26">
        <v>0</v>
      </c>
      <c r="O66" s="26">
        <v>1</v>
      </c>
      <c r="P66" s="55">
        <v>0</v>
      </c>
      <c r="Q66" s="26">
        <v>0</v>
      </c>
      <c r="R66" s="26">
        <v>0</v>
      </c>
      <c r="S66" s="26">
        <v>0</v>
      </c>
      <c r="T66" s="26">
        <v>25</v>
      </c>
      <c r="U66" s="26">
        <v>0</v>
      </c>
      <c r="V66" s="26">
        <v>0</v>
      </c>
      <c r="W66" s="26">
        <v>0</v>
      </c>
      <c r="X66" s="112">
        <v>0</v>
      </c>
    </row>
    <row r="67" spans="1:24" ht="12.75">
      <c r="A67" s="261"/>
      <c r="B67" s="25" t="s">
        <v>119</v>
      </c>
      <c r="C67" s="26">
        <v>0</v>
      </c>
      <c r="D67" s="26">
        <v>2</v>
      </c>
      <c r="E67" s="26">
        <v>0</v>
      </c>
      <c r="F67" s="26">
        <v>1</v>
      </c>
      <c r="G67" s="26">
        <v>0</v>
      </c>
      <c r="H67" s="26">
        <v>2</v>
      </c>
      <c r="I67" s="26">
        <v>0</v>
      </c>
      <c r="J67" s="26">
        <v>1</v>
      </c>
      <c r="K67" s="26">
        <v>0</v>
      </c>
      <c r="L67" s="26">
        <v>1</v>
      </c>
      <c r="M67" s="26">
        <v>0</v>
      </c>
      <c r="N67" s="26">
        <v>1</v>
      </c>
      <c r="O67" s="26">
        <v>4</v>
      </c>
      <c r="P67" s="55">
        <v>0</v>
      </c>
      <c r="Q67" s="26">
        <v>0</v>
      </c>
      <c r="R67" s="26">
        <v>0</v>
      </c>
      <c r="S67" s="26">
        <v>12</v>
      </c>
      <c r="T67" s="26">
        <v>19</v>
      </c>
      <c r="U67" s="26">
        <v>0</v>
      </c>
      <c r="V67" s="26">
        <v>0</v>
      </c>
      <c r="W67" s="26">
        <v>14</v>
      </c>
      <c r="X67" s="112">
        <v>0</v>
      </c>
    </row>
    <row r="68" spans="1:24" ht="12.75">
      <c r="A68" s="261"/>
      <c r="B68" s="25" t="s">
        <v>51</v>
      </c>
      <c r="C68" s="26">
        <v>0</v>
      </c>
      <c r="D68" s="26">
        <v>3</v>
      </c>
      <c r="E68" s="26">
        <v>0</v>
      </c>
      <c r="F68" s="26">
        <v>1</v>
      </c>
      <c r="G68" s="26">
        <v>0</v>
      </c>
      <c r="H68" s="26">
        <v>3</v>
      </c>
      <c r="I68" s="26">
        <v>0</v>
      </c>
      <c r="J68" s="26">
        <v>1</v>
      </c>
      <c r="K68" s="26">
        <v>0</v>
      </c>
      <c r="L68" s="26">
        <v>2</v>
      </c>
      <c r="M68" s="26">
        <v>0</v>
      </c>
      <c r="N68" s="26">
        <v>1</v>
      </c>
      <c r="O68" s="26">
        <v>1</v>
      </c>
      <c r="P68" s="55">
        <v>28</v>
      </c>
      <c r="Q68" s="26">
        <v>0</v>
      </c>
      <c r="R68" s="26">
        <v>0</v>
      </c>
      <c r="S68" s="26">
        <v>1</v>
      </c>
      <c r="T68" s="26">
        <v>103</v>
      </c>
      <c r="U68" s="26">
        <v>0</v>
      </c>
      <c r="V68" s="26">
        <v>0</v>
      </c>
      <c r="W68" s="26">
        <v>25</v>
      </c>
      <c r="X68" s="112">
        <v>300</v>
      </c>
    </row>
    <row r="69" spans="1:24" ht="12.75">
      <c r="A69" s="261"/>
      <c r="B69" s="25" t="s">
        <v>15</v>
      </c>
      <c r="C69" s="26">
        <v>0</v>
      </c>
      <c r="D69" s="26">
        <v>3</v>
      </c>
      <c r="E69" s="26">
        <v>0</v>
      </c>
      <c r="F69" s="26">
        <v>0</v>
      </c>
      <c r="G69" s="26">
        <v>0</v>
      </c>
      <c r="H69" s="26">
        <v>3</v>
      </c>
      <c r="I69" s="26">
        <v>0</v>
      </c>
      <c r="J69" s="26">
        <v>0</v>
      </c>
      <c r="K69" s="26">
        <v>0</v>
      </c>
      <c r="L69" s="26">
        <v>2</v>
      </c>
      <c r="M69" s="26">
        <v>0</v>
      </c>
      <c r="N69" s="26">
        <v>0</v>
      </c>
      <c r="O69" s="26">
        <v>0</v>
      </c>
      <c r="P69" s="55">
        <v>0</v>
      </c>
      <c r="Q69" s="26">
        <v>0</v>
      </c>
      <c r="R69" s="26">
        <v>0</v>
      </c>
      <c r="S69" s="26">
        <v>0</v>
      </c>
      <c r="T69" s="26">
        <v>23</v>
      </c>
      <c r="U69" s="26">
        <v>0</v>
      </c>
      <c r="V69" s="26">
        <v>0</v>
      </c>
      <c r="W69" s="26">
        <v>0</v>
      </c>
      <c r="X69" s="112">
        <v>0</v>
      </c>
    </row>
    <row r="70" spans="1:24" ht="12.75">
      <c r="A70" s="261"/>
      <c r="B70" s="25" t="s">
        <v>120</v>
      </c>
      <c r="C70" s="26">
        <v>0</v>
      </c>
      <c r="D70" s="26">
        <v>2</v>
      </c>
      <c r="E70" s="26">
        <v>0</v>
      </c>
      <c r="F70" s="55">
        <v>1</v>
      </c>
      <c r="G70" s="55">
        <v>0</v>
      </c>
      <c r="H70" s="55">
        <v>2</v>
      </c>
      <c r="I70" s="55">
        <v>0</v>
      </c>
      <c r="J70" s="55">
        <v>1</v>
      </c>
      <c r="K70" s="55">
        <v>0</v>
      </c>
      <c r="L70" s="55">
        <v>2</v>
      </c>
      <c r="M70" s="55">
        <v>0</v>
      </c>
      <c r="N70" s="55">
        <v>1</v>
      </c>
      <c r="O70" s="26">
        <v>18</v>
      </c>
      <c r="P70" s="55">
        <v>0</v>
      </c>
      <c r="Q70" s="26">
        <v>0</v>
      </c>
      <c r="R70" s="26">
        <v>0</v>
      </c>
      <c r="S70" s="26">
        <v>0</v>
      </c>
      <c r="T70" s="26">
        <v>64</v>
      </c>
      <c r="U70" s="26">
        <v>0</v>
      </c>
      <c r="V70" s="26">
        <v>0</v>
      </c>
      <c r="W70" s="26">
        <v>44</v>
      </c>
      <c r="X70" s="112">
        <v>0</v>
      </c>
    </row>
    <row r="71" spans="1:24" ht="13.5" thickBot="1">
      <c r="A71" s="260"/>
      <c r="B71" s="60"/>
      <c r="C71" s="129">
        <f>SUM(C61:C70)</f>
        <v>0</v>
      </c>
      <c r="D71" s="129">
        <f aca="true" t="shared" si="8" ref="D71:U71">SUM(D61:D70)</f>
        <v>29</v>
      </c>
      <c r="E71" s="129">
        <f t="shared" si="8"/>
        <v>0</v>
      </c>
      <c r="F71" s="129">
        <f t="shared" si="8"/>
        <v>6</v>
      </c>
      <c r="G71" s="129">
        <f t="shared" si="8"/>
        <v>0</v>
      </c>
      <c r="H71" s="129">
        <f t="shared" si="8"/>
        <v>27</v>
      </c>
      <c r="I71" s="129">
        <f t="shared" si="8"/>
        <v>0</v>
      </c>
      <c r="J71" s="129">
        <f t="shared" si="8"/>
        <v>6</v>
      </c>
      <c r="K71" s="129">
        <f t="shared" si="8"/>
        <v>0</v>
      </c>
      <c r="L71" s="129">
        <f t="shared" si="8"/>
        <v>20</v>
      </c>
      <c r="M71" s="129">
        <f t="shared" si="8"/>
        <v>0</v>
      </c>
      <c r="N71" s="129">
        <f t="shared" si="8"/>
        <v>4</v>
      </c>
      <c r="O71" s="129">
        <f t="shared" si="8"/>
        <v>50</v>
      </c>
      <c r="P71" s="129">
        <f t="shared" si="8"/>
        <v>28</v>
      </c>
      <c r="Q71" s="129">
        <f t="shared" si="8"/>
        <v>0</v>
      </c>
      <c r="R71" s="129">
        <f t="shared" si="8"/>
        <v>0</v>
      </c>
      <c r="S71" s="129">
        <f t="shared" si="8"/>
        <v>16</v>
      </c>
      <c r="T71" s="129">
        <f t="shared" si="8"/>
        <v>424</v>
      </c>
      <c r="U71" s="129">
        <f t="shared" si="8"/>
        <v>0</v>
      </c>
      <c r="V71" s="129">
        <f>SUM(V61:V70)</f>
        <v>0</v>
      </c>
      <c r="W71" s="129">
        <f>SUM(W61:W70)</f>
        <v>118</v>
      </c>
      <c r="X71" s="130">
        <f>SUM(X61:X70)</f>
        <v>312</v>
      </c>
    </row>
    <row r="72" spans="1:24" s="68" customFormat="1" ht="13.5" thickBot="1">
      <c r="A72" s="66"/>
      <c r="B72" s="66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</row>
    <row r="73" spans="1:24" ht="12.75">
      <c r="A73" s="259" t="s">
        <v>190</v>
      </c>
      <c r="B73" s="23" t="s">
        <v>159</v>
      </c>
      <c r="C73" s="53">
        <v>1</v>
      </c>
      <c r="D73" s="53">
        <v>1</v>
      </c>
      <c r="E73" s="53">
        <v>2</v>
      </c>
      <c r="F73" s="53">
        <v>0</v>
      </c>
      <c r="G73" s="53">
        <v>1</v>
      </c>
      <c r="H73" s="53">
        <v>1</v>
      </c>
      <c r="I73" s="53">
        <v>2</v>
      </c>
      <c r="J73" s="53">
        <v>0</v>
      </c>
      <c r="K73" s="53">
        <v>0</v>
      </c>
      <c r="L73" s="53">
        <v>1</v>
      </c>
      <c r="M73" s="53">
        <v>1</v>
      </c>
      <c r="N73" s="53">
        <v>0</v>
      </c>
      <c r="O73" s="53">
        <v>0</v>
      </c>
      <c r="P73" s="53">
        <v>0</v>
      </c>
      <c r="Q73" s="53">
        <v>0</v>
      </c>
      <c r="R73" s="53">
        <v>0</v>
      </c>
      <c r="S73" s="53">
        <v>45</v>
      </c>
      <c r="T73" s="53">
        <v>9</v>
      </c>
      <c r="U73" s="53">
        <v>0</v>
      </c>
      <c r="V73" s="53">
        <v>0</v>
      </c>
      <c r="W73" s="53">
        <v>0</v>
      </c>
      <c r="X73" s="120">
        <v>8</v>
      </c>
    </row>
    <row r="74" spans="1:24" ht="12.75">
      <c r="A74" s="261"/>
      <c r="B74" s="27" t="s">
        <v>160</v>
      </c>
      <c r="C74" s="55">
        <v>0</v>
      </c>
      <c r="D74" s="55">
        <v>2</v>
      </c>
      <c r="E74" s="55">
        <v>0</v>
      </c>
      <c r="F74" s="119">
        <v>1</v>
      </c>
      <c r="G74" s="119">
        <v>0</v>
      </c>
      <c r="H74" s="119">
        <v>2</v>
      </c>
      <c r="I74" s="119">
        <v>0</v>
      </c>
      <c r="J74" s="119">
        <v>1</v>
      </c>
      <c r="K74" s="119">
        <v>0</v>
      </c>
      <c r="L74" s="119">
        <v>2</v>
      </c>
      <c r="M74" s="119">
        <v>0</v>
      </c>
      <c r="N74" s="119">
        <v>0</v>
      </c>
      <c r="O74" s="55">
        <v>0</v>
      </c>
      <c r="P74" s="55">
        <v>0</v>
      </c>
      <c r="Q74" s="55">
        <v>0</v>
      </c>
      <c r="R74" s="55">
        <v>0</v>
      </c>
      <c r="S74" s="55">
        <v>35</v>
      </c>
      <c r="T74" s="55">
        <v>21</v>
      </c>
      <c r="U74" s="55">
        <v>0</v>
      </c>
      <c r="V74" s="55">
        <v>0</v>
      </c>
      <c r="W74" s="55">
        <v>2</v>
      </c>
      <c r="X74" s="121">
        <v>0</v>
      </c>
    </row>
    <row r="75" spans="1:24" ht="12.75">
      <c r="A75" s="261"/>
      <c r="B75" s="27" t="s">
        <v>161</v>
      </c>
      <c r="C75" s="55">
        <v>1</v>
      </c>
      <c r="D75" s="55">
        <v>6</v>
      </c>
      <c r="E75" s="55">
        <v>0</v>
      </c>
      <c r="F75" s="119">
        <v>1</v>
      </c>
      <c r="G75" s="119">
        <v>1</v>
      </c>
      <c r="H75" s="119">
        <v>6</v>
      </c>
      <c r="I75" s="119">
        <v>0</v>
      </c>
      <c r="J75" s="119">
        <v>1</v>
      </c>
      <c r="K75" s="119">
        <v>1</v>
      </c>
      <c r="L75" s="119">
        <v>4</v>
      </c>
      <c r="M75" s="119">
        <v>0</v>
      </c>
      <c r="N75" s="119">
        <v>0</v>
      </c>
      <c r="O75" s="55">
        <v>0</v>
      </c>
      <c r="P75" s="55">
        <v>0</v>
      </c>
      <c r="Q75" s="55">
        <v>0</v>
      </c>
      <c r="R75" s="55">
        <v>0</v>
      </c>
      <c r="S75" s="55">
        <v>12</v>
      </c>
      <c r="T75" s="55">
        <v>30</v>
      </c>
      <c r="U75" s="55">
        <v>0</v>
      </c>
      <c r="V75" s="55">
        <v>0</v>
      </c>
      <c r="W75" s="55">
        <v>3</v>
      </c>
      <c r="X75" s="121">
        <v>0</v>
      </c>
    </row>
    <row r="76" spans="1:24" ht="12.75">
      <c r="A76" s="261"/>
      <c r="B76" s="27" t="s">
        <v>162</v>
      </c>
      <c r="C76" s="55">
        <v>1</v>
      </c>
      <c r="D76" s="55">
        <v>3</v>
      </c>
      <c r="E76" s="55">
        <v>0</v>
      </c>
      <c r="F76" s="55">
        <v>0</v>
      </c>
      <c r="G76" s="55">
        <v>1</v>
      </c>
      <c r="H76" s="55">
        <v>3</v>
      </c>
      <c r="I76" s="55">
        <v>0</v>
      </c>
      <c r="J76" s="55">
        <v>0</v>
      </c>
      <c r="K76" s="55">
        <v>1</v>
      </c>
      <c r="L76" s="55">
        <v>3</v>
      </c>
      <c r="M76" s="55">
        <v>0</v>
      </c>
      <c r="N76" s="55">
        <v>0</v>
      </c>
      <c r="O76" s="55">
        <v>0</v>
      </c>
      <c r="P76" s="55">
        <v>0</v>
      </c>
      <c r="Q76" s="55">
        <v>0</v>
      </c>
      <c r="R76" s="55">
        <v>0</v>
      </c>
      <c r="S76" s="55">
        <v>15</v>
      </c>
      <c r="T76" s="55">
        <v>24</v>
      </c>
      <c r="U76" s="55">
        <v>0</v>
      </c>
      <c r="V76" s="55">
        <v>0</v>
      </c>
      <c r="W76" s="55">
        <v>5</v>
      </c>
      <c r="X76" s="121">
        <v>0</v>
      </c>
    </row>
    <row r="77" spans="1:24" ht="12.75">
      <c r="A77" s="261"/>
      <c r="B77" s="27" t="s">
        <v>163</v>
      </c>
      <c r="C77" s="55">
        <v>1</v>
      </c>
      <c r="D77" s="55">
        <v>1</v>
      </c>
      <c r="E77" s="55">
        <v>1</v>
      </c>
      <c r="F77" s="55">
        <v>0</v>
      </c>
      <c r="G77" s="55">
        <v>1</v>
      </c>
      <c r="H77" s="55">
        <v>1</v>
      </c>
      <c r="I77" s="55">
        <v>1</v>
      </c>
      <c r="J77" s="55">
        <v>0</v>
      </c>
      <c r="K77" s="55">
        <v>1</v>
      </c>
      <c r="L77" s="55">
        <v>1</v>
      </c>
      <c r="M77" s="55">
        <v>1</v>
      </c>
      <c r="N77" s="55">
        <v>0</v>
      </c>
      <c r="O77" s="55">
        <v>0</v>
      </c>
      <c r="P77" s="55">
        <v>0</v>
      </c>
      <c r="Q77" s="55">
        <v>0</v>
      </c>
      <c r="R77" s="55">
        <v>0</v>
      </c>
      <c r="S77" s="55">
        <v>52</v>
      </c>
      <c r="T77" s="55">
        <v>9</v>
      </c>
      <c r="U77" s="55">
        <v>0</v>
      </c>
      <c r="V77" s="55">
        <v>0</v>
      </c>
      <c r="W77" s="55">
        <v>0</v>
      </c>
      <c r="X77" s="121">
        <v>6</v>
      </c>
    </row>
    <row r="78" spans="1:24" ht="12.75">
      <c r="A78" s="261"/>
      <c r="B78" s="27" t="s">
        <v>186</v>
      </c>
      <c r="C78" s="55">
        <v>1</v>
      </c>
      <c r="D78" s="55">
        <v>3</v>
      </c>
      <c r="E78" s="55">
        <v>0</v>
      </c>
      <c r="F78" s="55">
        <v>0</v>
      </c>
      <c r="G78" s="55">
        <v>1</v>
      </c>
      <c r="H78" s="55">
        <v>2</v>
      </c>
      <c r="I78" s="55">
        <v>0</v>
      </c>
      <c r="J78" s="55">
        <v>0</v>
      </c>
      <c r="K78" s="55">
        <v>1</v>
      </c>
      <c r="L78" s="55">
        <v>2</v>
      </c>
      <c r="M78" s="55">
        <v>0</v>
      </c>
      <c r="N78" s="55">
        <v>0</v>
      </c>
      <c r="O78" s="55">
        <v>0</v>
      </c>
      <c r="P78" s="55">
        <v>0</v>
      </c>
      <c r="Q78" s="55">
        <v>0</v>
      </c>
      <c r="R78" s="55">
        <v>0</v>
      </c>
      <c r="S78" s="55">
        <v>33</v>
      </c>
      <c r="T78" s="55">
        <v>19</v>
      </c>
      <c r="U78" s="55">
        <v>0</v>
      </c>
      <c r="V78" s="55">
        <v>0</v>
      </c>
      <c r="W78" s="55">
        <v>0</v>
      </c>
      <c r="X78" s="121">
        <v>0</v>
      </c>
    </row>
    <row r="79" spans="1:24" ht="12.75">
      <c r="A79" s="261"/>
      <c r="B79" s="27" t="s">
        <v>18</v>
      </c>
      <c r="C79" s="55">
        <v>0</v>
      </c>
      <c r="D79" s="55">
        <v>2</v>
      </c>
      <c r="E79" s="55">
        <v>0</v>
      </c>
      <c r="F79" s="55">
        <v>1</v>
      </c>
      <c r="G79" s="55">
        <v>0</v>
      </c>
      <c r="H79" s="55">
        <v>2</v>
      </c>
      <c r="I79" s="55">
        <v>0</v>
      </c>
      <c r="J79" s="55">
        <v>1</v>
      </c>
      <c r="K79" s="55">
        <v>0</v>
      </c>
      <c r="L79" s="55">
        <v>1</v>
      </c>
      <c r="M79" s="55">
        <v>0</v>
      </c>
      <c r="N79" s="55">
        <v>1</v>
      </c>
      <c r="O79" s="55">
        <v>0</v>
      </c>
      <c r="P79" s="55">
        <v>0</v>
      </c>
      <c r="Q79" s="55">
        <v>0</v>
      </c>
      <c r="R79" s="55">
        <v>0</v>
      </c>
      <c r="S79" s="55">
        <v>0</v>
      </c>
      <c r="T79" s="55">
        <v>3</v>
      </c>
      <c r="U79" s="55">
        <v>9</v>
      </c>
      <c r="V79" s="55">
        <v>0</v>
      </c>
      <c r="W79" s="55">
        <v>6</v>
      </c>
      <c r="X79" s="121">
        <v>0</v>
      </c>
    </row>
    <row r="80" spans="1:24" ht="12.75">
      <c r="A80" s="261"/>
      <c r="B80" s="27" t="s">
        <v>164</v>
      </c>
      <c r="C80" s="55">
        <v>1</v>
      </c>
      <c r="D80" s="55">
        <v>1</v>
      </c>
      <c r="E80" s="55">
        <v>0</v>
      </c>
      <c r="F80" s="119">
        <v>2</v>
      </c>
      <c r="G80" s="119">
        <v>1</v>
      </c>
      <c r="H80" s="119">
        <v>0</v>
      </c>
      <c r="I80" s="119">
        <v>0</v>
      </c>
      <c r="J80" s="119">
        <v>2</v>
      </c>
      <c r="K80" s="119">
        <v>1</v>
      </c>
      <c r="L80" s="119">
        <v>0</v>
      </c>
      <c r="M80" s="119">
        <v>0</v>
      </c>
      <c r="N80" s="119">
        <v>2</v>
      </c>
      <c r="O80" s="55">
        <v>0</v>
      </c>
      <c r="P80" s="55">
        <v>0</v>
      </c>
      <c r="Q80" s="55">
        <v>0</v>
      </c>
      <c r="R80" s="55">
        <v>0</v>
      </c>
      <c r="S80" s="55">
        <v>43</v>
      </c>
      <c r="T80" s="55">
        <v>1</v>
      </c>
      <c r="U80" s="55">
        <v>0</v>
      </c>
      <c r="V80" s="55">
        <v>0</v>
      </c>
      <c r="W80" s="55">
        <v>0</v>
      </c>
      <c r="X80" s="121">
        <v>11</v>
      </c>
    </row>
    <row r="81" spans="1:24" ht="12.75">
      <c r="A81" s="261"/>
      <c r="B81" s="27" t="s">
        <v>165</v>
      </c>
      <c r="C81" s="55">
        <v>0</v>
      </c>
      <c r="D81" s="55">
        <v>2</v>
      </c>
      <c r="E81" s="55">
        <v>2</v>
      </c>
      <c r="F81" s="55">
        <v>0</v>
      </c>
      <c r="G81" s="55">
        <v>0</v>
      </c>
      <c r="H81" s="55">
        <v>2</v>
      </c>
      <c r="I81" s="55">
        <v>2</v>
      </c>
      <c r="J81" s="55">
        <v>0</v>
      </c>
      <c r="K81" s="55">
        <v>0</v>
      </c>
      <c r="L81" s="55">
        <v>2</v>
      </c>
      <c r="M81" s="55">
        <v>2</v>
      </c>
      <c r="N81" s="55">
        <v>0</v>
      </c>
      <c r="O81" s="55">
        <v>11</v>
      </c>
      <c r="P81" s="55">
        <v>0</v>
      </c>
      <c r="Q81" s="55">
        <v>0</v>
      </c>
      <c r="R81" s="55">
        <v>0</v>
      </c>
      <c r="S81" s="55">
        <v>13</v>
      </c>
      <c r="T81" s="55">
        <v>45</v>
      </c>
      <c r="U81" s="55">
        <v>0</v>
      </c>
      <c r="V81" s="55">
        <v>0</v>
      </c>
      <c r="W81" s="55">
        <v>4</v>
      </c>
      <c r="X81" s="121">
        <v>12</v>
      </c>
    </row>
    <row r="82" spans="1:24" ht="12.75">
      <c r="A82" s="261"/>
      <c r="B82" s="27" t="s">
        <v>185</v>
      </c>
      <c r="C82" s="55">
        <v>1</v>
      </c>
      <c r="D82" s="55">
        <v>2</v>
      </c>
      <c r="E82" s="55">
        <v>0</v>
      </c>
      <c r="F82" s="55">
        <v>0</v>
      </c>
      <c r="G82" s="55">
        <v>1</v>
      </c>
      <c r="H82" s="55">
        <v>2</v>
      </c>
      <c r="I82" s="55">
        <v>0</v>
      </c>
      <c r="J82" s="55">
        <v>0</v>
      </c>
      <c r="K82" s="55">
        <v>1</v>
      </c>
      <c r="L82" s="55">
        <v>2</v>
      </c>
      <c r="M82" s="55">
        <v>0</v>
      </c>
      <c r="N82" s="55">
        <v>0</v>
      </c>
      <c r="O82" s="55">
        <v>3</v>
      </c>
      <c r="P82" s="55">
        <v>0</v>
      </c>
      <c r="Q82" s="55">
        <v>0</v>
      </c>
      <c r="R82" s="55">
        <v>0</v>
      </c>
      <c r="S82" s="55">
        <v>63</v>
      </c>
      <c r="T82" s="55">
        <v>14</v>
      </c>
      <c r="U82" s="55">
        <v>0</v>
      </c>
      <c r="V82" s="55">
        <v>0</v>
      </c>
      <c r="W82" s="55">
        <v>1</v>
      </c>
      <c r="X82" s="121">
        <v>0</v>
      </c>
    </row>
    <row r="83" spans="1:24" ht="12.75">
      <c r="A83" s="261"/>
      <c r="B83" s="27" t="s">
        <v>166</v>
      </c>
      <c r="C83" s="55">
        <v>0</v>
      </c>
      <c r="D83" s="55">
        <v>2</v>
      </c>
      <c r="E83" s="55">
        <v>2</v>
      </c>
      <c r="F83" s="119">
        <v>0</v>
      </c>
      <c r="G83" s="119">
        <v>0</v>
      </c>
      <c r="H83" s="119">
        <v>2</v>
      </c>
      <c r="I83" s="119">
        <v>2</v>
      </c>
      <c r="J83" s="119">
        <v>0</v>
      </c>
      <c r="K83" s="119">
        <v>0</v>
      </c>
      <c r="L83" s="119">
        <v>2</v>
      </c>
      <c r="M83" s="119">
        <v>1</v>
      </c>
      <c r="N83" s="119">
        <v>0</v>
      </c>
      <c r="O83" s="55">
        <v>1</v>
      </c>
      <c r="P83" s="55">
        <v>0</v>
      </c>
      <c r="Q83" s="55">
        <v>0</v>
      </c>
      <c r="R83" s="55">
        <v>0</v>
      </c>
      <c r="S83" s="55">
        <v>67</v>
      </c>
      <c r="T83" s="55">
        <v>47</v>
      </c>
      <c r="U83" s="55">
        <v>6</v>
      </c>
      <c r="V83" s="55">
        <v>0</v>
      </c>
      <c r="W83" s="55">
        <v>6</v>
      </c>
      <c r="X83" s="121">
        <v>12</v>
      </c>
    </row>
    <row r="84" spans="1:24" ht="22.5">
      <c r="A84" s="261"/>
      <c r="B84" s="27" t="s">
        <v>167</v>
      </c>
      <c r="C84" s="55">
        <v>1</v>
      </c>
      <c r="D84" s="55">
        <v>1</v>
      </c>
      <c r="E84" s="55">
        <v>2</v>
      </c>
      <c r="F84" s="55">
        <v>0</v>
      </c>
      <c r="G84" s="55">
        <v>2</v>
      </c>
      <c r="H84" s="55">
        <v>1</v>
      </c>
      <c r="I84" s="55">
        <v>2</v>
      </c>
      <c r="J84" s="55">
        <v>0</v>
      </c>
      <c r="K84" s="55">
        <v>0</v>
      </c>
      <c r="L84" s="55">
        <v>1</v>
      </c>
      <c r="M84" s="55">
        <v>2</v>
      </c>
      <c r="N84" s="55">
        <v>0</v>
      </c>
      <c r="O84" s="55">
        <v>1</v>
      </c>
      <c r="P84" s="55">
        <v>0</v>
      </c>
      <c r="Q84" s="55">
        <v>0</v>
      </c>
      <c r="R84" s="55">
        <v>0</v>
      </c>
      <c r="S84" s="55">
        <v>37</v>
      </c>
      <c r="T84" s="55">
        <v>8</v>
      </c>
      <c r="U84" s="55">
        <v>0</v>
      </c>
      <c r="V84" s="55">
        <v>0</v>
      </c>
      <c r="W84" s="55">
        <v>0</v>
      </c>
      <c r="X84" s="121">
        <v>10</v>
      </c>
    </row>
    <row r="85" spans="1:24" ht="13.5" thickBot="1">
      <c r="A85" s="260"/>
      <c r="B85" s="70"/>
      <c r="C85" s="125">
        <f aca="true" t="shared" si="9" ref="C85:U85">SUM(C73:C84)</f>
        <v>8</v>
      </c>
      <c r="D85" s="125">
        <f t="shared" si="9"/>
        <v>26</v>
      </c>
      <c r="E85" s="125">
        <f t="shared" si="9"/>
        <v>9</v>
      </c>
      <c r="F85" s="125">
        <f t="shared" si="9"/>
        <v>5</v>
      </c>
      <c r="G85" s="125">
        <f t="shared" si="9"/>
        <v>9</v>
      </c>
      <c r="H85" s="125">
        <f t="shared" si="9"/>
        <v>24</v>
      </c>
      <c r="I85" s="125">
        <f t="shared" si="9"/>
        <v>9</v>
      </c>
      <c r="J85" s="125">
        <f t="shared" si="9"/>
        <v>5</v>
      </c>
      <c r="K85" s="125">
        <f t="shared" si="9"/>
        <v>6</v>
      </c>
      <c r="L85" s="125">
        <f t="shared" si="9"/>
        <v>21</v>
      </c>
      <c r="M85" s="125">
        <f t="shared" si="9"/>
        <v>7</v>
      </c>
      <c r="N85" s="125">
        <f t="shared" si="9"/>
        <v>3</v>
      </c>
      <c r="O85" s="125">
        <f t="shared" si="9"/>
        <v>16</v>
      </c>
      <c r="P85" s="125">
        <f t="shared" si="9"/>
        <v>0</v>
      </c>
      <c r="Q85" s="125">
        <f t="shared" si="9"/>
        <v>0</v>
      </c>
      <c r="R85" s="125">
        <f t="shared" si="9"/>
        <v>0</v>
      </c>
      <c r="S85" s="125">
        <f t="shared" si="9"/>
        <v>415</v>
      </c>
      <c r="T85" s="125">
        <f t="shared" si="9"/>
        <v>230</v>
      </c>
      <c r="U85" s="125">
        <f t="shared" si="9"/>
        <v>15</v>
      </c>
      <c r="V85" s="125">
        <f>SUM(V73:V84)</f>
        <v>0</v>
      </c>
      <c r="W85" s="125">
        <f>SUM(W73:W84)</f>
        <v>27</v>
      </c>
      <c r="X85" s="126">
        <f>SUM(X73:X84)</f>
        <v>59</v>
      </c>
    </row>
    <row r="86" spans="2:24" s="68" customFormat="1" ht="13.5" thickBot="1">
      <c r="B86" s="10" t="s">
        <v>155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</row>
    <row r="87" spans="1:24" ht="12.75">
      <c r="A87" s="259" t="s">
        <v>191</v>
      </c>
      <c r="B87" s="23" t="s">
        <v>48</v>
      </c>
      <c r="C87" s="53">
        <v>0</v>
      </c>
      <c r="D87" s="53">
        <v>2</v>
      </c>
      <c r="E87" s="53">
        <v>0</v>
      </c>
      <c r="F87" s="53">
        <v>0</v>
      </c>
      <c r="G87" s="53">
        <v>0</v>
      </c>
      <c r="H87" s="53">
        <v>2</v>
      </c>
      <c r="I87" s="53">
        <v>0</v>
      </c>
      <c r="J87" s="53">
        <v>0</v>
      </c>
      <c r="K87" s="53">
        <v>0</v>
      </c>
      <c r="L87" s="53">
        <v>2</v>
      </c>
      <c r="M87" s="53">
        <v>0</v>
      </c>
      <c r="N87" s="53">
        <v>0</v>
      </c>
      <c r="O87" s="53">
        <v>13</v>
      </c>
      <c r="P87" s="53">
        <v>0</v>
      </c>
      <c r="Q87" s="53">
        <v>0</v>
      </c>
      <c r="R87" s="53">
        <v>0</v>
      </c>
      <c r="S87" s="53">
        <v>3</v>
      </c>
      <c r="T87" s="53">
        <v>68</v>
      </c>
      <c r="U87" s="53">
        <v>0</v>
      </c>
      <c r="V87" s="53">
        <v>0</v>
      </c>
      <c r="W87" s="53">
        <v>0</v>
      </c>
      <c r="X87" s="120">
        <v>0</v>
      </c>
    </row>
    <row r="88" spans="1:24" ht="12.75">
      <c r="A88" s="261"/>
      <c r="B88" s="27" t="s">
        <v>49</v>
      </c>
      <c r="C88" s="55">
        <v>1</v>
      </c>
      <c r="D88" s="55">
        <v>3</v>
      </c>
      <c r="E88" s="55">
        <v>0</v>
      </c>
      <c r="F88" s="55">
        <v>0</v>
      </c>
      <c r="G88" s="55">
        <v>1</v>
      </c>
      <c r="H88" s="55">
        <v>3</v>
      </c>
      <c r="I88" s="55">
        <v>0</v>
      </c>
      <c r="J88" s="55">
        <v>0</v>
      </c>
      <c r="K88" s="55">
        <v>1</v>
      </c>
      <c r="L88" s="55">
        <v>2</v>
      </c>
      <c r="M88" s="55">
        <v>0</v>
      </c>
      <c r="N88" s="55">
        <v>0</v>
      </c>
      <c r="O88" s="55">
        <v>8</v>
      </c>
      <c r="P88" s="55">
        <v>0</v>
      </c>
      <c r="Q88" s="55">
        <v>0</v>
      </c>
      <c r="R88" s="55">
        <v>0</v>
      </c>
      <c r="S88" s="55">
        <v>3</v>
      </c>
      <c r="T88" s="55">
        <v>28</v>
      </c>
      <c r="U88" s="55">
        <v>0</v>
      </c>
      <c r="V88" s="55">
        <v>0</v>
      </c>
      <c r="W88" s="55">
        <v>0</v>
      </c>
      <c r="X88" s="121">
        <v>16</v>
      </c>
    </row>
    <row r="89" spans="1:24" ht="12.75">
      <c r="A89" s="261"/>
      <c r="B89" s="27" t="s">
        <v>168</v>
      </c>
      <c r="C89" s="55">
        <v>0</v>
      </c>
      <c r="D89" s="55">
        <v>1</v>
      </c>
      <c r="E89" s="55">
        <v>1</v>
      </c>
      <c r="F89" s="55">
        <v>0</v>
      </c>
      <c r="G89" s="55">
        <v>0</v>
      </c>
      <c r="H89" s="55">
        <v>1</v>
      </c>
      <c r="I89" s="55">
        <v>1</v>
      </c>
      <c r="J89" s="55">
        <v>0</v>
      </c>
      <c r="K89" s="55">
        <v>0</v>
      </c>
      <c r="L89" s="55">
        <v>1</v>
      </c>
      <c r="M89" s="55">
        <v>1</v>
      </c>
      <c r="N89" s="55">
        <v>0</v>
      </c>
      <c r="O89" s="55">
        <v>1</v>
      </c>
      <c r="P89" s="55">
        <v>0</v>
      </c>
      <c r="Q89" s="55">
        <v>0</v>
      </c>
      <c r="R89" s="55">
        <v>0</v>
      </c>
      <c r="S89" s="55">
        <v>0</v>
      </c>
      <c r="T89" s="55">
        <v>18</v>
      </c>
      <c r="U89" s="55">
        <v>0</v>
      </c>
      <c r="V89" s="55">
        <v>0</v>
      </c>
      <c r="W89" s="55">
        <v>0</v>
      </c>
      <c r="X89" s="121">
        <v>10</v>
      </c>
    </row>
    <row r="90" spans="1:24" ht="13.5" thickBot="1">
      <c r="A90" s="260"/>
      <c r="B90" s="52"/>
      <c r="C90" s="122">
        <f aca="true" t="shared" si="10" ref="C90:U90">SUM(C87:C89)</f>
        <v>1</v>
      </c>
      <c r="D90" s="122">
        <f t="shared" si="10"/>
        <v>6</v>
      </c>
      <c r="E90" s="122">
        <f t="shared" si="10"/>
        <v>1</v>
      </c>
      <c r="F90" s="122">
        <f t="shared" si="10"/>
        <v>0</v>
      </c>
      <c r="G90" s="122">
        <f t="shared" si="10"/>
        <v>1</v>
      </c>
      <c r="H90" s="122">
        <f t="shared" si="10"/>
        <v>6</v>
      </c>
      <c r="I90" s="122">
        <f t="shared" si="10"/>
        <v>1</v>
      </c>
      <c r="J90" s="122">
        <f t="shared" si="10"/>
        <v>0</v>
      </c>
      <c r="K90" s="122">
        <f t="shared" si="10"/>
        <v>1</v>
      </c>
      <c r="L90" s="122">
        <f t="shared" si="10"/>
        <v>5</v>
      </c>
      <c r="M90" s="122">
        <f t="shared" si="10"/>
        <v>1</v>
      </c>
      <c r="N90" s="122">
        <f t="shared" si="10"/>
        <v>0</v>
      </c>
      <c r="O90" s="122">
        <f t="shared" si="10"/>
        <v>22</v>
      </c>
      <c r="P90" s="122">
        <f t="shared" si="10"/>
        <v>0</v>
      </c>
      <c r="Q90" s="122">
        <f t="shared" si="10"/>
        <v>0</v>
      </c>
      <c r="R90" s="122">
        <f t="shared" si="10"/>
        <v>0</v>
      </c>
      <c r="S90" s="122">
        <f t="shared" si="10"/>
        <v>6</v>
      </c>
      <c r="T90" s="122">
        <f t="shared" si="10"/>
        <v>114</v>
      </c>
      <c r="U90" s="122">
        <f t="shared" si="10"/>
        <v>0</v>
      </c>
      <c r="V90" s="122">
        <f>SUM(V87:V89)</f>
        <v>0</v>
      </c>
      <c r="W90" s="122">
        <f>SUM(W87:W89)</f>
        <v>0</v>
      </c>
      <c r="X90" s="123">
        <f>SUM(X87:X89)</f>
        <v>26</v>
      </c>
    </row>
    <row r="91" spans="2:24" s="68" customFormat="1" ht="13.5" thickBot="1">
      <c r="B91" s="10" t="s">
        <v>155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</row>
    <row r="92" spans="1:24" ht="12.75">
      <c r="A92" s="259" t="s">
        <v>189</v>
      </c>
      <c r="B92" s="23" t="s">
        <v>156</v>
      </c>
      <c r="C92" s="53">
        <v>0</v>
      </c>
      <c r="D92" s="53">
        <v>3</v>
      </c>
      <c r="E92" s="53">
        <v>0</v>
      </c>
      <c r="F92" s="116">
        <v>1</v>
      </c>
      <c r="G92" s="116">
        <v>0</v>
      </c>
      <c r="H92" s="116">
        <v>3</v>
      </c>
      <c r="I92" s="116">
        <v>0</v>
      </c>
      <c r="J92" s="116">
        <v>1</v>
      </c>
      <c r="K92" s="116">
        <v>0</v>
      </c>
      <c r="L92" s="116">
        <v>2</v>
      </c>
      <c r="M92" s="116">
        <v>0</v>
      </c>
      <c r="N92" s="116">
        <v>1</v>
      </c>
      <c r="O92" s="53">
        <v>1</v>
      </c>
      <c r="P92" s="53">
        <v>11</v>
      </c>
      <c r="Q92" s="53">
        <v>0</v>
      </c>
      <c r="R92" s="53">
        <v>0</v>
      </c>
      <c r="S92" s="53">
        <v>0</v>
      </c>
      <c r="T92" s="53">
        <v>21</v>
      </c>
      <c r="U92" s="53">
        <v>0</v>
      </c>
      <c r="V92" s="53">
        <v>0</v>
      </c>
      <c r="W92" s="53">
        <v>0</v>
      </c>
      <c r="X92" s="120">
        <v>12</v>
      </c>
    </row>
    <row r="93" spans="1:24" ht="12.75">
      <c r="A93" s="261"/>
      <c r="B93" s="27" t="s">
        <v>157</v>
      </c>
      <c r="C93" s="55">
        <v>1</v>
      </c>
      <c r="D93" s="55">
        <v>2</v>
      </c>
      <c r="E93" s="119">
        <v>1</v>
      </c>
      <c r="F93" s="55">
        <v>0</v>
      </c>
      <c r="G93" s="55">
        <v>1</v>
      </c>
      <c r="H93" s="55">
        <v>2</v>
      </c>
      <c r="I93" s="55">
        <v>1</v>
      </c>
      <c r="J93" s="55">
        <v>0</v>
      </c>
      <c r="K93" s="55">
        <v>0</v>
      </c>
      <c r="L93" s="55">
        <v>2</v>
      </c>
      <c r="M93" s="55">
        <v>1</v>
      </c>
      <c r="N93" s="55">
        <v>0</v>
      </c>
      <c r="O93" s="55">
        <v>3</v>
      </c>
      <c r="P93" s="55">
        <v>0</v>
      </c>
      <c r="Q93" s="55">
        <v>0</v>
      </c>
      <c r="R93" s="55">
        <v>0</v>
      </c>
      <c r="S93" s="55">
        <v>0</v>
      </c>
      <c r="T93" s="55">
        <v>12</v>
      </c>
      <c r="U93" s="55">
        <v>0</v>
      </c>
      <c r="V93" s="55">
        <v>0</v>
      </c>
      <c r="W93" s="55">
        <v>0</v>
      </c>
      <c r="X93" s="121">
        <v>6</v>
      </c>
    </row>
    <row r="94" spans="1:24" ht="12.75">
      <c r="A94" s="261"/>
      <c r="B94" s="27" t="s">
        <v>68</v>
      </c>
      <c r="C94" s="55">
        <v>0</v>
      </c>
      <c r="D94" s="55">
        <v>2</v>
      </c>
      <c r="E94" s="55">
        <v>0</v>
      </c>
      <c r="F94" s="119">
        <v>1</v>
      </c>
      <c r="G94" s="119">
        <v>0</v>
      </c>
      <c r="H94" s="119">
        <v>1</v>
      </c>
      <c r="I94" s="119">
        <v>0</v>
      </c>
      <c r="J94" s="119">
        <v>1</v>
      </c>
      <c r="K94" s="119">
        <v>0</v>
      </c>
      <c r="L94" s="119">
        <v>1</v>
      </c>
      <c r="M94" s="119">
        <v>0</v>
      </c>
      <c r="N94" s="119">
        <v>1</v>
      </c>
      <c r="O94" s="55">
        <v>1</v>
      </c>
      <c r="P94" s="55">
        <v>0</v>
      </c>
      <c r="Q94" s="55">
        <v>0</v>
      </c>
      <c r="R94" s="55">
        <v>0</v>
      </c>
      <c r="S94" s="55">
        <v>0</v>
      </c>
      <c r="T94" s="55">
        <v>10</v>
      </c>
      <c r="U94" s="55">
        <v>0</v>
      </c>
      <c r="V94" s="55">
        <v>0</v>
      </c>
      <c r="W94" s="55">
        <v>5</v>
      </c>
      <c r="X94" s="121">
        <v>0</v>
      </c>
    </row>
    <row r="95" spans="1:24" ht="12.75">
      <c r="A95" s="261"/>
      <c r="B95" s="27" t="s">
        <v>158</v>
      </c>
      <c r="C95" s="55">
        <v>0</v>
      </c>
      <c r="D95" s="55">
        <v>2</v>
      </c>
      <c r="E95" s="55">
        <v>0</v>
      </c>
      <c r="F95" s="119">
        <v>1</v>
      </c>
      <c r="G95" s="119">
        <v>0</v>
      </c>
      <c r="H95" s="119">
        <v>2</v>
      </c>
      <c r="I95" s="119">
        <v>0</v>
      </c>
      <c r="J95" s="119">
        <v>1</v>
      </c>
      <c r="K95" s="119">
        <v>0</v>
      </c>
      <c r="L95" s="119">
        <v>2</v>
      </c>
      <c r="M95" s="119">
        <v>0</v>
      </c>
      <c r="N95" s="119">
        <v>1</v>
      </c>
      <c r="O95" s="55">
        <v>1</v>
      </c>
      <c r="P95" s="55">
        <v>0</v>
      </c>
      <c r="Q95" s="55">
        <v>0</v>
      </c>
      <c r="R95" s="55">
        <v>0</v>
      </c>
      <c r="S95" s="55">
        <v>0</v>
      </c>
      <c r="T95" s="55">
        <v>11</v>
      </c>
      <c r="U95" s="55">
        <v>0</v>
      </c>
      <c r="V95" s="55">
        <v>0</v>
      </c>
      <c r="W95" s="55">
        <v>6</v>
      </c>
      <c r="X95" s="121">
        <v>0</v>
      </c>
    </row>
    <row r="96" spans="1:24" ht="13.5" thickBot="1">
      <c r="A96" s="260"/>
      <c r="B96" s="70"/>
      <c r="C96" s="125">
        <f aca="true" t="shared" si="11" ref="C96:U96">SUM(C92:C95)</f>
        <v>1</v>
      </c>
      <c r="D96" s="125">
        <f t="shared" si="11"/>
        <v>9</v>
      </c>
      <c r="E96" s="125">
        <f t="shared" si="11"/>
        <v>1</v>
      </c>
      <c r="F96" s="125">
        <f t="shared" si="11"/>
        <v>3</v>
      </c>
      <c r="G96" s="125">
        <f t="shared" si="11"/>
        <v>1</v>
      </c>
      <c r="H96" s="125">
        <f t="shared" si="11"/>
        <v>8</v>
      </c>
      <c r="I96" s="125">
        <f t="shared" si="11"/>
        <v>1</v>
      </c>
      <c r="J96" s="125">
        <f t="shared" si="11"/>
        <v>3</v>
      </c>
      <c r="K96" s="125">
        <f t="shared" si="11"/>
        <v>0</v>
      </c>
      <c r="L96" s="125">
        <f t="shared" si="11"/>
        <v>7</v>
      </c>
      <c r="M96" s="125">
        <f t="shared" si="11"/>
        <v>1</v>
      </c>
      <c r="N96" s="125">
        <f t="shared" si="11"/>
        <v>3</v>
      </c>
      <c r="O96" s="125">
        <f t="shared" si="11"/>
        <v>6</v>
      </c>
      <c r="P96" s="125">
        <f t="shared" si="11"/>
        <v>11</v>
      </c>
      <c r="Q96" s="125">
        <f t="shared" si="11"/>
        <v>0</v>
      </c>
      <c r="R96" s="125">
        <f t="shared" si="11"/>
        <v>0</v>
      </c>
      <c r="S96" s="125">
        <f t="shared" si="11"/>
        <v>0</v>
      </c>
      <c r="T96" s="125">
        <f t="shared" si="11"/>
        <v>54</v>
      </c>
      <c r="U96" s="125">
        <f t="shared" si="11"/>
        <v>0</v>
      </c>
      <c r="V96" s="125">
        <f>SUM(V92:V95)</f>
        <v>0</v>
      </c>
      <c r="W96" s="125">
        <f>SUM(W92:W95)</f>
        <v>11</v>
      </c>
      <c r="X96" s="126">
        <f>SUM(X92:X95)</f>
        <v>18</v>
      </c>
    </row>
    <row r="97" spans="1:24" s="68" customFormat="1" ht="13.5" thickBot="1">
      <c r="A97" s="66"/>
      <c r="B97" s="10" t="s">
        <v>155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</row>
    <row r="98" spans="1:24" ht="12.75">
      <c r="A98" s="259" t="s">
        <v>188</v>
      </c>
      <c r="B98" s="23" t="s">
        <v>150</v>
      </c>
      <c r="C98" s="53">
        <v>1</v>
      </c>
      <c r="D98" s="53">
        <v>3</v>
      </c>
      <c r="E98" s="53">
        <v>0</v>
      </c>
      <c r="F98" s="116">
        <v>0</v>
      </c>
      <c r="G98" s="116">
        <v>1</v>
      </c>
      <c r="H98" s="116">
        <v>3</v>
      </c>
      <c r="I98" s="116">
        <v>0</v>
      </c>
      <c r="J98" s="116">
        <v>0</v>
      </c>
      <c r="K98" s="116">
        <v>1</v>
      </c>
      <c r="L98" s="116">
        <v>3</v>
      </c>
      <c r="M98" s="116">
        <v>0</v>
      </c>
      <c r="N98" s="116">
        <v>0</v>
      </c>
      <c r="O98" s="53">
        <v>17</v>
      </c>
      <c r="P98" s="53">
        <v>0</v>
      </c>
      <c r="Q98" s="53">
        <v>0</v>
      </c>
      <c r="R98" s="53">
        <v>0</v>
      </c>
      <c r="S98" s="53">
        <v>1</v>
      </c>
      <c r="T98" s="53">
        <v>114</v>
      </c>
      <c r="U98" s="53">
        <v>0</v>
      </c>
      <c r="V98" s="53">
        <v>0</v>
      </c>
      <c r="W98" s="53">
        <v>157</v>
      </c>
      <c r="X98" s="120">
        <v>0</v>
      </c>
    </row>
    <row r="99" spans="1:24" ht="12.75">
      <c r="A99" s="261"/>
      <c r="B99" s="27" t="s">
        <v>151</v>
      </c>
      <c r="C99" s="55">
        <v>1</v>
      </c>
      <c r="D99" s="55">
        <v>6</v>
      </c>
      <c r="E99" s="119">
        <v>0</v>
      </c>
      <c r="F99" s="55">
        <v>0</v>
      </c>
      <c r="G99" s="55">
        <v>1</v>
      </c>
      <c r="H99" s="55">
        <v>3</v>
      </c>
      <c r="I99" s="55">
        <v>0</v>
      </c>
      <c r="J99" s="55">
        <v>0</v>
      </c>
      <c r="K99" s="55">
        <v>1</v>
      </c>
      <c r="L99" s="55">
        <v>2</v>
      </c>
      <c r="M99" s="55">
        <v>0</v>
      </c>
      <c r="N99" s="55">
        <v>0</v>
      </c>
      <c r="O99" s="55">
        <v>9</v>
      </c>
      <c r="P99" s="55">
        <v>0</v>
      </c>
      <c r="Q99" s="55">
        <v>0</v>
      </c>
      <c r="R99" s="55">
        <v>10</v>
      </c>
      <c r="S99" s="55">
        <v>0</v>
      </c>
      <c r="T99" s="55">
        <v>35</v>
      </c>
      <c r="U99" s="55">
        <v>0</v>
      </c>
      <c r="V99" s="55">
        <v>0</v>
      </c>
      <c r="W99" s="55">
        <v>0</v>
      </c>
      <c r="X99" s="121">
        <v>0</v>
      </c>
    </row>
    <row r="100" spans="1:24" ht="12.75">
      <c r="A100" s="261"/>
      <c r="B100" s="27" t="s">
        <v>152</v>
      </c>
      <c r="C100" s="55">
        <v>0</v>
      </c>
      <c r="D100" s="55">
        <v>1</v>
      </c>
      <c r="E100" s="55">
        <v>0</v>
      </c>
      <c r="F100" s="119">
        <v>0</v>
      </c>
      <c r="G100" s="119">
        <v>0</v>
      </c>
      <c r="H100" s="119">
        <v>1</v>
      </c>
      <c r="I100" s="119">
        <v>0</v>
      </c>
      <c r="J100" s="119">
        <v>0</v>
      </c>
      <c r="K100" s="119">
        <v>0</v>
      </c>
      <c r="L100" s="119">
        <v>1</v>
      </c>
      <c r="M100" s="119">
        <v>0</v>
      </c>
      <c r="N100" s="119">
        <v>0</v>
      </c>
      <c r="O100" s="55">
        <v>9</v>
      </c>
      <c r="P100" s="55">
        <v>0</v>
      </c>
      <c r="Q100" s="55">
        <v>0</v>
      </c>
      <c r="R100" s="55">
        <v>0</v>
      </c>
      <c r="S100" s="55">
        <v>0</v>
      </c>
      <c r="T100" s="55">
        <v>29</v>
      </c>
      <c r="U100" s="55">
        <v>0</v>
      </c>
      <c r="V100" s="55">
        <v>0</v>
      </c>
      <c r="W100" s="55">
        <v>75</v>
      </c>
      <c r="X100" s="121">
        <v>0</v>
      </c>
    </row>
    <row r="101" spans="1:24" ht="12.75">
      <c r="A101" s="261"/>
      <c r="B101" s="27" t="s">
        <v>153</v>
      </c>
      <c r="C101" s="55">
        <v>1</v>
      </c>
      <c r="D101" s="55">
        <v>12</v>
      </c>
      <c r="E101" s="119">
        <v>0</v>
      </c>
      <c r="F101" s="55">
        <v>2</v>
      </c>
      <c r="G101" s="55">
        <v>1</v>
      </c>
      <c r="H101" s="55">
        <v>12</v>
      </c>
      <c r="I101" s="55">
        <v>0</v>
      </c>
      <c r="J101" s="55">
        <v>2</v>
      </c>
      <c r="K101" s="55">
        <v>1</v>
      </c>
      <c r="L101" s="55">
        <v>9</v>
      </c>
      <c r="M101" s="55">
        <v>0</v>
      </c>
      <c r="N101" s="55">
        <v>1</v>
      </c>
      <c r="O101" s="55">
        <v>71</v>
      </c>
      <c r="P101" s="55">
        <v>3</v>
      </c>
      <c r="Q101" s="55">
        <v>0</v>
      </c>
      <c r="R101" s="55">
        <v>0</v>
      </c>
      <c r="S101" s="55">
        <v>0</v>
      </c>
      <c r="T101" s="55">
        <v>446</v>
      </c>
      <c r="U101" s="55">
        <v>0</v>
      </c>
      <c r="V101" s="55">
        <v>0</v>
      </c>
      <c r="W101" s="55">
        <v>612</v>
      </c>
      <c r="X101" s="121">
        <v>0</v>
      </c>
    </row>
    <row r="102" spans="1:24" ht="12.75">
      <c r="A102" s="261"/>
      <c r="B102" s="27" t="s">
        <v>154</v>
      </c>
      <c r="C102" s="55">
        <v>1</v>
      </c>
      <c r="D102" s="55">
        <v>2</v>
      </c>
      <c r="E102" s="55">
        <v>0</v>
      </c>
      <c r="F102" s="55">
        <v>0</v>
      </c>
      <c r="G102" s="55">
        <v>1</v>
      </c>
      <c r="H102" s="55">
        <v>2</v>
      </c>
      <c r="I102" s="55">
        <v>0</v>
      </c>
      <c r="J102" s="55">
        <v>0</v>
      </c>
      <c r="K102" s="55">
        <v>1</v>
      </c>
      <c r="L102" s="55">
        <v>2</v>
      </c>
      <c r="M102" s="55">
        <v>0</v>
      </c>
      <c r="N102" s="55">
        <v>0</v>
      </c>
      <c r="O102" s="55">
        <v>7</v>
      </c>
      <c r="P102" s="55">
        <v>0</v>
      </c>
      <c r="Q102" s="55">
        <v>6</v>
      </c>
      <c r="R102" s="55">
        <v>8</v>
      </c>
      <c r="S102" s="55">
        <v>0</v>
      </c>
      <c r="T102" s="55">
        <v>53</v>
      </c>
      <c r="U102" s="55">
        <v>0</v>
      </c>
      <c r="V102" s="55">
        <v>0</v>
      </c>
      <c r="W102" s="55">
        <v>39</v>
      </c>
      <c r="X102" s="121">
        <v>0</v>
      </c>
    </row>
    <row r="103" spans="1:24" ht="13.5" thickBot="1">
      <c r="A103" s="260"/>
      <c r="B103" s="70"/>
      <c r="C103" s="125">
        <f aca="true" t="shared" si="12" ref="C103:U103">SUM(C98:C102)</f>
        <v>4</v>
      </c>
      <c r="D103" s="125">
        <f t="shared" si="12"/>
        <v>24</v>
      </c>
      <c r="E103" s="125">
        <f t="shared" si="12"/>
        <v>0</v>
      </c>
      <c r="F103" s="125">
        <f t="shared" si="12"/>
        <v>2</v>
      </c>
      <c r="G103" s="125">
        <f t="shared" si="12"/>
        <v>4</v>
      </c>
      <c r="H103" s="125">
        <f t="shared" si="12"/>
        <v>21</v>
      </c>
      <c r="I103" s="125">
        <f t="shared" si="12"/>
        <v>0</v>
      </c>
      <c r="J103" s="125">
        <f t="shared" si="12"/>
        <v>2</v>
      </c>
      <c r="K103" s="125">
        <f t="shared" si="12"/>
        <v>4</v>
      </c>
      <c r="L103" s="125">
        <f t="shared" si="12"/>
        <v>17</v>
      </c>
      <c r="M103" s="125">
        <f t="shared" si="12"/>
        <v>0</v>
      </c>
      <c r="N103" s="125">
        <f t="shared" si="12"/>
        <v>1</v>
      </c>
      <c r="O103" s="125">
        <f t="shared" si="12"/>
        <v>113</v>
      </c>
      <c r="P103" s="125">
        <f t="shared" si="12"/>
        <v>3</v>
      </c>
      <c r="Q103" s="125">
        <f t="shared" si="12"/>
        <v>6</v>
      </c>
      <c r="R103" s="125">
        <f t="shared" si="12"/>
        <v>18</v>
      </c>
      <c r="S103" s="125">
        <f t="shared" si="12"/>
        <v>1</v>
      </c>
      <c r="T103" s="125">
        <f t="shared" si="12"/>
        <v>677</v>
      </c>
      <c r="U103" s="125">
        <f t="shared" si="12"/>
        <v>0</v>
      </c>
      <c r="V103" s="125">
        <f>SUM(V98:V102)</f>
        <v>0</v>
      </c>
      <c r="W103" s="125">
        <f>SUM(W98:W102)</f>
        <v>883</v>
      </c>
      <c r="X103" s="126">
        <f>SUM(X98:X102)</f>
        <v>0</v>
      </c>
    </row>
    <row r="104" spans="1:24" s="68" customFormat="1" ht="13.5" thickBot="1">
      <c r="A104" s="66"/>
      <c r="B104" s="10" t="s">
        <v>155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</row>
    <row r="105" spans="1:24" ht="12.75">
      <c r="A105" s="259" t="s">
        <v>192</v>
      </c>
      <c r="B105" s="23" t="s">
        <v>169</v>
      </c>
      <c r="C105" s="53">
        <v>1</v>
      </c>
      <c r="D105" s="53">
        <v>2</v>
      </c>
      <c r="E105" s="53">
        <v>0</v>
      </c>
      <c r="F105" s="53">
        <v>0</v>
      </c>
      <c r="G105" s="53">
        <v>1</v>
      </c>
      <c r="H105" s="53">
        <v>2</v>
      </c>
      <c r="I105" s="53">
        <v>0</v>
      </c>
      <c r="J105" s="53">
        <v>0</v>
      </c>
      <c r="K105" s="53">
        <v>1</v>
      </c>
      <c r="L105" s="53">
        <v>2</v>
      </c>
      <c r="M105" s="53">
        <v>0</v>
      </c>
      <c r="N105" s="53">
        <v>0</v>
      </c>
      <c r="O105" s="53">
        <v>9</v>
      </c>
      <c r="P105" s="53">
        <v>0</v>
      </c>
      <c r="Q105" s="53">
        <v>0</v>
      </c>
      <c r="R105" s="53">
        <v>0</v>
      </c>
      <c r="S105" s="53">
        <v>5</v>
      </c>
      <c r="T105" s="53">
        <v>19</v>
      </c>
      <c r="U105" s="53">
        <v>0</v>
      </c>
      <c r="V105" s="53">
        <v>0</v>
      </c>
      <c r="W105" s="53">
        <v>14</v>
      </c>
      <c r="X105" s="120">
        <v>0</v>
      </c>
    </row>
    <row r="106" spans="1:24" ht="12.75">
      <c r="A106" s="261"/>
      <c r="B106" s="27" t="s">
        <v>85</v>
      </c>
      <c r="C106" s="55">
        <v>2</v>
      </c>
      <c r="D106" s="55">
        <v>3</v>
      </c>
      <c r="E106" s="55">
        <v>3</v>
      </c>
      <c r="F106" s="55">
        <v>0</v>
      </c>
      <c r="G106" s="55">
        <v>2</v>
      </c>
      <c r="H106" s="55">
        <v>3</v>
      </c>
      <c r="I106" s="55">
        <v>3</v>
      </c>
      <c r="J106" s="55">
        <v>0</v>
      </c>
      <c r="K106" s="55">
        <v>2</v>
      </c>
      <c r="L106" s="55">
        <v>3</v>
      </c>
      <c r="M106" s="55">
        <v>3</v>
      </c>
      <c r="N106" s="55">
        <v>0</v>
      </c>
      <c r="O106" s="55">
        <v>8</v>
      </c>
      <c r="P106" s="55">
        <v>0</v>
      </c>
      <c r="Q106" s="55">
        <v>0</v>
      </c>
      <c r="R106" s="55">
        <v>0</v>
      </c>
      <c r="S106" s="55">
        <v>7</v>
      </c>
      <c r="T106" s="55">
        <v>22</v>
      </c>
      <c r="U106" s="55">
        <v>0</v>
      </c>
      <c r="V106" s="55">
        <v>0</v>
      </c>
      <c r="W106" s="55">
        <v>0</v>
      </c>
      <c r="X106" s="121">
        <v>0</v>
      </c>
    </row>
    <row r="107" spans="1:24" ht="12.75">
      <c r="A107" s="261"/>
      <c r="B107" s="27" t="s">
        <v>170</v>
      </c>
      <c r="C107" s="55">
        <v>0</v>
      </c>
      <c r="D107" s="55">
        <v>2</v>
      </c>
      <c r="E107" s="55">
        <v>0</v>
      </c>
      <c r="F107" s="55">
        <v>0</v>
      </c>
      <c r="G107" s="55">
        <v>0</v>
      </c>
      <c r="H107" s="55">
        <v>2</v>
      </c>
      <c r="I107" s="55">
        <v>0</v>
      </c>
      <c r="J107" s="55">
        <v>0</v>
      </c>
      <c r="K107" s="55">
        <v>0</v>
      </c>
      <c r="L107" s="55">
        <v>2</v>
      </c>
      <c r="M107" s="55">
        <v>0</v>
      </c>
      <c r="N107" s="55">
        <v>0</v>
      </c>
      <c r="O107" s="55">
        <v>18</v>
      </c>
      <c r="P107" s="55">
        <v>0</v>
      </c>
      <c r="Q107" s="55">
        <v>0</v>
      </c>
      <c r="R107" s="55">
        <v>0</v>
      </c>
      <c r="S107" s="55">
        <v>13</v>
      </c>
      <c r="T107" s="55">
        <v>22</v>
      </c>
      <c r="U107" s="55">
        <v>0</v>
      </c>
      <c r="V107" s="55">
        <v>0</v>
      </c>
      <c r="W107" s="55">
        <v>15</v>
      </c>
      <c r="X107" s="121">
        <v>0</v>
      </c>
    </row>
    <row r="108" spans="1:24" ht="12.75">
      <c r="A108" s="261"/>
      <c r="B108" s="27" t="s">
        <v>171</v>
      </c>
      <c r="C108" s="55">
        <v>2</v>
      </c>
      <c r="D108" s="55">
        <v>2</v>
      </c>
      <c r="E108" s="55">
        <v>0</v>
      </c>
      <c r="F108" s="55">
        <v>1</v>
      </c>
      <c r="G108" s="55">
        <v>2</v>
      </c>
      <c r="H108" s="55">
        <v>2</v>
      </c>
      <c r="I108" s="55">
        <v>0</v>
      </c>
      <c r="J108" s="55">
        <v>1</v>
      </c>
      <c r="K108" s="55">
        <v>2</v>
      </c>
      <c r="L108" s="55">
        <v>2</v>
      </c>
      <c r="M108" s="55">
        <v>0</v>
      </c>
      <c r="N108" s="55">
        <v>1</v>
      </c>
      <c r="O108" s="55">
        <v>20</v>
      </c>
      <c r="P108" s="55">
        <v>0</v>
      </c>
      <c r="Q108" s="55">
        <v>0</v>
      </c>
      <c r="R108" s="55">
        <v>0</v>
      </c>
      <c r="S108" s="55">
        <v>19</v>
      </c>
      <c r="T108" s="55">
        <v>18</v>
      </c>
      <c r="U108" s="55">
        <v>0</v>
      </c>
      <c r="V108" s="55">
        <v>0</v>
      </c>
      <c r="W108" s="55">
        <v>14</v>
      </c>
      <c r="X108" s="121">
        <v>0</v>
      </c>
    </row>
    <row r="109" spans="1:24" ht="13.5" thickBot="1">
      <c r="A109" s="260"/>
      <c r="B109" s="70"/>
      <c r="C109" s="125">
        <f aca="true" t="shared" si="13" ref="C109:U109">SUM(C105:C108)</f>
        <v>5</v>
      </c>
      <c r="D109" s="125">
        <f t="shared" si="13"/>
        <v>9</v>
      </c>
      <c r="E109" s="125">
        <f t="shared" si="13"/>
        <v>3</v>
      </c>
      <c r="F109" s="125">
        <f t="shared" si="13"/>
        <v>1</v>
      </c>
      <c r="G109" s="125">
        <f t="shared" si="13"/>
        <v>5</v>
      </c>
      <c r="H109" s="125">
        <f t="shared" si="13"/>
        <v>9</v>
      </c>
      <c r="I109" s="125">
        <f t="shared" si="13"/>
        <v>3</v>
      </c>
      <c r="J109" s="125">
        <f t="shared" si="13"/>
        <v>1</v>
      </c>
      <c r="K109" s="125">
        <f t="shared" si="13"/>
        <v>5</v>
      </c>
      <c r="L109" s="125">
        <f t="shared" si="13"/>
        <v>9</v>
      </c>
      <c r="M109" s="125">
        <f t="shared" si="13"/>
        <v>3</v>
      </c>
      <c r="N109" s="125">
        <f t="shared" si="13"/>
        <v>1</v>
      </c>
      <c r="O109" s="125">
        <f t="shared" si="13"/>
        <v>55</v>
      </c>
      <c r="P109" s="125">
        <f t="shared" si="13"/>
        <v>0</v>
      </c>
      <c r="Q109" s="125">
        <f t="shared" si="13"/>
        <v>0</v>
      </c>
      <c r="R109" s="125">
        <f t="shared" si="13"/>
        <v>0</v>
      </c>
      <c r="S109" s="125">
        <f t="shared" si="13"/>
        <v>44</v>
      </c>
      <c r="T109" s="125">
        <f t="shared" si="13"/>
        <v>81</v>
      </c>
      <c r="U109" s="125">
        <f t="shared" si="13"/>
        <v>0</v>
      </c>
      <c r="V109" s="125">
        <f>SUM(V105:V108)</f>
        <v>0</v>
      </c>
      <c r="W109" s="125">
        <f>SUM(W105:W108)</f>
        <v>43</v>
      </c>
      <c r="X109" s="126">
        <f>SUM(X105:X108)</f>
        <v>0</v>
      </c>
    </row>
    <row r="110" spans="2:24" s="68" customFormat="1" ht="13.5" thickBot="1">
      <c r="B110" s="10" t="s">
        <v>155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</row>
    <row r="111" spans="1:24" ht="12.75">
      <c r="A111" s="259" t="s">
        <v>196</v>
      </c>
      <c r="B111" s="23" t="s">
        <v>117</v>
      </c>
      <c r="C111" s="53">
        <v>1</v>
      </c>
      <c r="D111" s="53">
        <v>2</v>
      </c>
      <c r="E111" s="53">
        <v>0</v>
      </c>
      <c r="F111" s="53">
        <v>0</v>
      </c>
      <c r="G111" s="53">
        <v>1</v>
      </c>
      <c r="H111" s="53">
        <v>2</v>
      </c>
      <c r="I111" s="53">
        <v>0</v>
      </c>
      <c r="J111" s="53">
        <v>0</v>
      </c>
      <c r="K111" s="53">
        <v>1</v>
      </c>
      <c r="L111" s="53">
        <v>2</v>
      </c>
      <c r="M111" s="53">
        <v>0</v>
      </c>
      <c r="N111" s="53">
        <v>0</v>
      </c>
      <c r="O111" s="53">
        <v>7</v>
      </c>
      <c r="P111" s="53">
        <v>0</v>
      </c>
      <c r="Q111" s="53">
        <v>0</v>
      </c>
      <c r="R111" s="53">
        <v>0</v>
      </c>
      <c r="S111" s="53">
        <v>0</v>
      </c>
      <c r="T111" s="53">
        <v>13</v>
      </c>
      <c r="U111" s="53">
        <v>0</v>
      </c>
      <c r="V111" s="53">
        <v>0</v>
      </c>
      <c r="W111" s="53">
        <v>2</v>
      </c>
      <c r="X111" s="120">
        <v>0</v>
      </c>
    </row>
    <row r="112" spans="1:24" ht="13.5" thickBot="1">
      <c r="A112" s="260"/>
      <c r="B112" s="70"/>
      <c r="C112" s="125">
        <f aca="true" t="shared" si="14" ref="C112:U112">SUM(C111)</f>
        <v>1</v>
      </c>
      <c r="D112" s="125">
        <f t="shared" si="14"/>
        <v>2</v>
      </c>
      <c r="E112" s="125">
        <f t="shared" si="14"/>
        <v>0</v>
      </c>
      <c r="F112" s="125">
        <f t="shared" si="14"/>
        <v>0</v>
      </c>
      <c r="G112" s="125">
        <f t="shared" si="14"/>
        <v>1</v>
      </c>
      <c r="H112" s="125">
        <f t="shared" si="14"/>
        <v>2</v>
      </c>
      <c r="I112" s="125">
        <f t="shared" si="14"/>
        <v>0</v>
      </c>
      <c r="J112" s="125">
        <f t="shared" si="14"/>
        <v>0</v>
      </c>
      <c r="K112" s="125">
        <f t="shared" si="14"/>
        <v>1</v>
      </c>
      <c r="L112" s="125">
        <f t="shared" si="14"/>
        <v>2</v>
      </c>
      <c r="M112" s="125">
        <f t="shared" si="14"/>
        <v>0</v>
      </c>
      <c r="N112" s="125">
        <f t="shared" si="14"/>
        <v>0</v>
      </c>
      <c r="O112" s="125">
        <f t="shared" si="14"/>
        <v>7</v>
      </c>
      <c r="P112" s="125">
        <f t="shared" si="14"/>
        <v>0</v>
      </c>
      <c r="Q112" s="125">
        <f t="shared" si="14"/>
        <v>0</v>
      </c>
      <c r="R112" s="125">
        <f t="shared" si="14"/>
        <v>0</v>
      </c>
      <c r="S112" s="125">
        <f t="shared" si="14"/>
        <v>0</v>
      </c>
      <c r="T112" s="125">
        <f t="shared" si="14"/>
        <v>13</v>
      </c>
      <c r="U112" s="125">
        <f t="shared" si="14"/>
        <v>0</v>
      </c>
      <c r="V112" s="125">
        <f>SUM(V111)</f>
        <v>0</v>
      </c>
      <c r="W112" s="125">
        <f>SUM(W111)</f>
        <v>2</v>
      </c>
      <c r="X112" s="126">
        <f>SUM(X111)</f>
        <v>0</v>
      </c>
    </row>
    <row r="113" spans="2:24" s="68" customFormat="1" ht="13.5" thickBot="1">
      <c r="B113" s="10" t="s">
        <v>155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</row>
    <row r="114" spans="1:24" ht="12.75">
      <c r="A114" s="259" t="s">
        <v>195</v>
      </c>
      <c r="B114" s="23" t="s">
        <v>175</v>
      </c>
      <c r="C114" s="53">
        <v>0</v>
      </c>
      <c r="D114" s="53">
        <v>2</v>
      </c>
      <c r="E114" s="53">
        <v>0</v>
      </c>
      <c r="F114" s="53">
        <v>0</v>
      </c>
      <c r="G114" s="53">
        <v>0</v>
      </c>
      <c r="H114" s="53">
        <v>2</v>
      </c>
      <c r="I114" s="53">
        <v>0</v>
      </c>
      <c r="J114" s="53">
        <v>0</v>
      </c>
      <c r="K114" s="53">
        <v>0</v>
      </c>
      <c r="L114" s="53">
        <v>2</v>
      </c>
      <c r="M114" s="53">
        <v>0</v>
      </c>
      <c r="N114" s="53">
        <v>0</v>
      </c>
      <c r="O114" s="53">
        <v>0</v>
      </c>
      <c r="P114" s="53">
        <v>0</v>
      </c>
      <c r="Q114" s="53">
        <v>16</v>
      </c>
      <c r="R114" s="53">
        <v>0</v>
      </c>
      <c r="S114" s="53">
        <v>0</v>
      </c>
      <c r="T114" s="53">
        <v>16</v>
      </c>
      <c r="U114" s="53">
        <v>0</v>
      </c>
      <c r="V114" s="53">
        <v>0</v>
      </c>
      <c r="W114" s="53">
        <v>0</v>
      </c>
      <c r="X114" s="120">
        <v>8</v>
      </c>
    </row>
    <row r="115" spans="1:24" ht="12.75">
      <c r="A115" s="261"/>
      <c r="B115" s="27" t="s">
        <v>176</v>
      </c>
      <c r="C115" s="55">
        <v>1</v>
      </c>
      <c r="D115" s="55">
        <v>2</v>
      </c>
      <c r="E115" s="55">
        <v>0</v>
      </c>
      <c r="F115" s="55">
        <v>0</v>
      </c>
      <c r="G115" s="55">
        <v>1</v>
      </c>
      <c r="H115" s="55">
        <v>2</v>
      </c>
      <c r="I115" s="55">
        <v>0</v>
      </c>
      <c r="J115" s="55">
        <v>0</v>
      </c>
      <c r="K115" s="55">
        <v>1</v>
      </c>
      <c r="L115" s="55">
        <v>2</v>
      </c>
      <c r="M115" s="55">
        <v>0</v>
      </c>
      <c r="N115" s="55">
        <v>0</v>
      </c>
      <c r="O115" s="55">
        <v>5</v>
      </c>
      <c r="P115" s="55">
        <v>0</v>
      </c>
      <c r="Q115" s="55">
        <v>0</v>
      </c>
      <c r="R115" s="55">
        <v>0</v>
      </c>
      <c r="S115" s="55">
        <v>0</v>
      </c>
      <c r="T115" s="55">
        <v>9</v>
      </c>
      <c r="U115" s="55">
        <v>0</v>
      </c>
      <c r="V115" s="55">
        <v>0</v>
      </c>
      <c r="W115" s="55">
        <v>6</v>
      </c>
      <c r="X115" s="121">
        <v>0</v>
      </c>
    </row>
    <row r="116" spans="1:24" ht="12.75">
      <c r="A116" s="261"/>
      <c r="B116" s="27" t="s">
        <v>71</v>
      </c>
      <c r="C116" s="55">
        <v>1</v>
      </c>
      <c r="D116" s="55">
        <v>3</v>
      </c>
      <c r="E116" s="55">
        <v>0</v>
      </c>
      <c r="F116" s="55">
        <v>0</v>
      </c>
      <c r="G116" s="55">
        <v>1</v>
      </c>
      <c r="H116" s="55">
        <v>3</v>
      </c>
      <c r="I116" s="55">
        <v>0</v>
      </c>
      <c r="J116" s="55">
        <v>0</v>
      </c>
      <c r="K116" s="55">
        <v>1</v>
      </c>
      <c r="L116" s="55">
        <v>3</v>
      </c>
      <c r="M116" s="55">
        <v>0</v>
      </c>
      <c r="N116" s="55">
        <v>0</v>
      </c>
      <c r="O116" s="55">
        <v>3</v>
      </c>
      <c r="P116" s="55">
        <v>0</v>
      </c>
      <c r="Q116" s="55">
        <v>0</v>
      </c>
      <c r="R116" s="55">
        <v>0</v>
      </c>
      <c r="S116" s="55">
        <v>2</v>
      </c>
      <c r="T116" s="55">
        <v>18</v>
      </c>
      <c r="U116" s="55">
        <v>0</v>
      </c>
      <c r="V116" s="55">
        <v>0</v>
      </c>
      <c r="W116" s="55">
        <v>0</v>
      </c>
      <c r="X116" s="121">
        <v>0</v>
      </c>
    </row>
    <row r="117" spans="1:24" ht="12.75">
      <c r="A117" s="261"/>
      <c r="B117" s="27" t="s">
        <v>177</v>
      </c>
      <c r="C117" s="55">
        <v>1</v>
      </c>
      <c r="D117" s="55">
        <v>5</v>
      </c>
      <c r="E117" s="55">
        <v>0</v>
      </c>
      <c r="F117" s="55">
        <v>0</v>
      </c>
      <c r="G117" s="55">
        <v>1</v>
      </c>
      <c r="H117" s="55">
        <v>5</v>
      </c>
      <c r="I117" s="55">
        <v>0</v>
      </c>
      <c r="J117" s="55">
        <v>0</v>
      </c>
      <c r="K117" s="55">
        <v>1</v>
      </c>
      <c r="L117" s="55">
        <v>4</v>
      </c>
      <c r="M117" s="55">
        <v>0</v>
      </c>
      <c r="N117" s="55">
        <v>0</v>
      </c>
      <c r="O117" s="55">
        <v>0</v>
      </c>
      <c r="P117" s="55">
        <v>0</v>
      </c>
      <c r="Q117" s="55">
        <v>0</v>
      </c>
      <c r="R117" s="55">
        <v>0</v>
      </c>
      <c r="S117" s="55">
        <v>6</v>
      </c>
      <c r="T117" s="55">
        <v>30</v>
      </c>
      <c r="U117" s="55">
        <v>0</v>
      </c>
      <c r="V117" s="55">
        <v>0</v>
      </c>
      <c r="W117" s="55">
        <v>0</v>
      </c>
      <c r="X117" s="121">
        <v>0</v>
      </c>
    </row>
    <row r="118" spans="1:24" ht="12.75">
      <c r="A118" s="261"/>
      <c r="B118" s="27" t="s">
        <v>187</v>
      </c>
      <c r="C118" s="55">
        <v>2</v>
      </c>
      <c r="D118" s="55">
        <v>5</v>
      </c>
      <c r="E118" s="55">
        <v>0</v>
      </c>
      <c r="F118" s="55">
        <v>0</v>
      </c>
      <c r="G118" s="55">
        <v>2</v>
      </c>
      <c r="H118" s="55">
        <v>5</v>
      </c>
      <c r="I118" s="55">
        <v>0</v>
      </c>
      <c r="J118" s="55">
        <v>0</v>
      </c>
      <c r="K118" s="55">
        <v>1</v>
      </c>
      <c r="L118" s="55">
        <v>5</v>
      </c>
      <c r="M118" s="55">
        <v>0</v>
      </c>
      <c r="N118" s="55">
        <v>0</v>
      </c>
      <c r="O118" s="55">
        <v>1</v>
      </c>
      <c r="P118" s="55">
        <v>0</v>
      </c>
      <c r="Q118" s="55">
        <v>0</v>
      </c>
      <c r="R118" s="55">
        <v>0</v>
      </c>
      <c r="S118" s="55">
        <v>6</v>
      </c>
      <c r="T118" s="55">
        <v>25</v>
      </c>
      <c r="U118" s="55">
        <v>0</v>
      </c>
      <c r="V118" s="55">
        <v>0</v>
      </c>
      <c r="W118" s="55">
        <v>0</v>
      </c>
      <c r="X118" s="121">
        <v>0</v>
      </c>
    </row>
    <row r="119" spans="1:24" ht="12.75">
      <c r="A119" s="261"/>
      <c r="B119" s="27" t="s">
        <v>178</v>
      </c>
      <c r="C119" s="55">
        <v>1</v>
      </c>
      <c r="D119" s="55">
        <v>4</v>
      </c>
      <c r="E119" s="55">
        <v>0</v>
      </c>
      <c r="F119" s="55">
        <v>0</v>
      </c>
      <c r="G119" s="55">
        <v>1</v>
      </c>
      <c r="H119" s="55">
        <v>4</v>
      </c>
      <c r="I119" s="55">
        <v>0</v>
      </c>
      <c r="J119" s="55">
        <v>0</v>
      </c>
      <c r="K119" s="55">
        <v>1</v>
      </c>
      <c r="L119" s="55">
        <v>4</v>
      </c>
      <c r="M119" s="55">
        <v>0</v>
      </c>
      <c r="N119" s="55">
        <v>0</v>
      </c>
      <c r="O119" s="55">
        <v>6</v>
      </c>
      <c r="P119" s="55">
        <v>0</v>
      </c>
      <c r="Q119" s="55">
        <v>0</v>
      </c>
      <c r="R119" s="55">
        <v>0</v>
      </c>
      <c r="S119" s="55">
        <v>0</v>
      </c>
      <c r="T119" s="55">
        <v>20</v>
      </c>
      <c r="U119" s="55">
        <v>0</v>
      </c>
      <c r="V119" s="55">
        <v>0</v>
      </c>
      <c r="W119" s="55">
        <v>3</v>
      </c>
      <c r="X119" s="121">
        <v>0</v>
      </c>
    </row>
    <row r="120" spans="1:24" ht="12.75">
      <c r="A120" s="261"/>
      <c r="B120" s="27" t="s">
        <v>57</v>
      </c>
      <c r="C120" s="55">
        <v>1</v>
      </c>
      <c r="D120" s="55">
        <v>3</v>
      </c>
      <c r="E120" s="55">
        <v>0</v>
      </c>
      <c r="F120" s="55">
        <v>1</v>
      </c>
      <c r="G120" s="55">
        <v>1</v>
      </c>
      <c r="H120" s="55">
        <v>3</v>
      </c>
      <c r="I120" s="55">
        <v>0</v>
      </c>
      <c r="J120" s="55">
        <v>0</v>
      </c>
      <c r="K120" s="55">
        <v>1</v>
      </c>
      <c r="L120" s="55">
        <v>3</v>
      </c>
      <c r="M120" s="55">
        <v>0</v>
      </c>
      <c r="N120" s="55">
        <v>0</v>
      </c>
      <c r="O120" s="55">
        <v>0</v>
      </c>
      <c r="P120" s="55">
        <v>23</v>
      </c>
      <c r="Q120" s="55">
        <v>0</v>
      </c>
      <c r="R120" s="55">
        <v>0</v>
      </c>
      <c r="S120" s="55">
        <v>0</v>
      </c>
      <c r="T120" s="55">
        <v>19</v>
      </c>
      <c r="U120" s="55">
        <v>0</v>
      </c>
      <c r="V120" s="55">
        <v>0</v>
      </c>
      <c r="W120" s="55">
        <v>2</v>
      </c>
      <c r="X120" s="121">
        <v>0</v>
      </c>
    </row>
    <row r="121" spans="1:24" ht="22.5">
      <c r="A121" s="261"/>
      <c r="B121" s="27" t="s">
        <v>179</v>
      </c>
      <c r="C121" s="55">
        <v>1</v>
      </c>
      <c r="D121" s="55">
        <v>2</v>
      </c>
      <c r="E121" s="55">
        <v>0</v>
      </c>
      <c r="F121" s="55">
        <v>1</v>
      </c>
      <c r="G121" s="55">
        <v>1</v>
      </c>
      <c r="H121" s="55">
        <v>2</v>
      </c>
      <c r="I121" s="55">
        <v>0</v>
      </c>
      <c r="J121" s="55">
        <v>1</v>
      </c>
      <c r="K121" s="55">
        <v>1</v>
      </c>
      <c r="L121" s="55">
        <v>2</v>
      </c>
      <c r="M121" s="55">
        <v>0</v>
      </c>
      <c r="N121" s="55">
        <v>0</v>
      </c>
      <c r="O121" s="55">
        <v>4</v>
      </c>
      <c r="P121" s="55">
        <v>0</v>
      </c>
      <c r="Q121" s="55">
        <v>0</v>
      </c>
      <c r="R121" s="55">
        <v>0</v>
      </c>
      <c r="S121" s="55">
        <v>1</v>
      </c>
      <c r="T121" s="55">
        <v>12</v>
      </c>
      <c r="U121" s="55">
        <v>0</v>
      </c>
      <c r="V121" s="55">
        <v>0</v>
      </c>
      <c r="W121" s="55">
        <v>2</v>
      </c>
      <c r="X121" s="121">
        <v>0</v>
      </c>
    </row>
    <row r="122" spans="1:24" ht="14.25" customHeight="1" thickBot="1">
      <c r="A122" s="260"/>
      <c r="B122" s="70"/>
      <c r="C122" s="125">
        <f aca="true" t="shared" si="15" ref="C122:U122">SUM(C114:C121)</f>
        <v>8</v>
      </c>
      <c r="D122" s="125">
        <f t="shared" si="15"/>
        <v>26</v>
      </c>
      <c r="E122" s="125">
        <f t="shared" si="15"/>
        <v>0</v>
      </c>
      <c r="F122" s="125">
        <f t="shared" si="15"/>
        <v>2</v>
      </c>
      <c r="G122" s="125">
        <f t="shared" si="15"/>
        <v>8</v>
      </c>
      <c r="H122" s="125">
        <f t="shared" si="15"/>
        <v>26</v>
      </c>
      <c r="I122" s="125">
        <f t="shared" si="15"/>
        <v>0</v>
      </c>
      <c r="J122" s="125">
        <f t="shared" si="15"/>
        <v>1</v>
      </c>
      <c r="K122" s="125">
        <f t="shared" si="15"/>
        <v>7</v>
      </c>
      <c r="L122" s="125">
        <f t="shared" si="15"/>
        <v>25</v>
      </c>
      <c r="M122" s="125">
        <f t="shared" si="15"/>
        <v>0</v>
      </c>
      <c r="N122" s="125">
        <f t="shared" si="15"/>
        <v>0</v>
      </c>
      <c r="O122" s="125">
        <f t="shared" si="15"/>
        <v>19</v>
      </c>
      <c r="P122" s="125">
        <f t="shared" si="15"/>
        <v>23</v>
      </c>
      <c r="Q122" s="125">
        <f t="shared" si="15"/>
        <v>16</v>
      </c>
      <c r="R122" s="125">
        <f t="shared" si="15"/>
        <v>0</v>
      </c>
      <c r="S122" s="125">
        <f t="shared" si="15"/>
        <v>15</v>
      </c>
      <c r="T122" s="125">
        <f t="shared" si="15"/>
        <v>149</v>
      </c>
      <c r="U122" s="125">
        <f t="shared" si="15"/>
        <v>0</v>
      </c>
      <c r="V122" s="125">
        <f>SUM(V114:V121)</f>
        <v>0</v>
      </c>
      <c r="W122" s="125">
        <f>SUM(W114:W121)</f>
        <v>13</v>
      </c>
      <c r="X122" s="126">
        <f>SUM(X114:X121)</f>
        <v>8</v>
      </c>
    </row>
    <row r="123" spans="2:24" s="68" customFormat="1" ht="13.5" thickBot="1">
      <c r="B123" s="10" t="s">
        <v>155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</row>
    <row r="124" spans="1:24" ht="12.75">
      <c r="A124" s="259" t="s">
        <v>197</v>
      </c>
      <c r="B124" s="23" t="s">
        <v>180</v>
      </c>
      <c r="C124" s="53">
        <v>2</v>
      </c>
      <c r="D124" s="53">
        <v>6</v>
      </c>
      <c r="E124" s="53">
        <v>0</v>
      </c>
      <c r="F124" s="53">
        <v>3</v>
      </c>
      <c r="G124" s="53">
        <v>2</v>
      </c>
      <c r="H124" s="53">
        <v>5</v>
      </c>
      <c r="I124" s="53">
        <v>0</v>
      </c>
      <c r="J124" s="53">
        <v>1</v>
      </c>
      <c r="K124" s="53">
        <v>1</v>
      </c>
      <c r="L124" s="53">
        <v>4</v>
      </c>
      <c r="M124" s="53">
        <v>0</v>
      </c>
      <c r="N124" s="53">
        <v>0</v>
      </c>
      <c r="O124" s="53">
        <v>7</v>
      </c>
      <c r="P124" s="53">
        <v>0</v>
      </c>
      <c r="Q124" s="53">
        <v>0</v>
      </c>
      <c r="R124" s="53">
        <v>0</v>
      </c>
      <c r="S124" s="53">
        <v>0</v>
      </c>
      <c r="T124" s="53">
        <v>27</v>
      </c>
      <c r="U124" s="53">
        <v>0</v>
      </c>
      <c r="V124" s="53">
        <v>0</v>
      </c>
      <c r="W124" s="53">
        <v>0</v>
      </c>
      <c r="X124" s="120">
        <v>2</v>
      </c>
    </row>
    <row r="125" spans="1:24" ht="12.75">
      <c r="A125" s="261"/>
      <c r="B125" s="27" t="s">
        <v>70</v>
      </c>
      <c r="C125" s="55">
        <v>1</v>
      </c>
      <c r="D125" s="55">
        <v>4</v>
      </c>
      <c r="E125" s="55">
        <v>0</v>
      </c>
      <c r="F125" s="55">
        <v>0</v>
      </c>
      <c r="G125" s="55">
        <v>1</v>
      </c>
      <c r="H125" s="55">
        <v>3</v>
      </c>
      <c r="I125" s="55">
        <v>0</v>
      </c>
      <c r="J125" s="55">
        <v>0</v>
      </c>
      <c r="K125" s="55">
        <v>1</v>
      </c>
      <c r="L125" s="55">
        <v>3</v>
      </c>
      <c r="M125" s="55">
        <v>0</v>
      </c>
      <c r="N125" s="55">
        <v>0</v>
      </c>
      <c r="O125" s="55">
        <v>52</v>
      </c>
      <c r="P125" s="55">
        <v>0</v>
      </c>
      <c r="Q125" s="55">
        <v>0</v>
      </c>
      <c r="R125" s="55">
        <v>0</v>
      </c>
      <c r="S125" s="55">
        <v>0</v>
      </c>
      <c r="T125" s="55">
        <v>24</v>
      </c>
      <c r="U125" s="55">
        <v>0</v>
      </c>
      <c r="V125" s="55">
        <v>0</v>
      </c>
      <c r="W125" s="55">
        <v>0</v>
      </c>
      <c r="X125" s="121">
        <v>72</v>
      </c>
    </row>
    <row r="126" spans="1:24" ht="12.75">
      <c r="A126" s="261"/>
      <c r="B126" s="27" t="s">
        <v>1</v>
      </c>
      <c r="C126" s="55">
        <v>1</v>
      </c>
      <c r="D126" s="55">
        <v>3</v>
      </c>
      <c r="E126" s="55">
        <v>0</v>
      </c>
      <c r="F126" s="55">
        <v>0</v>
      </c>
      <c r="G126" s="55">
        <v>1</v>
      </c>
      <c r="H126" s="55">
        <v>3</v>
      </c>
      <c r="I126" s="55">
        <v>0</v>
      </c>
      <c r="J126" s="55">
        <v>0</v>
      </c>
      <c r="K126" s="55">
        <v>0</v>
      </c>
      <c r="L126" s="55">
        <v>2</v>
      </c>
      <c r="M126" s="55">
        <v>0</v>
      </c>
      <c r="N126" s="55">
        <v>0</v>
      </c>
      <c r="O126" s="55">
        <v>4</v>
      </c>
      <c r="P126" s="55">
        <v>0</v>
      </c>
      <c r="Q126" s="55">
        <v>0</v>
      </c>
      <c r="R126" s="55">
        <v>0</v>
      </c>
      <c r="S126" s="55">
        <v>0</v>
      </c>
      <c r="T126" s="55">
        <v>15</v>
      </c>
      <c r="U126" s="55">
        <v>0</v>
      </c>
      <c r="V126" s="55">
        <v>0</v>
      </c>
      <c r="W126" s="55">
        <v>0</v>
      </c>
      <c r="X126" s="121">
        <v>0</v>
      </c>
    </row>
    <row r="127" spans="1:24" ht="12.75">
      <c r="A127" s="261"/>
      <c r="B127" s="27" t="s">
        <v>89</v>
      </c>
      <c r="C127" s="55">
        <v>1</v>
      </c>
      <c r="D127" s="55">
        <v>3</v>
      </c>
      <c r="E127" s="55">
        <v>0</v>
      </c>
      <c r="F127" s="55">
        <v>0</v>
      </c>
      <c r="G127" s="55">
        <v>1</v>
      </c>
      <c r="H127" s="55">
        <v>3</v>
      </c>
      <c r="I127" s="55">
        <v>0</v>
      </c>
      <c r="J127" s="55">
        <v>0</v>
      </c>
      <c r="K127" s="55">
        <v>1</v>
      </c>
      <c r="L127" s="55">
        <v>3</v>
      </c>
      <c r="M127" s="55">
        <v>0</v>
      </c>
      <c r="N127" s="55">
        <v>0</v>
      </c>
      <c r="O127" s="55">
        <v>4</v>
      </c>
      <c r="P127" s="55">
        <v>0</v>
      </c>
      <c r="Q127" s="55">
        <v>0</v>
      </c>
      <c r="R127" s="55">
        <v>0</v>
      </c>
      <c r="S127" s="55">
        <v>0</v>
      </c>
      <c r="T127" s="55">
        <v>22</v>
      </c>
      <c r="U127" s="55">
        <v>0</v>
      </c>
      <c r="V127" s="55">
        <v>0</v>
      </c>
      <c r="W127" s="55">
        <v>0</v>
      </c>
      <c r="X127" s="121">
        <v>0</v>
      </c>
    </row>
    <row r="128" spans="1:24" ht="12.75">
      <c r="A128" s="261"/>
      <c r="B128" s="27" t="s">
        <v>181</v>
      </c>
      <c r="C128" s="55">
        <v>1</v>
      </c>
      <c r="D128" s="55">
        <v>3</v>
      </c>
      <c r="E128" s="55">
        <v>0</v>
      </c>
      <c r="F128" s="55">
        <v>1</v>
      </c>
      <c r="G128" s="55">
        <v>1</v>
      </c>
      <c r="H128" s="55">
        <v>3</v>
      </c>
      <c r="I128" s="55">
        <v>0</v>
      </c>
      <c r="J128" s="55">
        <v>1</v>
      </c>
      <c r="K128" s="55">
        <v>1</v>
      </c>
      <c r="L128" s="55">
        <v>3</v>
      </c>
      <c r="M128" s="55">
        <v>0</v>
      </c>
      <c r="N128" s="55">
        <v>1</v>
      </c>
      <c r="O128" s="55">
        <v>8</v>
      </c>
      <c r="P128" s="55">
        <v>0</v>
      </c>
      <c r="Q128" s="55">
        <v>0</v>
      </c>
      <c r="R128" s="55">
        <v>0</v>
      </c>
      <c r="S128" s="55">
        <v>0</v>
      </c>
      <c r="T128" s="55">
        <v>17</v>
      </c>
      <c r="U128" s="55">
        <v>0</v>
      </c>
      <c r="V128" s="55">
        <v>0</v>
      </c>
      <c r="W128" s="55">
        <v>0</v>
      </c>
      <c r="X128" s="121">
        <v>0</v>
      </c>
    </row>
    <row r="129" spans="1:24" ht="13.5" thickBot="1">
      <c r="A129" s="260"/>
      <c r="B129" s="70"/>
      <c r="C129" s="125">
        <f aca="true" t="shared" si="16" ref="C129:U129">SUM(C124:C128)</f>
        <v>6</v>
      </c>
      <c r="D129" s="125">
        <f t="shared" si="16"/>
        <v>19</v>
      </c>
      <c r="E129" s="125">
        <f t="shared" si="16"/>
        <v>0</v>
      </c>
      <c r="F129" s="125">
        <f t="shared" si="16"/>
        <v>4</v>
      </c>
      <c r="G129" s="125">
        <f t="shared" si="16"/>
        <v>6</v>
      </c>
      <c r="H129" s="125">
        <f t="shared" si="16"/>
        <v>17</v>
      </c>
      <c r="I129" s="125">
        <f t="shared" si="16"/>
        <v>0</v>
      </c>
      <c r="J129" s="125">
        <f t="shared" si="16"/>
        <v>2</v>
      </c>
      <c r="K129" s="125">
        <f t="shared" si="16"/>
        <v>4</v>
      </c>
      <c r="L129" s="125">
        <f t="shared" si="16"/>
        <v>15</v>
      </c>
      <c r="M129" s="125">
        <f t="shared" si="16"/>
        <v>0</v>
      </c>
      <c r="N129" s="125">
        <f t="shared" si="16"/>
        <v>1</v>
      </c>
      <c r="O129" s="125">
        <f t="shared" si="16"/>
        <v>75</v>
      </c>
      <c r="P129" s="125">
        <f t="shared" si="16"/>
        <v>0</v>
      </c>
      <c r="Q129" s="125">
        <f t="shared" si="16"/>
        <v>0</v>
      </c>
      <c r="R129" s="125">
        <f t="shared" si="16"/>
        <v>0</v>
      </c>
      <c r="S129" s="125">
        <f t="shared" si="16"/>
        <v>0</v>
      </c>
      <c r="T129" s="125">
        <f t="shared" si="16"/>
        <v>105</v>
      </c>
      <c r="U129" s="125">
        <f t="shared" si="16"/>
        <v>0</v>
      </c>
      <c r="V129" s="125">
        <f>SUM(V124:V128)</f>
        <v>0</v>
      </c>
      <c r="W129" s="125">
        <f>SUM(W124:W128)</f>
        <v>0</v>
      </c>
      <c r="X129" s="126">
        <f>SUM(X124:X128)</f>
        <v>74</v>
      </c>
    </row>
    <row r="130" spans="2:24" s="68" customFormat="1" ht="13.5" thickBot="1">
      <c r="B130" s="10" t="s">
        <v>155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</row>
    <row r="131" spans="1:24" ht="12.75">
      <c r="A131" s="259" t="s">
        <v>193</v>
      </c>
      <c r="B131" s="23" t="s">
        <v>2</v>
      </c>
      <c r="C131" s="53">
        <v>1</v>
      </c>
      <c r="D131" s="53">
        <v>3</v>
      </c>
      <c r="E131" s="53">
        <v>0</v>
      </c>
      <c r="F131" s="53">
        <v>0</v>
      </c>
      <c r="G131" s="53">
        <v>1</v>
      </c>
      <c r="H131" s="53">
        <v>3</v>
      </c>
      <c r="I131" s="53">
        <v>0</v>
      </c>
      <c r="J131" s="53">
        <v>0</v>
      </c>
      <c r="K131" s="53">
        <v>1</v>
      </c>
      <c r="L131" s="53">
        <v>2</v>
      </c>
      <c r="M131" s="53">
        <v>0</v>
      </c>
      <c r="N131" s="53">
        <v>0</v>
      </c>
      <c r="O131" s="53">
        <v>0</v>
      </c>
      <c r="P131" s="53">
        <v>0</v>
      </c>
      <c r="Q131" s="53">
        <v>0</v>
      </c>
      <c r="R131" s="53">
        <v>0</v>
      </c>
      <c r="S131" s="53">
        <v>40</v>
      </c>
      <c r="T131" s="53">
        <v>150</v>
      </c>
      <c r="U131" s="53">
        <v>0</v>
      </c>
      <c r="V131" s="53">
        <v>0</v>
      </c>
      <c r="W131" s="53">
        <v>96</v>
      </c>
      <c r="X131" s="120">
        <v>0</v>
      </c>
    </row>
    <row r="132" spans="1:24" ht="13.5" thickBot="1">
      <c r="A132" s="260"/>
      <c r="B132" s="70"/>
      <c r="C132" s="125">
        <f aca="true" t="shared" si="17" ref="C132:U132">SUM(C131)</f>
        <v>1</v>
      </c>
      <c r="D132" s="125">
        <f t="shared" si="17"/>
        <v>3</v>
      </c>
      <c r="E132" s="125">
        <f t="shared" si="17"/>
        <v>0</v>
      </c>
      <c r="F132" s="125">
        <f t="shared" si="17"/>
        <v>0</v>
      </c>
      <c r="G132" s="125">
        <f t="shared" si="17"/>
        <v>1</v>
      </c>
      <c r="H132" s="125">
        <f t="shared" si="17"/>
        <v>3</v>
      </c>
      <c r="I132" s="125">
        <f t="shared" si="17"/>
        <v>0</v>
      </c>
      <c r="J132" s="125">
        <f t="shared" si="17"/>
        <v>0</v>
      </c>
      <c r="K132" s="125">
        <f t="shared" si="17"/>
        <v>1</v>
      </c>
      <c r="L132" s="125">
        <f t="shared" si="17"/>
        <v>2</v>
      </c>
      <c r="M132" s="125">
        <f t="shared" si="17"/>
        <v>0</v>
      </c>
      <c r="N132" s="125">
        <f t="shared" si="17"/>
        <v>0</v>
      </c>
      <c r="O132" s="125">
        <f t="shared" si="17"/>
        <v>0</v>
      </c>
      <c r="P132" s="125">
        <f t="shared" si="17"/>
        <v>0</v>
      </c>
      <c r="Q132" s="125">
        <f t="shared" si="17"/>
        <v>0</v>
      </c>
      <c r="R132" s="125">
        <f t="shared" si="17"/>
        <v>0</v>
      </c>
      <c r="S132" s="125">
        <f t="shared" si="17"/>
        <v>40</v>
      </c>
      <c r="T132" s="125">
        <f t="shared" si="17"/>
        <v>150</v>
      </c>
      <c r="U132" s="125">
        <f t="shared" si="17"/>
        <v>0</v>
      </c>
      <c r="V132" s="125">
        <f>SUM(V131)</f>
        <v>0</v>
      </c>
      <c r="W132" s="125">
        <f>SUM(W131)</f>
        <v>96</v>
      </c>
      <c r="X132" s="126">
        <f>SUM(X131)</f>
        <v>0</v>
      </c>
    </row>
    <row r="133" spans="2:24" s="68" customFormat="1" ht="13.5" thickBot="1">
      <c r="B133" s="10" t="s">
        <v>155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</row>
    <row r="134" spans="1:24" ht="12.75">
      <c r="A134" s="259" t="s">
        <v>194</v>
      </c>
      <c r="B134" s="23" t="s">
        <v>90</v>
      </c>
      <c r="C134" s="53">
        <v>1</v>
      </c>
      <c r="D134" s="53">
        <v>3</v>
      </c>
      <c r="E134" s="53">
        <v>0</v>
      </c>
      <c r="F134" s="53">
        <v>0</v>
      </c>
      <c r="G134" s="53">
        <v>1</v>
      </c>
      <c r="H134" s="53">
        <v>3</v>
      </c>
      <c r="I134" s="53">
        <v>0</v>
      </c>
      <c r="J134" s="53">
        <v>0</v>
      </c>
      <c r="K134" s="53">
        <v>1</v>
      </c>
      <c r="L134" s="53">
        <v>3</v>
      </c>
      <c r="M134" s="53">
        <v>0</v>
      </c>
      <c r="N134" s="53">
        <v>0</v>
      </c>
      <c r="O134" s="53">
        <v>1</v>
      </c>
      <c r="P134" s="53">
        <v>0</v>
      </c>
      <c r="Q134" s="53">
        <v>0</v>
      </c>
      <c r="R134" s="53">
        <v>0</v>
      </c>
      <c r="S134" s="53">
        <v>5</v>
      </c>
      <c r="T134" s="53">
        <v>16</v>
      </c>
      <c r="U134" s="53">
        <v>0</v>
      </c>
      <c r="V134" s="53">
        <v>0</v>
      </c>
      <c r="W134" s="53">
        <v>0</v>
      </c>
      <c r="X134" s="120">
        <v>0</v>
      </c>
    </row>
    <row r="135" spans="1:24" ht="12.75">
      <c r="A135" s="261"/>
      <c r="B135" s="27" t="s">
        <v>172</v>
      </c>
      <c r="C135" s="55">
        <v>1</v>
      </c>
      <c r="D135" s="55">
        <v>3</v>
      </c>
      <c r="E135" s="55">
        <v>0</v>
      </c>
      <c r="F135" s="119">
        <v>0</v>
      </c>
      <c r="G135" s="119">
        <v>1</v>
      </c>
      <c r="H135" s="119">
        <v>3</v>
      </c>
      <c r="I135" s="119">
        <v>0</v>
      </c>
      <c r="J135" s="119">
        <v>0</v>
      </c>
      <c r="K135" s="119">
        <v>1</v>
      </c>
      <c r="L135" s="119">
        <v>3</v>
      </c>
      <c r="M135" s="119">
        <v>0</v>
      </c>
      <c r="N135" s="119">
        <v>0</v>
      </c>
      <c r="O135" s="55">
        <v>6</v>
      </c>
      <c r="P135" s="55">
        <v>0</v>
      </c>
      <c r="Q135" s="55">
        <v>0</v>
      </c>
      <c r="R135" s="55">
        <v>0</v>
      </c>
      <c r="S135" s="55">
        <v>0</v>
      </c>
      <c r="T135" s="55">
        <v>18</v>
      </c>
      <c r="U135" s="55">
        <v>0</v>
      </c>
      <c r="V135" s="55">
        <v>0</v>
      </c>
      <c r="W135" s="55">
        <v>0</v>
      </c>
      <c r="X135" s="121">
        <v>0</v>
      </c>
    </row>
    <row r="136" spans="1:24" ht="12.75">
      <c r="A136" s="261"/>
      <c r="B136" s="27" t="s">
        <v>173</v>
      </c>
      <c r="C136" s="55">
        <v>1</v>
      </c>
      <c r="D136" s="55">
        <v>2</v>
      </c>
      <c r="E136" s="55">
        <v>0</v>
      </c>
      <c r="F136" s="55">
        <v>0</v>
      </c>
      <c r="G136" s="55">
        <v>1</v>
      </c>
      <c r="H136" s="55">
        <v>2</v>
      </c>
      <c r="I136" s="55">
        <v>0</v>
      </c>
      <c r="J136" s="55">
        <v>0</v>
      </c>
      <c r="K136" s="55">
        <v>1</v>
      </c>
      <c r="L136" s="55">
        <v>2</v>
      </c>
      <c r="M136" s="55">
        <v>0</v>
      </c>
      <c r="N136" s="55">
        <v>0</v>
      </c>
      <c r="O136" s="55">
        <v>1</v>
      </c>
      <c r="P136" s="55">
        <v>0</v>
      </c>
      <c r="Q136" s="55">
        <v>0</v>
      </c>
      <c r="R136" s="55">
        <v>0</v>
      </c>
      <c r="S136" s="55">
        <v>42</v>
      </c>
      <c r="T136" s="55">
        <v>42</v>
      </c>
      <c r="U136" s="55">
        <v>0</v>
      </c>
      <c r="V136" s="55">
        <v>0</v>
      </c>
      <c r="W136" s="55">
        <v>0</v>
      </c>
      <c r="X136" s="121">
        <v>6</v>
      </c>
    </row>
    <row r="137" spans="1:24" ht="12.75">
      <c r="A137" s="261"/>
      <c r="B137" s="27" t="s">
        <v>29</v>
      </c>
      <c r="C137" s="55">
        <v>1</v>
      </c>
      <c r="D137" s="55">
        <v>3</v>
      </c>
      <c r="E137" s="119">
        <v>0</v>
      </c>
      <c r="F137" s="55">
        <v>0</v>
      </c>
      <c r="G137" s="55">
        <v>1</v>
      </c>
      <c r="H137" s="55">
        <v>3</v>
      </c>
      <c r="I137" s="55">
        <v>0</v>
      </c>
      <c r="J137" s="55">
        <v>0</v>
      </c>
      <c r="K137" s="55">
        <v>1</v>
      </c>
      <c r="L137" s="55">
        <v>3</v>
      </c>
      <c r="M137" s="55">
        <v>0</v>
      </c>
      <c r="N137" s="55">
        <v>0</v>
      </c>
      <c r="O137" s="55">
        <v>2</v>
      </c>
      <c r="P137" s="55">
        <v>0</v>
      </c>
      <c r="Q137" s="55">
        <v>0</v>
      </c>
      <c r="R137" s="55">
        <v>0</v>
      </c>
      <c r="S137" s="55">
        <v>13</v>
      </c>
      <c r="T137" s="55">
        <v>18</v>
      </c>
      <c r="U137" s="55">
        <v>0</v>
      </c>
      <c r="V137" s="55">
        <v>0</v>
      </c>
      <c r="W137" s="55">
        <v>0</v>
      </c>
      <c r="X137" s="121">
        <v>0</v>
      </c>
    </row>
    <row r="138" spans="1:24" ht="12.75">
      <c r="A138" s="261"/>
      <c r="B138" s="27" t="s">
        <v>174</v>
      </c>
      <c r="C138" s="55">
        <v>1</v>
      </c>
      <c r="D138" s="55">
        <v>2</v>
      </c>
      <c r="E138" s="55">
        <v>0</v>
      </c>
      <c r="F138" s="55">
        <v>1</v>
      </c>
      <c r="G138" s="55">
        <v>1</v>
      </c>
      <c r="H138" s="55">
        <v>2</v>
      </c>
      <c r="I138" s="55">
        <v>0</v>
      </c>
      <c r="J138" s="55">
        <v>0</v>
      </c>
      <c r="K138" s="55">
        <v>1</v>
      </c>
      <c r="L138" s="55">
        <v>2</v>
      </c>
      <c r="M138" s="55">
        <v>0</v>
      </c>
      <c r="N138" s="55">
        <v>0</v>
      </c>
      <c r="O138" s="55">
        <v>1</v>
      </c>
      <c r="P138" s="55">
        <v>0</v>
      </c>
      <c r="Q138" s="55">
        <v>0</v>
      </c>
      <c r="R138" s="55">
        <v>0</v>
      </c>
      <c r="S138" s="55">
        <v>28</v>
      </c>
      <c r="T138" s="55">
        <v>40</v>
      </c>
      <c r="U138" s="55">
        <v>0</v>
      </c>
      <c r="V138" s="55">
        <v>0</v>
      </c>
      <c r="W138" s="55">
        <v>3</v>
      </c>
      <c r="X138" s="121">
        <v>0</v>
      </c>
    </row>
    <row r="139" spans="1:24" ht="13.5" thickBot="1">
      <c r="A139" s="260"/>
      <c r="B139" s="70"/>
      <c r="C139" s="125">
        <f aca="true" t="shared" si="18" ref="C139:U139">SUM(C134:C138)</f>
        <v>5</v>
      </c>
      <c r="D139" s="125">
        <f t="shared" si="18"/>
        <v>13</v>
      </c>
      <c r="E139" s="125">
        <f t="shared" si="18"/>
        <v>0</v>
      </c>
      <c r="F139" s="125">
        <f t="shared" si="18"/>
        <v>1</v>
      </c>
      <c r="G139" s="125">
        <f t="shared" si="18"/>
        <v>5</v>
      </c>
      <c r="H139" s="125">
        <f t="shared" si="18"/>
        <v>13</v>
      </c>
      <c r="I139" s="125">
        <f t="shared" si="18"/>
        <v>0</v>
      </c>
      <c r="J139" s="125">
        <f t="shared" si="18"/>
        <v>0</v>
      </c>
      <c r="K139" s="125">
        <f t="shared" si="18"/>
        <v>5</v>
      </c>
      <c r="L139" s="125">
        <f t="shared" si="18"/>
        <v>13</v>
      </c>
      <c r="M139" s="125">
        <f t="shared" si="18"/>
        <v>0</v>
      </c>
      <c r="N139" s="125">
        <f t="shared" si="18"/>
        <v>0</v>
      </c>
      <c r="O139" s="125">
        <f t="shared" si="18"/>
        <v>11</v>
      </c>
      <c r="P139" s="125">
        <f t="shared" si="18"/>
        <v>0</v>
      </c>
      <c r="Q139" s="125">
        <f t="shared" si="18"/>
        <v>0</v>
      </c>
      <c r="R139" s="125">
        <f t="shared" si="18"/>
        <v>0</v>
      </c>
      <c r="S139" s="125">
        <f t="shared" si="18"/>
        <v>88</v>
      </c>
      <c r="T139" s="125">
        <f t="shared" si="18"/>
        <v>134</v>
      </c>
      <c r="U139" s="125">
        <f t="shared" si="18"/>
        <v>0</v>
      </c>
      <c r="V139" s="125">
        <f>SUM(V134:V138)</f>
        <v>0</v>
      </c>
      <c r="W139" s="125">
        <f>SUM(W134:W138)</f>
        <v>3</v>
      </c>
      <c r="X139" s="126">
        <f>SUM(X134:X138)</f>
        <v>6</v>
      </c>
    </row>
    <row r="140" spans="2:24" s="68" customFormat="1" ht="13.5" thickBot="1">
      <c r="B140" s="10" t="s">
        <v>155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</row>
    <row r="141" spans="1:24" ht="12.75">
      <c r="A141" s="259" t="s">
        <v>199</v>
      </c>
      <c r="B141" s="23" t="s">
        <v>79</v>
      </c>
      <c r="C141" s="53">
        <v>0</v>
      </c>
      <c r="D141" s="53">
        <v>2</v>
      </c>
      <c r="E141" s="116">
        <v>0</v>
      </c>
      <c r="F141" s="116">
        <v>1</v>
      </c>
      <c r="G141" s="116">
        <v>0</v>
      </c>
      <c r="H141" s="116">
        <v>2</v>
      </c>
      <c r="I141" s="116">
        <v>0</v>
      </c>
      <c r="J141" s="116">
        <v>1</v>
      </c>
      <c r="K141" s="116">
        <v>0</v>
      </c>
      <c r="L141" s="116">
        <v>0</v>
      </c>
      <c r="M141" s="116">
        <v>0</v>
      </c>
      <c r="N141" s="116">
        <v>1</v>
      </c>
      <c r="O141" s="53">
        <v>0</v>
      </c>
      <c r="P141" s="53">
        <v>0</v>
      </c>
      <c r="Q141" s="53">
        <v>0</v>
      </c>
      <c r="R141" s="53">
        <v>0</v>
      </c>
      <c r="S141" s="53">
        <v>0</v>
      </c>
      <c r="T141" s="53">
        <v>12</v>
      </c>
      <c r="U141" s="53">
        <v>0</v>
      </c>
      <c r="V141" s="53">
        <v>0</v>
      </c>
      <c r="W141" s="53">
        <v>0</v>
      </c>
      <c r="X141" s="120">
        <v>8</v>
      </c>
    </row>
    <row r="142" spans="1:24" ht="12.75">
      <c r="A142" s="261"/>
      <c r="B142" s="27" t="s">
        <v>183</v>
      </c>
      <c r="C142" s="55">
        <v>1</v>
      </c>
      <c r="D142" s="55">
        <v>4</v>
      </c>
      <c r="E142" s="55">
        <v>0</v>
      </c>
      <c r="F142" s="55">
        <v>1</v>
      </c>
      <c r="G142" s="55">
        <v>1</v>
      </c>
      <c r="H142" s="55">
        <v>4</v>
      </c>
      <c r="I142" s="55">
        <v>0</v>
      </c>
      <c r="J142" s="55">
        <v>1</v>
      </c>
      <c r="K142" s="55">
        <v>1</v>
      </c>
      <c r="L142" s="55">
        <v>3</v>
      </c>
      <c r="M142" s="55">
        <v>0</v>
      </c>
      <c r="N142" s="55">
        <v>0</v>
      </c>
      <c r="O142" s="55">
        <v>3</v>
      </c>
      <c r="P142" s="55">
        <v>0</v>
      </c>
      <c r="Q142" s="55">
        <v>0</v>
      </c>
      <c r="R142" s="55">
        <v>67</v>
      </c>
      <c r="S142" s="55">
        <v>0</v>
      </c>
      <c r="T142" s="55">
        <v>3</v>
      </c>
      <c r="U142" s="55">
        <v>0</v>
      </c>
      <c r="V142" s="55">
        <v>66</v>
      </c>
      <c r="W142" s="55">
        <v>0</v>
      </c>
      <c r="X142" s="121">
        <v>3</v>
      </c>
    </row>
    <row r="143" spans="1:24" ht="12.75">
      <c r="A143" s="261"/>
      <c r="B143" s="27" t="s">
        <v>50</v>
      </c>
      <c r="C143" s="55">
        <v>1</v>
      </c>
      <c r="D143" s="55">
        <v>3</v>
      </c>
      <c r="E143" s="55">
        <v>1</v>
      </c>
      <c r="F143" s="55">
        <v>0</v>
      </c>
      <c r="G143" s="55">
        <v>1</v>
      </c>
      <c r="H143" s="55">
        <v>3</v>
      </c>
      <c r="I143" s="55">
        <v>1</v>
      </c>
      <c r="J143" s="55">
        <v>0</v>
      </c>
      <c r="K143" s="55">
        <v>1</v>
      </c>
      <c r="L143" s="55">
        <v>3</v>
      </c>
      <c r="M143" s="55">
        <v>1</v>
      </c>
      <c r="N143" s="55">
        <v>0</v>
      </c>
      <c r="O143" s="55">
        <v>0</v>
      </c>
      <c r="P143" s="55">
        <v>0</v>
      </c>
      <c r="Q143" s="55">
        <v>0</v>
      </c>
      <c r="R143" s="55">
        <v>71</v>
      </c>
      <c r="S143" s="55">
        <v>140</v>
      </c>
      <c r="T143" s="55">
        <v>0</v>
      </c>
      <c r="U143" s="55">
        <v>0</v>
      </c>
      <c r="V143" s="55">
        <v>169</v>
      </c>
      <c r="W143" s="55">
        <v>0</v>
      </c>
      <c r="X143" s="121">
        <v>0</v>
      </c>
    </row>
    <row r="144" spans="1:24" ht="12.75">
      <c r="A144" s="261"/>
      <c r="B144" s="27" t="s">
        <v>184</v>
      </c>
      <c r="C144" s="55">
        <v>1</v>
      </c>
      <c r="D144" s="55">
        <v>7</v>
      </c>
      <c r="E144" s="119">
        <v>0</v>
      </c>
      <c r="F144" s="119">
        <v>1</v>
      </c>
      <c r="G144" s="119">
        <v>1</v>
      </c>
      <c r="H144" s="119">
        <v>7</v>
      </c>
      <c r="I144" s="119">
        <v>0</v>
      </c>
      <c r="J144" s="119">
        <v>1</v>
      </c>
      <c r="K144" s="119">
        <v>1</v>
      </c>
      <c r="L144" s="119">
        <v>5</v>
      </c>
      <c r="M144" s="119">
        <v>0</v>
      </c>
      <c r="N144" s="119">
        <v>1</v>
      </c>
      <c r="O144" s="55">
        <v>0</v>
      </c>
      <c r="P144" s="55">
        <v>0</v>
      </c>
      <c r="Q144" s="55">
        <v>0</v>
      </c>
      <c r="R144" s="55">
        <v>15</v>
      </c>
      <c r="S144" s="55">
        <v>0</v>
      </c>
      <c r="T144" s="55">
        <v>20</v>
      </c>
      <c r="U144" s="55">
        <v>0</v>
      </c>
      <c r="V144" s="55">
        <v>30</v>
      </c>
      <c r="W144" s="55">
        <v>0</v>
      </c>
      <c r="X144" s="121">
        <v>0</v>
      </c>
    </row>
    <row r="145" spans="1:24" ht="13.5" thickBot="1">
      <c r="A145" s="260"/>
      <c r="B145" s="70"/>
      <c r="C145" s="127">
        <f aca="true" t="shared" si="19" ref="C145:U145">SUM(C141:C144)</f>
        <v>3</v>
      </c>
      <c r="D145" s="127">
        <f t="shared" si="19"/>
        <v>16</v>
      </c>
      <c r="E145" s="127">
        <f t="shared" si="19"/>
        <v>1</v>
      </c>
      <c r="F145" s="127">
        <f t="shared" si="19"/>
        <v>3</v>
      </c>
      <c r="G145" s="127">
        <f t="shared" si="19"/>
        <v>3</v>
      </c>
      <c r="H145" s="127">
        <f t="shared" si="19"/>
        <v>16</v>
      </c>
      <c r="I145" s="127">
        <f t="shared" si="19"/>
        <v>1</v>
      </c>
      <c r="J145" s="127">
        <f t="shared" si="19"/>
        <v>3</v>
      </c>
      <c r="K145" s="127">
        <f t="shared" si="19"/>
        <v>3</v>
      </c>
      <c r="L145" s="127">
        <f t="shared" si="19"/>
        <v>11</v>
      </c>
      <c r="M145" s="127">
        <f t="shared" si="19"/>
        <v>1</v>
      </c>
      <c r="N145" s="127">
        <f t="shared" si="19"/>
        <v>2</v>
      </c>
      <c r="O145" s="127">
        <f t="shared" si="19"/>
        <v>3</v>
      </c>
      <c r="P145" s="127">
        <f t="shared" si="19"/>
        <v>0</v>
      </c>
      <c r="Q145" s="127">
        <f t="shared" si="19"/>
        <v>0</v>
      </c>
      <c r="R145" s="127">
        <f t="shared" si="19"/>
        <v>153</v>
      </c>
      <c r="S145" s="127">
        <f t="shared" si="19"/>
        <v>140</v>
      </c>
      <c r="T145" s="127">
        <f t="shared" si="19"/>
        <v>35</v>
      </c>
      <c r="U145" s="127">
        <f t="shared" si="19"/>
        <v>0</v>
      </c>
      <c r="V145" s="127">
        <f>SUM(V141:V144)</f>
        <v>265</v>
      </c>
      <c r="W145" s="127">
        <f>SUM(W141:W144)</f>
        <v>0</v>
      </c>
      <c r="X145" s="128">
        <f>SUM(X141:X144)</f>
        <v>11</v>
      </c>
    </row>
    <row r="146" s="68" customFormat="1" ht="13.5" thickBot="1"/>
    <row r="147" spans="1:24" ht="12.75">
      <c r="A147" s="259" t="s">
        <v>198</v>
      </c>
      <c r="B147" s="23" t="s">
        <v>182</v>
      </c>
      <c r="C147" s="116">
        <v>1</v>
      </c>
      <c r="D147" s="53">
        <v>4</v>
      </c>
      <c r="E147" s="116">
        <v>0</v>
      </c>
      <c r="F147" s="53">
        <v>0</v>
      </c>
      <c r="G147" s="53">
        <v>1</v>
      </c>
      <c r="H147" s="53">
        <v>4</v>
      </c>
      <c r="I147" s="53">
        <v>0</v>
      </c>
      <c r="J147" s="53">
        <v>0</v>
      </c>
      <c r="K147" s="53">
        <v>1</v>
      </c>
      <c r="L147" s="53">
        <v>3</v>
      </c>
      <c r="M147" s="53">
        <v>0</v>
      </c>
      <c r="N147" s="53">
        <v>0</v>
      </c>
      <c r="O147" s="53">
        <v>7</v>
      </c>
      <c r="P147" s="53">
        <v>0</v>
      </c>
      <c r="Q147" s="53">
        <v>0</v>
      </c>
      <c r="R147" s="53">
        <v>0</v>
      </c>
      <c r="S147" s="53">
        <v>0</v>
      </c>
      <c r="T147" s="53">
        <v>23</v>
      </c>
      <c r="U147" s="53">
        <v>0</v>
      </c>
      <c r="V147" s="53">
        <v>0</v>
      </c>
      <c r="W147" s="53">
        <v>2</v>
      </c>
      <c r="X147" s="120">
        <v>0</v>
      </c>
    </row>
    <row r="148" spans="1:24" ht="12.75">
      <c r="A148" s="261"/>
      <c r="B148" s="27" t="s">
        <v>69</v>
      </c>
      <c r="C148" s="55">
        <v>1</v>
      </c>
      <c r="D148" s="55">
        <v>3</v>
      </c>
      <c r="E148" s="55">
        <v>0</v>
      </c>
      <c r="F148" s="55">
        <v>0</v>
      </c>
      <c r="G148" s="55">
        <v>1</v>
      </c>
      <c r="H148" s="55">
        <v>3</v>
      </c>
      <c r="I148" s="55">
        <v>0</v>
      </c>
      <c r="J148" s="55">
        <v>0</v>
      </c>
      <c r="K148" s="55">
        <v>1</v>
      </c>
      <c r="L148" s="55">
        <v>3</v>
      </c>
      <c r="M148" s="55">
        <v>0</v>
      </c>
      <c r="N148" s="55">
        <v>0</v>
      </c>
      <c r="O148" s="55">
        <v>7</v>
      </c>
      <c r="P148" s="55">
        <v>0</v>
      </c>
      <c r="Q148" s="55">
        <v>0</v>
      </c>
      <c r="R148" s="55">
        <v>0</v>
      </c>
      <c r="S148" s="55">
        <v>72</v>
      </c>
      <c r="T148" s="55">
        <v>93</v>
      </c>
      <c r="U148" s="55">
        <v>0</v>
      </c>
      <c r="V148" s="55">
        <v>0</v>
      </c>
      <c r="W148" s="55">
        <v>0</v>
      </c>
      <c r="X148" s="121">
        <v>0</v>
      </c>
    </row>
    <row r="149" spans="1:24" ht="13.5" thickBot="1">
      <c r="A149" s="260"/>
      <c r="B149" s="70"/>
      <c r="C149" s="125">
        <f aca="true" t="shared" si="20" ref="C149:U149">SUM(C148)</f>
        <v>1</v>
      </c>
      <c r="D149" s="125">
        <f t="shared" si="20"/>
        <v>3</v>
      </c>
      <c r="E149" s="125">
        <f t="shared" si="20"/>
        <v>0</v>
      </c>
      <c r="F149" s="125">
        <f t="shared" si="20"/>
        <v>0</v>
      </c>
      <c r="G149" s="125">
        <f t="shared" si="20"/>
        <v>1</v>
      </c>
      <c r="H149" s="125">
        <f t="shared" si="20"/>
        <v>3</v>
      </c>
      <c r="I149" s="125">
        <f t="shared" si="20"/>
        <v>0</v>
      </c>
      <c r="J149" s="125">
        <f t="shared" si="20"/>
        <v>0</v>
      </c>
      <c r="K149" s="125">
        <f t="shared" si="20"/>
        <v>1</v>
      </c>
      <c r="L149" s="125">
        <f t="shared" si="20"/>
        <v>3</v>
      </c>
      <c r="M149" s="125">
        <f t="shared" si="20"/>
        <v>0</v>
      </c>
      <c r="N149" s="125">
        <f t="shared" si="20"/>
        <v>0</v>
      </c>
      <c r="O149" s="125">
        <f t="shared" si="20"/>
        <v>7</v>
      </c>
      <c r="P149" s="125">
        <f t="shared" si="20"/>
        <v>0</v>
      </c>
      <c r="Q149" s="125">
        <f t="shared" si="20"/>
        <v>0</v>
      </c>
      <c r="R149" s="125">
        <f t="shared" si="20"/>
        <v>0</v>
      </c>
      <c r="S149" s="125">
        <f t="shared" si="20"/>
        <v>72</v>
      </c>
      <c r="T149" s="125">
        <f t="shared" si="20"/>
        <v>93</v>
      </c>
      <c r="U149" s="125">
        <f t="shared" si="20"/>
        <v>0</v>
      </c>
      <c r="V149" s="125">
        <f>SUM(V148)</f>
        <v>0</v>
      </c>
      <c r="W149" s="125">
        <f>SUM(W148)</f>
        <v>0</v>
      </c>
      <c r="X149" s="126">
        <f>SUM(X148)</f>
        <v>0</v>
      </c>
    </row>
    <row r="150" spans="2:24" ht="12.75">
      <c r="B150" s="10" t="s">
        <v>155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</row>
  </sheetData>
  <mergeCells count="41">
    <mergeCell ref="W2:X2"/>
    <mergeCell ref="W3:W4"/>
    <mergeCell ref="X3:X4"/>
    <mergeCell ref="T2:V2"/>
    <mergeCell ref="T3:T4"/>
    <mergeCell ref="U3:U4"/>
    <mergeCell ref="V3:V4"/>
    <mergeCell ref="A6:A14"/>
    <mergeCell ref="A16:A17"/>
    <mergeCell ref="S3:S4"/>
    <mergeCell ref="A2:A4"/>
    <mergeCell ref="B2:B4"/>
    <mergeCell ref="A36:A37"/>
    <mergeCell ref="A33:A34"/>
    <mergeCell ref="A54:A59"/>
    <mergeCell ref="A19:A31"/>
    <mergeCell ref="A147:A149"/>
    <mergeCell ref="A87:A90"/>
    <mergeCell ref="A105:A109"/>
    <mergeCell ref="A131:A132"/>
    <mergeCell ref="A134:A139"/>
    <mergeCell ref="A98:A103"/>
    <mergeCell ref="A92:A96"/>
    <mergeCell ref="A141:A145"/>
    <mergeCell ref="A114:A122"/>
    <mergeCell ref="A111:A112"/>
    <mergeCell ref="A124:A129"/>
    <mergeCell ref="A39:A46"/>
    <mergeCell ref="A73:A85"/>
    <mergeCell ref="A61:A71"/>
    <mergeCell ref="A48:A52"/>
    <mergeCell ref="A1:X1"/>
    <mergeCell ref="C3:F3"/>
    <mergeCell ref="G3:J3"/>
    <mergeCell ref="K3:N3"/>
    <mergeCell ref="C2:N2"/>
    <mergeCell ref="O2:S2"/>
    <mergeCell ref="O3:O4"/>
    <mergeCell ref="P3:P4"/>
    <mergeCell ref="Q3:Q4"/>
    <mergeCell ref="R3:R4"/>
  </mergeCells>
  <printOptions/>
  <pageMargins left="0.4330708661417323" right="0.4330708661417323" top="0.4724409448818898" bottom="0.4724409448818898" header="0.2362204724409449" footer="0.1968503937007874"/>
  <pageSetup horizontalDpi="600" verticalDpi="600" orientation="landscape" paperSize="9" r:id="rId1"/>
  <headerFooter alignWithMargins="0">
    <oddHeader>&amp;C&amp;"Arial,Grassetto"Sistema di emergenza sanitaria territoriale "118"</oddHeader>
    <oddFooter>&amp;L&amp;"Arial,Corsivo"&amp;8Dati forniti dalle Centrali Operative "118" - Elaborazione Ministero della Salute - D.G.Programmazione Sanitaria - Uff. V&amp;R&amp;"Arial,Grassetto"IL PERSONALE</oddFooter>
  </headerFooter>
  <rowBreaks count="3" manualBreakCount="3">
    <brk id="35" max="255" man="1"/>
    <brk id="60" max="255" man="1"/>
    <brk id="9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N149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16.140625" style="2" customWidth="1"/>
    <col min="2" max="2" width="13.7109375" style="2" customWidth="1"/>
    <col min="3" max="4" width="6.140625" style="2" customWidth="1"/>
    <col min="5" max="6" width="10.421875" style="2" customWidth="1"/>
    <col min="7" max="14" width="8.140625" style="2" customWidth="1"/>
    <col min="15" max="16384" width="9.140625" style="2" customWidth="1"/>
  </cols>
  <sheetData>
    <row r="1" spans="1:14" ht="13.5" thickBot="1">
      <c r="A1" s="278" t="s">
        <v>262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52"/>
    </row>
    <row r="2" spans="1:14" ht="21.75" customHeight="1">
      <c r="A2" s="269" t="s">
        <v>66</v>
      </c>
      <c r="B2" s="266" t="s">
        <v>3</v>
      </c>
      <c r="C2" s="266" t="s">
        <v>246</v>
      </c>
      <c r="D2" s="266"/>
      <c r="E2" s="253" t="s">
        <v>248</v>
      </c>
      <c r="F2" s="253" t="s">
        <v>249</v>
      </c>
      <c r="G2" s="265" t="s">
        <v>254</v>
      </c>
      <c r="H2" s="265"/>
      <c r="I2" s="265"/>
      <c r="J2" s="265"/>
      <c r="K2" s="265"/>
      <c r="L2" s="265"/>
      <c r="M2" s="265"/>
      <c r="N2" s="255"/>
    </row>
    <row r="3" spans="1:14" s="3" customFormat="1" ht="60.75" customHeight="1" thickBot="1">
      <c r="A3" s="270"/>
      <c r="B3" s="268"/>
      <c r="C3" s="131" t="s">
        <v>247</v>
      </c>
      <c r="D3" s="131" t="s">
        <v>61</v>
      </c>
      <c r="E3" s="254"/>
      <c r="F3" s="254"/>
      <c r="G3" s="131" t="s">
        <v>255</v>
      </c>
      <c r="H3" s="131" t="s">
        <v>256</v>
      </c>
      <c r="I3" s="131" t="s">
        <v>257</v>
      </c>
      <c r="J3" s="131" t="s">
        <v>258</v>
      </c>
      <c r="K3" s="131" t="s">
        <v>259</v>
      </c>
      <c r="L3" s="131" t="s">
        <v>260</v>
      </c>
      <c r="M3" s="131" t="s">
        <v>34</v>
      </c>
      <c r="N3" s="133" t="s">
        <v>261</v>
      </c>
    </row>
    <row r="4" s="65" customFormat="1" ht="12.75" customHeight="1" thickBot="1"/>
    <row r="5" spans="1:14" ht="12.75">
      <c r="A5" s="256" t="s">
        <v>42</v>
      </c>
      <c r="B5" s="20" t="s">
        <v>55</v>
      </c>
      <c r="C5" s="84"/>
      <c r="D5" s="84" t="s">
        <v>213</v>
      </c>
      <c r="E5" s="22" t="s">
        <v>62</v>
      </c>
      <c r="F5" s="53" t="s">
        <v>62</v>
      </c>
      <c r="G5" s="84" t="s">
        <v>213</v>
      </c>
      <c r="H5" s="84" t="s">
        <v>213</v>
      </c>
      <c r="I5" s="84"/>
      <c r="J5" s="84" t="s">
        <v>213</v>
      </c>
      <c r="K5" s="22"/>
      <c r="L5" s="84" t="s">
        <v>213</v>
      </c>
      <c r="M5" s="84"/>
      <c r="N5" s="134" t="s">
        <v>213</v>
      </c>
    </row>
    <row r="6" spans="1:14" ht="12.75">
      <c r="A6" s="257"/>
      <c r="B6" s="25" t="s">
        <v>82</v>
      </c>
      <c r="C6" s="88"/>
      <c r="D6" s="88" t="s">
        <v>213</v>
      </c>
      <c r="E6" s="26" t="s">
        <v>62</v>
      </c>
      <c r="F6" s="55" t="s">
        <v>62</v>
      </c>
      <c r="G6" s="88" t="s">
        <v>213</v>
      </c>
      <c r="H6" s="88" t="s">
        <v>213</v>
      </c>
      <c r="I6" s="88"/>
      <c r="J6" s="88" t="s">
        <v>213</v>
      </c>
      <c r="K6" s="26">
        <v>99</v>
      </c>
      <c r="L6" s="88"/>
      <c r="M6" s="88"/>
      <c r="N6" s="135" t="s">
        <v>213</v>
      </c>
    </row>
    <row r="7" spans="1:14" ht="12.75">
      <c r="A7" s="257"/>
      <c r="B7" s="25" t="s">
        <v>54</v>
      </c>
      <c r="C7" s="88"/>
      <c r="D7" s="88" t="s">
        <v>213</v>
      </c>
      <c r="E7" s="26" t="s">
        <v>62</v>
      </c>
      <c r="F7" s="55" t="s">
        <v>62</v>
      </c>
      <c r="G7" s="88" t="s">
        <v>213</v>
      </c>
      <c r="H7" s="88" t="s">
        <v>213</v>
      </c>
      <c r="I7" s="88" t="s">
        <v>213</v>
      </c>
      <c r="J7" s="88"/>
      <c r="K7" s="26">
        <v>95</v>
      </c>
      <c r="L7" s="88" t="s">
        <v>213</v>
      </c>
      <c r="M7" s="88" t="s">
        <v>213</v>
      </c>
      <c r="N7" s="135" t="s">
        <v>213</v>
      </c>
    </row>
    <row r="8" spans="1:14" ht="12.75">
      <c r="A8" s="257"/>
      <c r="B8" s="25" t="s">
        <v>81</v>
      </c>
      <c r="C8" s="91"/>
      <c r="D8" s="91" t="s">
        <v>213</v>
      </c>
      <c r="E8" s="26" t="s">
        <v>62</v>
      </c>
      <c r="F8" s="55" t="s">
        <v>62</v>
      </c>
      <c r="G8" s="88" t="s">
        <v>213</v>
      </c>
      <c r="H8" s="88" t="s">
        <v>213</v>
      </c>
      <c r="I8" s="88"/>
      <c r="J8" s="88" t="s">
        <v>213</v>
      </c>
      <c r="K8" s="26">
        <v>85</v>
      </c>
      <c r="L8" s="88" t="s">
        <v>213</v>
      </c>
      <c r="M8" s="88" t="s">
        <v>213</v>
      </c>
      <c r="N8" s="135"/>
    </row>
    <row r="9" spans="1:14" ht="12.75">
      <c r="A9" s="257"/>
      <c r="B9" s="25" t="s">
        <v>44</v>
      </c>
      <c r="C9" s="88"/>
      <c r="D9" s="88"/>
      <c r="E9" s="26" t="s">
        <v>62</v>
      </c>
      <c r="F9" s="55" t="s">
        <v>62</v>
      </c>
      <c r="G9" s="88" t="s">
        <v>213</v>
      </c>
      <c r="H9" s="88" t="s">
        <v>213</v>
      </c>
      <c r="I9" s="88" t="s">
        <v>213</v>
      </c>
      <c r="J9" s="88" t="s">
        <v>213</v>
      </c>
      <c r="K9" s="26">
        <v>99</v>
      </c>
      <c r="L9" s="88" t="s">
        <v>213</v>
      </c>
      <c r="M9" s="88"/>
      <c r="N9" s="135" t="s">
        <v>213</v>
      </c>
    </row>
    <row r="10" spans="1:14" ht="12.75">
      <c r="A10" s="257"/>
      <c r="B10" s="25" t="s">
        <v>116</v>
      </c>
      <c r="C10" s="88"/>
      <c r="D10" s="88" t="s">
        <v>213</v>
      </c>
      <c r="E10" s="26" t="s">
        <v>62</v>
      </c>
      <c r="F10" s="55" t="s">
        <v>62</v>
      </c>
      <c r="G10" s="88" t="s">
        <v>213</v>
      </c>
      <c r="H10" s="88" t="s">
        <v>213</v>
      </c>
      <c r="I10" s="88"/>
      <c r="J10" s="88"/>
      <c r="K10" s="26"/>
      <c r="L10" s="88" t="s">
        <v>213</v>
      </c>
      <c r="M10" s="88"/>
      <c r="N10" s="135" t="s">
        <v>213</v>
      </c>
    </row>
    <row r="11" spans="1:14" ht="12.75">
      <c r="A11" s="257"/>
      <c r="B11" s="25" t="s">
        <v>40</v>
      </c>
      <c r="C11" s="88"/>
      <c r="D11" s="88" t="s">
        <v>213</v>
      </c>
      <c r="E11" s="26" t="s">
        <v>62</v>
      </c>
      <c r="F11" s="55" t="s">
        <v>62</v>
      </c>
      <c r="G11" s="88" t="s">
        <v>213</v>
      </c>
      <c r="H11" s="88" t="s">
        <v>213</v>
      </c>
      <c r="I11" s="88"/>
      <c r="J11" s="88"/>
      <c r="K11" s="26">
        <v>80</v>
      </c>
      <c r="L11" s="88" t="s">
        <v>213</v>
      </c>
      <c r="M11" s="88" t="s">
        <v>213</v>
      </c>
      <c r="N11" s="135" t="s">
        <v>213</v>
      </c>
    </row>
    <row r="12" spans="1:14" ht="12.75">
      <c r="A12" s="257"/>
      <c r="B12" s="25" t="s">
        <v>73</v>
      </c>
      <c r="C12" s="88"/>
      <c r="D12" s="88" t="s">
        <v>213</v>
      </c>
      <c r="E12" s="26" t="s">
        <v>62</v>
      </c>
      <c r="F12" s="55" t="s">
        <v>62</v>
      </c>
      <c r="G12" s="88" t="s">
        <v>213</v>
      </c>
      <c r="H12" s="88" t="s">
        <v>213</v>
      </c>
      <c r="I12" s="88" t="s">
        <v>213</v>
      </c>
      <c r="J12" s="88"/>
      <c r="K12" s="26">
        <v>80</v>
      </c>
      <c r="L12" s="88"/>
      <c r="M12" s="88"/>
      <c r="N12" s="135" t="s">
        <v>213</v>
      </c>
    </row>
    <row r="13" spans="1:14" ht="13.5" thickBot="1">
      <c r="A13" s="258"/>
      <c r="B13" s="60"/>
      <c r="C13" s="79"/>
      <c r="D13" s="79"/>
      <c r="E13" s="129"/>
      <c r="F13" s="148"/>
      <c r="G13" s="79"/>
      <c r="H13" s="79"/>
      <c r="I13" s="79"/>
      <c r="J13" s="79"/>
      <c r="K13" s="149">
        <f>AVERAGE(K5:K12)</f>
        <v>89.66666666666667</v>
      </c>
      <c r="L13" s="79"/>
      <c r="M13" s="79"/>
      <c r="N13" s="150"/>
    </row>
    <row r="14" spans="1:14" s="68" customFormat="1" ht="13.5" thickBot="1">
      <c r="A14" s="66"/>
      <c r="B14" s="66"/>
      <c r="C14" s="75"/>
      <c r="D14" s="75"/>
      <c r="E14" s="124"/>
      <c r="F14" s="11"/>
      <c r="G14" s="75"/>
      <c r="H14" s="75"/>
      <c r="I14" s="75"/>
      <c r="J14" s="75"/>
      <c r="K14" s="124"/>
      <c r="L14" s="75"/>
      <c r="M14" s="75"/>
      <c r="N14" s="75"/>
    </row>
    <row r="15" spans="1:14" ht="12.75">
      <c r="A15" s="259" t="s">
        <v>112</v>
      </c>
      <c r="B15" s="20" t="s">
        <v>65</v>
      </c>
      <c r="C15" s="84"/>
      <c r="D15" s="84" t="s">
        <v>213</v>
      </c>
      <c r="E15" s="22" t="s">
        <v>62</v>
      </c>
      <c r="F15" s="53" t="s">
        <v>62</v>
      </c>
      <c r="G15" s="84" t="s">
        <v>213</v>
      </c>
      <c r="H15" s="84" t="s">
        <v>213</v>
      </c>
      <c r="I15" s="84"/>
      <c r="J15" s="84" t="s">
        <v>213</v>
      </c>
      <c r="K15" s="22">
        <v>95</v>
      </c>
      <c r="L15" s="84" t="s">
        <v>213</v>
      </c>
      <c r="M15" s="84" t="s">
        <v>213</v>
      </c>
      <c r="N15" s="134"/>
    </row>
    <row r="16" spans="1:14" ht="13.5" thickBot="1">
      <c r="A16" s="260"/>
      <c r="B16" s="31"/>
      <c r="C16" s="92"/>
      <c r="D16" s="92"/>
      <c r="E16" s="114"/>
      <c r="F16" s="136"/>
      <c r="G16" s="92"/>
      <c r="H16" s="92"/>
      <c r="I16" s="92"/>
      <c r="J16" s="92"/>
      <c r="K16" s="114">
        <v>95</v>
      </c>
      <c r="L16" s="92"/>
      <c r="M16" s="92"/>
      <c r="N16" s="138"/>
    </row>
    <row r="17" spans="1:14" s="68" customFormat="1" ht="13.5" thickBot="1">
      <c r="A17" s="66"/>
      <c r="B17" s="66"/>
      <c r="C17" s="75"/>
      <c r="D17" s="75"/>
      <c r="E17" s="124"/>
      <c r="F17" s="11"/>
      <c r="G17" s="75"/>
      <c r="H17" s="75"/>
      <c r="I17" s="75"/>
      <c r="J17" s="75"/>
      <c r="K17" s="124"/>
      <c r="L17" s="75"/>
      <c r="M17" s="75"/>
      <c r="N17" s="75"/>
    </row>
    <row r="18" spans="1:14" ht="12.75">
      <c r="A18" s="256" t="s">
        <v>113</v>
      </c>
      <c r="B18" s="33" t="s">
        <v>56</v>
      </c>
      <c r="C18" s="84"/>
      <c r="D18" s="84" t="s">
        <v>213</v>
      </c>
      <c r="E18" s="53" t="s">
        <v>62</v>
      </c>
      <c r="F18" s="53" t="s">
        <v>62</v>
      </c>
      <c r="G18" s="84" t="s">
        <v>213</v>
      </c>
      <c r="H18" s="84" t="s">
        <v>213</v>
      </c>
      <c r="I18" s="84" t="s">
        <v>213</v>
      </c>
      <c r="J18" s="84"/>
      <c r="K18" s="22">
        <v>80</v>
      </c>
      <c r="L18" s="84" t="s">
        <v>213</v>
      </c>
      <c r="M18" s="84" t="s">
        <v>213</v>
      </c>
      <c r="N18" s="134" t="s">
        <v>213</v>
      </c>
    </row>
    <row r="19" spans="1:14" ht="12.75">
      <c r="A19" s="257"/>
      <c r="B19" s="37" t="s">
        <v>80</v>
      </c>
      <c r="C19" s="88"/>
      <c r="D19" s="88" t="s">
        <v>213</v>
      </c>
      <c r="E19" s="55" t="s">
        <v>62</v>
      </c>
      <c r="F19" s="55" t="s">
        <v>62</v>
      </c>
      <c r="G19" s="88" t="s">
        <v>213</v>
      </c>
      <c r="H19" s="88" t="s">
        <v>213</v>
      </c>
      <c r="I19" s="88"/>
      <c r="J19" s="88"/>
      <c r="K19" s="26">
        <v>80</v>
      </c>
      <c r="L19" s="88" t="s">
        <v>213</v>
      </c>
      <c r="M19" s="88" t="s">
        <v>213</v>
      </c>
      <c r="N19" s="135" t="s">
        <v>213</v>
      </c>
    </row>
    <row r="20" spans="1:14" ht="12.75">
      <c r="A20" s="257"/>
      <c r="B20" s="37" t="s">
        <v>75</v>
      </c>
      <c r="C20" s="88"/>
      <c r="D20" s="88" t="s">
        <v>213</v>
      </c>
      <c r="E20" s="55" t="s">
        <v>62</v>
      </c>
      <c r="F20" s="55" t="s">
        <v>62</v>
      </c>
      <c r="G20" s="88" t="s">
        <v>213</v>
      </c>
      <c r="H20" s="88"/>
      <c r="I20" s="88" t="s">
        <v>213</v>
      </c>
      <c r="J20" s="88"/>
      <c r="K20" s="26">
        <v>97</v>
      </c>
      <c r="L20" s="88"/>
      <c r="M20" s="88"/>
      <c r="N20" s="135" t="s">
        <v>213</v>
      </c>
    </row>
    <row r="21" spans="1:14" ht="12.75">
      <c r="A21" s="257"/>
      <c r="B21" s="37" t="s">
        <v>0</v>
      </c>
      <c r="C21" s="88" t="s">
        <v>213</v>
      </c>
      <c r="D21" s="88"/>
      <c r="E21" s="55" t="s">
        <v>62</v>
      </c>
      <c r="F21" s="55" t="s">
        <v>62</v>
      </c>
      <c r="G21" s="88"/>
      <c r="H21" s="88" t="s">
        <v>213</v>
      </c>
      <c r="I21" s="88"/>
      <c r="J21" s="88"/>
      <c r="K21" s="26">
        <v>85</v>
      </c>
      <c r="L21" s="88"/>
      <c r="M21" s="88" t="s">
        <v>213</v>
      </c>
      <c r="N21" s="135" t="s">
        <v>213</v>
      </c>
    </row>
    <row r="22" spans="1:14" ht="12.75">
      <c r="A22" s="257"/>
      <c r="B22" s="37" t="s">
        <v>47</v>
      </c>
      <c r="C22" s="88"/>
      <c r="D22" s="88" t="s">
        <v>213</v>
      </c>
      <c r="E22" s="55" t="s">
        <v>62</v>
      </c>
      <c r="F22" s="55" t="s">
        <v>62</v>
      </c>
      <c r="G22" s="88" t="s">
        <v>213</v>
      </c>
      <c r="H22" s="88" t="s">
        <v>213</v>
      </c>
      <c r="I22" s="88"/>
      <c r="J22" s="88"/>
      <c r="K22" s="26">
        <v>90</v>
      </c>
      <c r="L22" s="88" t="s">
        <v>213</v>
      </c>
      <c r="M22" s="88" t="s">
        <v>213</v>
      </c>
      <c r="N22" s="135" t="s">
        <v>213</v>
      </c>
    </row>
    <row r="23" spans="1:14" ht="12.75">
      <c r="A23" s="257"/>
      <c r="B23" s="37" t="s">
        <v>39</v>
      </c>
      <c r="C23" s="88"/>
      <c r="D23" s="88" t="s">
        <v>213</v>
      </c>
      <c r="E23" s="55" t="s">
        <v>62</v>
      </c>
      <c r="F23" s="55" t="s">
        <v>62</v>
      </c>
      <c r="G23" s="88" t="s">
        <v>213</v>
      </c>
      <c r="H23" s="88"/>
      <c r="I23" s="88" t="s">
        <v>213</v>
      </c>
      <c r="J23" s="88"/>
      <c r="K23" s="26">
        <v>95</v>
      </c>
      <c r="L23" s="88" t="s">
        <v>213</v>
      </c>
      <c r="M23" s="88" t="s">
        <v>213</v>
      </c>
      <c r="N23" s="135" t="s">
        <v>213</v>
      </c>
    </row>
    <row r="24" spans="1:14" ht="12.75">
      <c r="A24" s="257"/>
      <c r="B24" s="37" t="s">
        <v>87</v>
      </c>
      <c r="C24" s="88"/>
      <c r="D24" s="88" t="s">
        <v>213</v>
      </c>
      <c r="E24" s="55" t="s">
        <v>62</v>
      </c>
      <c r="F24" s="55" t="s">
        <v>62</v>
      </c>
      <c r="G24" s="88" t="s">
        <v>213</v>
      </c>
      <c r="H24" s="88" t="s">
        <v>213</v>
      </c>
      <c r="I24" s="88" t="s">
        <v>213</v>
      </c>
      <c r="J24" s="88"/>
      <c r="K24" s="26">
        <v>95</v>
      </c>
      <c r="L24" s="88" t="s">
        <v>213</v>
      </c>
      <c r="M24" s="88" t="s">
        <v>213</v>
      </c>
      <c r="N24" s="135" t="s">
        <v>213</v>
      </c>
    </row>
    <row r="25" spans="1:14" ht="12.75">
      <c r="A25" s="257"/>
      <c r="B25" s="37" t="s">
        <v>110</v>
      </c>
      <c r="C25" s="88"/>
      <c r="D25" s="88" t="s">
        <v>213</v>
      </c>
      <c r="E25" s="55" t="s">
        <v>62</v>
      </c>
      <c r="F25" s="55" t="s">
        <v>62</v>
      </c>
      <c r="G25" s="88" t="s">
        <v>213</v>
      </c>
      <c r="H25" s="88" t="s">
        <v>213</v>
      </c>
      <c r="I25" s="88"/>
      <c r="J25" s="88"/>
      <c r="K25" s="26">
        <v>95</v>
      </c>
      <c r="L25" s="88"/>
      <c r="M25" s="88"/>
      <c r="N25" s="135" t="s">
        <v>213</v>
      </c>
    </row>
    <row r="26" spans="1:14" ht="12.75">
      <c r="A26" s="257"/>
      <c r="B26" s="37" t="s">
        <v>111</v>
      </c>
      <c r="C26" s="88"/>
      <c r="D26" s="88" t="s">
        <v>213</v>
      </c>
      <c r="E26" s="55" t="s">
        <v>62</v>
      </c>
      <c r="F26" s="55" t="s">
        <v>62</v>
      </c>
      <c r="G26" s="88" t="s">
        <v>213</v>
      </c>
      <c r="H26" s="88" t="s">
        <v>213</v>
      </c>
      <c r="I26" s="88"/>
      <c r="J26" s="88"/>
      <c r="K26" s="26"/>
      <c r="L26" s="88" t="s">
        <v>213</v>
      </c>
      <c r="M26" s="88" t="s">
        <v>213</v>
      </c>
      <c r="N26" s="135" t="s">
        <v>213</v>
      </c>
    </row>
    <row r="27" spans="1:14" ht="12.75">
      <c r="A27" s="257"/>
      <c r="B27" s="37" t="s">
        <v>41</v>
      </c>
      <c r="C27" s="88"/>
      <c r="D27" s="88" t="s">
        <v>213</v>
      </c>
      <c r="E27" s="55" t="s">
        <v>62</v>
      </c>
      <c r="F27" s="55" t="s">
        <v>62</v>
      </c>
      <c r="G27" s="88" t="s">
        <v>213</v>
      </c>
      <c r="H27" s="88" t="s">
        <v>213</v>
      </c>
      <c r="I27" s="88"/>
      <c r="J27" s="88"/>
      <c r="K27" s="26">
        <v>80</v>
      </c>
      <c r="L27" s="88" t="s">
        <v>213</v>
      </c>
      <c r="M27" s="88" t="s">
        <v>213</v>
      </c>
      <c r="N27" s="135" t="s">
        <v>213</v>
      </c>
    </row>
    <row r="28" spans="1:14" ht="12.75">
      <c r="A28" s="257"/>
      <c r="B28" s="37" t="s">
        <v>64</v>
      </c>
      <c r="C28" s="88"/>
      <c r="D28" s="88" t="s">
        <v>213</v>
      </c>
      <c r="E28" s="55" t="s">
        <v>62</v>
      </c>
      <c r="F28" s="55" t="s">
        <v>62</v>
      </c>
      <c r="G28" s="88" t="s">
        <v>213</v>
      </c>
      <c r="H28" s="88" t="s">
        <v>213</v>
      </c>
      <c r="I28" s="88"/>
      <c r="J28" s="88"/>
      <c r="K28" s="26">
        <v>90</v>
      </c>
      <c r="L28" s="88" t="s">
        <v>213</v>
      </c>
      <c r="M28" s="88" t="s">
        <v>213</v>
      </c>
      <c r="N28" s="135"/>
    </row>
    <row r="29" spans="1:14" ht="12.75">
      <c r="A29" s="257"/>
      <c r="B29" s="37" t="s">
        <v>67</v>
      </c>
      <c r="C29" s="88"/>
      <c r="D29" s="88" t="s">
        <v>213</v>
      </c>
      <c r="E29" s="55" t="s">
        <v>62</v>
      </c>
      <c r="F29" s="55" t="s">
        <v>62</v>
      </c>
      <c r="G29" s="88" t="s">
        <v>213</v>
      </c>
      <c r="H29" s="88"/>
      <c r="I29" s="88"/>
      <c r="J29" s="88" t="s">
        <v>213</v>
      </c>
      <c r="K29" s="26">
        <v>100</v>
      </c>
      <c r="L29" s="88"/>
      <c r="M29" s="88"/>
      <c r="N29" s="135" t="s">
        <v>213</v>
      </c>
    </row>
    <row r="30" spans="1:14" ht="13.5" thickBot="1">
      <c r="A30" s="258"/>
      <c r="B30" s="60"/>
      <c r="C30" s="79"/>
      <c r="D30" s="79"/>
      <c r="E30" s="129"/>
      <c r="F30" s="148"/>
      <c r="G30" s="79"/>
      <c r="H30" s="79"/>
      <c r="I30" s="79"/>
      <c r="J30" s="79"/>
      <c r="K30" s="149">
        <f>AVERAGE(K18:K29)</f>
        <v>89.72727272727273</v>
      </c>
      <c r="L30" s="79"/>
      <c r="M30" s="79"/>
      <c r="N30" s="150"/>
    </row>
    <row r="31" spans="1:14" s="68" customFormat="1" ht="13.5" thickBot="1">
      <c r="A31" s="66"/>
      <c r="B31" s="66"/>
      <c r="C31" s="75"/>
      <c r="D31" s="75"/>
      <c r="E31" s="124"/>
      <c r="F31" s="11"/>
      <c r="G31" s="75"/>
      <c r="H31" s="75"/>
      <c r="I31" s="75"/>
      <c r="J31" s="75"/>
      <c r="K31" s="124"/>
      <c r="L31" s="75"/>
      <c r="M31" s="75"/>
      <c r="N31" s="75"/>
    </row>
    <row r="32" spans="1:14" ht="12.75">
      <c r="A32" s="259" t="s">
        <v>136</v>
      </c>
      <c r="B32" s="41" t="s">
        <v>137</v>
      </c>
      <c r="C32" s="97" t="s">
        <v>213</v>
      </c>
      <c r="D32" s="97"/>
      <c r="E32" s="42" t="s">
        <v>63</v>
      </c>
      <c r="F32" s="42" t="s">
        <v>62</v>
      </c>
      <c r="G32" s="101" t="s">
        <v>213</v>
      </c>
      <c r="H32" s="101"/>
      <c r="I32" s="101" t="s">
        <v>213</v>
      </c>
      <c r="J32" s="101"/>
      <c r="K32" s="47">
        <v>97</v>
      </c>
      <c r="L32" s="101" t="s">
        <v>213</v>
      </c>
      <c r="M32" s="101"/>
      <c r="N32" s="139" t="s">
        <v>213</v>
      </c>
    </row>
    <row r="33" spans="1:14" ht="13.5" thickBot="1">
      <c r="A33" s="260"/>
      <c r="B33" s="60"/>
      <c r="C33" s="79"/>
      <c r="D33" s="79"/>
      <c r="E33" s="129"/>
      <c r="F33" s="129"/>
      <c r="G33" s="79"/>
      <c r="H33" s="79"/>
      <c r="I33" s="79"/>
      <c r="J33" s="79"/>
      <c r="K33" s="129">
        <v>97</v>
      </c>
      <c r="L33" s="79"/>
      <c r="M33" s="79"/>
      <c r="N33" s="150"/>
    </row>
    <row r="34" spans="1:14" s="68" customFormat="1" ht="13.5" thickBot="1">
      <c r="A34" s="66"/>
      <c r="B34" s="66"/>
      <c r="C34" s="75"/>
      <c r="D34" s="75"/>
      <c r="E34" s="124"/>
      <c r="F34" s="124"/>
      <c r="G34" s="75"/>
      <c r="H34" s="75"/>
      <c r="I34" s="75"/>
      <c r="J34" s="75"/>
      <c r="K34" s="124"/>
      <c r="L34" s="75"/>
      <c r="M34" s="75"/>
      <c r="N34" s="75"/>
    </row>
    <row r="35" spans="1:14" ht="15.75" customHeight="1">
      <c r="A35" s="259" t="s">
        <v>135</v>
      </c>
      <c r="B35" s="41" t="s">
        <v>104</v>
      </c>
      <c r="C35" s="97"/>
      <c r="D35" s="97" t="s">
        <v>213</v>
      </c>
      <c r="E35" s="42" t="s">
        <v>62</v>
      </c>
      <c r="F35" s="42" t="s">
        <v>62</v>
      </c>
      <c r="G35" s="97" t="s">
        <v>213</v>
      </c>
      <c r="H35" s="97"/>
      <c r="I35" s="97" t="s">
        <v>213</v>
      </c>
      <c r="J35" s="97" t="s">
        <v>213</v>
      </c>
      <c r="K35" s="42">
        <v>95</v>
      </c>
      <c r="L35" s="97"/>
      <c r="M35" s="97"/>
      <c r="N35" s="140"/>
    </row>
    <row r="36" spans="1:14" ht="13.5" thickBot="1">
      <c r="A36" s="260"/>
      <c r="B36" s="60"/>
      <c r="C36" s="79"/>
      <c r="D36" s="79"/>
      <c r="E36" s="129"/>
      <c r="F36" s="129"/>
      <c r="G36" s="79"/>
      <c r="H36" s="79"/>
      <c r="I36" s="79"/>
      <c r="J36" s="79"/>
      <c r="K36" s="129">
        <v>95</v>
      </c>
      <c r="L36" s="79"/>
      <c r="M36" s="79"/>
      <c r="N36" s="150"/>
    </row>
    <row r="37" spans="1:14" s="68" customFormat="1" ht="13.5" thickBot="1">
      <c r="A37" s="69"/>
      <c r="B37" s="66"/>
      <c r="C37" s="75"/>
      <c r="D37" s="75"/>
      <c r="E37" s="124"/>
      <c r="F37" s="124"/>
      <c r="G37" s="75"/>
      <c r="H37" s="75"/>
      <c r="I37" s="75"/>
      <c r="J37" s="75"/>
      <c r="K37" s="124"/>
      <c r="L37" s="75"/>
      <c r="M37" s="75"/>
      <c r="N37" s="75"/>
    </row>
    <row r="38" spans="1:14" ht="12.75">
      <c r="A38" s="259" t="s">
        <v>142</v>
      </c>
      <c r="B38" s="43" t="s">
        <v>108</v>
      </c>
      <c r="C38" s="101"/>
      <c r="D38" s="101" t="s">
        <v>213</v>
      </c>
      <c r="E38" s="47" t="s">
        <v>62</v>
      </c>
      <c r="F38" s="47" t="s">
        <v>62</v>
      </c>
      <c r="G38" s="101" t="s">
        <v>213</v>
      </c>
      <c r="H38" s="101"/>
      <c r="I38" s="101"/>
      <c r="J38" s="101" t="s">
        <v>213</v>
      </c>
      <c r="K38" s="47">
        <v>98</v>
      </c>
      <c r="L38" s="101"/>
      <c r="M38" s="101"/>
      <c r="N38" s="139"/>
    </row>
    <row r="39" spans="1:14" ht="12.75">
      <c r="A39" s="261"/>
      <c r="B39" s="48" t="s">
        <v>138</v>
      </c>
      <c r="C39" s="102" t="s">
        <v>213</v>
      </c>
      <c r="D39" s="102"/>
      <c r="E39" s="49" t="s">
        <v>63</v>
      </c>
      <c r="F39" s="49" t="s">
        <v>62</v>
      </c>
      <c r="G39" s="102" t="s">
        <v>213</v>
      </c>
      <c r="H39" s="102"/>
      <c r="I39" s="102" t="s">
        <v>213</v>
      </c>
      <c r="J39" s="102"/>
      <c r="K39" s="49">
        <v>100</v>
      </c>
      <c r="L39" s="102"/>
      <c r="M39" s="102" t="s">
        <v>213</v>
      </c>
      <c r="N39" s="141" t="s">
        <v>213</v>
      </c>
    </row>
    <row r="40" spans="1:14" ht="12.75">
      <c r="A40" s="261"/>
      <c r="B40" s="48" t="s">
        <v>139</v>
      </c>
      <c r="C40" s="102" t="s">
        <v>213</v>
      </c>
      <c r="D40" s="102"/>
      <c r="E40" s="49" t="s">
        <v>63</v>
      </c>
      <c r="F40" s="49" t="s">
        <v>62</v>
      </c>
      <c r="G40" s="102" t="s">
        <v>213</v>
      </c>
      <c r="H40" s="102" t="s">
        <v>213</v>
      </c>
      <c r="I40" s="102"/>
      <c r="J40" s="102"/>
      <c r="K40" s="49"/>
      <c r="L40" s="102" t="s">
        <v>213</v>
      </c>
      <c r="M40" s="102"/>
      <c r="N40" s="141" t="s">
        <v>213</v>
      </c>
    </row>
    <row r="41" spans="1:14" ht="12.75">
      <c r="A41" s="261"/>
      <c r="B41" s="48" t="s">
        <v>45</v>
      </c>
      <c r="C41" s="102"/>
      <c r="D41" s="102" t="s">
        <v>213</v>
      </c>
      <c r="E41" s="49" t="s">
        <v>63</v>
      </c>
      <c r="F41" s="49" t="s">
        <v>63</v>
      </c>
      <c r="G41" s="102" t="s">
        <v>213</v>
      </c>
      <c r="H41" s="102"/>
      <c r="I41" s="102" t="s">
        <v>213</v>
      </c>
      <c r="J41" s="102"/>
      <c r="K41" s="49"/>
      <c r="L41" s="102"/>
      <c r="M41" s="102"/>
      <c r="N41" s="141" t="s">
        <v>213</v>
      </c>
    </row>
    <row r="42" spans="1:14" ht="12.75">
      <c r="A42" s="261"/>
      <c r="B42" s="48" t="s">
        <v>140</v>
      </c>
      <c r="C42" s="102" t="s">
        <v>213</v>
      </c>
      <c r="D42" s="102"/>
      <c r="E42" s="49" t="s">
        <v>63</v>
      </c>
      <c r="F42" s="49" t="s">
        <v>62</v>
      </c>
      <c r="G42" s="102" t="s">
        <v>213</v>
      </c>
      <c r="H42" s="102"/>
      <c r="I42" s="102" t="s">
        <v>213</v>
      </c>
      <c r="J42" s="102"/>
      <c r="K42" s="49">
        <v>95</v>
      </c>
      <c r="L42" s="102" t="s">
        <v>213</v>
      </c>
      <c r="M42" s="102" t="s">
        <v>213</v>
      </c>
      <c r="N42" s="141" t="s">
        <v>213</v>
      </c>
    </row>
    <row r="43" spans="1:14" ht="12.75">
      <c r="A43" s="261"/>
      <c r="B43" s="48" t="s">
        <v>141</v>
      </c>
      <c r="C43" s="102"/>
      <c r="D43" s="102" t="s">
        <v>213</v>
      </c>
      <c r="E43" s="49" t="s">
        <v>62</v>
      </c>
      <c r="F43" s="49" t="s">
        <v>62</v>
      </c>
      <c r="G43" s="102" t="s">
        <v>213</v>
      </c>
      <c r="H43" s="102"/>
      <c r="I43" s="102"/>
      <c r="J43" s="102"/>
      <c r="K43" s="49">
        <v>100</v>
      </c>
      <c r="L43" s="102"/>
      <c r="M43" s="102"/>
      <c r="N43" s="141"/>
    </row>
    <row r="44" spans="1:14" ht="12.75">
      <c r="A44" s="261"/>
      <c r="B44" s="48" t="s">
        <v>122</v>
      </c>
      <c r="C44" s="102"/>
      <c r="D44" s="102" t="s">
        <v>213</v>
      </c>
      <c r="E44" s="49" t="s">
        <v>62</v>
      </c>
      <c r="F44" s="49" t="s">
        <v>62</v>
      </c>
      <c r="G44" s="102" t="s">
        <v>213</v>
      </c>
      <c r="H44" s="102" t="s">
        <v>213</v>
      </c>
      <c r="I44" s="102"/>
      <c r="J44" s="102"/>
      <c r="K44" s="49">
        <v>90</v>
      </c>
      <c r="L44" s="102"/>
      <c r="M44" s="102"/>
      <c r="N44" s="141" t="s">
        <v>213</v>
      </c>
    </row>
    <row r="45" spans="1:14" ht="13.5" thickBot="1">
      <c r="A45" s="260"/>
      <c r="B45" s="31"/>
      <c r="C45" s="92"/>
      <c r="D45" s="92"/>
      <c r="E45" s="114"/>
      <c r="F45" s="114"/>
      <c r="G45" s="92"/>
      <c r="H45" s="92"/>
      <c r="I45" s="92"/>
      <c r="J45" s="92"/>
      <c r="K45" s="137">
        <f>AVERAGE(K38:K44)</f>
        <v>96.6</v>
      </c>
      <c r="L45" s="92"/>
      <c r="M45" s="92"/>
      <c r="N45" s="138"/>
    </row>
    <row r="46" spans="1:14" s="68" customFormat="1" ht="13.5" thickBot="1">
      <c r="A46" s="66"/>
      <c r="B46" s="66"/>
      <c r="C46" s="75"/>
      <c r="D46" s="75"/>
      <c r="E46" s="124"/>
      <c r="F46" s="124"/>
      <c r="G46" s="75"/>
      <c r="H46" s="75"/>
      <c r="I46" s="75"/>
      <c r="J46" s="75"/>
      <c r="K46" s="124"/>
      <c r="L46" s="75"/>
      <c r="M46" s="75"/>
      <c r="N46" s="75"/>
    </row>
    <row r="47" spans="1:14" ht="12.75" customHeight="1">
      <c r="A47" s="259" t="s">
        <v>131</v>
      </c>
      <c r="B47" s="43" t="s">
        <v>132</v>
      </c>
      <c r="C47" s="101"/>
      <c r="D47" s="101" t="s">
        <v>213</v>
      </c>
      <c r="E47" s="47" t="s">
        <v>62</v>
      </c>
      <c r="F47" s="47" t="s">
        <v>62</v>
      </c>
      <c r="G47" s="101" t="s">
        <v>213</v>
      </c>
      <c r="H47" s="101"/>
      <c r="I47" s="101"/>
      <c r="J47" s="101"/>
      <c r="K47" s="47">
        <v>100</v>
      </c>
      <c r="L47" s="101" t="s">
        <v>213</v>
      </c>
      <c r="M47" s="101"/>
      <c r="N47" s="139" t="s">
        <v>213</v>
      </c>
    </row>
    <row r="48" spans="1:14" ht="12.75">
      <c r="A48" s="261"/>
      <c r="B48" s="48" t="s">
        <v>133</v>
      </c>
      <c r="C48" s="102"/>
      <c r="D48" s="102" t="s">
        <v>213</v>
      </c>
      <c r="E48" s="49" t="s">
        <v>62</v>
      </c>
      <c r="F48" s="49" t="s">
        <v>62</v>
      </c>
      <c r="G48" s="102" t="s">
        <v>213</v>
      </c>
      <c r="H48" s="102"/>
      <c r="I48" s="102" t="s">
        <v>213</v>
      </c>
      <c r="J48" s="102"/>
      <c r="K48" s="49">
        <v>99</v>
      </c>
      <c r="L48" s="102"/>
      <c r="M48" s="102"/>
      <c r="N48" s="141"/>
    </row>
    <row r="49" spans="1:14" ht="12.75">
      <c r="A49" s="261"/>
      <c r="B49" s="48" t="s">
        <v>118</v>
      </c>
      <c r="C49" s="102"/>
      <c r="D49" s="102" t="s">
        <v>213</v>
      </c>
      <c r="E49" s="49" t="s">
        <v>62</v>
      </c>
      <c r="F49" s="49" t="s">
        <v>62</v>
      </c>
      <c r="G49" s="102" t="s">
        <v>213</v>
      </c>
      <c r="H49" s="102"/>
      <c r="I49" s="102" t="s">
        <v>213</v>
      </c>
      <c r="J49" s="102"/>
      <c r="K49" s="49">
        <v>100</v>
      </c>
      <c r="L49" s="102"/>
      <c r="M49" s="102"/>
      <c r="N49" s="141"/>
    </row>
    <row r="50" spans="1:14" ht="12.75">
      <c r="A50" s="261"/>
      <c r="B50" s="48" t="s">
        <v>134</v>
      </c>
      <c r="C50" s="102" t="s">
        <v>213</v>
      </c>
      <c r="D50" s="102"/>
      <c r="E50" s="49" t="s">
        <v>63</v>
      </c>
      <c r="F50" s="49" t="s">
        <v>62</v>
      </c>
      <c r="G50" s="102" t="s">
        <v>213</v>
      </c>
      <c r="H50" s="102" t="s">
        <v>213</v>
      </c>
      <c r="I50" s="102"/>
      <c r="J50" s="102"/>
      <c r="K50" s="49"/>
      <c r="L50" s="102"/>
      <c r="M50" s="102"/>
      <c r="N50" s="141"/>
    </row>
    <row r="51" spans="1:14" ht="13.5" thickBot="1">
      <c r="A51" s="260"/>
      <c r="B51" s="73"/>
      <c r="C51" s="79"/>
      <c r="D51" s="79"/>
      <c r="E51" s="129"/>
      <c r="F51" s="129"/>
      <c r="G51" s="79"/>
      <c r="H51" s="79"/>
      <c r="I51" s="79"/>
      <c r="J51" s="79"/>
      <c r="K51" s="149">
        <f>AVERAGE(K47:K50)</f>
        <v>99.66666666666667</v>
      </c>
      <c r="L51" s="79"/>
      <c r="M51" s="79"/>
      <c r="N51" s="150"/>
    </row>
    <row r="52" spans="1:14" s="68" customFormat="1" ht="13.5" thickBot="1">
      <c r="A52" s="66"/>
      <c r="B52" s="66"/>
      <c r="C52" s="75"/>
      <c r="D52" s="75"/>
      <c r="E52" s="124"/>
      <c r="F52" s="124"/>
      <c r="G52" s="75"/>
      <c r="H52" s="75"/>
      <c r="I52" s="75"/>
      <c r="J52" s="75"/>
      <c r="K52" s="124"/>
      <c r="L52" s="75"/>
      <c r="M52" s="75"/>
      <c r="N52" s="75"/>
    </row>
    <row r="53" spans="1:14" ht="12.75">
      <c r="A53" s="256" t="s">
        <v>114</v>
      </c>
      <c r="B53" s="33" t="s">
        <v>83</v>
      </c>
      <c r="C53" s="105"/>
      <c r="D53" s="105" t="s">
        <v>213</v>
      </c>
      <c r="E53" s="22" t="s">
        <v>62</v>
      </c>
      <c r="F53" s="53" t="s">
        <v>62</v>
      </c>
      <c r="G53" s="105" t="s">
        <v>213</v>
      </c>
      <c r="H53" s="105" t="s">
        <v>213</v>
      </c>
      <c r="I53" s="105" t="s">
        <v>213</v>
      </c>
      <c r="J53" s="105"/>
      <c r="K53" s="22">
        <v>90</v>
      </c>
      <c r="L53" s="105" t="s">
        <v>213</v>
      </c>
      <c r="M53" s="105" t="s">
        <v>213</v>
      </c>
      <c r="N53" s="142" t="s">
        <v>213</v>
      </c>
    </row>
    <row r="54" spans="1:14" ht="12.75">
      <c r="A54" s="257"/>
      <c r="B54" s="37" t="s">
        <v>74</v>
      </c>
      <c r="C54" s="106"/>
      <c r="D54" s="106" t="s">
        <v>213</v>
      </c>
      <c r="E54" s="26" t="s">
        <v>62</v>
      </c>
      <c r="F54" s="55" t="s">
        <v>62</v>
      </c>
      <c r="G54" s="106" t="s">
        <v>213</v>
      </c>
      <c r="H54" s="106" t="s">
        <v>213</v>
      </c>
      <c r="I54" s="106" t="s">
        <v>213</v>
      </c>
      <c r="J54" s="106"/>
      <c r="K54" s="26">
        <v>90</v>
      </c>
      <c r="L54" s="106" t="s">
        <v>213</v>
      </c>
      <c r="M54" s="106" t="s">
        <v>213</v>
      </c>
      <c r="N54" s="143" t="s">
        <v>213</v>
      </c>
    </row>
    <row r="55" spans="1:14" ht="12.75">
      <c r="A55" s="257"/>
      <c r="B55" s="37" t="s">
        <v>121</v>
      </c>
      <c r="C55" s="106"/>
      <c r="D55" s="106" t="s">
        <v>213</v>
      </c>
      <c r="E55" s="26" t="s">
        <v>62</v>
      </c>
      <c r="F55" s="55" t="s">
        <v>62</v>
      </c>
      <c r="G55" s="106" t="s">
        <v>213</v>
      </c>
      <c r="H55" s="106" t="s">
        <v>213</v>
      </c>
      <c r="I55" s="106" t="s">
        <v>213</v>
      </c>
      <c r="J55" s="106"/>
      <c r="K55" s="26">
        <v>98</v>
      </c>
      <c r="L55" s="106" t="s">
        <v>213</v>
      </c>
      <c r="M55" s="106" t="s">
        <v>213</v>
      </c>
      <c r="N55" s="143" t="s">
        <v>213</v>
      </c>
    </row>
    <row r="56" spans="1:14" ht="21.75" customHeight="1">
      <c r="A56" s="257"/>
      <c r="B56" s="37" t="s">
        <v>84</v>
      </c>
      <c r="C56" s="106"/>
      <c r="D56" s="106" t="s">
        <v>213</v>
      </c>
      <c r="E56" s="26" t="s">
        <v>62</v>
      </c>
      <c r="F56" s="55" t="s">
        <v>62</v>
      </c>
      <c r="G56" s="106" t="s">
        <v>213</v>
      </c>
      <c r="H56" s="106" t="s">
        <v>213</v>
      </c>
      <c r="I56" s="106" t="s">
        <v>213</v>
      </c>
      <c r="J56" s="106"/>
      <c r="K56" s="26">
        <v>90</v>
      </c>
      <c r="L56" s="106" t="s">
        <v>213</v>
      </c>
      <c r="M56" s="106"/>
      <c r="N56" s="143" t="s">
        <v>213</v>
      </c>
    </row>
    <row r="57" spans="1:14" ht="12.75">
      <c r="A57" s="257"/>
      <c r="B57" s="37" t="s">
        <v>88</v>
      </c>
      <c r="C57" s="106"/>
      <c r="D57" s="106" t="s">
        <v>213</v>
      </c>
      <c r="E57" s="26" t="s">
        <v>62</v>
      </c>
      <c r="F57" s="55" t="s">
        <v>62</v>
      </c>
      <c r="G57" s="106" t="s">
        <v>213</v>
      </c>
      <c r="H57" s="106" t="s">
        <v>213</v>
      </c>
      <c r="I57" s="106" t="s">
        <v>213</v>
      </c>
      <c r="J57" s="106"/>
      <c r="K57" s="26">
        <v>90</v>
      </c>
      <c r="L57" s="106" t="s">
        <v>213</v>
      </c>
      <c r="M57" s="106" t="s">
        <v>213</v>
      </c>
      <c r="N57" s="143" t="s">
        <v>213</v>
      </c>
    </row>
    <row r="58" spans="1:14" ht="13.5" thickBot="1">
      <c r="A58" s="258"/>
      <c r="B58" s="61"/>
      <c r="C58" s="79"/>
      <c r="D58" s="79"/>
      <c r="E58" s="129"/>
      <c r="F58" s="148"/>
      <c r="G58" s="79"/>
      <c r="H58" s="79"/>
      <c r="I58" s="79"/>
      <c r="J58" s="79"/>
      <c r="K58" s="149">
        <f>AVERAGE(K53:K57)</f>
        <v>91.6</v>
      </c>
      <c r="L58" s="79"/>
      <c r="M58" s="79"/>
      <c r="N58" s="150"/>
    </row>
    <row r="59" spans="1:14" s="68" customFormat="1" ht="13.5" thickBot="1">
      <c r="A59" s="66"/>
      <c r="B59" s="66"/>
      <c r="C59" s="75"/>
      <c r="D59" s="75"/>
      <c r="E59" s="124"/>
      <c r="F59" s="11"/>
      <c r="G59" s="75"/>
      <c r="H59" s="75"/>
      <c r="I59" s="75"/>
      <c r="J59" s="75"/>
      <c r="K59" s="124"/>
      <c r="L59" s="75"/>
      <c r="M59" s="75"/>
      <c r="N59" s="75"/>
    </row>
    <row r="60" spans="1:14" ht="12.75">
      <c r="A60" s="259" t="s">
        <v>10</v>
      </c>
      <c r="B60" s="20" t="s">
        <v>46</v>
      </c>
      <c r="C60" s="85" t="s">
        <v>155</v>
      </c>
      <c r="D60" s="84" t="s">
        <v>213</v>
      </c>
      <c r="E60" s="53" t="s">
        <v>62</v>
      </c>
      <c r="F60" s="53" t="s">
        <v>62</v>
      </c>
      <c r="G60" s="84" t="s">
        <v>213</v>
      </c>
      <c r="H60" s="84"/>
      <c r="I60" s="84" t="s">
        <v>213</v>
      </c>
      <c r="J60" s="84"/>
      <c r="K60" s="22">
        <v>98</v>
      </c>
      <c r="L60" s="84" t="s">
        <v>213</v>
      </c>
      <c r="M60" s="84" t="s">
        <v>213</v>
      </c>
      <c r="N60" s="134" t="s">
        <v>213</v>
      </c>
    </row>
    <row r="61" spans="1:14" ht="12.75">
      <c r="A61" s="261"/>
      <c r="B61" s="25" t="s">
        <v>52</v>
      </c>
      <c r="C61" s="88"/>
      <c r="D61" s="88" t="s">
        <v>213</v>
      </c>
      <c r="E61" s="26" t="s">
        <v>62</v>
      </c>
      <c r="F61" s="55" t="s">
        <v>62</v>
      </c>
      <c r="G61" s="88" t="s">
        <v>213</v>
      </c>
      <c r="H61" s="88"/>
      <c r="I61" s="88" t="s">
        <v>213</v>
      </c>
      <c r="J61" s="88"/>
      <c r="K61" s="26">
        <v>95</v>
      </c>
      <c r="L61" s="88" t="s">
        <v>213</v>
      </c>
      <c r="M61" s="88" t="s">
        <v>213</v>
      </c>
      <c r="N61" s="135" t="s">
        <v>213</v>
      </c>
    </row>
    <row r="62" spans="1:14" ht="12.75">
      <c r="A62" s="261"/>
      <c r="B62" s="25" t="s">
        <v>38</v>
      </c>
      <c r="C62" s="88"/>
      <c r="D62" s="88" t="s">
        <v>213</v>
      </c>
      <c r="E62" s="26" t="s">
        <v>62</v>
      </c>
      <c r="F62" s="55" t="s">
        <v>62</v>
      </c>
      <c r="G62" s="88" t="s">
        <v>213</v>
      </c>
      <c r="H62" s="88"/>
      <c r="I62" s="88" t="s">
        <v>213</v>
      </c>
      <c r="J62" s="88"/>
      <c r="K62" s="26">
        <v>95</v>
      </c>
      <c r="L62" s="88" t="s">
        <v>213</v>
      </c>
      <c r="M62" s="88" t="s">
        <v>213</v>
      </c>
      <c r="N62" s="135" t="s">
        <v>213</v>
      </c>
    </row>
    <row r="63" spans="1:14" ht="12.75">
      <c r="A63" s="261"/>
      <c r="B63" s="25" t="s">
        <v>53</v>
      </c>
      <c r="C63" s="88"/>
      <c r="D63" s="88" t="s">
        <v>213</v>
      </c>
      <c r="E63" s="26" t="s">
        <v>62</v>
      </c>
      <c r="F63" s="55" t="s">
        <v>62</v>
      </c>
      <c r="G63" s="88" t="s">
        <v>213</v>
      </c>
      <c r="H63" s="88" t="s">
        <v>213</v>
      </c>
      <c r="I63" s="88"/>
      <c r="J63" s="88"/>
      <c r="K63" s="26">
        <v>85</v>
      </c>
      <c r="L63" s="88"/>
      <c r="M63" s="88"/>
      <c r="N63" s="135" t="s">
        <v>213</v>
      </c>
    </row>
    <row r="64" spans="1:14" ht="12.75">
      <c r="A64" s="261"/>
      <c r="B64" s="25" t="s">
        <v>109</v>
      </c>
      <c r="C64" s="91" t="s">
        <v>155</v>
      </c>
      <c r="D64" s="88" t="s">
        <v>213</v>
      </c>
      <c r="E64" s="26" t="s">
        <v>62</v>
      </c>
      <c r="F64" s="55" t="s">
        <v>62</v>
      </c>
      <c r="G64" s="88" t="s">
        <v>213</v>
      </c>
      <c r="H64" s="88"/>
      <c r="I64" s="88" t="s">
        <v>213</v>
      </c>
      <c r="J64" s="88" t="s">
        <v>213</v>
      </c>
      <c r="K64" s="26">
        <v>80</v>
      </c>
      <c r="L64" s="88"/>
      <c r="M64" s="88"/>
      <c r="N64" s="135" t="s">
        <v>213</v>
      </c>
    </row>
    <row r="65" spans="1:14" ht="12.75">
      <c r="A65" s="261"/>
      <c r="B65" s="25" t="s">
        <v>86</v>
      </c>
      <c r="C65" s="88"/>
      <c r="D65" s="88" t="s">
        <v>213</v>
      </c>
      <c r="E65" s="26" t="s">
        <v>62</v>
      </c>
      <c r="F65" s="55" t="s">
        <v>62</v>
      </c>
      <c r="G65" s="88" t="s">
        <v>213</v>
      </c>
      <c r="H65" s="88"/>
      <c r="I65" s="88" t="s">
        <v>213</v>
      </c>
      <c r="J65" s="88"/>
      <c r="K65" s="26">
        <v>98</v>
      </c>
      <c r="L65" s="88" t="s">
        <v>213</v>
      </c>
      <c r="M65" s="88" t="s">
        <v>213</v>
      </c>
      <c r="N65" s="135" t="s">
        <v>213</v>
      </c>
    </row>
    <row r="66" spans="1:14" ht="12.75">
      <c r="A66" s="261"/>
      <c r="B66" s="25" t="s">
        <v>119</v>
      </c>
      <c r="C66" s="88"/>
      <c r="D66" s="88" t="s">
        <v>213</v>
      </c>
      <c r="E66" s="26" t="s">
        <v>62</v>
      </c>
      <c r="F66" s="55" t="s">
        <v>62</v>
      </c>
      <c r="G66" s="88" t="s">
        <v>213</v>
      </c>
      <c r="H66" s="88"/>
      <c r="I66" s="88" t="s">
        <v>213</v>
      </c>
      <c r="J66" s="88"/>
      <c r="K66" s="26">
        <v>70</v>
      </c>
      <c r="L66" s="88" t="s">
        <v>213</v>
      </c>
      <c r="M66" s="88" t="s">
        <v>213</v>
      </c>
      <c r="N66" s="135" t="s">
        <v>213</v>
      </c>
    </row>
    <row r="67" spans="1:14" ht="12.75">
      <c r="A67" s="261"/>
      <c r="B67" s="25" t="s">
        <v>51</v>
      </c>
      <c r="C67" s="88"/>
      <c r="D67" s="88" t="s">
        <v>213</v>
      </c>
      <c r="E67" s="26" t="s">
        <v>62</v>
      </c>
      <c r="F67" s="55" t="s">
        <v>62</v>
      </c>
      <c r="G67" s="88" t="s">
        <v>213</v>
      </c>
      <c r="H67" s="88" t="s">
        <v>213</v>
      </c>
      <c r="I67" s="88" t="s">
        <v>213</v>
      </c>
      <c r="J67" s="88"/>
      <c r="K67" s="26">
        <v>99</v>
      </c>
      <c r="L67" s="88" t="s">
        <v>213</v>
      </c>
      <c r="M67" s="88" t="s">
        <v>213</v>
      </c>
      <c r="N67" s="135" t="s">
        <v>213</v>
      </c>
    </row>
    <row r="68" spans="1:14" ht="12.75">
      <c r="A68" s="261"/>
      <c r="B68" s="25" t="s">
        <v>15</v>
      </c>
      <c r="C68" s="88"/>
      <c r="D68" s="88" t="s">
        <v>213</v>
      </c>
      <c r="E68" s="26" t="s">
        <v>62</v>
      </c>
      <c r="F68" s="55" t="s">
        <v>62</v>
      </c>
      <c r="G68" s="88" t="s">
        <v>213</v>
      </c>
      <c r="H68" s="88"/>
      <c r="I68" s="88" t="s">
        <v>213</v>
      </c>
      <c r="J68" s="88"/>
      <c r="K68" s="26">
        <v>94</v>
      </c>
      <c r="L68" s="88" t="s">
        <v>213</v>
      </c>
      <c r="M68" s="88" t="s">
        <v>213</v>
      </c>
      <c r="N68" s="135" t="s">
        <v>213</v>
      </c>
    </row>
    <row r="69" spans="1:14" ht="12.75">
      <c r="A69" s="261"/>
      <c r="B69" s="25" t="s">
        <v>120</v>
      </c>
      <c r="C69" s="88"/>
      <c r="D69" s="88" t="s">
        <v>213</v>
      </c>
      <c r="E69" s="26" t="s">
        <v>62</v>
      </c>
      <c r="F69" s="55" t="s">
        <v>62</v>
      </c>
      <c r="G69" s="88" t="s">
        <v>213</v>
      </c>
      <c r="H69" s="88" t="s">
        <v>213</v>
      </c>
      <c r="I69" s="88"/>
      <c r="J69" s="88"/>
      <c r="K69" s="26">
        <v>98</v>
      </c>
      <c r="L69" s="88" t="s">
        <v>213</v>
      </c>
      <c r="M69" s="88" t="s">
        <v>213</v>
      </c>
      <c r="N69" s="135" t="s">
        <v>213</v>
      </c>
    </row>
    <row r="70" spans="1:14" ht="13.5" thickBot="1">
      <c r="A70" s="260"/>
      <c r="B70" s="60"/>
      <c r="C70" s="79"/>
      <c r="D70" s="79"/>
      <c r="E70" s="129"/>
      <c r="F70" s="148"/>
      <c r="G70" s="79"/>
      <c r="H70" s="79"/>
      <c r="I70" s="79"/>
      <c r="J70" s="79"/>
      <c r="K70" s="149">
        <f>AVERAGE(K60:K69)</f>
        <v>91.2</v>
      </c>
      <c r="L70" s="79"/>
      <c r="M70" s="79"/>
      <c r="N70" s="150"/>
    </row>
    <row r="71" spans="1:14" s="68" customFormat="1" ht="13.5" thickBot="1">
      <c r="A71" s="66"/>
      <c r="B71" s="66"/>
      <c r="C71" s="75"/>
      <c r="D71" s="75"/>
      <c r="E71" s="124"/>
      <c r="F71" s="124"/>
      <c r="G71" s="75"/>
      <c r="H71" s="75"/>
      <c r="I71" s="75"/>
      <c r="J71" s="75"/>
      <c r="K71" s="124"/>
      <c r="L71" s="75"/>
      <c r="M71" s="75"/>
      <c r="N71" s="75"/>
    </row>
    <row r="72" spans="1:14" ht="12.75">
      <c r="A72" s="259" t="s">
        <v>190</v>
      </c>
      <c r="B72" s="23" t="s">
        <v>159</v>
      </c>
      <c r="C72" s="107" t="s">
        <v>213</v>
      </c>
      <c r="D72" s="107"/>
      <c r="E72" s="53" t="s">
        <v>63</v>
      </c>
      <c r="F72" s="53" t="s">
        <v>62</v>
      </c>
      <c r="G72" s="107" t="s">
        <v>213</v>
      </c>
      <c r="H72" s="107" t="s">
        <v>213</v>
      </c>
      <c r="I72" s="107" t="s">
        <v>213</v>
      </c>
      <c r="J72" s="107"/>
      <c r="K72" s="53">
        <v>75</v>
      </c>
      <c r="L72" s="107" t="s">
        <v>213</v>
      </c>
      <c r="M72" s="107"/>
      <c r="N72" s="144"/>
    </row>
    <row r="73" spans="1:14" ht="12.75">
      <c r="A73" s="261"/>
      <c r="B73" s="27" t="s">
        <v>160</v>
      </c>
      <c r="C73" s="95" t="s">
        <v>213</v>
      </c>
      <c r="D73" s="95"/>
      <c r="E73" s="55" t="s">
        <v>63</v>
      </c>
      <c r="F73" s="55" t="s">
        <v>62</v>
      </c>
      <c r="G73" s="95" t="s">
        <v>213</v>
      </c>
      <c r="H73" s="95" t="s">
        <v>213</v>
      </c>
      <c r="I73" s="95"/>
      <c r="J73" s="95"/>
      <c r="K73" s="55">
        <v>95</v>
      </c>
      <c r="L73" s="95" t="s">
        <v>213</v>
      </c>
      <c r="M73" s="95"/>
      <c r="N73" s="145" t="s">
        <v>213</v>
      </c>
    </row>
    <row r="74" spans="1:14" ht="12.75">
      <c r="A74" s="261"/>
      <c r="B74" s="27" t="s">
        <v>161</v>
      </c>
      <c r="C74" s="95"/>
      <c r="D74" s="95" t="s">
        <v>213</v>
      </c>
      <c r="E74" s="55" t="s">
        <v>62</v>
      </c>
      <c r="F74" s="55" t="s">
        <v>62</v>
      </c>
      <c r="G74" s="95" t="s">
        <v>213</v>
      </c>
      <c r="H74" s="95" t="s">
        <v>213</v>
      </c>
      <c r="I74" s="95" t="s">
        <v>213</v>
      </c>
      <c r="J74" s="95"/>
      <c r="K74" s="55">
        <v>95</v>
      </c>
      <c r="L74" s="95"/>
      <c r="M74" s="95"/>
      <c r="N74" s="145" t="s">
        <v>213</v>
      </c>
    </row>
    <row r="75" spans="1:14" ht="12.75">
      <c r="A75" s="261"/>
      <c r="B75" s="27" t="s">
        <v>162</v>
      </c>
      <c r="C75" s="95" t="s">
        <v>213</v>
      </c>
      <c r="D75" s="95"/>
      <c r="E75" s="55" t="s">
        <v>63</v>
      </c>
      <c r="F75" s="55" t="s">
        <v>62</v>
      </c>
      <c r="G75" s="95" t="s">
        <v>213</v>
      </c>
      <c r="H75" s="95" t="s">
        <v>213</v>
      </c>
      <c r="I75" s="95" t="s">
        <v>213</v>
      </c>
      <c r="J75" s="95"/>
      <c r="K75" s="55"/>
      <c r="L75" s="95"/>
      <c r="M75" s="95"/>
      <c r="N75" s="145" t="s">
        <v>213</v>
      </c>
    </row>
    <row r="76" spans="1:14" ht="12.75">
      <c r="A76" s="261"/>
      <c r="B76" s="27" t="s">
        <v>163</v>
      </c>
      <c r="C76" s="95" t="s">
        <v>213</v>
      </c>
      <c r="D76" s="95"/>
      <c r="E76" s="55" t="s">
        <v>63</v>
      </c>
      <c r="F76" s="55" t="s">
        <v>62</v>
      </c>
      <c r="G76" s="95" t="s">
        <v>213</v>
      </c>
      <c r="H76" s="95"/>
      <c r="I76" s="95" t="s">
        <v>213</v>
      </c>
      <c r="J76" s="95"/>
      <c r="K76" s="55"/>
      <c r="L76" s="95"/>
      <c r="M76" s="95"/>
      <c r="N76" s="145" t="s">
        <v>213</v>
      </c>
    </row>
    <row r="77" spans="1:14" ht="12.75">
      <c r="A77" s="261"/>
      <c r="B77" s="27" t="s">
        <v>186</v>
      </c>
      <c r="C77" s="95" t="s">
        <v>213</v>
      </c>
      <c r="D77" s="95"/>
      <c r="E77" s="55" t="s">
        <v>63</v>
      </c>
      <c r="F77" s="55" t="s">
        <v>63</v>
      </c>
      <c r="G77" s="95" t="s">
        <v>213</v>
      </c>
      <c r="H77" s="95"/>
      <c r="I77" s="95" t="s">
        <v>213</v>
      </c>
      <c r="J77" s="95"/>
      <c r="K77" s="55">
        <v>75</v>
      </c>
      <c r="L77" s="95" t="s">
        <v>213</v>
      </c>
      <c r="M77" s="95"/>
      <c r="N77" s="145" t="s">
        <v>213</v>
      </c>
    </row>
    <row r="78" spans="1:14" ht="12.75">
      <c r="A78" s="261"/>
      <c r="B78" s="27" t="s">
        <v>18</v>
      </c>
      <c r="C78" s="95"/>
      <c r="D78" s="95" t="s">
        <v>213</v>
      </c>
      <c r="E78" s="55" t="s">
        <v>62</v>
      </c>
      <c r="F78" s="55" t="s">
        <v>62</v>
      </c>
      <c r="G78" s="95"/>
      <c r="H78" s="95"/>
      <c r="I78" s="95"/>
      <c r="J78" s="95"/>
      <c r="K78" s="55">
        <v>0</v>
      </c>
      <c r="L78" s="95"/>
      <c r="M78" s="95"/>
      <c r="N78" s="145" t="s">
        <v>213</v>
      </c>
    </row>
    <row r="79" spans="1:14" ht="12.75">
      <c r="A79" s="261"/>
      <c r="B79" s="27" t="s">
        <v>164</v>
      </c>
      <c r="C79" s="95"/>
      <c r="D79" s="95" t="s">
        <v>213</v>
      </c>
      <c r="E79" s="55" t="s">
        <v>62</v>
      </c>
      <c r="F79" s="55" t="s">
        <v>62</v>
      </c>
      <c r="G79" s="95" t="s">
        <v>213</v>
      </c>
      <c r="H79" s="95"/>
      <c r="I79" s="95"/>
      <c r="J79" s="95" t="s">
        <v>213</v>
      </c>
      <c r="K79" s="55">
        <v>80</v>
      </c>
      <c r="L79" s="95"/>
      <c r="M79" s="95"/>
      <c r="N79" s="145" t="s">
        <v>213</v>
      </c>
    </row>
    <row r="80" spans="1:14" ht="12.75">
      <c r="A80" s="261"/>
      <c r="B80" s="27" t="s">
        <v>165</v>
      </c>
      <c r="C80" s="95"/>
      <c r="D80" s="95" t="s">
        <v>213</v>
      </c>
      <c r="E80" s="55" t="s">
        <v>62</v>
      </c>
      <c r="F80" s="55" t="s">
        <v>62</v>
      </c>
      <c r="G80" s="95" t="s">
        <v>213</v>
      </c>
      <c r="H80" s="95"/>
      <c r="I80" s="95"/>
      <c r="J80" s="95" t="s">
        <v>213</v>
      </c>
      <c r="K80" s="55">
        <v>85</v>
      </c>
      <c r="L80" s="95"/>
      <c r="M80" s="95" t="s">
        <v>213</v>
      </c>
      <c r="N80" s="145" t="s">
        <v>213</v>
      </c>
    </row>
    <row r="81" spans="1:14" ht="12.75">
      <c r="A81" s="261"/>
      <c r="B81" s="27" t="s">
        <v>185</v>
      </c>
      <c r="C81" s="95"/>
      <c r="D81" s="95" t="s">
        <v>213</v>
      </c>
      <c r="E81" s="55" t="s">
        <v>62</v>
      </c>
      <c r="F81" s="55" t="s">
        <v>62</v>
      </c>
      <c r="G81" s="95" t="s">
        <v>213</v>
      </c>
      <c r="H81" s="95"/>
      <c r="I81" s="95" t="s">
        <v>213</v>
      </c>
      <c r="J81" s="95"/>
      <c r="K81" s="55">
        <v>0</v>
      </c>
      <c r="L81" s="95"/>
      <c r="M81" s="95"/>
      <c r="N81" s="145" t="s">
        <v>213</v>
      </c>
    </row>
    <row r="82" spans="1:14" ht="12.75">
      <c r="A82" s="261"/>
      <c r="B82" s="27" t="s">
        <v>166</v>
      </c>
      <c r="C82" s="95" t="s">
        <v>213</v>
      </c>
      <c r="D82" s="95"/>
      <c r="E82" s="55" t="s">
        <v>63</v>
      </c>
      <c r="F82" s="55" t="s">
        <v>62</v>
      </c>
      <c r="G82" s="95" t="s">
        <v>213</v>
      </c>
      <c r="H82" s="95" t="s">
        <v>213</v>
      </c>
      <c r="I82" s="95"/>
      <c r="J82" s="95" t="s">
        <v>213</v>
      </c>
      <c r="K82" s="55">
        <v>80</v>
      </c>
      <c r="L82" s="95" t="s">
        <v>213</v>
      </c>
      <c r="M82" s="95" t="s">
        <v>213</v>
      </c>
      <c r="N82" s="145" t="s">
        <v>213</v>
      </c>
    </row>
    <row r="83" spans="1:14" ht="22.5">
      <c r="A83" s="261"/>
      <c r="B83" s="27" t="s">
        <v>167</v>
      </c>
      <c r="C83" s="95"/>
      <c r="D83" s="95" t="s">
        <v>213</v>
      </c>
      <c r="E83" s="55" t="s">
        <v>62</v>
      </c>
      <c r="F83" s="55" t="s">
        <v>62</v>
      </c>
      <c r="G83" s="95" t="s">
        <v>213</v>
      </c>
      <c r="H83" s="95"/>
      <c r="I83" s="95"/>
      <c r="J83" s="95" t="s">
        <v>213</v>
      </c>
      <c r="K83" s="55">
        <v>95</v>
      </c>
      <c r="L83" s="95"/>
      <c r="M83" s="95"/>
      <c r="N83" s="145" t="s">
        <v>213</v>
      </c>
    </row>
    <row r="84" spans="1:14" ht="13.5" thickBot="1">
      <c r="A84" s="260"/>
      <c r="B84" s="70"/>
      <c r="C84" s="77"/>
      <c r="D84" s="77"/>
      <c r="E84" s="125"/>
      <c r="F84" s="125"/>
      <c r="G84" s="77"/>
      <c r="H84" s="77"/>
      <c r="I84" s="77"/>
      <c r="J84" s="77"/>
      <c r="K84" s="125">
        <f>AVERAGE(K72:K83)</f>
        <v>68</v>
      </c>
      <c r="L84" s="77"/>
      <c r="M84" s="77"/>
      <c r="N84" s="147"/>
    </row>
    <row r="85" spans="2:14" s="68" customFormat="1" ht="13.5" thickBot="1">
      <c r="B85" s="10" t="s">
        <v>155</v>
      </c>
      <c r="C85" s="12"/>
      <c r="D85" s="12"/>
      <c r="E85" s="11"/>
      <c r="F85" s="11"/>
      <c r="G85" s="12"/>
      <c r="H85" s="12"/>
      <c r="I85" s="12"/>
      <c r="J85" s="12"/>
      <c r="K85" s="11"/>
      <c r="L85" s="12"/>
      <c r="M85" s="12"/>
      <c r="N85" s="12"/>
    </row>
    <row r="86" spans="1:14" ht="12.75">
      <c r="A86" s="259" t="s">
        <v>191</v>
      </c>
      <c r="B86" s="23" t="s">
        <v>48</v>
      </c>
      <c r="C86" s="107" t="s">
        <v>213</v>
      </c>
      <c r="D86" s="107"/>
      <c r="E86" s="53" t="s">
        <v>62</v>
      </c>
      <c r="F86" s="53" t="s">
        <v>62</v>
      </c>
      <c r="G86" s="107" t="s">
        <v>213</v>
      </c>
      <c r="H86" s="107" t="s">
        <v>213</v>
      </c>
      <c r="I86" s="107"/>
      <c r="J86" s="107"/>
      <c r="K86" s="53">
        <v>97</v>
      </c>
      <c r="L86" s="107" t="s">
        <v>213</v>
      </c>
      <c r="M86" s="107"/>
      <c r="N86" s="144" t="s">
        <v>213</v>
      </c>
    </row>
    <row r="87" spans="1:14" ht="12.75">
      <c r="A87" s="261"/>
      <c r="B87" s="27" t="s">
        <v>49</v>
      </c>
      <c r="C87" s="95"/>
      <c r="D87" s="95" t="s">
        <v>213</v>
      </c>
      <c r="E87" s="55" t="s">
        <v>62</v>
      </c>
      <c r="F87" s="55" t="s">
        <v>62</v>
      </c>
      <c r="G87" s="95" t="s">
        <v>213</v>
      </c>
      <c r="H87" s="95" t="s">
        <v>213</v>
      </c>
      <c r="I87" s="95"/>
      <c r="J87" s="95"/>
      <c r="K87" s="55">
        <v>90</v>
      </c>
      <c r="L87" s="95" t="s">
        <v>213</v>
      </c>
      <c r="M87" s="95" t="s">
        <v>213</v>
      </c>
      <c r="N87" s="145" t="s">
        <v>213</v>
      </c>
    </row>
    <row r="88" spans="1:14" ht="12.75">
      <c r="A88" s="261"/>
      <c r="B88" s="27" t="s">
        <v>168</v>
      </c>
      <c r="C88" s="95"/>
      <c r="D88" s="95" t="s">
        <v>213</v>
      </c>
      <c r="E88" s="55" t="s">
        <v>62</v>
      </c>
      <c r="F88" s="55" t="s">
        <v>62</v>
      </c>
      <c r="G88" s="95" t="s">
        <v>213</v>
      </c>
      <c r="H88" s="95" t="s">
        <v>213</v>
      </c>
      <c r="I88" s="95"/>
      <c r="J88" s="95"/>
      <c r="K88" s="55">
        <v>95</v>
      </c>
      <c r="L88" s="95" t="s">
        <v>213</v>
      </c>
      <c r="M88" s="95"/>
      <c r="N88" s="145" t="s">
        <v>213</v>
      </c>
    </row>
    <row r="89" spans="1:14" ht="13.5" thickBot="1">
      <c r="A89" s="260"/>
      <c r="B89" s="70"/>
      <c r="C89" s="77"/>
      <c r="D89" s="77"/>
      <c r="E89" s="125"/>
      <c r="F89" s="125"/>
      <c r="G89" s="77"/>
      <c r="H89" s="77"/>
      <c r="I89" s="77"/>
      <c r="J89" s="77"/>
      <c r="K89" s="125">
        <f>AVERAGE(K86:K88)</f>
        <v>94</v>
      </c>
      <c r="L89" s="77"/>
      <c r="M89" s="77"/>
      <c r="N89" s="147"/>
    </row>
    <row r="90" spans="2:14" s="68" customFormat="1" ht="13.5" thickBot="1">
      <c r="B90" s="10" t="s">
        <v>155</v>
      </c>
      <c r="C90" s="12"/>
      <c r="D90" s="12"/>
      <c r="E90" s="11"/>
      <c r="F90" s="11"/>
      <c r="G90" s="12"/>
      <c r="H90" s="12"/>
      <c r="I90" s="12"/>
      <c r="J90" s="12"/>
      <c r="K90" s="11"/>
      <c r="L90" s="12"/>
      <c r="M90" s="12"/>
      <c r="N90" s="12"/>
    </row>
    <row r="91" spans="1:14" ht="12.75">
      <c r="A91" s="259" t="s">
        <v>189</v>
      </c>
      <c r="B91" s="23" t="s">
        <v>156</v>
      </c>
      <c r="C91" s="107"/>
      <c r="D91" s="107" t="s">
        <v>213</v>
      </c>
      <c r="E91" s="53" t="s">
        <v>62</v>
      </c>
      <c r="F91" s="53" t="s">
        <v>62</v>
      </c>
      <c r="G91" s="107" t="s">
        <v>213</v>
      </c>
      <c r="H91" s="107" t="s">
        <v>213</v>
      </c>
      <c r="I91" s="107"/>
      <c r="J91" s="107" t="s">
        <v>213</v>
      </c>
      <c r="K91" s="53">
        <v>95</v>
      </c>
      <c r="L91" s="107" t="s">
        <v>213</v>
      </c>
      <c r="M91" s="107" t="s">
        <v>213</v>
      </c>
      <c r="N91" s="144" t="s">
        <v>213</v>
      </c>
    </row>
    <row r="92" spans="1:14" ht="12.75">
      <c r="A92" s="261"/>
      <c r="B92" s="27" t="s">
        <v>157</v>
      </c>
      <c r="C92" s="95" t="s">
        <v>213</v>
      </c>
      <c r="D92" s="95"/>
      <c r="E92" s="119" t="s">
        <v>62</v>
      </c>
      <c r="F92" s="55" t="s">
        <v>62</v>
      </c>
      <c r="G92" s="95" t="s">
        <v>213</v>
      </c>
      <c r="H92" s="95"/>
      <c r="I92" s="95"/>
      <c r="J92" s="95" t="s">
        <v>213</v>
      </c>
      <c r="K92" s="55">
        <v>60</v>
      </c>
      <c r="L92" s="95" t="s">
        <v>213</v>
      </c>
      <c r="M92" s="95" t="s">
        <v>213</v>
      </c>
      <c r="N92" s="145" t="s">
        <v>213</v>
      </c>
    </row>
    <row r="93" spans="1:14" ht="12.75">
      <c r="A93" s="261"/>
      <c r="B93" s="27" t="s">
        <v>68</v>
      </c>
      <c r="C93" s="95"/>
      <c r="D93" s="95" t="s">
        <v>213</v>
      </c>
      <c r="E93" s="55" t="s">
        <v>62</v>
      </c>
      <c r="F93" s="55" t="s">
        <v>62</v>
      </c>
      <c r="G93" s="95" t="s">
        <v>213</v>
      </c>
      <c r="H93" s="95" t="s">
        <v>213</v>
      </c>
      <c r="I93" s="95" t="s">
        <v>213</v>
      </c>
      <c r="J93" s="95" t="s">
        <v>213</v>
      </c>
      <c r="K93" s="55">
        <v>90</v>
      </c>
      <c r="L93" s="95"/>
      <c r="M93" s="95"/>
      <c r="N93" s="145" t="s">
        <v>213</v>
      </c>
    </row>
    <row r="94" spans="1:14" ht="12.75">
      <c r="A94" s="261"/>
      <c r="B94" s="27" t="s">
        <v>158</v>
      </c>
      <c r="C94" s="95"/>
      <c r="D94" s="95" t="s">
        <v>213</v>
      </c>
      <c r="E94" s="55" t="s">
        <v>62</v>
      </c>
      <c r="F94" s="55" t="s">
        <v>62</v>
      </c>
      <c r="G94" s="95" t="s">
        <v>213</v>
      </c>
      <c r="H94" s="95"/>
      <c r="I94" s="95"/>
      <c r="J94" s="95" t="s">
        <v>213</v>
      </c>
      <c r="K94" s="55">
        <v>90</v>
      </c>
      <c r="L94" s="95"/>
      <c r="M94" s="95"/>
      <c r="N94" s="145" t="s">
        <v>213</v>
      </c>
    </row>
    <row r="95" spans="1:14" ht="13.5" thickBot="1">
      <c r="A95" s="260"/>
      <c r="B95" s="70"/>
      <c r="C95" s="77"/>
      <c r="D95" s="77"/>
      <c r="E95" s="125"/>
      <c r="F95" s="125"/>
      <c r="G95" s="77"/>
      <c r="H95" s="77"/>
      <c r="I95" s="77"/>
      <c r="J95" s="77"/>
      <c r="K95" s="146">
        <f>AVERAGE(K91:K94)</f>
        <v>83.75</v>
      </c>
      <c r="L95" s="77"/>
      <c r="M95" s="77"/>
      <c r="N95" s="147"/>
    </row>
    <row r="96" spans="1:14" s="68" customFormat="1" ht="13.5" thickBot="1">
      <c r="A96" s="66"/>
      <c r="B96" s="10" t="s">
        <v>155</v>
      </c>
      <c r="C96" s="12"/>
      <c r="D96" s="12"/>
      <c r="E96" s="11"/>
      <c r="F96" s="11"/>
      <c r="G96" s="12"/>
      <c r="H96" s="12"/>
      <c r="I96" s="12"/>
      <c r="J96" s="12"/>
      <c r="K96" s="11"/>
      <c r="L96" s="12"/>
      <c r="M96" s="12"/>
      <c r="N96" s="12"/>
    </row>
    <row r="97" spans="1:14" ht="12.75">
      <c r="A97" s="259" t="s">
        <v>188</v>
      </c>
      <c r="B97" s="23" t="s">
        <v>150</v>
      </c>
      <c r="C97" s="107" t="s">
        <v>213</v>
      </c>
      <c r="D97" s="107"/>
      <c r="E97" s="53" t="s">
        <v>63</v>
      </c>
      <c r="F97" s="53" t="s">
        <v>62</v>
      </c>
      <c r="G97" s="107"/>
      <c r="H97" s="107"/>
      <c r="I97" s="107"/>
      <c r="J97" s="107"/>
      <c r="K97" s="53">
        <v>0</v>
      </c>
      <c r="L97" s="107"/>
      <c r="M97" s="107" t="s">
        <v>213</v>
      </c>
      <c r="N97" s="144" t="s">
        <v>213</v>
      </c>
    </row>
    <row r="98" spans="1:14" ht="12.75">
      <c r="A98" s="261"/>
      <c r="B98" s="27" t="s">
        <v>151</v>
      </c>
      <c r="C98" s="95" t="s">
        <v>213</v>
      </c>
      <c r="D98" s="95"/>
      <c r="E98" s="49" t="s">
        <v>63</v>
      </c>
      <c r="F98" s="55" t="s">
        <v>62</v>
      </c>
      <c r="G98" s="95"/>
      <c r="H98" s="95"/>
      <c r="I98" s="95"/>
      <c r="J98" s="95"/>
      <c r="K98" s="55">
        <v>0</v>
      </c>
      <c r="L98" s="95"/>
      <c r="M98" s="95"/>
      <c r="N98" s="145"/>
    </row>
    <row r="99" spans="1:14" ht="12.75">
      <c r="A99" s="261"/>
      <c r="B99" s="27" t="s">
        <v>152</v>
      </c>
      <c r="C99" s="95" t="s">
        <v>213</v>
      </c>
      <c r="D99" s="95"/>
      <c r="E99" s="55" t="s">
        <v>63</v>
      </c>
      <c r="F99" s="55" t="s">
        <v>63</v>
      </c>
      <c r="G99" s="95" t="s">
        <v>213</v>
      </c>
      <c r="H99" s="95"/>
      <c r="I99" s="95"/>
      <c r="J99" s="95" t="s">
        <v>213</v>
      </c>
      <c r="K99" s="55"/>
      <c r="L99" s="95"/>
      <c r="M99" s="95" t="s">
        <v>213</v>
      </c>
      <c r="N99" s="145" t="s">
        <v>213</v>
      </c>
    </row>
    <row r="100" spans="1:14" ht="12.75">
      <c r="A100" s="261"/>
      <c r="B100" s="27" t="s">
        <v>153</v>
      </c>
      <c r="C100" s="95"/>
      <c r="D100" s="95" t="s">
        <v>213</v>
      </c>
      <c r="E100" s="119" t="s">
        <v>62</v>
      </c>
      <c r="F100" s="55" t="s">
        <v>62</v>
      </c>
      <c r="G100" s="95" t="s">
        <v>213</v>
      </c>
      <c r="H100" s="95" t="s">
        <v>213</v>
      </c>
      <c r="I100" s="95" t="s">
        <v>213</v>
      </c>
      <c r="J100" s="95"/>
      <c r="K100" s="55"/>
      <c r="L100" s="95" t="s">
        <v>213</v>
      </c>
      <c r="M100" s="95" t="s">
        <v>213</v>
      </c>
      <c r="N100" s="145" t="s">
        <v>213</v>
      </c>
    </row>
    <row r="101" spans="1:14" ht="12.75">
      <c r="A101" s="261"/>
      <c r="B101" s="27" t="s">
        <v>154</v>
      </c>
      <c r="C101" s="95" t="s">
        <v>213</v>
      </c>
      <c r="D101" s="95"/>
      <c r="E101" s="55" t="s">
        <v>63</v>
      </c>
      <c r="F101" s="55" t="s">
        <v>63</v>
      </c>
      <c r="G101" s="95" t="s">
        <v>213</v>
      </c>
      <c r="H101" s="95" t="s">
        <v>213</v>
      </c>
      <c r="I101" s="95" t="s">
        <v>213</v>
      </c>
      <c r="J101" s="95"/>
      <c r="K101" s="55"/>
      <c r="L101" s="95" t="s">
        <v>213</v>
      </c>
      <c r="M101" s="95" t="s">
        <v>213</v>
      </c>
      <c r="N101" s="145"/>
    </row>
    <row r="102" spans="1:14" ht="13.5" thickBot="1">
      <c r="A102" s="260"/>
      <c r="B102" s="70"/>
      <c r="C102" s="77"/>
      <c r="D102" s="77"/>
      <c r="E102" s="125"/>
      <c r="F102" s="125"/>
      <c r="G102" s="77"/>
      <c r="H102" s="77"/>
      <c r="I102" s="77"/>
      <c r="J102" s="77"/>
      <c r="K102" s="125">
        <v>0</v>
      </c>
      <c r="L102" s="77"/>
      <c r="M102" s="77"/>
      <c r="N102" s="147"/>
    </row>
    <row r="103" spans="1:14" s="68" customFormat="1" ht="13.5" thickBot="1">
      <c r="A103" s="66"/>
      <c r="B103" s="10" t="s">
        <v>155</v>
      </c>
      <c r="C103" s="12"/>
      <c r="D103" s="12"/>
      <c r="E103" s="11"/>
      <c r="F103" s="11"/>
      <c r="G103" s="12"/>
      <c r="H103" s="12"/>
      <c r="I103" s="12"/>
      <c r="J103" s="12"/>
      <c r="K103" s="11"/>
      <c r="L103" s="12"/>
      <c r="M103" s="12"/>
      <c r="N103" s="12"/>
    </row>
    <row r="104" spans="1:14" ht="12.75">
      <c r="A104" s="259" t="s">
        <v>192</v>
      </c>
      <c r="B104" s="23" t="s">
        <v>169</v>
      </c>
      <c r="C104" s="107" t="s">
        <v>213</v>
      </c>
      <c r="D104" s="107"/>
      <c r="E104" s="53" t="s">
        <v>62</v>
      </c>
      <c r="F104" s="53" t="s">
        <v>62</v>
      </c>
      <c r="G104" s="107" t="s">
        <v>213</v>
      </c>
      <c r="H104" s="107" t="s">
        <v>213</v>
      </c>
      <c r="I104" s="107" t="s">
        <v>213</v>
      </c>
      <c r="J104" s="107" t="s">
        <v>213</v>
      </c>
      <c r="K104" s="53">
        <v>20</v>
      </c>
      <c r="L104" s="107" t="s">
        <v>213</v>
      </c>
      <c r="M104" s="107"/>
      <c r="N104" s="144" t="s">
        <v>213</v>
      </c>
    </row>
    <row r="105" spans="1:14" ht="12.75">
      <c r="A105" s="261"/>
      <c r="B105" s="27" t="s">
        <v>85</v>
      </c>
      <c r="C105" s="95"/>
      <c r="D105" s="95" t="s">
        <v>213</v>
      </c>
      <c r="E105" s="55" t="s">
        <v>62</v>
      </c>
      <c r="F105" s="55" t="s">
        <v>63</v>
      </c>
      <c r="G105" s="95"/>
      <c r="H105" s="95"/>
      <c r="I105" s="95"/>
      <c r="J105" s="95"/>
      <c r="K105" s="55">
        <v>0</v>
      </c>
      <c r="L105" s="95"/>
      <c r="M105" s="95"/>
      <c r="N105" s="145" t="s">
        <v>213</v>
      </c>
    </row>
    <row r="106" spans="1:14" ht="12.75">
      <c r="A106" s="261"/>
      <c r="B106" s="27" t="s">
        <v>170</v>
      </c>
      <c r="C106" s="95"/>
      <c r="D106" s="95" t="s">
        <v>213</v>
      </c>
      <c r="E106" s="55" t="s">
        <v>62</v>
      </c>
      <c r="F106" s="55" t="s">
        <v>62</v>
      </c>
      <c r="G106" s="95" t="s">
        <v>213</v>
      </c>
      <c r="H106" s="95"/>
      <c r="I106" s="95" t="s">
        <v>213</v>
      </c>
      <c r="J106" s="95"/>
      <c r="K106" s="55">
        <v>80</v>
      </c>
      <c r="L106" s="95"/>
      <c r="M106" s="95"/>
      <c r="N106" s="145" t="s">
        <v>213</v>
      </c>
    </row>
    <row r="107" spans="1:14" ht="12.75">
      <c r="A107" s="261"/>
      <c r="B107" s="27" t="s">
        <v>171</v>
      </c>
      <c r="C107" s="95"/>
      <c r="D107" s="95" t="s">
        <v>213</v>
      </c>
      <c r="E107" s="55" t="s">
        <v>62</v>
      </c>
      <c r="F107" s="55" t="s">
        <v>62</v>
      </c>
      <c r="G107" s="95" t="s">
        <v>213</v>
      </c>
      <c r="H107" s="95" t="s">
        <v>213</v>
      </c>
      <c r="I107" s="95"/>
      <c r="J107" s="95"/>
      <c r="K107" s="55">
        <v>90</v>
      </c>
      <c r="L107" s="95" t="s">
        <v>213</v>
      </c>
      <c r="M107" s="95" t="s">
        <v>213</v>
      </c>
      <c r="N107" s="145" t="s">
        <v>213</v>
      </c>
    </row>
    <row r="108" spans="1:14" ht="13.5" thickBot="1">
      <c r="A108" s="260"/>
      <c r="B108" s="70"/>
      <c r="C108" s="77"/>
      <c r="D108" s="77"/>
      <c r="E108" s="125"/>
      <c r="F108" s="125"/>
      <c r="G108" s="77"/>
      <c r="H108" s="77"/>
      <c r="I108" s="77"/>
      <c r="J108" s="77"/>
      <c r="K108" s="146">
        <f>AVERAGE(K104:K107)</f>
        <v>47.5</v>
      </c>
      <c r="L108" s="77"/>
      <c r="M108" s="77"/>
      <c r="N108" s="147"/>
    </row>
    <row r="109" spans="2:14" s="68" customFormat="1" ht="13.5" thickBot="1">
      <c r="B109" s="10" t="s">
        <v>155</v>
      </c>
      <c r="C109" s="12"/>
      <c r="D109" s="12"/>
      <c r="E109" s="11"/>
      <c r="F109" s="11"/>
      <c r="G109" s="12"/>
      <c r="H109" s="12"/>
      <c r="I109" s="12"/>
      <c r="J109" s="12"/>
      <c r="K109" s="11"/>
      <c r="L109" s="12"/>
      <c r="M109" s="12"/>
      <c r="N109" s="12"/>
    </row>
    <row r="110" spans="1:14" ht="12.75">
      <c r="A110" s="259" t="s">
        <v>196</v>
      </c>
      <c r="B110" s="23" t="s">
        <v>117</v>
      </c>
      <c r="C110" s="107"/>
      <c r="D110" s="107" t="s">
        <v>213</v>
      </c>
      <c r="E110" s="53" t="s">
        <v>62</v>
      </c>
      <c r="F110" s="53" t="s">
        <v>62</v>
      </c>
      <c r="G110" s="107" t="s">
        <v>213</v>
      </c>
      <c r="H110" s="107" t="s">
        <v>213</v>
      </c>
      <c r="I110" s="107"/>
      <c r="J110" s="107"/>
      <c r="K110" s="53">
        <v>70</v>
      </c>
      <c r="L110" s="107"/>
      <c r="M110" s="107"/>
      <c r="N110" s="144" t="s">
        <v>213</v>
      </c>
    </row>
    <row r="111" spans="1:14" ht="13.5" thickBot="1">
      <c r="A111" s="260"/>
      <c r="B111" s="70"/>
      <c r="C111" s="77"/>
      <c r="D111" s="77"/>
      <c r="E111" s="125"/>
      <c r="F111" s="125"/>
      <c r="G111" s="77"/>
      <c r="H111" s="77"/>
      <c r="I111" s="77"/>
      <c r="J111" s="77"/>
      <c r="K111" s="125">
        <v>70</v>
      </c>
      <c r="L111" s="77"/>
      <c r="M111" s="77"/>
      <c r="N111" s="147"/>
    </row>
    <row r="112" spans="2:14" s="68" customFormat="1" ht="13.5" thickBot="1">
      <c r="B112" s="10" t="s">
        <v>155</v>
      </c>
      <c r="C112" s="12"/>
      <c r="D112" s="12"/>
      <c r="E112" s="11"/>
      <c r="F112" s="11"/>
      <c r="G112" s="12"/>
      <c r="H112" s="12"/>
      <c r="I112" s="12"/>
      <c r="J112" s="12"/>
      <c r="K112" s="11"/>
      <c r="L112" s="12"/>
      <c r="M112" s="12"/>
      <c r="N112" s="12"/>
    </row>
    <row r="113" spans="1:14" ht="12.75">
      <c r="A113" s="259" t="s">
        <v>195</v>
      </c>
      <c r="B113" s="23" t="s">
        <v>175</v>
      </c>
      <c r="C113" s="107" t="s">
        <v>213</v>
      </c>
      <c r="D113" s="107"/>
      <c r="E113" s="53" t="s">
        <v>62</v>
      </c>
      <c r="F113" s="53" t="s">
        <v>62</v>
      </c>
      <c r="G113" s="107" t="s">
        <v>213</v>
      </c>
      <c r="H113" s="107" t="s">
        <v>213</v>
      </c>
      <c r="I113" s="107" t="s">
        <v>213</v>
      </c>
      <c r="J113" s="107"/>
      <c r="K113" s="53"/>
      <c r="L113" s="107" t="s">
        <v>213</v>
      </c>
      <c r="M113" s="107" t="s">
        <v>213</v>
      </c>
      <c r="N113" s="144" t="s">
        <v>213</v>
      </c>
    </row>
    <row r="114" spans="1:14" ht="12.75">
      <c r="A114" s="261"/>
      <c r="B114" s="27" t="s">
        <v>176</v>
      </c>
      <c r="C114" s="95"/>
      <c r="D114" s="95" t="s">
        <v>213</v>
      </c>
      <c r="E114" s="55" t="s">
        <v>62</v>
      </c>
      <c r="F114" s="55" t="s">
        <v>62</v>
      </c>
      <c r="G114" s="95" t="s">
        <v>213</v>
      </c>
      <c r="H114" s="95" t="s">
        <v>213</v>
      </c>
      <c r="I114" s="95"/>
      <c r="J114" s="95"/>
      <c r="K114" s="55"/>
      <c r="L114" s="95"/>
      <c r="M114" s="95"/>
      <c r="N114" s="145" t="s">
        <v>213</v>
      </c>
    </row>
    <row r="115" spans="1:14" ht="12.75">
      <c r="A115" s="261"/>
      <c r="B115" s="27" t="s">
        <v>71</v>
      </c>
      <c r="C115" s="95"/>
      <c r="D115" s="95" t="s">
        <v>213</v>
      </c>
      <c r="E115" s="55" t="s">
        <v>62</v>
      </c>
      <c r="F115" s="55" t="s">
        <v>62</v>
      </c>
      <c r="G115" s="95" t="s">
        <v>213</v>
      </c>
      <c r="H115" s="95"/>
      <c r="I115" s="95" t="s">
        <v>213</v>
      </c>
      <c r="J115" s="95"/>
      <c r="K115" s="55">
        <v>80</v>
      </c>
      <c r="L115" s="95" t="s">
        <v>213</v>
      </c>
      <c r="M115" s="95" t="s">
        <v>213</v>
      </c>
      <c r="N115" s="145" t="s">
        <v>213</v>
      </c>
    </row>
    <row r="116" spans="1:14" ht="12.75">
      <c r="A116" s="261"/>
      <c r="B116" s="27" t="s">
        <v>177</v>
      </c>
      <c r="C116" s="95"/>
      <c r="D116" s="95" t="s">
        <v>213</v>
      </c>
      <c r="E116" s="55" t="s">
        <v>62</v>
      </c>
      <c r="F116" s="55" t="s">
        <v>62</v>
      </c>
      <c r="G116" s="95" t="s">
        <v>213</v>
      </c>
      <c r="H116" s="95"/>
      <c r="I116" s="95" t="s">
        <v>213</v>
      </c>
      <c r="J116" s="95"/>
      <c r="K116" s="55"/>
      <c r="L116" s="95"/>
      <c r="M116" s="95"/>
      <c r="N116" s="145" t="s">
        <v>213</v>
      </c>
    </row>
    <row r="117" spans="1:14" ht="12.75">
      <c r="A117" s="261"/>
      <c r="B117" s="27" t="s">
        <v>187</v>
      </c>
      <c r="C117" s="95"/>
      <c r="D117" s="95" t="s">
        <v>213</v>
      </c>
      <c r="E117" s="55" t="s">
        <v>62</v>
      </c>
      <c r="F117" s="55" t="s">
        <v>62</v>
      </c>
      <c r="G117" s="95" t="s">
        <v>213</v>
      </c>
      <c r="H117" s="95"/>
      <c r="I117" s="95"/>
      <c r="J117" s="95"/>
      <c r="K117" s="55"/>
      <c r="L117" s="95"/>
      <c r="M117" s="95"/>
      <c r="N117" s="145"/>
    </row>
    <row r="118" spans="1:14" ht="12.75">
      <c r="A118" s="261"/>
      <c r="B118" s="27" t="s">
        <v>178</v>
      </c>
      <c r="C118" s="95"/>
      <c r="D118" s="95" t="s">
        <v>213</v>
      </c>
      <c r="E118" s="55" t="s">
        <v>62</v>
      </c>
      <c r="F118" s="55" t="s">
        <v>62</v>
      </c>
      <c r="G118" s="95"/>
      <c r="H118" s="95"/>
      <c r="I118" s="95"/>
      <c r="J118" s="95"/>
      <c r="K118" s="55">
        <v>0</v>
      </c>
      <c r="L118" s="95"/>
      <c r="M118" s="95"/>
      <c r="N118" s="145" t="s">
        <v>213</v>
      </c>
    </row>
    <row r="119" spans="1:14" ht="12.75">
      <c r="A119" s="261"/>
      <c r="B119" s="27" t="s">
        <v>57</v>
      </c>
      <c r="C119" s="95" t="s">
        <v>213</v>
      </c>
      <c r="D119" s="95"/>
      <c r="E119" s="55" t="s">
        <v>62</v>
      </c>
      <c r="F119" s="55" t="s">
        <v>62</v>
      </c>
      <c r="G119" s="95" t="s">
        <v>213</v>
      </c>
      <c r="H119" s="95"/>
      <c r="I119" s="95"/>
      <c r="J119" s="95"/>
      <c r="K119" s="55"/>
      <c r="L119" s="95"/>
      <c r="M119" s="95" t="s">
        <v>213</v>
      </c>
      <c r="N119" s="145"/>
    </row>
    <row r="120" spans="1:14" ht="22.5">
      <c r="A120" s="261"/>
      <c r="B120" s="27" t="s">
        <v>179</v>
      </c>
      <c r="C120" s="95" t="s">
        <v>213</v>
      </c>
      <c r="D120" s="95"/>
      <c r="E120" s="55" t="s">
        <v>62</v>
      </c>
      <c r="F120" s="55" t="s">
        <v>62</v>
      </c>
      <c r="G120" s="95"/>
      <c r="H120" s="95"/>
      <c r="I120" s="95"/>
      <c r="J120" s="95"/>
      <c r="K120" s="55">
        <v>0</v>
      </c>
      <c r="L120" s="95"/>
      <c r="M120" s="95"/>
      <c r="N120" s="145"/>
    </row>
    <row r="121" spans="1:14" ht="13.5" thickBot="1">
      <c r="A121" s="260"/>
      <c r="B121" s="70"/>
      <c r="C121" s="77"/>
      <c r="D121" s="77"/>
      <c r="E121" s="125"/>
      <c r="F121" s="125"/>
      <c r="G121" s="77"/>
      <c r="H121" s="77"/>
      <c r="I121" s="77"/>
      <c r="J121" s="77"/>
      <c r="K121" s="146">
        <f>AVERAGE(K113:K120)</f>
        <v>26.666666666666668</v>
      </c>
      <c r="L121" s="77"/>
      <c r="M121" s="77"/>
      <c r="N121" s="147"/>
    </row>
    <row r="122" spans="2:14" s="68" customFormat="1" ht="13.5" thickBot="1">
      <c r="B122" s="10" t="s">
        <v>155</v>
      </c>
      <c r="C122" s="12"/>
      <c r="D122" s="12"/>
      <c r="E122" s="11"/>
      <c r="F122" s="11"/>
      <c r="G122" s="12"/>
      <c r="H122" s="12"/>
      <c r="I122" s="12"/>
      <c r="J122" s="12"/>
      <c r="K122" s="11"/>
      <c r="L122" s="12"/>
      <c r="M122" s="12"/>
      <c r="N122" s="12"/>
    </row>
    <row r="123" spans="1:14" ht="12.75">
      <c r="A123" s="259" t="s">
        <v>197</v>
      </c>
      <c r="B123" s="23" t="s">
        <v>180</v>
      </c>
      <c r="C123" s="107"/>
      <c r="D123" s="107" t="s">
        <v>213</v>
      </c>
      <c r="E123" s="53" t="s">
        <v>62</v>
      </c>
      <c r="F123" s="53" t="s">
        <v>62</v>
      </c>
      <c r="G123" s="107"/>
      <c r="H123" s="107"/>
      <c r="I123" s="107"/>
      <c r="J123" s="107"/>
      <c r="K123" s="53">
        <v>0</v>
      </c>
      <c r="L123" s="107"/>
      <c r="M123" s="107"/>
      <c r="N123" s="144"/>
    </row>
    <row r="124" spans="1:14" ht="12.75">
      <c r="A124" s="261"/>
      <c r="B124" s="27" t="s">
        <v>70</v>
      </c>
      <c r="C124" s="95" t="s">
        <v>213</v>
      </c>
      <c r="D124" s="95"/>
      <c r="E124" s="55" t="s">
        <v>62</v>
      </c>
      <c r="F124" s="55" t="s">
        <v>62</v>
      </c>
      <c r="G124" s="95"/>
      <c r="H124" s="95"/>
      <c r="I124" s="95"/>
      <c r="J124" s="95"/>
      <c r="K124" s="55">
        <v>0</v>
      </c>
      <c r="L124" s="95"/>
      <c r="M124" s="95"/>
      <c r="N124" s="145" t="s">
        <v>213</v>
      </c>
    </row>
    <row r="125" spans="1:14" ht="12.75">
      <c r="A125" s="261"/>
      <c r="B125" s="27" t="s">
        <v>1</v>
      </c>
      <c r="C125" s="95"/>
      <c r="D125" s="95" t="s">
        <v>213</v>
      </c>
      <c r="E125" s="55" t="s">
        <v>62</v>
      </c>
      <c r="F125" s="55" t="s">
        <v>63</v>
      </c>
      <c r="G125" s="95"/>
      <c r="H125" s="95"/>
      <c r="I125" s="95"/>
      <c r="J125" s="95"/>
      <c r="K125" s="55">
        <v>0</v>
      </c>
      <c r="L125" s="95"/>
      <c r="M125" s="95"/>
      <c r="N125" s="145" t="s">
        <v>213</v>
      </c>
    </row>
    <row r="126" spans="1:14" ht="12.75">
      <c r="A126" s="261"/>
      <c r="B126" s="27" t="s">
        <v>89</v>
      </c>
      <c r="C126" s="95" t="s">
        <v>213</v>
      </c>
      <c r="D126" s="95"/>
      <c r="E126" s="55" t="s">
        <v>62</v>
      </c>
      <c r="F126" s="55" t="s">
        <v>62</v>
      </c>
      <c r="G126" s="95"/>
      <c r="H126" s="95"/>
      <c r="I126" s="95"/>
      <c r="J126" s="95"/>
      <c r="K126" s="55">
        <v>0</v>
      </c>
      <c r="L126" s="95"/>
      <c r="M126" s="95"/>
      <c r="N126" s="145" t="s">
        <v>213</v>
      </c>
    </row>
    <row r="127" spans="1:14" ht="12.75">
      <c r="A127" s="261"/>
      <c r="B127" s="27" t="s">
        <v>181</v>
      </c>
      <c r="C127" s="95" t="s">
        <v>213</v>
      </c>
      <c r="D127" s="95"/>
      <c r="E127" s="55" t="s">
        <v>62</v>
      </c>
      <c r="F127" s="55" t="s">
        <v>62</v>
      </c>
      <c r="G127" s="95"/>
      <c r="H127" s="95"/>
      <c r="I127" s="95"/>
      <c r="J127" s="95"/>
      <c r="K127" s="55">
        <v>0</v>
      </c>
      <c r="L127" s="95"/>
      <c r="M127" s="95"/>
      <c r="N127" s="145" t="s">
        <v>213</v>
      </c>
    </row>
    <row r="128" spans="1:14" ht="13.5" thickBot="1">
      <c r="A128" s="260"/>
      <c r="B128" s="70"/>
      <c r="C128" s="77"/>
      <c r="D128" s="77"/>
      <c r="E128" s="125"/>
      <c r="F128" s="125"/>
      <c r="G128" s="77"/>
      <c r="H128" s="77"/>
      <c r="I128" s="77"/>
      <c r="J128" s="77"/>
      <c r="K128" s="125">
        <v>0</v>
      </c>
      <c r="L128" s="77"/>
      <c r="M128" s="77"/>
      <c r="N128" s="147"/>
    </row>
    <row r="129" spans="2:14" s="68" customFormat="1" ht="13.5" thickBot="1">
      <c r="B129" s="10" t="s">
        <v>155</v>
      </c>
      <c r="C129" s="12"/>
      <c r="D129" s="12"/>
      <c r="E129" s="11"/>
      <c r="F129" s="11"/>
      <c r="G129" s="12"/>
      <c r="H129" s="12"/>
      <c r="I129" s="12"/>
      <c r="J129" s="12"/>
      <c r="K129" s="11"/>
      <c r="L129" s="12"/>
      <c r="M129" s="12"/>
      <c r="N129" s="12"/>
    </row>
    <row r="130" spans="1:14" ht="12.75">
      <c r="A130" s="259" t="s">
        <v>193</v>
      </c>
      <c r="B130" s="23" t="s">
        <v>2</v>
      </c>
      <c r="C130" s="107"/>
      <c r="D130" s="107" t="s">
        <v>213</v>
      </c>
      <c r="E130" s="53" t="s">
        <v>62</v>
      </c>
      <c r="F130" s="53" t="s">
        <v>62</v>
      </c>
      <c r="G130" s="107" t="s">
        <v>213</v>
      </c>
      <c r="H130" s="107" t="s">
        <v>213</v>
      </c>
      <c r="I130" s="107"/>
      <c r="J130" s="107"/>
      <c r="K130" s="53">
        <v>83</v>
      </c>
      <c r="L130" s="107" t="s">
        <v>213</v>
      </c>
      <c r="M130" s="107" t="s">
        <v>213</v>
      </c>
      <c r="N130" s="144" t="s">
        <v>213</v>
      </c>
    </row>
    <row r="131" spans="1:14" ht="13.5" thickBot="1">
      <c r="A131" s="260"/>
      <c r="B131" s="70"/>
      <c r="C131" s="77"/>
      <c r="D131" s="77"/>
      <c r="E131" s="125"/>
      <c r="F131" s="125"/>
      <c r="G131" s="77"/>
      <c r="H131" s="77"/>
      <c r="I131" s="77"/>
      <c r="J131" s="77"/>
      <c r="K131" s="125">
        <v>83</v>
      </c>
      <c r="L131" s="77"/>
      <c r="M131" s="77"/>
      <c r="N131" s="147"/>
    </row>
    <row r="132" spans="2:14" s="68" customFormat="1" ht="13.5" thickBot="1">
      <c r="B132" s="10" t="s">
        <v>155</v>
      </c>
      <c r="C132" s="12"/>
      <c r="D132" s="12"/>
      <c r="E132" s="11"/>
      <c r="F132" s="11"/>
      <c r="G132" s="12"/>
      <c r="H132" s="12"/>
      <c r="I132" s="12"/>
      <c r="J132" s="12"/>
      <c r="K132" s="11"/>
      <c r="L132" s="12"/>
      <c r="M132" s="12"/>
      <c r="N132" s="12"/>
    </row>
    <row r="133" spans="1:14" ht="12.75">
      <c r="A133" s="259" t="s">
        <v>194</v>
      </c>
      <c r="B133" s="23" t="s">
        <v>90</v>
      </c>
      <c r="C133" s="107" t="s">
        <v>213</v>
      </c>
      <c r="D133" s="107"/>
      <c r="E133" s="53" t="s">
        <v>63</v>
      </c>
      <c r="F133" s="53" t="s">
        <v>62</v>
      </c>
      <c r="G133" s="107"/>
      <c r="H133" s="107"/>
      <c r="I133" s="107"/>
      <c r="J133" s="107"/>
      <c r="K133" s="53">
        <v>0</v>
      </c>
      <c r="L133" s="107"/>
      <c r="M133" s="107"/>
      <c r="N133" s="144" t="s">
        <v>213</v>
      </c>
    </row>
    <row r="134" spans="1:14" ht="12.75">
      <c r="A134" s="261"/>
      <c r="B134" s="27" t="s">
        <v>172</v>
      </c>
      <c r="C134" s="95" t="s">
        <v>213</v>
      </c>
      <c r="D134" s="95"/>
      <c r="E134" s="55" t="s">
        <v>63</v>
      </c>
      <c r="F134" s="55" t="s">
        <v>62</v>
      </c>
      <c r="G134" s="95"/>
      <c r="H134" s="95"/>
      <c r="I134" s="95"/>
      <c r="J134" s="95"/>
      <c r="K134" s="55">
        <v>0</v>
      </c>
      <c r="L134" s="95"/>
      <c r="M134" s="95"/>
      <c r="N134" s="145"/>
    </row>
    <row r="135" spans="1:14" ht="12.75">
      <c r="A135" s="261"/>
      <c r="B135" s="27" t="s">
        <v>173</v>
      </c>
      <c r="C135" s="95" t="s">
        <v>213</v>
      </c>
      <c r="D135" s="95"/>
      <c r="E135" s="55" t="s">
        <v>63</v>
      </c>
      <c r="F135" s="55" t="s">
        <v>62</v>
      </c>
      <c r="G135" s="95"/>
      <c r="H135" s="95"/>
      <c r="I135" s="95"/>
      <c r="J135" s="95"/>
      <c r="K135" s="55">
        <v>0</v>
      </c>
      <c r="L135" s="95"/>
      <c r="M135" s="95"/>
      <c r="N135" s="145" t="s">
        <v>213</v>
      </c>
    </row>
    <row r="136" spans="1:14" ht="12.75">
      <c r="A136" s="261"/>
      <c r="B136" s="27" t="s">
        <v>29</v>
      </c>
      <c r="C136" s="95" t="s">
        <v>213</v>
      </c>
      <c r="D136" s="95"/>
      <c r="E136" s="55" t="s">
        <v>63</v>
      </c>
      <c r="F136" s="55" t="s">
        <v>62</v>
      </c>
      <c r="G136" s="95"/>
      <c r="H136" s="95"/>
      <c r="I136" s="95"/>
      <c r="J136" s="95"/>
      <c r="K136" s="55">
        <v>0</v>
      </c>
      <c r="L136" s="95"/>
      <c r="M136" s="95"/>
      <c r="N136" s="145"/>
    </row>
    <row r="137" spans="1:14" ht="12.75">
      <c r="A137" s="261"/>
      <c r="B137" s="27" t="s">
        <v>174</v>
      </c>
      <c r="C137" s="95" t="s">
        <v>213</v>
      </c>
      <c r="D137" s="95"/>
      <c r="E137" s="55" t="s">
        <v>63</v>
      </c>
      <c r="F137" s="55" t="s">
        <v>62</v>
      </c>
      <c r="G137" s="95"/>
      <c r="H137" s="95"/>
      <c r="I137" s="95"/>
      <c r="J137" s="95"/>
      <c r="K137" s="55">
        <v>0</v>
      </c>
      <c r="L137" s="95"/>
      <c r="M137" s="95"/>
      <c r="N137" s="145" t="s">
        <v>213</v>
      </c>
    </row>
    <row r="138" spans="1:14" ht="13.5" thickBot="1">
      <c r="A138" s="260"/>
      <c r="B138" s="70"/>
      <c r="C138" s="77"/>
      <c r="D138" s="77"/>
      <c r="E138" s="125"/>
      <c r="F138" s="125"/>
      <c r="G138" s="77"/>
      <c r="H138" s="77"/>
      <c r="I138" s="77"/>
      <c r="J138" s="77"/>
      <c r="K138" s="125">
        <v>0</v>
      </c>
      <c r="L138" s="77"/>
      <c r="M138" s="77"/>
      <c r="N138" s="147"/>
    </row>
    <row r="139" spans="2:14" s="68" customFormat="1" ht="13.5" thickBot="1">
      <c r="B139" s="10" t="s">
        <v>155</v>
      </c>
      <c r="C139" s="12"/>
      <c r="D139" s="12"/>
      <c r="E139" s="11"/>
      <c r="F139" s="11"/>
      <c r="G139" s="12"/>
      <c r="H139" s="12"/>
      <c r="I139" s="12"/>
      <c r="J139" s="12"/>
      <c r="K139" s="11"/>
      <c r="L139" s="12"/>
      <c r="M139" s="12"/>
      <c r="N139" s="12"/>
    </row>
    <row r="140" spans="1:14" ht="12.75">
      <c r="A140" s="259" t="s">
        <v>199</v>
      </c>
      <c r="B140" s="23" t="s">
        <v>79</v>
      </c>
      <c r="C140" s="107"/>
      <c r="D140" s="107" t="s">
        <v>213</v>
      </c>
      <c r="E140" s="47" t="s">
        <v>63</v>
      </c>
      <c r="F140" s="53" t="s">
        <v>62</v>
      </c>
      <c r="G140" s="107" t="s">
        <v>213</v>
      </c>
      <c r="H140" s="107"/>
      <c r="I140" s="107"/>
      <c r="J140" s="107" t="s">
        <v>213</v>
      </c>
      <c r="K140" s="53">
        <v>55</v>
      </c>
      <c r="L140" s="107"/>
      <c r="M140" s="107"/>
      <c r="N140" s="144" t="s">
        <v>213</v>
      </c>
    </row>
    <row r="141" spans="1:14" ht="12.75">
      <c r="A141" s="261"/>
      <c r="B141" s="27" t="s">
        <v>183</v>
      </c>
      <c r="C141" s="95" t="s">
        <v>213</v>
      </c>
      <c r="D141" s="95"/>
      <c r="E141" s="49" t="s">
        <v>63</v>
      </c>
      <c r="F141" s="55" t="s">
        <v>62</v>
      </c>
      <c r="G141" s="95" t="s">
        <v>213</v>
      </c>
      <c r="H141" s="95"/>
      <c r="I141" s="95"/>
      <c r="J141" s="95" t="s">
        <v>213</v>
      </c>
      <c r="K141" s="55">
        <v>80</v>
      </c>
      <c r="L141" s="95"/>
      <c r="M141" s="95"/>
      <c r="N141" s="145" t="s">
        <v>213</v>
      </c>
    </row>
    <row r="142" spans="1:14" ht="12.75">
      <c r="A142" s="261"/>
      <c r="B142" s="27" t="s">
        <v>50</v>
      </c>
      <c r="C142" s="95" t="s">
        <v>213</v>
      </c>
      <c r="D142" s="95"/>
      <c r="E142" s="49" t="s">
        <v>63</v>
      </c>
      <c r="F142" s="55" t="s">
        <v>62</v>
      </c>
      <c r="G142" s="95" t="s">
        <v>213</v>
      </c>
      <c r="H142" s="95"/>
      <c r="I142" s="95"/>
      <c r="J142" s="95" t="s">
        <v>213</v>
      </c>
      <c r="K142" s="55">
        <v>75</v>
      </c>
      <c r="L142" s="95" t="s">
        <v>213</v>
      </c>
      <c r="M142" s="95"/>
      <c r="N142" s="145" t="s">
        <v>213</v>
      </c>
    </row>
    <row r="143" spans="1:14" ht="12.75">
      <c r="A143" s="261"/>
      <c r="B143" s="27" t="s">
        <v>184</v>
      </c>
      <c r="C143" s="95" t="s">
        <v>213</v>
      </c>
      <c r="D143" s="95"/>
      <c r="E143" s="49" t="s">
        <v>63</v>
      </c>
      <c r="F143" s="55" t="s">
        <v>62</v>
      </c>
      <c r="G143" s="95" t="s">
        <v>213</v>
      </c>
      <c r="H143" s="95"/>
      <c r="I143" s="95"/>
      <c r="J143" s="95" t="s">
        <v>213</v>
      </c>
      <c r="K143" s="55"/>
      <c r="L143" s="95" t="s">
        <v>213</v>
      </c>
      <c r="M143" s="95"/>
      <c r="N143" s="145" t="s">
        <v>213</v>
      </c>
    </row>
    <row r="144" spans="1:14" ht="13.5" thickBot="1">
      <c r="A144" s="260"/>
      <c r="B144" s="70"/>
      <c r="C144" s="77"/>
      <c r="D144" s="77"/>
      <c r="E144" s="125"/>
      <c r="F144" s="125"/>
      <c r="G144" s="77"/>
      <c r="H144" s="77"/>
      <c r="I144" s="77"/>
      <c r="J144" s="77"/>
      <c r="K144" s="125">
        <f>AVERAGE(K140:K143)</f>
        <v>70</v>
      </c>
      <c r="L144" s="77"/>
      <c r="M144" s="77"/>
      <c r="N144" s="147"/>
    </row>
    <row r="145" s="68" customFormat="1" ht="13.5" thickBot="1"/>
    <row r="146" spans="1:14" ht="12.75">
      <c r="A146" s="259" t="s">
        <v>198</v>
      </c>
      <c r="B146" s="23" t="s">
        <v>182</v>
      </c>
      <c r="C146" s="100" t="s">
        <v>155</v>
      </c>
      <c r="D146" s="107" t="s">
        <v>213</v>
      </c>
      <c r="E146" s="116" t="s">
        <v>62</v>
      </c>
      <c r="F146" s="53" t="s">
        <v>62</v>
      </c>
      <c r="G146" s="107" t="s">
        <v>213</v>
      </c>
      <c r="H146" s="107" t="s">
        <v>213</v>
      </c>
      <c r="I146" s="107" t="s">
        <v>213</v>
      </c>
      <c r="J146" s="107" t="s">
        <v>213</v>
      </c>
      <c r="K146" s="53">
        <v>90</v>
      </c>
      <c r="L146" s="107" t="s">
        <v>213</v>
      </c>
      <c r="M146" s="107"/>
      <c r="N146" s="144" t="s">
        <v>213</v>
      </c>
    </row>
    <row r="147" spans="1:14" ht="12.75">
      <c r="A147" s="261"/>
      <c r="B147" s="27" t="s">
        <v>69</v>
      </c>
      <c r="C147" s="95" t="s">
        <v>213</v>
      </c>
      <c r="D147" s="95"/>
      <c r="E147" s="55" t="s">
        <v>63</v>
      </c>
      <c r="F147" s="55" t="s">
        <v>63</v>
      </c>
      <c r="G147" s="95" t="s">
        <v>213</v>
      </c>
      <c r="H147" s="95" t="s">
        <v>213</v>
      </c>
      <c r="I147" s="95" t="s">
        <v>213</v>
      </c>
      <c r="J147" s="95"/>
      <c r="K147" s="55">
        <v>85</v>
      </c>
      <c r="L147" s="95"/>
      <c r="M147" s="95"/>
      <c r="N147" s="145" t="s">
        <v>213</v>
      </c>
    </row>
    <row r="148" spans="1:14" ht="13.5" thickBot="1">
      <c r="A148" s="260"/>
      <c r="B148" s="70"/>
      <c r="C148" s="77"/>
      <c r="D148" s="77"/>
      <c r="E148" s="125"/>
      <c r="F148" s="125"/>
      <c r="G148" s="77"/>
      <c r="H148" s="77"/>
      <c r="I148" s="77"/>
      <c r="J148" s="77"/>
      <c r="K148" s="146">
        <f>AVERAGE(K146:K147)</f>
        <v>87.5</v>
      </c>
      <c r="L148" s="77"/>
      <c r="M148" s="77"/>
      <c r="N148" s="147"/>
    </row>
    <row r="149" spans="2:14" ht="12.75">
      <c r="B149" s="10" t="s">
        <v>155</v>
      </c>
      <c r="C149" s="12"/>
      <c r="D149" s="12"/>
      <c r="E149" s="11"/>
      <c r="F149" s="11"/>
      <c r="G149" s="12"/>
      <c r="H149" s="12"/>
      <c r="I149" s="12"/>
      <c r="J149" s="12"/>
      <c r="K149" s="11"/>
      <c r="L149" s="12"/>
      <c r="M149" s="12"/>
      <c r="N149" s="12"/>
    </row>
  </sheetData>
  <mergeCells count="28">
    <mergeCell ref="A146:A148"/>
    <mergeCell ref="A86:A89"/>
    <mergeCell ref="A104:A108"/>
    <mergeCell ref="A130:A131"/>
    <mergeCell ref="A133:A138"/>
    <mergeCell ref="A97:A102"/>
    <mergeCell ref="A91:A95"/>
    <mergeCell ref="A140:A144"/>
    <mergeCell ref="A123:A128"/>
    <mergeCell ref="A113:A121"/>
    <mergeCell ref="A72:A84"/>
    <mergeCell ref="A60:A70"/>
    <mergeCell ref="A47:A51"/>
    <mergeCell ref="A5:A13"/>
    <mergeCell ref="A15:A16"/>
    <mergeCell ref="A35:A36"/>
    <mergeCell ref="A32:A33"/>
    <mergeCell ref="A18:A30"/>
    <mergeCell ref="A1:N1"/>
    <mergeCell ref="B2:B3"/>
    <mergeCell ref="A110:A111"/>
    <mergeCell ref="A53:A58"/>
    <mergeCell ref="C2:D2"/>
    <mergeCell ref="E2:E3"/>
    <mergeCell ref="F2:F3"/>
    <mergeCell ref="G2:N2"/>
    <mergeCell ref="A2:A3"/>
    <mergeCell ref="A38:A45"/>
  </mergeCells>
  <printOptions/>
  <pageMargins left="0.4330708661417323" right="0.4330708661417323" top="0.4724409448818898" bottom="0.4724409448818898" header="0.2362204724409449" footer="0.1968503937007874"/>
  <pageSetup horizontalDpi="600" verticalDpi="600" orientation="landscape" paperSize="9" r:id="rId1"/>
  <headerFooter alignWithMargins="0">
    <oddHeader>&amp;C&amp;"Arial,Grassetto"Sistema di emergenza sanitaria territoriale "118"</oddHeader>
    <oddFooter>&amp;L&amp;"Arial,Corsivo"&amp;8Dati forniti dalle Centrali Operative "118" - Elaborazione Ministero della Salute - D.G.Programmazione Sanitaria - Uff. V&amp;R&amp;"Arial,Grassetto"RISORSE TECNOLOGICHE</oddFooter>
  </headerFooter>
  <rowBreaks count="3" manualBreakCount="3">
    <brk id="37" max="255" man="1"/>
    <brk id="59" max="255" man="1"/>
    <brk id="9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B1:X149"/>
  <sheetViews>
    <sheetView workbookViewId="0" topLeftCell="A1">
      <selection activeCell="B1" sqref="B1:X1"/>
    </sheetView>
  </sheetViews>
  <sheetFormatPr defaultColWidth="9.140625" defaultRowHeight="12.75"/>
  <cols>
    <col min="1" max="1" width="0.85546875" style="2" customWidth="1"/>
    <col min="2" max="2" width="16.140625" style="2" customWidth="1"/>
    <col min="3" max="3" width="13.7109375" style="2" customWidth="1"/>
    <col min="4" max="7" width="4.00390625" style="2" customWidth="1"/>
    <col min="8" max="8" width="5.8515625" style="2" customWidth="1"/>
    <col min="9" max="9" width="7.57421875" style="2" customWidth="1"/>
    <col min="10" max="10" width="7.28125" style="2" customWidth="1"/>
    <col min="11" max="18" width="4.00390625" style="2" customWidth="1"/>
    <col min="19" max="19" width="8.28125" style="2" customWidth="1"/>
    <col min="20" max="20" width="7.421875" style="2" customWidth="1"/>
    <col min="21" max="21" width="4.421875" style="2" customWidth="1"/>
    <col min="22" max="22" width="6.7109375" style="2" customWidth="1"/>
    <col min="23" max="23" width="4.421875" style="2" customWidth="1"/>
    <col min="24" max="24" width="8.57421875" style="2" customWidth="1"/>
    <col min="25" max="16384" width="9.140625" style="2" customWidth="1"/>
  </cols>
  <sheetData>
    <row r="1" spans="2:24" ht="13.5" thickBot="1">
      <c r="B1" s="262" t="s">
        <v>263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4"/>
    </row>
    <row r="2" spans="2:24" ht="38.25" customHeight="1">
      <c r="B2" s="269" t="s">
        <v>66</v>
      </c>
      <c r="C2" s="266" t="s">
        <v>3</v>
      </c>
      <c r="D2" s="266" t="s">
        <v>264</v>
      </c>
      <c r="E2" s="266"/>
      <c r="F2" s="266"/>
      <c r="G2" s="266"/>
      <c r="H2" s="266"/>
      <c r="I2" s="266"/>
      <c r="J2" s="266"/>
      <c r="K2" s="265" t="s">
        <v>272</v>
      </c>
      <c r="L2" s="265"/>
      <c r="M2" s="265"/>
      <c r="N2" s="265"/>
      <c r="O2" s="265"/>
      <c r="P2" s="265"/>
      <c r="Q2" s="265"/>
      <c r="R2" s="265"/>
      <c r="S2" s="265"/>
      <c r="T2" s="280" t="s">
        <v>273</v>
      </c>
      <c r="U2" s="266" t="s">
        <v>274</v>
      </c>
      <c r="V2" s="266"/>
      <c r="W2" s="266"/>
      <c r="X2" s="282" t="s">
        <v>278</v>
      </c>
    </row>
    <row r="3" spans="2:24" s="3" customFormat="1" ht="74.25" customHeight="1" thickBot="1">
      <c r="B3" s="270"/>
      <c r="C3" s="268"/>
      <c r="D3" s="131" t="s">
        <v>265</v>
      </c>
      <c r="E3" s="131" t="s">
        <v>266</v>
      </c>
      <c r="F3" s="131" t="s">
        <v>267</v>
      </c>
      <c r="G3" s="131" t="s">
        <v>268</v>
      </c>
      <c r="H3" s="131" t="s">
        <v>269</v>
      </c>
      <c r="I3" s="131" t="s">
        <v>270</v>
      </c>
      <c r="J3" s="131" t="s">
        <v>271</v>
      </c>
      <c r="K3" s="131" t="s">
        <v>250</v>
      </c>
      <c r="L3" s="131" t="s">
        <v>251</v>
      </c>
      <c r="M3" s="131" t="s">
        <v>252</v>
      </c>
      <c r="N3" s="131" t="s">
        <v>31</v>
      </c>
      <c r="O3" s="131" t="s">
        <v>32</v>
      </c>
      <c r="P3" s="131" t="s">
        <v>253</v>
      </c>
      <c r="Q3" s="131" t="s">
        <v>33</v>
      </c>
      <c r="R3" s="131" t="s">
        <v>255</v>
      </c>
      <c r="S3" s="131" t="s">
        <v>256</v>
      </c>
      <c r="T3" s="281"/>
      <c r="U3" s="131" t="s">
        <v>275</v>
      </c>
      <c r="V3" s="131" t="s">
        <v>276</v>
      </c>
      <c r="W3" s="131" t="s">
        <v>277</v>
      </c>
      <c r="X3" s="283"/>
    </row>
    <row r="4" s="65" customFormat="1" ht="12.75" customHeight="1" thickBot="1"/>
    <row r="5" spans="2:24" ht="12.75">
      <c r="B5" s="256" t="s">
        <v>42</v>
      </c>
      <c r="C5" s="20" t="s">
        <v>55</v>
      </c>
      <c r="D5" s="84" t="s">
        <v>213</v>
      </c>
      <c r="E5" s="84"/>
      <c r="F5" s="84"/>
      <c r="G5" s="85" t="s">
        <v>213</v>
      </c>
      <c r="H5" s="84" t="s">
        <v>213</v>
      </c>
      <c r="I5" s="107" t="s">
        <v>213</v>
      </c>
      <c r="J5" s="84"/>
      <c r="K5" s="84" t="s">
        <v>213</v>
      </c>
      <c r="L5" s="84" t="s">
        <v>213</v>
      </c>
      <c r="M5" s="84"/>
      <c r="N5" s="84" t="s">
        <v>213</v>
      </c>
      <c r="O5" s="84"/>
      <c r="P5" s="84" t="s">
        <v>213</v>
      </c>
      <c r="Q5" s="84" t="s">
        <v>213</v>
      </c>
      <c r="R5" s="84" t="s">
        <v>213</v>
      </c>
      <c r="S5" s="84" t="s">
        <v>213</v>
      </c>
      <c r="T5" s="105" t="s">
        <v>62</v>
      </c>
      <c r="U5" s="84"/>
      <c r="V5" s="84"/>
      <c r="W5" s="84"/>
      <c r="X5" s="142" t="s">
        <v>62</v>
      </c>
    </row>
    <row r="6" spans="2:24" ht="12.75">
      <c r="B6" s="257"/>
      <c r="C6" s="25" t="s">
        <v>82</v>
      </c>
      <c r="D6" s="88" t="s">
        <v>213</v>
      </c>
      <c r="E6" s="88" t="s">
        <v>213</v>
      </c>
      <c r="F6" s="88" t="s">
        <v>213</v>
      </c>
      <c r="G6" s="88" t="s">
        <v>213</v>
      </c>
      <c r="H6" s="88" t="s">
        <v>213</v>
      </c>
      <c r="I6" s="95" t="s">
        <v>213</v>
      </c>
      <c r="J6" s="88"/>
      <c r="K6" s="88" t="s">
        <v>213</v>
      </c>
      <c r="L6" s="88" t="s">
        <v>213</v>
      </c>
      <c r="M6" s="88"/>
      <c r="N6" s="88"/>
      <c r="O6" s="88"/>
      <c r="P6" s="88" t="s">
        <v>213</v>
      </c>
      <c r="Q6" s="88" t="s">
        <v>213</v>
      </c>
      <c r="R6" s="88" t="s">
        <v>213</v>
      </c>
      <c r="S6" s="88" t="s">
        <v>213</v>
      </c>
      <c r="T6" s="106" t="s">
        <v>62</v>
      </c>
      <c r="U6" s="88"/>
      <c r="V6" s="88"/>
      <c r="W6" s="88"/>
      <c r="X6" s="143" t="s">
        <v>62</v>
      </c>
    </row>
    <row r="7" spans="2:24" ht="12.75">
      <c r="B7" s="257"/>
      <c r="C7" s="25" t="s">
        <v>54</v>
      </c>
      <c r="D7" s="88" t="s">
        <v>213</v>
      </c>
      <c r="E7" s="88"/>
      <c r="F7" s="88" t="s">
        <v>213</v>
      </c>
      <c r="G7" s="88" t="s">
        <v>213</v>
      </c>
      <c r="H7" s="88" t="s">
        <v>213</v>
      </c>
      <c r="I7" s="95" t="s">
        <v>213</v>
      </c>
      <c r="J7" s="88"/>
      <c r="K7" s="88" t="s">
        <v>213</v>
      </c>
      <c r="L7" s="88" t="s">
        <v>213</v>
      </c>
      <c r="M7" s="88"/>
      <c r="N7" s="88" t="s">
        <v>213</v>
      </c>
      <c r="O7" s="88"/>
      <c r="P7" s="88" t="s">
        <v>213</v>
      </c>
      <c r="Q7" s="88" t="s">
        <v>213</v>
      </c>
      <c r="R7" s="88" t="s">
        <v>213</v>
      </c>
      <c r="S7" s="88" t="s">
        <v>213</v>
      </c>
      <c r="T7" s="106" t="s">
        <v>62</v>
      </c>
      <c r="U7" s="88"/>
      <c r="V7" s="88"/>
      <c r="W7" s="88"/>
      <c r="X7" s="143" t="s">
        <v>62</v>
      </c>
    </row>
    <row r="8" spans="2:24" ht="12.75">
      <c r="B8" s="257"/>
      <c r="C8" s="25" t="s">
        <v>81</v>
      </c>
      <c r="D8" s="91" t="s">
        <v>213</v>
      </c>
      <c r="E8" s="91" t="s">
        <v>155</v>
      </c>
      <c r="F8" s="88"/>
      <c r="G8" s="88" t="s">
        <v>213</v>
      </c>
      <c r="H8" s="88" t="s">
        <v>213</v>
      </c>
      <c r="I8" s="95" t="s">
        <v>213</v>
      </c>
      <c r="J8" s="88" t="s">
        <v>213</v>
      </c>
      <c r="K8" s="88" t="s">
        <v>213</v>
      </c>
      <c r="L8" s="88" t="s">
        <v>213</v>
      </c>
      <c r="M8" s="88"/>
      <c r="N8" s="88" t="s">
        <v>213</v>
      </c>
      <c r="O8" s="88"/>
      <c r="P8" s="88" t="s">
        <v>213</v>
      </c>
      <c r="Q8" s="88" t="s">
        <v>213</v>
      </c>
      <c r="R8" s="88" t="s">
        <v>213</v>
      </c>
      <c r="S8" s="88" t="s">
        <v>213</v>
      </c>
      <c r="T8" s="106" t="s">
        <v>62</v>
      </c>
      <c r="U8" s="88"/>
      <c r="V8" s="88"/>
      <c r="W8" s="88"/>
      <c r="X8" s="143" t="s">
        <v>62</v>
      </c>
    </row>
    <row r="9" spans="2:24" ht="12.75">
      <c r="B9" s="257"/>
      <c r="C9" s="25" t="s">
        <v>44</v>
      </c>
      <c r="D9" s="88" t="s">
        <v>213</v>
      </c>
      <c r="E9" s="88"/>
      <c r="F9" s="88" t="s">
        <v>213</v>
      </c>
      <c r="G9" s="88" t="s">
        <v>213</v>
      </c>
      <c r="H9" s="88"/>
      <c r="I9" s="95" t="s">
        <v>213</v>
      </c>
      <c r="J9" s="88"/>
      <c r="K9" s="88" t="s">
        <v>213</v>
      </c>
      <c r="L9" s="88" t="s">
        <v>213</v>
      </c>
      <c r="M9" s="88"/>
      <c r="N9" s="88"/>
      <c r="O9" s="88"/>
      <c r="P9" s="88" t="s">
        <v>213</v>
      </c>
      <c r="Q9" s="88"/>
      <c r="R9" s="88" t="s">
        <v>213</v>
      </c>
      <c r="S9" s="88" t="s">
        <v>213</v>
      </c>
      <c r="T9" s="106" t="s">
        <v>62</v>
      </c>
      <c r="U9" s="88" t="s">
        <v>213</v>
      </c>
      <c r="V9" s="88" t="s">
        <v>213</v>
      </c>
      <c r="W9" s="88" t="s">
        <v>213</v>
      </c>
      <c r="X9" s="143" t="s">
        <v>62</v>
      </c>
    </row>
    <row r="10" spans="2:24" ht="12.75">
      <c r="B10" s="257"/>
      <c r="C10" s="25" t="s">
        <v>116</v>
      </c>
      <c r="D10" s="88" t="s">
        <v>213</v>
      </c>
      <c r="E10" s="88"/>
      <c r="F10" s="88" t="s">
        <v>213</v>
      </c>
      <c r="G10" s="88" t="s">
        <v>213</v>
      </c>
      <c r="H10" s="88" t="s">
        <v>213</v>
      </c>
      <c r="I10" s="95" t="s">
        <v>213</v>
      </c>
      <c r="J10" s="88" t="s">
        <v>213</v>
      </c>
      <c r="K10" s="88" t="s">
        <v>213</v>
      </c>
      <c r="L10" s="88" t="s">
        <v>213</v>
      </c>
      <c r="M10" s="88" t="s">
        <v>213</v>
      </c>
      <c r="N10" s="88" t="s">
        <v>213</v>
      </c>
      <c r="O10" s="88" t="s">
        <v>213</v>
      </c>
      <c r="P10" s="88" t="s">
        <v>213</v>
      </c>
      <c r="Q10" s="88" t="s">
        <v>213</v>
      </c>
      <c r="R10" s="88" t="s">
        <v>213</v>
      </c>
      <c r="S10" s="88" t="s">
        <v>213</v>
      </c>
      <c r="T10" s="106" t="s">
        <v>62</v>
      </c>
      <c r="U10" s="88"/>
      <c r="V10" s="88"/>
      <c r="W10" s="88"/>
      <c r="X10" s="143" t="s">
        <v>62</v>
      </c>
    </row>
    <row r="11" spans="2:24" ht="12.75">
      <c r="B11" s="257"/>
      <c r="C11" s="25" t="s">
        <v>40</v>
      </c>
      <c r="D11" s="88" t="s">
        <v>213</v>
      </c>
      <c r="E11" s="88"/>
      <c r="F11" s="88"/>
      <c r="G11" s="88" t="s">
        <v>213</v>
      </c>
      <c r="H11" s="88"/>
      <c r="I11" s="95" t="s">
        <v>213</v>
      </c>
      <c r="J11" s="88"/>
      <c r="K11" s="88" t="s">
        <v>213</v>
      </c>
      <c r="L11" s="88" t="s">
        <v>213</v>
      </c>
      <c r="M11" s="88"/>
      <c r="N11" s="88" t="s">
        <v>213</v>
      </c>
      <c r="O11" s="88"/>
      <c r="P11" s="88" t="s">
        <v>213</v>
      </c>
      <c r="Q11" s="88"/>
      <c r="R11" s="88" t="s">
        <v>213</v>
      </c>
      <c r="S11" s="88" t="s">
        <v>213</v>
      </c>
      <c r="T11" s="106" t="s">
        <v>62</v>
      </c>
      <c r="U11" s="88" t="s">
        <v>213</v>
      </c>
      <c r="V11" s="88" t="s">
        <v>213</v>
      </c>
      <c r="W11" s="88"/>
      <c r="X11" s="143" t="s">
        <v>62</v>
      </c>
    </row>
    <row r="12" spans="2:24" ht="12.75">
      <c r="B12" s="257"/>
      <c r="C12" s="25" t="s">
        <v>73</v>
      </c>
      <c r="D12" s="88" t="s">
        <v>213</v>
      </c>
      <c r="E12" s="88"/>
      <c r="F12" s="88"/>
      <c r="G12" s="88" t="s">
        <v>213</v>
      </c>
      <c r="H12" s="88"/>
      <c r="I12" s="95" t="s">
        <v>213</v>
      </c>
      <c r="J12" s="88"/>
      <c r="K12" s="88" t="s">
        <v>213</v>
      </c>
      <c r="L12" s="88" t="s">
        <v>213</v>
      </c>
      <c r="M12" s="88"/>
      <c r="N12" s="88" t="s">
        <v>213</v>
      </c>
      <c r="O12" s="88"/>
      <c r="P12" s="88" t="s">
        <v>213</v>
      </c>
      <c r="Q12" s="88" t="s">
        <v>213</v>
      </c>
      <c r="R12" s="88" t="s">
        <v>213</v>
      </c>
      <c r="S12" s="88" t="s">
        <v>213</v>
      </c>
      <c r="T12" s="106" t="s">
        <v>62</v>
      </c>
      <c r="U12" s="88"/>
      <c r="V12" s="88"/>
      <c r="W12" s="88"/>
      <c r="X12" s="143" t="s">
        <v>63</v>
      </c>
    </row>
    <row r="13" spans="2:24" ht="13.5" thickBot="1">
      <c r="B13" s="258"/>
      <c r="C13" s="60"/>
      <c r="D13" s="79"/>
      <c r="E13" s="79"/>
      <c r="F13" s="79"/>
      <c r="G13" s="79"/>
      <c r="H13" s="151"/>
      <c r="I13" s="166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167"/>
      <c r="W13" s="79"/>
      <c r="X13" s="150"/>
    </row>
    <row r="14" spans="2:24" s="68" customFormat="1" ht="13.5" thickBot="1">
      <c r="B14" s="66"/>
      <c r="C14" s="66"/>
      <c r="D14" s="75"/>
      <c r="E14" s="75"/>
      <c r="F14" s="75"/>
      <c r="G14" s="75"/>
      <c r="H14" s="75"/>
      <c r="I14" s="12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164"/>
      <c r="U14" s="75"/>
      <c r="V14" s="75"/>
      <c r="W14" s="75"/>
      <c r="X14" s="164"/>
    </row>
    <row r="15" spans="2:24" ht="12.75">
      <c r="B15" s="259" t="s">
        <v>112</v>
      </c>
      <c r="C15" s="20" t="s">
        <v>65</v>
      </c>
      <c r="D15" s="84" t="s">
        <v>213</v>
      </c>
      <c r="E15" s="84"/>
      <c r="F15" s="84" t="s">
        <v>213</v>
      </c>
      <c r="G15" s="84" t="s">
        <v>213</v>
      </c>
      <c r="H15" s="84" t="s">
        <v>213</v>
      </c>
      <c r="I15" s="107" t="s">
        <v>213</v>
      </c>
      <c r="J15" s="84" t="s">
        <v>213</v>
      </c>
      <c r="K15" s="84" t="s">
        <v>213</v>
      </c>
      <c r="L15" s="84" t="s">
        <v>213</v>
      </c>
      <c r="M15" s="84" t="s">
        <v>213</v>
      </c>
      <c r="N15" s="84" t="s">
        <v>213</v>
      </c>
      <c r="O15" s="84" t="s">
        <v>213</v>
      </c>
      <c r="P15" s="84"/>
      <c r="Q15" s="84" t="s">
        <v>213</v>
      </c>
      <c r="R15" s="84"/>
      <c r="S15" s="84" t="s">
        <v>213</v>
      </c>
      <c r="T15" s="105" t="s">
        <v>63</v>
      </c>
      <c r="U15" s="84"/>
      <c r="V15" s="84"/>
      <c r="W15" s="84"/>
      <c r="X15" s="142" t="s">
        <v>63</v>
      </c>
    </row>
    <row r="16" spans="2:24" ht="13.5" thickBot="1">
      <c r="B16" s="260"/>
      <c r="C16" s="60"/>
      <c r="D16" s="79"/>
      <c r="E16" s="79"/>
      <c r="F16" s="79"/>
      <c r="G16" s="79"/>
      <c r="H16" s="151"/>
      <c r="I16" s="166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150"/>
    </row>
    <row r="17" spans="2:24" s="68" customFormat="1" ht="13.5" thickBot="1">
      <c r="B17" s="66"/>
      <c r="C17" s="66"/>
      <c r="D17" s="75"/>
      <c r="E17" s="75"/>
      <c r="F17" s="75"/>
      <c r="G17" s="75"/>
      <c r="H17" s="75"/>
      <c r="I17" s="12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164"/>
      <c r="U17" s="75"/>
      <c r="V17" s="75"/>
      <c r="W17" s="75"/>
      <c r="X17" s="164"/>
    </row>
    <row r="18" spans="2:24" ht="12.75">
      <c r="B18" s="256" t="s">
        <v>113</v>
      </c>
      <c r="C18" s="33" t="s">
        <v>56</v>
      </c>
      <c r="D18" s="84" t="s">
        <v>213</v>
      </c>
      <c r="E18" s="84"/>
      <c r="F18" s="107" t="s">
        <v>213</v>
      </c>
      <c r="G18" s="84" t="s">
        <v>213</v>
      </c>
      <c r="H18" s="84" t="s">
        <v>213</v>
      </c>
      <c r="I18" s="107" t="s">
        <v>213</v>
      </c>
      <c r="J18" s="84"/>
      <c r="K18" s="84"/>
      <c r="L18" s="84" t="s">
        <v>213</v>
      </c>
      <c r="M18" s="84" t="s">
        <v>213</v>
      </c>
      <c r="N18" s="84"/>
      <c r="O18" s="84"/>
      <c r="P18" s="84"/>
      <c r="Q18" s="84" t="s">
        <v>213</v>
      </c>
      <c r="R18" s="84" t="s">
        <v>213</v>
      </c>
      <c r="S18" s="84" t="s">
        <v>213</v>
      </c>
      <c r="T18" s="105" t="s">
        <v>62</v>
      </c>
      <c r="U18" s="84"/>
      <c r="V18" s="84"/>
      <c r="W18" s="84"/>
      <c r="X18" s="142" t="s">
        <v>62</v>
      </c>
    </row>
    <row r="19" spans="2:24" ht="12.75">
      <c r="B19" s="257"/>
      <c r="C19" s="37" t="s">
        <v>80</v>
      </c>
      <c r="D19" s="88" t="s">
        <v>213</v>
      </c>
      <c r="E19" s="88"/>
      <c r="F19" s="95"/>
      <c r="G19" s="88" t="s">
        <v>213</v>
      </c>
      <c r="H19" s="88" t="s">
        <v>213</v>
      </c>
      <c r="I19" s="95" t="s">
        <v>213</v>
      </c>
      <c r="J19" s="88"/>
      <c r="K19" s="88" t="s">
        <v>213</v>
      </c>
      <c r="L19" s="88" t="s">
        <v>213</v>
      </c>
      <c r="M19" s="88" t="s">
        <v>213</v>
      </c>
      <c r="N19" s="88" t="s">
        <v>213</v>
      </c>
      <c r="O19" s="88"/>
      <c r="P19" s="88"/>
      <c r="Q19" s="88" t="s">
        <v>213</v>
      </c>
      <c r="R19" s="88" t="s">
        <v>213</v>
      </c>
      <c r="S19" s="88" t="s">
        <v>213</v>
      </c>
      <c r="T19" s="106" t="s">
        <v>62</v>
      </c>
      <c r="U19" s="88"/>
      <c r="V19" s="88"/>
      <c r="W19" s="88"/>
      <c r="X19" s="143" t="s">
        <v>63</v>
      </c>
    </row>
    <row r="20" spans="2:24" ht="12.75">
      <c r="B20" s="257"/>
      <c r="C20" s="37" t="s">
        <v>75</v>
      </c>
      <c r="D20" s="88" t="s">
        <v>213</v>
      </c>
      <c r="E20" s="88"/>
      <c r="F20" s="95" t="s">
        <v>213</v>
      </c>
      <c r="G20" s="88" t="s">
        <v>213</v>
      </c>
      <c r="H20" s="88" t="s">
        <v>213</v>
      </c>
      <c r="I20" s="95" t="s">
        <v>213</v>
      </c>
      <c r="J20" s="88"/>
      <c r="K20" s="88" t="s">
        <v>213</v>
      </c>
      <c r="L20" s="88" t="s">
        <v>213</v>
      </c>
      <c r="M20" s="88"/>
      <c r="N20" s="88"/>
      <c r="O20" s="88"/>
      <c r="P20" s="88"/>
      <c r="Q20" s="88" t="s">
        <v>213</v>
      </c>
      <c r="R20" s="88" t="s">
        <v>213</v>
      </c>
      <c r="S20" s="88"/>
      <c r="T20" s="106" t="s">
        <v>63</v>
      </c>
      <c r="U20" s="88"/>
      <c r="V20" s="88"/>
      <c r="W20" s="88"/>
      <c r="X20" s="143" t="s">
        <v>63</v>
      </c>
    </row>
    <row r="21" spans="2:24" ht="12.75">
      <c r="B21" s="257"/>
      <c r="C21" s="37" t="s">
        <v>0</v>
      </c>
      <c r="D21" s="88" t="s">
        <v>213</v>
      </c>
      <c r="E21" s="88"/>
      <c r="F21" s="95" t="s">
        <v>213</v>
      </c>
      <c r="G21" s="88" t="s">
        <v>213</v>
      </c>
      <c r="H21" s="88" t="s">
        <v>213</v>
      </c>
      <c r="I21" s="95" t="s">
        <v>213</v>
      </c>
      <c r="J21" s="88"/>
      <c r="K21" s="88"/>
      <c r="L21" s="88" t="s">
        <v>213</v>
      </c>
      <c r="M21" s="88" t="s">
        <v>213</v>
      </c>
      <c r="N21" s="88" t="s">
        <v>213</v>
      </c>
      <c r="O21" s="88"/>
      <c r="P21" s="88"/>
      <c r="Q21" s="88" t="s">
        <v>213</v>
      </c>
      <c r="R21" s="88" t="s">
        <v>213</v>
      </c>
      <c r="S21" s="88"/>
      <c r="T21" s="106" t="s">
        <v>63</v>
      </c>
      <c r="U21" s="88"/>
      <c r="V21" s="88"/>
      <c r="W21" s="88"/>
      <c r="X21" s="143" t="s">
        <v>62</v>
      </c>
    </row>
    <row r="22" spans="2:24" ht="12.75">
      <c r="B22" s="257"/>
      <c r="C22" s="37" t="s">
        <v>47</v>
      </c>
      <c r="D22" s="88" t="s">
        <v>213</v>
      </c>
      <c r="E22" s="88"/>
      <c r="F22" s="95" t="s">
        <v>213</v>
      </c>
      <c r="G22" s="88" t="s">
        <v>213</v>
      </c>
      <c r="H22" s="88" t="s">
        <v>213</v>
      </c>
      <c r="I22" s="95" t="s">
        <v>213</v>
      </c>
      <c r="J22" s="88" t="s">
        <v>213</v>
      </c>
      <c r="K22" s="88" t="s">
        <v>213</v>
      </c>
      <c r="L22" s="88" t="s">
        <v>213</v>
      </c>
      <c r="M22" s="88" t="s">
        <v>213</v>
      </c>
      <c r="N22" s="88" t="s">
        <v>213</v>
      </c>
      <c r="O22" s="88"/>
      <c r="P22" s="88" t="s">
        <v>213</v>
      </c>
      <c r="Q22" s="88" t="s">
        <v>213</v>
      </c>
      <c r="R22" s="88" t="s">
        <v>213</v>
      </c>
      <c r="S22" s="88" t="s">
        <v>213</v>
      </c>
      <c r="T22" s="106" t="s">
        <v>62</v>
      </c>
      <c r="U22" s="88"/>
      <c r="V22" s="88"/>
      <c r="W22" s="88"/>
      <c r="X22" s="143" t="s">
        <v>62</v>
      </c>
    </row>
    <row r="23" spans="2:24" ht="12.75">
      <c r="B23" s="257"/>
      <c r="C23" s="37" t="s">
        <v>39</v>
      </c>
      <c r="D23" s="88" t="s">
        <v>213</v>
      </c>
      <c r="E23" s="88"/>
      <c r="F23" s="95" t="s">
        <v>213</v>
      </c>
      <c r="G23" s="88" t="s">
        <v>213</v>
      </c>
      <c r="H23" s="88" t="s">
        <v>213</v>
      </c>
      <c r="I23" s="95" t="s">
        <v>213</v>
      </c>
      <c r="J23" s="88" t="s">
        <v>213</v>
      </c>
      <c r="K23" s="88"/>
      <c r="L23" s="88" t="s">
        <v>213</v>
      </c>
      <c r="M23" s="88" t="s">
        <v>213</v>
      </c>
      <c r="N23" s="88" t="s">
        <v>213</v>
      </c>
      <c r="O23" s="88"/>
      <c r="P23" s="88"/>
      <c r="Q23" s="88" t="s">
        <v>213</v>
      </c>
      <c r="R23" s="88" t="s">
        <v>213</v>
      </c>
      <c r="S23" s="88" t="s">
        <v>213</v>
      </c>
      <c r="T23" s="106" t="s">
        <v>63</v>
      </c>
      <c r="U23" s="88"/>
      <c r="V23" s="88"/>
      <c r="W23" s="88"/>
      <c r="X23" s="143" t="s">
        <v>63</v>
      </c>
    </row>
    <row r="24" spans="2:24" ht="12.75">
      <c r="B24" s="257"/>
      <c r="C24" s="37" t="s">
        <v>87</v>
      </c>
      <c r="D24" s="88" t="s">
        <v>213</v>
      </c>
      <c r="E24" s="88"/>
      <c r="F24" s="95" t="s">
        <v>213</v>
      </c>
      <c r="G24" s="88" t="s">
        <v>213</v>
      </c>
      <c r="H24" s="88" t="s">
        <v>213</v>
      </c>
      <c r="I24" s="95" t="s">
        <v>213</v>
      </c>
      <c r="J24" s="88"/>
      <c r="K24" s="88"/>
      <c r="L24" s="88" t="s">
        <v>213</v>
      </c>
      <c r="M24" s="88" t="s">
        <v>213</v>
      </c>
      <c r="N24" s="88" t="s">
        <v>213</v>
      </c>
      <c r="O24" s="88"/>
      <c r="P24" s="88" t="s">
        <v>213</v>
      </c>
      <c r="Q24" s="88" t="s">
        <v>213</v>
      </c>
      <c r="R24" s="88" t="s">
        <v>213</v>
      </c>
      <c r="S24" s="88" t="s">
        <v>213</v>
      </c>
      <c r="T24" s="106" t="s">
        <v>63</v>
      </c>
      <c r="U24" s="88"/>
      <c r="V24" s="88"/>
      <c r="W24" s="88"/>
      <c r="X24" s="143" t="s">
        <v>62</v>
      </c>
    </row>
    <row r="25" spans="2:24" ht="12.75">
      <c r="B25" s="257"/>
      <c r="C25" s="37" t="s">
        <v>110</v>
      </c>
      <c r="D25" s="88" t="s">
        <v>213</v>
      </c>
      <c r="E25" s="88"/>
      <c r="F25" s="95"/>
      <c r="G25" s="88" t="s">
        <v>213</v>
      </c>
      <c r="H25" s="88" t="s">
        <v>213</v>
      </c>
      <c r="I25" s="95" t="s">
        <v>213</v>
      </c>
      <c r="J25" s="88" t="s">
        <v>213</v>
      </c>
      <c r="K25" s="88" t="s">
        <v>213</v>
      </c>
      <c r="L25" s="88" t="s">
        <v>213</v>
      </c>
      <c r="M25" s="88" t="s">
        <v>213</v>
      </c>
      <c r="N25" s="88" t="s">
        <v>213</v>
      </c>
      <c r="O25" s="88" t="s">
        <v>213</v>
      </c>
      <c r="P25" s="88" t="s">
        <v>213</v>
      </c>
      <c r="Q25" s="88" t="s">
        <v>213</v>
      </c>
      <c r="R25" s="88" t="s">
        <v>213</v>
      </c>
      <c r="S25" s="88" t="s">
        <v>213</v>
      </c>
      <c r="T25" s="106" t="s">
        <v>63</v>
      </c>
      <c r="U25" s="88"/>
      <c r="V25" s="88"/>
      <c r="W25" s="88"/>
      <c r="X25" s="143" t="s">
        <v>62</v>
      </c>
    </row>
    <row r="26" spans="2:24" ht="12.75">
      <c r="B26" s="257"/>
      <c r="C26" s="37" t="s">
        <v>111</v>
      </c>
      <c r="D26" s="88" t="s">
        <v>213</v>
      </c>
      <c r="E26" s="88" t="s">
        <v>213</v>
      </c>
      <c r="F26" s="95" t="s">
        <v>213</v>
      </c>
      <c r="G26" s="88" t="s">
        <v>213</v>
      </c>
      <c r="H26" s="88" t="s">
        <v>213</v>
      </c>
      <c r="I26" s="95" t="s">
        <v>213</v>
      </c>
      <c r="J26" s="88" t="s">
        <v>213</v>
      </c>
      <c r="K26" s="88" t="s">
        <v>213</v>
      </c>
      <c r="L26" s="88" t="s">
        <v>213</v>
      </c>
      <c r="M26" s="88" t="s">
        <v>213</v>
      </c>
      <c r="N26" s="88" t="s">
        <v>213</v>
      </c>
      <c r="O26" s="88"/>
      <c r="P26" s="88" t="s">
        <v>213</v>
      </c>
      <c r="Q26" s="88" t="s">
        <v>213</v>
      </c>
      <c r="R26" s="88" t="s">
        <v>213</v>
      </c>
      <c r="S26" s="88"/>
      <c r="T26" s="106" t="s">
        <v>63</v>
      </c>
      <c r="U26" s="88"/>
      <c r="V26" s="88"/>
      <c r="W26" s="88"/>
      <c r="X26" s="143" t="s">
        <v>63</v>
      </c>
    </row>
    <row r="27" spans="2:24" ht="12.75">
      <c r="B27" s="257"/>
      <c r="C27" s="37" t="s">
        <v>41</v>
      </c>
      <c r="D27" s="88" t="s">
        <v>213</v>
      </c>
      <c r="E27" s="88"/>
      <c r="F27" s="95" t="s">
        <v>213</v>
      </c>
      <c r="G27" s="88" t="s">
        <v>213</v>
      </c>
      <c r="H27" s="88" t="s">
        <v>213</v>
      </c>
      <c r="I27" s="95" t="s">
        <v>213</v>
      </c>
      <c r="J27" s="88"/>
      <c r="K27" s="88" t="s">
        <v>213</v>
      </c>
      <c r="L27" s="88" t="s">
        <v>213</v>
      </c>
      <c r="M27" s="88" t="s">
        <v>213</v>
      </c>
      <c r="N27" s="88" t="s">
        <v>213</v>
      </c>
      <c r="O27" s="88"/>
      <c r="P27" s="88"/>
      <c r="Q27" s="88" t="s">
        <v>213</v>
      </c>
      <c r="R27" s="88" t="s">
        <v>213</v>
      </c>
      <c r="S27" s="88" t="s">
        <v>213</v>
      </c>
      <c r="T27" s="106" t="s">
        <v>63</v>
      </c>
      <c r="U27" s="88"/>
      <c r="V27" s="88"/>
      <c r="W27" s="88"/>
      <c r="X27" s="143" t="s">
        <v>62</v>
      </c>
    </row>
    <row r="28" spans="2:24" ht="12.75">
      <c r="B28" s="257"/>
      <c r="C28" s="37" t="s">
        <v>64</v>
      </c>
      <c r="D28" s="88" t="s">
        <v>213</v>
      </c>
      <c r="E28" s="88"/>
      <c r="F28" s="95" t="s">
        <v>213</v>
      </c>
      <c r="G28" s="88" t="s">
        <v>213</v>
      </c>
      <c r="H28" s="88" t="s">
        <v>213</v>
      </c>
      <c r="I28" s="95" t="s">
        <v>213</v>
      </c>
      <c r="J28" s="88" t="s">
        <v>213</v>
      </c>
      <c r="K28" s="88" t="s">
        <v>213</v>
      </c>
      <c r="L28" s="88" t="s">
        <v>213</v>
      </c>
      <c r="M28" s="88" t="s">
        <v>213</v>
      </c>
      <c r="N28" s="88" t="s">
        <v>213</v>
      </c>
      <c r="O28" s="88" t="s">
        <v>213</v>
      </c>
      <c r="P28" s="88" t="s">
        <v>213</v>
      </c>
      <c r="Q28" s="88" t="s">
        <v>213</v>
      </c>
      <c r="R28" s="88" t="s">
        <v>213</v>
      </c>
      <c r="S28" s="88" t="s">
        <v>213</v>
      </c>
      <c r="T28" s="106" t="s">
        <v>62</v>
      </c>
      <c r="U28" s="88"/>
      <c r="V28" s="88"/>
      <c r="W28" s="88"/>
      <c r="X28" s="143" t="s">
        <v>62</v>
      </c>
    </row>
    <row r="29" spans="2:24" ht="12.75">
      <c r="B29" s="257"/>
      <c r="C29" s="37" t="s">
        <v>67</v>
      </c>
      <c r="D29" s="88" t="s">
        <v>213</v>
      </c>
      <c r="E29" s="88" t="s">
        <v>213</v>
      </c>
      <c r="F29" s="95" t="s">
        <v>213</v>
      </c>
      <c r="G29" s="88" t="s">
        <v>213</v>
      </c>
      <c r="H29" s="88" t="s">
        <v>213</v>
      </c>
      <c r="I29" s="95" t="s">
        <v>213</v>
      </c>
      <c r="J29" s="88"/>
      <c r="K29" s="88"/>
      <c r="L29" s="88" t="s">
        <v>213</v>
      </c>
      <c r="M29" s="88" t="s">
        <v>213</v>
      </c>
      <c r="N29" s="88" t="s">
        <v>213</v>
      </c>
      <c r="O29" s="88"/>
      <c r="P29" s="88" t="s">
        <v>213</v>
      </c>
      <c r="Q29" s="88" t="s">
        <v>213</v>
      </c>
      <c r="R29" s="88" t="s">
        <v>213</v>
      </c>
      <c r="S29" s="88" t="s">
        <v>213</v>
      </c>
      <c r="T29" s="106" t="s">
        <v>63</v>
      </c>
      <c r="U29" s="88"/>
      <c r="V29" s="88"/>
      <c r="W29" s="88"/>
      <c r="X29" s="143" t="s">
        <v>62</v>
      </c>
    </row>
    <row r="30" spans="2:24" ht="13.5" thickBot="1">
      <c r="B30" s="258"/>
      <c r="C30" s="60"/>
      <c r="D30" s="79"/>
      <c r="E30" s="79"/>
      <c r="F30" s="79"/>
      <c r="G30" s="79"/>
      <c r="H30" s="151"/>
      <c r="I30" s="166"/>
      <c r="J30" s="151"/>
      <c r="K30" s="151"/>
      <c r="L30" s="151"/>
      <c r="M30" s="151"/>
      <c r="N30" s="79"/>
      <c r="O30" s="79"/>
      <c r="P30" s="79"/>
      <c r="Q30" s="79"/>
      <c r="R30" s="79"/>
      <c r="S30" s="79"/>
      <c r="T30" s="79"/>
      <c r="U30" s="79"/>
      <c r="V30" s="167"/>
      <c r="W30" s="79"/>
      <c r="X30" s="150"/>
    </row>
    <row r="31" spans="2:24" s="68" customFormat="1" ht="13.5" thickBot="1">
      <c r="B31" s="66"/>
      <c r="C31" s="66"/>
      <c r="D31" s="75"/>
      <c r="E31" s="75"/>
      <c r="F31" s="75"/>
      <c r="G31" s="75"/>
      <c r="H31" s="75"/>
      <c r="I31" s="12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164"/>
      <c r="U31" s="75"/>
      <c r="V31" s="75"/>
      <c r="W31" s="75"/>
      <c r="X31" s="164"/>
    </row>
    <row r="32" spans="2:24" ht="12.75">
      <c r="B32" s="259" t="s">
        <v>136</v>
      </c>
      <c r="C32" s="41" t="s">
        <v>137</v>
      </c>
      <c r="D32" s="97" t="s">
        <v>213</v>
      </c>
      <c r="E32" s="97"/>
      <c r="F32" s="97" t="s">
        <v>213</v>
      </c>
      <c r="G32" s="97" t="s">
        <v>213</v>
      </c>
      <c r="H32" s="97" t="s">
        <v>213</v>
      </c>
      <c r="I32" s="97" t="s">
        <v>213</v>
      </c>
      <c r="J32" s="97"/>
      <c r="K32" s="101"/>
      <c r="L32" s="101" t="s">
        <v>213</v>
      </c>
      <c r="M32" s="101" t="s">
        <v>213</v>
      </c>
      <c r="N32" s="101" t="s">
        <v>213</v>
      </c>
      <c r="O32" s="101"/>
      <c r="P32" s="101"/>
      <c r="Q32" s="101" t="s">
        <v>213</v>
      </c>
      <c r="R32" s="101" t="s">
        <v>213</v>
      </c>
      <c r="S32" s="101" t="s">
        <v>213</v>
      </c>
      <c r="T32" s="154" t="s">
        <v>63</v>
      </c>
      <c r="U32" s="101"/>
      <c r="V32" s="101"/>
      <c r="W32" s="101"/>
      <c r="X32" s="155" t="s">
        <v>63</v>
      </c>
    </row>
    <row r="33" spans="2:24" ht="13.5" thickBot="1">
      <c r="B33" s="260"/>
      <c r="C33" s="60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50"/>
    </row>
    <row r="34" spans="2:24" ht="13.5" thickBot="1">
      <c r="B34" s="32"/>
      <c r="C34" s="32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153"/>
      <c r="U34" s="93"/>
      <c r="V34" s="93"/>
      <c r="W34" s="93"/>
      <c r="X34" s="153"/>
    </row>
    <row r="35" spans="2:24" ht="15.75" customHeight="1">
      <c r="B35" s="259" t="s">
        <v>135</v>
      </c>
      <c r="C35" s="41" t="s">
        <v>104</v>
      </c>
      <c r="D35" s="97" t="s">
        <v>213</v>
      </c>
      <c r="E35" s="97" t="s">
        <v>213</v>
      </c>
      <c r="F35" s="97" t="s">
        <v>213</v>
      </c>
      <c r="G35" s="100" t="s">
        <v>213</v>
      </c>
      <c r="H35" s="97" t="s">
        <v>213</v>
      </c>
      <c r="I35" s="97" t="s">
        <v>213</v>
      </c>
      <c r="J35" s="97"/>
      <c r="K35" s="97" t="s">
        <v>213</v>
      </c>
      <c r="L35" s="97" t="s">
        <v>213</v>
      </c>
      <c r="M35" s="97" t="s">
        <v>213</v>
      </c>
      <c r="N35" s="97" t="s">
        <v>213</v>
      </c>
      <c r="O35" s="97"/>
      <c r="P35" s="97"/>
      <c r="Q35" s="97"/>
      <c r="R35" s="97" t="s">
        <v>213</v>
      </c>
      <c r="S35" s="97" t="s">
        <v>213</v>
      </c>
      <c r="T35" s="156" t="s">
        <v>63</v>
      </c>
      <c r="U35" s="97"/>
      <c r="V35" s="97"/>
      <c r="W35" s="97"/>
      <c r="X35" s="157" t="s">
        <v>63</v>
      </c>
    </row>
    <row r="36" spans="2:24" ht="13.5" thickBot="1">
      <c r="B36" s="260"/>
      <c r="C36" s="60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50"/>
    </row>
    <row r="37" spans="2:24" s="68" customFormat="1" ht="13.5" thickBot="1">
      <c r="B37" s="69"/>
      <c r="C37" s="66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164"/>
      <c r="U37" s="75"/>
      <c r="V37" s="75"/>
      <c r="W37" s="75"/>
      <c r="X37" s="164"/>
    </row>
    <row r="38" spans="2:24" ht="12.75">
      <c r="B38" s="259" t="s">
        <v>142</v>
      </c>
      <c r="C38" s="43" t="s">
        <v>108</v>
      </c>
      <c r="D38" s="101" t="s">
        <v>213</v>
      </c>
      <c r="E38" s="101"/>
      <c r="F38" s="101" t="s">
        <v>213</v>
      </c>
      <c r="G38" s="100" t="s">
        <v>213</v>
      </c>
      <c r="H38" s="101" t="s">
        <v>213</v>
      </c>
      <c r="I38" s="101" t="s">
        <v>213</v>
      </c>
      <c r="J38" s="101"/>
      <c r="K38" s="101"/>
      <c r="L38" s="101" t="s">
        <v>213</v>
      </c>
      <c r="M38" s="101" t="s">
        <v>213</v>
      </c>
      <c r="N38" s="101"/>
      <c r="O38" s="101"/>
      <c r="P38" s="101" t="s">
        <v>213</v>
      </c>
      <c r="Q38" s="101"/>
      <c r="R38" s="101" t="s">
        <v>213</v>
      </c>
      <c r="S38" s="101" t="s">
        <v>213</v>
      </c>
      <c r="T38" s="154" t="s">
        <v>62</v>
      </c>
      <c r="U38" s="101"/>
      <c r="V38" s="101"/>
      <c r="W38" s="101"/>
      <c r="X38" s="155" t="s">
        <v>63</v>
      </c>
    </row>
    <row r="39" spans="2:24" ht="12.75">
      <c r="B39" s="261"/>
      <c r="C39" s="48" t="s">
        <v>138</v>
      </c>
      <c r="D39" s="102" t="s">
        <v>213</v>
      </c>
      <c r="E39" s="102"/>
      <c r="F39" s="102" t="s">
        <v>213</v>
      </c>
      <c r="G39" s="102" t="s">
        <v>213</v>
      </c>
      <c r="H39" s="102" t="s">
        <v>213</v>
      </c>
      <c r="I39" s="102" t="s">
        <v>213</v>
      </c>
      <c r="J39" s="102"/>
      <c r="K39" s="102"/>
      <c r="L39" s="102" t="s">
        <v>213</v>
      </c>
      <c r="M39" s="102" t="s">
        <v>213</v>
      </c>
      <c r="N39" s="102"/>
      <c r="O39" s="102"/>
      <c r="P39" s="102" t="s">
        <v>213</v>
      </c>
      <c r="Q39" s="102" t="s">
        <v>213</v>
      </c>
      <c r="R39" s="102" t="s">
        <v>213</v>
      </c>
      <c r="S39" s="102"/>
      <c r="T39" s="158" t="s">
        <v>63</v>
      </c>
      <c r="U39" s="102"/>
      <c r="V39" s="102"/>
      <c r="W39" s="102"/>
      <c r="X39" s="159" t="s">
        <v>62</v>
      </c>
    </row>
    <row r="40" spans="2:24" ht="12.75">
      <c r="B40" s="261"/>
      <c r="C40" s="48" t="s">
        <v>139</v>
      </c>
      <c r="D40" s="102" t="s">
        <v>213</v>
      </c>
      <c r="E40" s="102"/>
      <c r="F40" s="102" t="s">
        <v>213</v>
      </c>
      <c r="G40" s="102" t="s">
        <v>213</v>
      </c>
      <c r="H40" s="102" t="s">
        <v>213</v>
      </c>
      <c r="I40" s="102" t="s">
        <v>213</v>
      </c>
      <c r="J40" s="102"/>
      <c r="K40" s="102"/>
      <c r="L40" s="102" t="s">
        <v>213</v>
      </c>
      <c r="M40" s="102"/>
      <c r="N40" s="102" t="s">
        <v>213</v>
      </c>
      <c r="O40" s="102"/>
      <c r="P40" s="102" t="s">
        <v>213</v>
      </c>
      <c r="Q40" s="102" t="s">
        <v>213</v>
      </c>
      <c r="R40" s="102" t="s">
        <v>213</v>
      </c>
      <c r="S40" s="102" t="s">
        <v>213</v>
      </c>
      <c r="T40" s="158" t="s">
        <v>63</v>
      </c>
      <c r="U40" s="102"/>
      <c r="V40" s="102"/>
      <c r="W40" s="102"/>
      <c r="X40" s="159" t="s">
        <v>63</v>
      </c>
    </row>
    <row r="41" spans="2:24" ht="12.75">
      <c r="B41" s="261"/>
      <c r="C41" s="48" t="s">
        <v>45</v>
      </c>
      <c r="D41" s="102" t="s">
        <v>213</v>
      </c>
      <c r="E41" s="102"/>
      <c r="F41" s="102" t="s">
        <v>213</v>
      </c>
      <c r="G41" s="102" t="s">
        <v>213</v>
      </c>
      <c r="H41" s="102"/>
      <c r="I41" s="102" t="s">
        <v>213</v>
      </c>
      <c r="J41" s="102"/>
      <c r="K41" s="102"/>
      <c r="L41" s="102" t="s">
        <v>213</v>
      </c>
      <c r="M41" s="102" t="s">
        <v>213</v>
      </c>
      <c r="N41" s="102"/>
      <c r="O41" s="102"/>
      <c r="P41" s="102"/>
      <c r="Q41" s="102"/>
      <c r="R41" s="102" t="s">
        <v>213</v>
      </c>
      <c r="S41" s="102"/>
      <c r="T41" s="158" t="s">
        <v>63</v>
      </c>
      <c r="U41" s="102"/>
      <c r="V41" s="102"/>
      <c r="W41" s="102"/>
      <c r="X41" s="159" t="s">
        <v>63</v>
      </c>
    </row>
    <row r="42" spans="2:24" ht="12.75">
      <c r="B42" s="261"/>
      <c r="C42" s="48" t="s">
        <v>140</v>
      </c>
      <c r="D42" s="102" t="s">
        <v>213</v>
      </c>
      <c r="E42" s="102"/>
      <c r="F42" s="102"/>
      <c r="G42" s="104" t="s">
        <v>213</v>
      </c>
      <c r="H42" s="102" t="s">
        <v>213</v>
      </c>
      <c r="I42" s="102" t="s">
        <v>213</v>
      </c>
      <c r="J42" s="102"/>
      <c r="K42" s="102"/>
      <c r="L42" s="102" t="s">
        <v>213</v>
      </c>
      <c r="M42" s="102"/>
      <c r="N42" s="102" t="s">
        <v>213</v>
      </c>
      <c r="O42" s="102"/>
      <c r="P42" s="102" t="s">
        <v>213</v>
      </c>
      <c r="Q42" s="102" t="s">
        <v>213</v>
      </c>
      <c r="R42" s="102" t="s">
        <v>213</v>
      </c>
      <c r="S42" s="102" t="s">
        <v>213</v>
      </c>
      <c r="T42" s="158" t="s">
        <v>63</v>
      </c>
      <c r="U42" s="102"/>
      <c r="V42" s="102"/>
      <c r="W42" s="102"/>
      <c r="X42" s="159" t="s">
        <v>62</v>
      </c>
    </row>
    <row r="43" spans="2:24" ht="12.75">
      <c r="B43" s="261"/>
      <c r="C43" s="48" t="s">
        <v>141</v>
      </c>
      <c r="D43" s="102" t="s">
        <v>213</v>
      </c>
      <c r="E43" s="102"/>
      <c r="F43" s="102" t="s">
        <v>213</v>
      </c>
      <c r="G43" s="102" t="s">
        <v>213</v>
      </c>
      <c r="H43" s="102" t="s">
        <v>213</v>
      </c>
      <c r="I43" s="102" t="s">
        <v>213</v>
      </c>
      <c r="J43" s="102" t="s">
        <v>213</v>
      </c>
      <c r="K43" s="102"/>
      <c r="L43" s="102" t="s">
        <v>213</v>
      </c>
      <c r="M43" s="102" t="s">
        <v>213</v>
      </c>
      <c r="N43" s="102" t="s">
        <v>213</v>
      </c>
      <c r="O43" s="102"/>
      <c r="P43" s="102" t="s">
        <v>213</v>
      </c>
      <c r="Q43" s="102" t="s">
        <v>213</v>
      </c>
      <c r="R43" s="102" t="s">
        <v>213</v>
      </c>
      <c r="S43" s="102" t="s">
        <v>213</v>
      </c>
      <c r="T43" s="158" t="s">
        <v>63</v>
      </c>
      <c r="U43" s="102"/>
      <c r="V43" s="102"/>
      <c r="W43" s="102"/>
      <c r="X43" s="159" t="s">
        <v>63</v>
      </c>
    </row>
    <row r="44" spans="2:24" ht="12.75">
      <c r="B44" s="261"/>
      <c r="C44" s="48" t="s">
        <v>122</v>
      </c>
      <c r="D44" s="102" t="s">
        <v>213</v>
      </c>
      <c r="E44" s="102"/>
      <c r="F44" s="102" t="s">
        <v>213</v>
      </c>
      <c r="G44" s="102" t="s">
        <v>213</v>
      </c>
      <c r="H44" s="102"/>
      <c r="I44" s="102" t="s">
        <v>213</v>
      </c>
      <c r="J44" s="102" t="s">
        <v>213</v>
      </c>
      <c r="K44" s="102"/>
      <c r="L44" s="102" t="s">
        <v>213</v>
      </c>
      <c r="M44" s="102"/>
      <c r="N44" s="102"/>
      <c r="O44" s="102"/>
      <c r="P44" s="102" t="s">
        <v>213</v>
      </c>
      <c r="Q44" s="102"/>
      <c r="R44" s="102" t="s">
        <v>213</v>
      </c>
      <c r="S44" s="102" t="s">
        <v>213</v>
      </c>
      <c r="T44" s="158" t="s">
        <v>63</v>
      </c>
      <c r="U44" s="102"/>
      <c r="V44" s="102"/>
      <c r="W44" s="102"/>
      <c r="X44" s="159" t="s">
        <v>63</v>
      </c>
    </row>
    <row r="45" spans="2:24" ht="13.5" thickBot="1">
      <c r="B45" s="260"/>
      <c r="C45" s="60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167"/>
      <c r="W45" s="79"/>
      <c r="X45" s="150"/>
    </row>
    <row r="46" spans="2:24" s="68" customFormat="1" ht="13.5" thickBot="1">
      <c r="B46" s="66"/>
      <c r="C46" s="66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164"/>
      <c r="U46" s="75"/>
      <c r="V46" s="75"/>
      <c r="W46" s="75"/>
      <c r="X46" s="164"/>
    </row>
    <row r="47" spans="2:24" ht="12.75" customHeight="1">
      <c r="B47" s="259" t="s">
        <v>131</v>
      </c>
      <c r="C47" s="43" t="s">
        <v>132</v>
      </c>
      <c r="D47" s="101" t="s">
        <v>213</v>
      </c>
      <c r="E47" s="101"/>
      <c r="F47" s="101" t="s">
        <v>213</v>
      </c>
      <c r="G47" s="101"/>
      <c r="H47" s="101" t="s">
        <v>213</v>
      </c>
      <c r="I47" s="101" t="s">
        <v>213</v>
      </c>
      <c r="J47" s="101"/>
      <c r="K47" s="101" t="s">
        <v>213</v>
      </c>
      <c r="L47" s="101" t="s">
        <v>213</v>
      </c>
      <c r="M47" s="101" t="s">
        <v>213</v>
      </c>
      <c r="N47" s="101" t="s">
        <v>213</v>
      </c>
      <c r="O47" s="101"/>
      <c r="P47" s="101"/>
      <c r="Q47" s="101"/>
      <c r="R47" s="101" t="s">
        <v>213</v>
      </c>
      <c r="S47" s="101" t="s">
        <v>213</v>
      </c>
      <c r="T47" s="154" t="s">
        <v>62</v>
      </c>
      <c r="U47" s="101"/>
      <c r="V47" s="101"/>
      <c r="W47" s="101"/>
      <c r="X47" s="155" t="s">
        <v>62</v>
      </c>
    </row>
    <row r="48" spans="2:24" ht="12.75">
      <c r="B48" s="261"/>
      <c r="C48" s="48" t="s">
        <v>133</v>
      </c>
      <c r="D48" s="102" t="s">
        <v>213</v>
      </c>
      <c r="E48" s="102"/>
      <c r="F48" s="102" t="s">
        <v>213</v>
      </c>
      <c r="G48" s="102" t="s">
        <v>213</v>
      </c>
      <c r="H48" s="102" t="s">
        <v>213</v>
      </c>
      <c r="I48" s="102" t="s">
        <v>213</v>
      </c>
      <c r="J48" s="102"/>
      <c r="K48" s="102" t="s">
        <v>213</v>
      </c>
      <c r="L48" s="102" t="s">
        <v>213</v>
      </c>
      <c r="M48" s="102" t="s">
        <v>213</v>
      </c>
      <c r="N48" s="102" t="s">
        <v>213</v>
      </c>
      <c r="O48" s="102"/>
      <c r="P48" s="102"/>
      <c r="Q48" s="102"/>
      <c r="R48" s="102" t="s">
        <v>213</v>
      </c>
      <c r="S48" s="102" t="s">
        <v>213</v>
      </c>
      <c r="T48" s="158" t="s">
        <v>62</v>
      </c>
      <c r="U48" s="102"/>
      <c r="V48" s="102"/>
      <c r="W48" s="102"/>
      <c r="X48" s="159" t="s">
        <v>62</v>
      </c>
    </row>
    <row r="49" spans="2:24" ht="12.75">
      <c r="B49" s="261"/>
      <c r="C49" s="48" t="s">
        <v>118</v>
      </c>
      <c r="D49" s="102" t="s">
        <v>213</v>
      </c>
      <c r="E49" s="102"/>
      <c r="F49" s="102" t="s">
        <v>213</v>
      </c>
      <c r="G49" s="102"/>
      <c r="H49" s="102" t="s">
        <v>213</v>
      </c>
      <c r="I49" s="102" t="s">
        <v>213</v>
      </c>
      <c r="J49" s="102"/>
      <c r="K49" s="102" t="s">
        <v>213</v>
      </c>
      <c r="L49" s="102" t="s">
        <v>213</v>
      </c>
      <c r="M49" s="102"/>
      <c r="N49" s="102" t="s">
        <v>213</v>
      </c>
      <c r="O49" s="102"/>
      <c r="P49" s="102"/>
      <c r="Q49" s="102"/>
      <c r="R49" s="102" t="s">
        <v>213</v>
      </c>
      <c r="S49" s="102" t="s">
        <v>213</v>
      </c>
      <c r="T49" s="158" t="s">
        <v>62</v>
      </c>
      <c r="U49" s="102"/>
      <c r="V49" s="102"/>
      <c r="W49" s="102"/>
      <c r="X49" s="159" t="s">
        <v>63</v>
      </c>
    </row>
    <row r="50" spans="2:24" ht="12.75">
      <c r="B50" s="261"/>
      <c r="C50" s="48" t="s">
        <v>134</v>
      </c>
      <c r="D50" s="102" t="s">
        <v>213</v>
      </c>
      <c r="E50" s="102" t="s">
        <v>213</v>
      </c>
      <c r="F50" s="102" t="s">
        <v>213</v>
      </c>
      <c r="G50" s="91" t="s">
        <v>213</v>
      </c>
      <c r="H50" s="102" t="s">
        <v>213</v>
      </c>
      <c r="I50" s="102" t="s">
        <v>213</v>
      </c>
      <c r="J50" s="102"/>
      <c r="K50" s="102" t="s">
        <v>213</v>
      </c>
      <c r="L50" s="102" t="s">
        <v>213</v>
      </c>
      <c r="M50" s="102" t="s">
        <v>213</v>
      </c>
      <c r="N50" s="102"/>
      <c r="O50" s="102"/>
      <c r="P50" s="102"/>
      <c r="Q50" s="102"/>
      <c r="R50" s="102" t="s">
        <v>213</v>
      </c>
      <c r="S50" s="102" t="s">
        <v>213</v>
      </c>
      <c r="T50" s="158" t="s">
        <v>62</v>
      </c>
      <c r="U50" s="102"/>
      <c r="V50" s="102"/>
      <c r="W50" s="102"/>
      <c r="X50" s="159" t="s">
        <v>62</v>
      </c>
    </row>
    <row r="51" spans="2:24" ht="13.5" thickBot="1">
      <c r="B51" s="260"/>
      <c r="C51" s="73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167"/>
      <c r="W51" s="79"/>
      <c r="X51" s="150"/>
    </row>
    <row r="52" spans="2:24" s="68" customFormat="1" ht="13.5" thickBot="1">
      <c r="B52" s="66"/>
      <c r="C52" s="66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164"/>
      <c r="U52" s="75"/>
      <c r="V52" s="75"/>
      <c r="W52" s="75"/>
      <c r="X52" s="164"/>
    </row>
    <row r="53" spans="2:24" ht="12.75">
      <c r="B53" s="256" t="s">
        <v>114</v>
      </c>
      <c r="C53" s="33" t="s">
        <v>83</v>
      </c>
      <c r="D53" s="105" t="s">
        <v>213</v>
      </c>
      <c r="E53" s="105"/>
      <c r="F53" s="105" t="s">
        <v>213</v>
      </c>
      <c r="G53" s="105" t="s">
        <v>213</v>
      </c>
      <c r="H53" s="105" t="s">
        <v>213</v>
      </c>
      <c r="I53" s="160" t="s">
        <v>213</v>
      </c>
      <c r="J53" s="105" t="s">
        <v>213</v>
      </c>
      <c r="K53" s="105" t="s">
        <v>213</v>
      </c>
      <c r="L53" s="105" t="s">
        <v>213</v>
      </c>
      <c r="M53" s="105" t="s">
        <v>213</v>
      </c>
      <c r="N53" s="105" t="s">
        <v>213</v>
      </c>
      <c r="O53" s="105"/>
      <c r="P53" s="105" t="s">
        <v>213</v>
      </c>
      <c r="Q53" s="105" t="s">
        <v>213</v>
      </c>
      <c r="R53" s="105" t="s">
        <v>213</v>
      </c>
      <c r="S53" s="105" t="s">
        <v>213</v>
      </c>
      <c r="T53" s="105" t="s">
        <v>62</v>
      </c>
      <c r="U53" s="105"/>
      <c r="V53" s="105"/>
      <c r="W53" s="105"/>
      <c r="X53" s="142" t="s">
        <v>62</v>
      </c>
    </row>
    <row r="54" spans="2:24" ht="12.75">
      <c r="B54" s="257"/>
      <c r="C54" s="37" t="s">
        <v>74</v>
      </c>
      <c r="D54" s="106" t="s">
        <v>213</v>
      </c>
      <c r="E54" s="106"/>
      <c r="F54" s="106" t="s">
        <v>213</v>
      </c>
      <c r="G54" s="106" t="s">
        <v>213</v>
      </c>
      <c r="H54" s="106" t="s">
        <v>213</v>
      </c>
      <c r="I54" s="161" t="s">
        <v>213</v>
      </c>
      <c r="J54" s="106"/>
      <c r="K54" s="106" t="s">
        <v>213</v>
      </c>
      <c r="L54" s="106" t="s">
        <v>213</v>
      </c>
      <c r="M54" s="106" t="s">
        <v>213</v>
      </c>
      <c r="N54" s="106" t="s">
        <v>213</v>
      </c>
      <c r="O54" s="106"/>
      <c r="P54" s="106" t="s">
        <v>213</v>
      </c>
      <c r="Q54" s="106"/>
      <c r="R54" s="106" t="s">
        <v>213</v>
      </c>
      <c r="S54" s="106" t="s">
        <v>213</v>
      </c>
      <c r="T54" s="106" t="s">
        <v>62</v>
      </c>
      <c r="U54" s="106"/>
      <c r="V54" s="106"/>
      <c r="W54" s="106"/>
      <c r="X54" s="143" t="s">
        <v>62</v>
      </c>
    </row>
    <row r="55" spans="2:24" ht="12.75">
      <c r="B55" s="257"/>
      <c r="C55" s="37" t="s">
        <v>121</v>
      </c>
      <c r="D55" s="106" t="s">
        <v>213</v>
      </c>
      <c r="E55" s="106"/>
      <c r="F55" s="106" t="s">
        <v>213</v>
      </c>
      <c r="G55" s="106" t="s">
        <v>213</v>
      </c>
      <c r="H55" s="106" t="s">
        <v>213</v>
      </c>
      <c r="I55" s="161" t="s">
        <v>213</v>
      </c>
      <c r="J55" s="106" t="s">
        <v>213</v>
      </c>
      <c r="K55" s="106" t="s">
        <v>213</v>
      </c>
      <c r="L55" s="106" t="s">
        <v>213</v>
      </c>
      <c r="M55" s="106" t="s">
        <v>213</v>
      </c>
      <c r="N55" s="106" t="s">
        <v>213</v>
      </c>
      <c r="O55" s="106"/>
      <c r="P55" s="106" t="s">
        <v>213</v>
      </c>
      <c r="Q55" s="106" t="s">
        <v>213</v>
      </c>
      <c r="R55" s="106" t="s">
        <v>213</v>
      </c>
      <c r="S55" s="106" t="s">
        <v>213</v>
      </c>
      <c r="T55" s="106" t="s">
        <v>62</v>
      </c>
      <c r="U55" s="106"/>
      <c r="V55" s="106"/>
      <c r="W55" s="106"/>
      <c r="X55" s="143" t="s">
        <v>62</v>
      </c>
    </row>
    <row r="56" spans="2:24" ht="21.75" customHeight="1">
      <c r="B56" s="257"/>
      <c r="C56" s="37" t="s">
        <v>84</v>
      </c>
      <c r="D56" s="106" t="s">
        <v>213</v>
      </c>
      <c r="E56" s="106" t="s">
        <v>213</v>
      </c>
      <c r="F56" s="106" t="s">
        <v>213</v>
      </c>
      <c r="G56" s="106" t="s">
        <v>213</v>
      </c>
      <c r="H56" s="106" t="s">
        <v>213</v>
      </c>
      <c r="I56" s="161" t="s">
        <v>213</v>
      </c>
      <c r="J56" s="106"/>
      <c r="K56" s="106" t="s">
        <v>213</v>
      </c>
      <c r="L56" s="106" t="s">
        <v>213</v>
      </c>
      <c r="M56" s="106" t="s">
        <v>213</v>
      </c>
      <c r="N56" s="106" t="s">
        <v>213</v>
      </c>
      <c r="O56" s="106"/>
      <c r="P56" s="106" t="s">
        <v>213</v>
      </c>
      <c r="Q56" s="106" t="s">
        <v>213</v>
      </c>
      <c r="R56" s="106" t="s">
        <v>213</v>
      </c>
      <c r="S56" s="106" t="s">
        <v>213</v>
      </c>
      <c r="T56" s="106" t="s">
        <v>62</v>
      </c>
      <c r="U56" s="106"/>
      <c r="V56" s="106"/>
      <c r="W56" s="106"/>
      <c r="X56" s="143" t="s">
        <v>62</v>
      </c>
    </row>
    <row r="57" spans="2:24" ht="12.75">
      <c r="B57" s="257"/>
      <c r="C57" s="37" t="s">
        <v>88</v>
      </c>
      <c r="D57" s="106" t="s">
        <v>213</v>
      </c>
      <c r="E57" s="106"/>
      <c r="F57" s="106" t="s">
        <v>213</v>
      </c>
      <c r="G57" s="106" t="s">
        <v>213</v>
      </c>
      <c r="H57" s="106" t="s">
        <v>213</v>
      </c>
      <c r="I57" s="161" t="s">
        <v>213</v>
      </c>
      <c r="J57" s="106" t="s">
        <v>213</v>
      </c>
      <c r="K57" s="106" t="s">
        <v>213</v>
      </c>
      <c r="L57" s="106" t="s">
        <v>213</v>
      </c>
      <c r="M57" s="106" t="s">
        <v>213</v>
      </c>
      <c r="N57" s="106" t="s">
        <v>213</v>
      </c>
      <c r="O57" s="106"/>
      <c r="P57" s="106" t="s">
        <v>213</v>
      </c>
      <c r="Q57" s="106" t="s">
        <v>213</v>
      </c>
      <c r="R57" s="106" t="s">
        <v>213</v>
      </c>
      <c r="S57" s="106" t="s">
        <v>213</v>
      </c>
      <c r="T57" s="106" t="s">
        <v>62</v>
      </c>
      <c r="U57" s="106"/>
      <c r="V57" s="106"/>
      <c r="W57" s="106"/>
      <c r="X57" s="143" t="s">
        <v>62</v>
      </c>
    </row>
    <row r="58" spans="2:24" ht="13.5" thickBot="1">
      <c r="B58" s="258"/>
      <c r="C58" s="61"/>
      <c r="D58" s="79"/>
      <c r="E58" s="79"/>
      <c r="F58" s="79"/>
      <c r="G58" s="79"/>
      <c r="H58" s="79"/>
      <c r="I58" s="166"/>
      <c r="J58" s="151"/>
      <c r="K58" s="151"/>
      <c r="L58" s="151"/>
      <c r="M58" s="151"/>
      <c r="N58" s="79"/>
      <c r="O58" s="79"/>
      <c r="P58" s="79"/>
      <c r="Q58" s="79"/>
      <c r="R58" s="79"/>
      <c r="S58" s="79"/>
      <c r="T58" s="79"/>
      <c r="U58" s="79"/>
      <c r="V58" s="167"/>
      <c r="W58" s="79"/>
      <c r="X58" s="150"/>
    </row>
    <row r="59" spans="2:24" s="68" customFormat="1" ht="13.5" thickBot="1">
      <c r="B59" s="66"/>
      <c r="C59" s="66"/>
      <c r="D59" s="75"/>
      <c r="E59" s="75"/>
      <c r="F59" s="75"/>
      <c r="G59" s="75"/>
      <c r="H59" s="75"/>
      <c r="I59" s="12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164"/>
      <c r="U59" s="75"/>
      <c r="V59" s="75"/>
      <c r="W59" s="75"/>
      <c r="X59" s="164"/>
    </row>
    <row r="60" spans="2:24" ht="12.75">
      <c r="B60" s="259" t="s">
        <v>10</v>
      </c>
      <c r="C60" s="20" t="s">
        <v>46</v>
      </c>
      <c r="D60" s="85" t="s">
        <v>213</v>
      </c>
      <c r="E60" s="84"/>
      <c r="F60" s="107" t="s">
        <v>213</v>
      </c>
      <c r="G60" s="84" t="s">
        <v>213</v>
      </c>
      <c r="H60" s="84" t="s">
        <v>213</v>
      </c>
      <c r="I60" s="107" t="s">
        <v>213</v>
      </c>
      <c r="J60" s="84" t="s">
        <v>213</v>
      </c>
      <c r="K60" s="84" t="s">
        <v>213</v>
      </c>
      <c r="L60" s="84" t="s">
        <v>213</v>
      </c>
      <c r="M60" s="84" t="s">
        <v>213</v>
      </c>
      <c r="N60" s="84" t="s">
        <v>213</v>
      </c>
      <c r="O60" s="84" t="s">
        <v>213</v>
      </c>
      <c r="P60" s="84"/>
      <c r="Q60" s="84" t="s">
        <v>213</v>
      </c>
      <c r="R60" s="84" t="s">
        <v>213</v>
      </c>
      <c r="S60" s="84" t="s">
        <v>213</v>
      </c>
      <c r="T60" s="105" t="s">
        <v>62</v>
      </c>
      <c r="U60" s="84"/>
      <c r="V60" s="84"/>
      <c r="W60" s="84"/>
      <c r="X60" s="142" t="s">
        <v>63</v>
      </c>
    </row>
    <row r="61" spans="2:24" ht="12.75">
      <c r="B61" s="261"/>
      <c r="C61" s="25" t="s">
        <v>52</v>
      </c>
      <c r="D61" s="88" t="s">
        <v>213</v>
      </c>
      <c r="E61" s="88"/>
      <c r="F61" s="88" t="s">
        <v>213</v>
      </c>
      <c r="G61" s="88" t="s">
        <v>213</v>
      </c>
      <c r="H61" s="88" t="s">
        <v>213</v>
      </c>
      <c r="I61" s="95" t="s">
        <v>213</v>
      </c>
      <c r="J61" s="88"/>
      <c r="K61" s="88" t="s">
        <v>213</v>
      </c>
      <c r="L61" s="88"/>
      <c r="M61" s="88" t="s">
        <v>213</v>
      </c>
      <c r="N61" s="88"/>
      <c r="O61" s="88" t="s">
        <v>213</v>
      </c>
      <c r="P61" s="88"/>
      <c r="Q61" s="88" t="s">
        <v>213</v>
      </c>
      <c r="R61" s="88" t="s">
        <v>213</v>
      </c>
      <c r="S61" s="88" t="s">
        <v>213</v>
      </c>
      <c r="T61" s="106" t="s">
        <v>63</v>
      </c>
      <c r="U61" s="88"/>
      <c r="V61" s="88"/>
      <c r="W61" s="88"/>
      <c r="X61" s="143" t="s">
        <v>62</v>
      </c>
    </row>
    <row r="62" spans="2:24" ht="12.75">
      <c r="B62" s="261"/>
      <c r="C62" s="25" t="s">
        <v>38</v>
      </c>
      <c r="D62" s="88" t="s">
        <v>213</v>
      </c>
      <c r="E62" s="88"/>
      <c r="F62" s="88" t="s">
        <v>213</v>
      </c>
      <c r="G62" s="91" t="s">
        <v>213</v>
      </c>
      <c r="H62" s="88" t="s">
        <v>213</v>
      </c>
      <c r="I62" s="95" t="s">
        <v>213</v>
      </c>
      <c r="J62" s="88" t="s">
        <v>213</v>
      </c>
      <c r="K62" s="88" t="s">
        <v>213</v>
      </c>
      <c r="L62" s="88" t="s">
        <v>213</v>
      </c>
      <c r="M62" s="88" t="s">
        <v>213</v>
      </c>
      <c r="N62" s="88"/>
      <c r="O62" s="88" t="s">
        <v>213</v>
      </c>
      <c r="P62" s="88"/>
      <c r="Q62" s="88"/>
      <c r="R62" s="88" t="s">
        <v>213</v>
      </c>
      <c r="S62" s="88" t="s">
        <v>213</v>
      </c>
      <c r="T62" s="106" t="s">
        <v>62</v>
      </c>
      <c r="U62" s="88"/>
      <c r="V62" s="88"/>
      <c r="W62" s="88"/>
      <c r="X62" s="143" t="s">
        <v>62</v>
      </c>
    </row>
    <row r="63" spans="2:24" ht="12.75">
      <c r="B63" s="261"/>
      <c r="C63" s="25" t="s">
        <v>53</v>
      </c>
      <c r="D63" s="88" t="s">
        <v>213</v>
      </c>
      <c r="E63" s="88"/>
      <c r="F63" s="88" t="s">
        <v>213</v>
      </c>
      <c r="G63" s="91" t="s">
        <v>155</v>
      </c>
      <c r="H63" s="88" t="s">
        <v>213</v>
      </c>
      <c r="I63" s="95" t="s">
        <v>213</v>
      </c>
      <c r="J63" s="88"/>
      <c r="K63" s="88"/>
      <c r="L63" s="88"/>
      <c r="M63" s="88"/>
      <c r="N63" s="88"/>
      <c r="O63" s="88"/>
      <c r="P63" s="88"/>
      <c r="Q63" s="88"/>
      <c r="R63" s="88" t="s">
        <v>213</v>
      </c>
      <c r="S63" s="88"/>
      <c r="T63" s="106" t="s">
        <v>62</v>
      </c>
      <c r="U63" s="88"/>
      <c r="V63" s="88"/>
      <c r="W63" s="88"/>
      <c r="X63" s="143" t="s">
        <v>62</v>
      </c>
    </row>
    <row r="64" spans="2:24" ht="12.75">
      <c r="B64" s="261"/>
      <c r="C64" s="25" t="s">
        <v>109</v>
      </c>
      <c r="D64" s="91" t="s">
        <v>213</v>
      </c>
      <c r="E64" s="88" t="s">
        <v>213</v>
      </c>
      <c r="F64" s="88" t="s">
        <v>213</v>
      </c>
      <c r="G64" s="91" t="s">
        <v>213</v>
      </c>
      <c r="H64" s="88" t="s">
        <v>213</v>
      </c>
      <c r="I64" s="95" t="s">
        <v>213</v>
      </c>
      <c r="J64" s="88"/>
      <c r="K64" s="88" t="s">
        <v>213</v>
      </c>
      <c r="L64" s="88" t="s">
        <v>213</v>
      </c>
      <c r="M64" s="88" t="s">
        <v>213</v>
      </c>
      <c r="N64" s="88" t="s">
        <v>213</v>
      </c>
      <c r="O64" s="88" t="s">
        <v>213</v>
      </c>
      <c r="P64" s="88"/>
      <c r="Q64" s="88"/>
      <c r="R64" s="88" t="s">
        <v>213</v>
      </c>
      <c r="S64" s="88" t="s">
        <v>213</v>
      </c>
      <c r="T64" s="106" t="s">
        <v>62</v>
      </c>
      <c r="U64" s="88"/>
      <c r="V64" s="88"/>
      <c r="W64" s="88"/>
      <c r="X64" s="143" t="s">
        <v>63</v>
      </c>
    </row>
    <row r="65" spans="2:24" ht="12.75">
      <c r="B65" s="261"/>
      <c r="C65" s="25" t="s">
        <v>86</v>
      </c>
      <c r="D65" s="88" t="s">
        <v>213</v>
      </c>
      <c r="E65" s="88"/>
      <c r="F65" s="88" t="s">
        <v>213</v>
      </c>
      <c r="G65" s="88" t="s">
        <v>213</v>
      </c>
      <c r="H65" s="88" t="s">
        <v>213</v>
      </c>
      <c r="I65" s="95" t="s">
        <v>213</v>
      </c>
      <c r="J65" s="88" t="s">
        <v>213</v>
      </c>
      <c r="K65" s="88" t="s">
        <v>213</v>
      </c>
      <c r="L65" s="88" t="s">
        <v>213</v>
      </c>
      <c r="M65" s="88" t="s">
        <v>213</v>
      </c>
      <c r="N65" s="88" t="s">
        <v>213</v>
      </c>
      <c r="O65" s="88"/>
      <c r="P65" s="88" t="s">
        <v>213</v>
      </c>
      <c r="Q65" s="88" t="s">
        <v>213</v>
      </c>
      <c r="R65" s="88" t="s">
        <v>213</v>
      </c>
      <c r="S65" s="88" t="s">
        <v>213</v>
      </c>
      <c r="T65" s="106" t="s">
        <v>62</v>
      </c>
      <c r="U65" s="88"/>
      <c r="V65" s="88"/>
      <c r="W65" s="88"/>
      <c r="X65" s="143" t="s">
        <v>62</v>
      </c>
    </row>
    <row r="66" spans="2:24" ht="12.75">
      <c r="B66" s="261"/>
      <c r="C66" s="25" t="s">
        <v>119</v>
      </c>
      <c r="D66" s="88" t="s">
        <v>213</v>
      </c>
      <c r="E66" s="88" t="s">
        <v>213</v>
      </c>
      <c r="F66" s="88" t="s">
        <v>213</v>
      </c>
      <c r="G66" s="88" t="s">
        <v>213</v>
      </c>
      <c r="H66" s="88" t="s">
        <v>213</v>
      </c>
      <c r="I66" s="95" t="s">
        <v>213</v>
      </c>
      <c r="J66" s="88" t="s">
        <v>213</v>
      </c>
      <c r="K66" s="88" t="s">
        <v>213</v>
      </c>
      <c r="L66" s="88" t="s">
        <v>213</v>
      </c>
      <c r="M66" s="88"/>
      <c r="N66" s="88" t="s">
        <v>213</v>
      </c>
      <c r="O66" s="88" t="s">
        <v>213</v>
      </c>
      <c r="P66" s="88"/>
      <c r="Q66" s="88" t="s">
        <v>213</v>
      </c>
      <c r="R66" s="88" t="s">
        <v>213</v>
      </c>
      <c r="S66" s="88" t="s">
        <v>213</v>
      </c>
      <c r="T66" s="106" t="s">
        <v>62</v>
      </c>
      <c r="U66" s="88"/>
      <c r="V66" s="88"/>
      <c r="W66" s="88"/>
      <c r="X66" s="143" t="s">
        <v>62</v>
      </c>
    </row>
    <row r="67" spans="2:24" ht="12.75">
      <c r="B67" s="261"/>
      <c r="C67" s="25" t="s">
        <v>51</v>
      </c>
      <c r="D67" s="88" t="s">
        <v>213</v>
      </c>
      <c r="E67" s="88"/>
      <c r="F67" s="88" t="s">
        <v>213</v>
      </c>
      <c r="G67" s="88" t="s">
        <v>213</v>
      </c>
      <c r="H67" s="88" t="s">
        <v>213</v>
      </c>
      <c r="I67" s="95" t="s">
        <v>213</v>
      </c>
      <c r="J67" s="88" t="s">
        <v>213</v>
      </c>
      <c r="K67" s="88" t="s">
        <v>213</v>
      </c>
      <c r="L67" s="88" t="s">
        <v>213</v>
      </c>
      <c r="M67" s="88" t="s">
        <v>213</v>
      </c>
      <c r="N67" s="88"/>
      <c r="O67" s="88"/>
      <c r="P67" s="88"/>
      <c r="Q67" s="88"/>
      <c r="R67" s="88" t="s">
        <v>213</v>
      </c>
      <c r="S67" s="88" t="s">
        <v>213</v>
      </c>
      <c r="T67" s="106" t="s">
        <v>62</v>
      </c>
      <c r="U67" s="88"/>
      <c r="V67" s="88"/>
      <c r="W67" s="88"/>
      <c r="X67" s="143" t="s">
        <v>63</v>
      </c>
    </row>
    <row r="68" spans="2:24" ht="12.75">
      <c r="B68" s="261"/>
      <c r="C68" s="25" t="s">
        <v>15</v>
      </c>
      <c r="D68" s="88" t="s">
        <v>213</v>
      </c>
      <c r="E68" s="88"/>
      <c r="F68" s="88"/>
      <c r="G68" s="88" t="s">
        <v>213</v>
      </c>
      <c r="H68" s="88" t="s">
        <v>213</v>
      </c>
      <c r="I68" s="95" t="s">
        <v>213</v>
      </c>
      <c r="J68" s="88"/>
      <c r="K68" s="88"/>
      <c r="L68" s="88" t="s">
        <v>213</v>
      </c>
      <c r="M68" s="88" t="s">
        <v>213</v>
      </c>
      <c r="N68" s="88" t="s">
        <v>213</v>
      </c>
      <c r="O68" s="88" t="s">
        <v>213</v>
      </c>
      <c r="P68" s="88"/>
      <c r="Q68" s="88"/>
      <c r="R68" s="88" t="s">
        <v>213</v>
      </c>
      <c r="S68" s="88"/>
      <c r="T68" s="106" t="s">
        <v>63</v>
      </c>
      <c r="U68" s="88"/>
      <c r="V68" s="88"/>
      <c r="W68" s="88"/>
      <c r="X68" s="143" t="s">
        <v>63</v>
      </c>
    </row>
    <row r="69" spans="2:24" ht="12.75">
      <c r="B69" s="261"/>
      <c r="C69" s="25" t="s">
        <v>120</v>
      </c>
      <c r="D69" s="88" t="s">
        <v>213</v>
      </c>
      <c r="E69" s="88"/>
      <c r="F69" s="88" t="s">
        <v>213</v>
      </c>
      <c r="G69" s="95" t="s">
        <v>213</v>
      </c>
      <c r="H69" s="88" t="s">
        <v>213</v>
      </c>
      <c r="I69" s="95" t="s">
        <v>213</v>
      </c>
      <c r="J69" s="88" t="s">
        <v>213</v>
      </c>
      <c r="K69" s="88"/>
      <c r="L69" s="88"/>
      <c r="M69" s="88"/>
      <c r="N69" s="88"/>
      <c r="O69" s="88" t="s">
        <v>213</v>
      </c>
      <c r="P69" s="88"/>
      <c r="Q69" s="88" t="s">
        <v>213</v>
      </c>
      <c r="R69" s="88" t="s">
        <v>213</v>
      </c>
      <c r="S69" s="88"/>
      <c r="T69" s="106" t="s">
        <v>62</v>
      </c>
      <c r="U69" s="88"/>
      <c r="V69" s="88"/>
      <c r="W69" s="88"/>
      <c r="X69" s="143" t="s">
        <v>62</v>
      </c>
    </row>
    <row r="70" spans="2:24" ht="13.5" thickBot="1">
      <c r="B70" s="260"/>
      <c r="C70" s="60"/>
      <c r="D70" s="79"/>
      <c r="E70" s="79"/>
      <c r="F70" s="79"/>
      <c r="G70" s="79"/>
      <c r="H70" s="151"/>
      <c r="I70" s="166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167"/>
      <c r="W70" s="79"/>
      <c r="X70" s="150"/>
    </row>
    <row r="71" spans="2:24" s="68" customFormat="1" ht="13.5" thickBot="1">
      <c r="B71" s="66"/>
      <c r="C71" s="66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164"/>
      <c r="U71" s="75"/>
      <c r="V71" s="75"/>
      <c r="W71" s="75"/>
      <c r="X71" s="164"/>
    </row>
    <row r="72" spans="2:24" ht="12.75">
      <c r="B72" s="259" t="s">
        <v>190</v>
      </c>
      <c r="C72" s="23" t="s">
        <v>159</v>
      </c>
      <c r="D72" s="107"/>
      <c r="E72" s="107"/>
      <c r="F72" s="107"/>
      <c r="G72" s="107"/>
      <c r="H72" s="107" t="s">
        <v>213</v>
      </c>
      <c r="I72" s="107" t="s">
        <v>213</v>
      </c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60" t="s">
        <v>63</v>
      </c>
      <c r="U72" s="107"/>
      <c r="V72" s="107"/>
      <c r="W72" s="107"/>
      <c r="X72" s="162" t="s">
        <v>63</v>
      </c>
    </row>
    <row r="73" spans="2:24" ht="12.75">
      <c r="B73" s="261"/>
      <c r="C73" s="27" t="s">
        <v>160</v>
      </c>
      <c r="D73" s="95" t="s">
        <v>213</v>
      </c>
      <c r="E73" s="95"/>
      <c r="F73" s="95"/>
      <c r="G73" s="104" t="s">
        <v>213</v>
      </c>
      <c r="H73" s="95" t="s">
        <v>213</v>
      </c>
      <c r="I73" s="95" t="s">
        <v>213</v>
      </c>
      <c r="J73" s="95" t="s">
        <v>213</v>
      </c>
      <c r="K73" s="95"/>
      <c r="L73" s="95" t="s">
        <v>213</v>
      </c>
      <c r="M73" s="95"/>
      <c r="N73" s="95" t="s">
        <v>213</v>
      </c>
      <c r="O73" s="95"/>
      <c r="P73" s="95"/>
      <c r="Q73" s="95" t="s">
        <v>213</v>
      </c>
      <c r="R73" s="95" t="s">
        <v>213</v>
      </c>
      <c r="S73" s="95" t="s">
        <v>213</v>
      </c>
      <c r="T73" s="161" t="s">
        <v>63</v>
      </c>
      <c r="U73" s="95"/>
      <c r="V73" s="95"/>
      <c r="W73" s="95"/>
      <c r="X73" s="163" t="s">
        <v>63</v>
      </c>
    </row>
    <row r="74" spans="2:24" ht="12.75">
      <c r="B74" s="261"/>
      <c r="C74" s="27" t="s">
        <v>161</v>
      </c>
      <c r="D74" s="95" t="s">
        <v>213</v>
      </c>
      <c r="E74" s="95"/>
      <c r="F74" s="95" t="s">
        <v>213</v>
      </c>
      <c r="G74" s="104" t="s">
        <v>213</v>
      </c>
      <c r="H74" s="95" t="s">
        <v>213</v>
      </c>
      <c r="I74" s="95" t="s">
        <v>213</v>
      </c>
      <c r="J74" s="95"/>
      <c r="K74" s="95"/>
      <c r="L74" s="95" t="s">
        <v>213</v>
      </c>
      <c r="M74" s="95"/>
      <c r="N74" s="95"/>
      <c r="O74" s="95"/>
      <c r="P74" s="95" t="s">
        <v>213</v>
      </c>
      <c r="Q74" s="95" t="s">
        <v>213</v>
      </c>
      <c r="R74" s="95" t="s">
        <v>213</v>
      </c>
      <c r="S74" s="95" t="s">
        <v>213</v>
      </c>
      <c r="T74" s="161" t="s">
        <v>63</v>
      </c>
      <c r="U74" s="95"/>
      <c r="V74" s="95"/>
      <c r="W74" s="95"/>
      <c r="X74" s="163" t="s">
        <v>63</v>
      </c>
    </row>
    <row r="75" spans="2:24" ht="12.75">
      <c r="B75" s="261"/>
      <c r="C75" s="27" t="s">
        <v>162</v>
      </c>
      <c r="D75" s="95" t="s">
        <v>213</v>
      </c>
      <c r="E75" s="95"/>
      <c r="F75" s="95" t="s">
        <v>213</v>
      </c>
      <c r="G75" s="95" t="s">
        <v>213</v>
      </c>
      <c r="H75" s="95" t="s">
        <v>213</v>
      </c>
      <c r="I75" s="95" t="s">
        <v>213</v>
      </c>
      <c r="J75" s="95"/>
      <c r="K75" s="95"/>
      <c r="L75" s="95" t="s">
        <v>213</v>
      </c>
      <c r="M75" s="95" t="s">
        <v>213</v>
      </c>
      <c r="N75" s="95"/>
      <c r="O75" s="95"/>
      <c r="P75" s="95"/>
      <c r="Q75" s="95" t="s">
        <v>213</v>
      </c>
      <c r="R75" s="95" t="s">
        <v>213</v>
      </c>
      <c r="S75" s="95" t="s">
        <v>213</v>
      </c>
      <c r="T75" s="161" t="s">
        <v>63</v>
      </c>
      <c r="U75" s="95"/>
      <c r="V75" s="95"/>
      <c r="W75" s="95"/>
      <c r="X75" s="163" t="s">
        <v>63</v>
      </c>
    </row>
    <row r="76" spans="2:24" ht="12.75">
      <c r="B76" s="261"/>
      <c r="C76" s="27" t="s">
        <v>163</v>
      </c>
      <c r="D76" s="95" t="s">
        <v>213</v>
      </c>
      <c r="E76" s="95"/>
      <c r="F76" s="95"/>
      <c r="G76" s="95" t="s">
        <v>213</v>
      </c>
      <c r="H76" s="95" t="s">
        <v>213</v>
      </c>
      <c r="I76" s="95" t="s">
        <v>213</v>
      </c>
      <c r="J76" s="95"/>
      <c r="K76" s="95"/>
      <c r="L76" s="95" t="s">
        <v>213</v>
      </c>
      <c r="M76" s="95" t="s">
        <v>213</v>
      </c>
      <c r="N76" s="95" t="s">
        <v>213</v>
      </c>
      <c r="O76" s="95"/>
      <c r="P76" s="95"/>
      <c r="Q76" s="95" t="s">
        <v>213</v>
      </c>
      <c r="R76" s="95" t="s">
        <v>213</v>
      </c>
      <c r="S76" s="95" t="s">
        <v>213</v>
      </c>
      <c r="T76" s="161" t="s">
        <v>63</v>
      </c>
      <c r="U76" s="95"/>
      <c r="V76" s="95"/>
      <c r="W76" s="95"/>
      <c r="X76" s="163" t="s">
        <v>63</v>
      </c>
    </row>
    <row r="77" spans="2:24" ht="12.75">
      <c r="B77" s="261"/>
      <c r="C77" s="27" t="s">
        <v>186</v>
      </c>
      <c r="D77" s="95" t="s">
        <v>213</v>
      </c>
      <c r="E77" s="95"/>
      <c r="F77" s="95"/>
      <c r="G77" s="95" t="s">
        <v>213</v>
      </c>
      <c r="H77" s="95" t="s">
        <v>213</v>
      </c>
      <c r="I77" s="95" t="s">
        <v>213</v>
      </c>
      <c r="J77" s="95"/>
      <c r="K77" s="95"/>
      <c r="L77" s="95" t="s">
        <v>213</v>
      </c>
      <c r="M77" s="95" t="s">
        <v>213</v>
      </c>
      <c r="N77" s="95" t="s">
        <v>213</v>
      </c>
      <c r="O77" s="95"/>
      <c r="P77" s="95" t="s">
        <v>213</v>
      </c>
      <c r="Q77" s="95" t="s">
        <v>213</v>
      </c>
      <c r="R77" s="95" t="s">
        <v>213</v>
      </c>
      <c r="S77" s="95" t="s">
        <v>213</v>
      </c>
      <c r="T77" s="161" t="s">
        <v>63</v>
      </c>
      <c r="U77" s="95"/>
      <c r="V77" s="95"/>
      <c r="W77" s="95"/>
      <c r="X77" s="163" t="s">
        <v>63</v>
      </c>
    </row>
    <row r="78" spans="2:24" ht="12.75">
      <c r="B78" s="261"/>
      <c r="C78" s="27" t="s">
        <v>18</v>
      </c>
      <c r="D78" s="95" t="s">
        <v>213</v>
      </c>
      <c r="E78" s="95"/>
      <c r="F78" s="95"/>
      <c r="G78" s="95" t="s">
        <v>213</v>
      </c>
      <c r="H78" s="95" t="s">
        <v>213</v>
      </c>
      <c r="I78" s="95" t="s">
        <v>213</v>
      </c>
      <c r="J78" s="95"/>
      <c r="K78" s="95"/>
      <c r="L78" s="95" t="s">
        <v>213</v>
      </c>
      <c r="M78" s="95"/>
      <c r="N78" s="95"/>
      <c r="O78" s="95" t="s">
        <v>213</v>
      </c>
      <c r="P78" s="95"/>
      <c r="Q78" s="95" t="s">
        <v>213</v>
      </c>
      <c r="R78" s="95" t="s">
        <v>213</v>
      </c>
      <c r="S78" s="95" t="s">
        <v>213</v>
      </c>
      <c r="T78" s="161" t="s">
        <v>63</v>
      </c>
      <c r="U78" s="95"/>
      <c r="V78" s="95"/>
      <c r="W78" s="95"/>
      <c r="X78" s="163" t="s">
        <v>63</v>
      </c>
    </row>
    <row r="79" spans="2:24" ht="12.75">
      <c r="B79" s="261"/>
      <c r="C79" s="27" t="s">
        <v>164</v>
      </c>
      <c r="D79" s="95" t="s">
        <v>213</v>
      </c>
      <c r="E79" s="95" t="s">
        <v>213</v>
      </c>
      <c r="F79" s="95" t="s">
        <v>213</v>
      </c>
      <c r="G79" s="104" t="s">
        <v>213</v>
      </c>
      <c r="H79" s="95" t="s">
        <v>213</v>
      </c>
      <c r="I79" s="95" t="s">
        <v>213</v>
      </c>
      <c r="J79" s="95"/>
      <c r="K79" s="95"/>
      <c r="L79" s="95"/>
      <c r="M79" s="95"/>
      <c r="N79" s="95" t="s">
        <v>213</v>
      </c>
      <c r="O79" s="95"/>
      <c r="P79" s="95" t="s">
        <v>213</v>
      </c>
      <c r="Q79" s="95" t="s">
        <v>213</v>
      </c>
      <c r="R79" s="95" t="s">
        <v>213</v>
      </c>
      <c r="S79" s="95" t="s">
        <v>213</v>
      </c>
      <c r="T79" s="161" t="s">
        <v>63</v>
      </c>
      <c r="U79" s="95"/>
      <c r="V79" s="95"/>
      <c r="W79" s="95"/>
      <c r="X79" s="163" t="s">
        <v>63</v>
      </c>
    </row>
    <row r="80" spans="2:24" ht="12.75">
      <c r="B80" s="261"/>
      <c r="C80" s="27" t="s">
        <v>165</v>
      </c>
      <c r="D80" s="95" t="s">
        <v>213</v>
      </c>
      <c r="E80" s="95"/>
      <c r="F80" s="95" t="s">
        <v>213</v>
      </c>
      <c r="G80" s="95" t="s">
        <v>213</v>
      </c>
      <c r="H80" s="95" t="s">
        <v>213</v>
      </c>
      <c r="I80" s="95" t="s">
        <v>213</v>
      </c>
      <c r="J80" s="95" t="s">
        <v>213</v>
      </c>
      <c r="K80" s="95"/>
      <c r="L80" s="95" t="s">
        <v>213</v>
      </c>
      <c r="M80" s="95" t="s">
        <v>213</v>
      </c>
      <c r="N80" s="95" t="s">
        <v>213</v>
      </c>
      <c r="O80" s="95"/>
      <c r="P80" s="95" t="s">
        <v>213</v>
      </c>
      <c r="Q80" s="95" t="s">
        <v>213</v>
      </c>
      <c r="R80" s="95" t="s">
        <v>213</v>
      </c>
      <c r="S80" s="95" t="s">
        <v>213</v>
      </c>
      <c r="T80" s="161" t="s">
        <v>63</v>
      </c>
      <c r="U80" s="95"/>
      <c r="V80" s="95"/>
      <c r="W80" s="95"/>
      <c r="X80" s="163" t="s">
        <v>63</v>
      </c>
    </row>
    <row r="81" spans="2:24" ht="12.75">
      <c r="B81" s="261"/>
      <c r="C81" s="27" t="s">
        <v>185</v>
      </c>
      <c r="D81" s="95" t="s">
        <v>213</v>
      </c>
      <c r="E81" s="95" t="s">
        <v>213</v>
      </c>
      <c r="F81" s="95" t="s">
        <v>213</v>
      </c>
      <c r="G81" s="95" t="s">
        <v>213</v>
      </c>
      <c r="H81" s="95" t="s">
        <v>213</v>
      </c>
      <c r="I81" s="95" t="s">
        <v>213</v>
      </c>
      <c r="J81" s="95" t="s">
        <v>213</v>
      </c>
      <c r="K81" s="95"/>
      <c r="L81" s="95" t="s">
        <v>213</v>
      </c>
      <c r="M81" s="95" t="s">
        <v>213</v>
      </c>
      <c r="N81" s="95" t="s">
        <v>213</v>
      </c>
      <c r="O81" s="95"/>
      <c r="P81" s="95"/>
      <c r="Q81" s="95" t="s">
        <v>213</v>
      </c>
      <c r="R81" s="95" t="s">
        <v>213</v>
      </c>
      <c r="S81" s="95" t="s">
        <v>213</v>
      </c>
      <c r="T81" s="161" t="s">
        <v>63</v>
      </c>
      <c r="U81" s="95"/>
      <c r="V81" s="95"/>
      <c r="W81" s="95"/>
      <c r="X81" s="163" t="s">
        <v>63</v>
      </c>
    </row>
    <row r="82" spans="2:24" ht="12.75">
      <c r="B82" s="261"/>
      <c r="C82" s="27" t="s">
        <v>166</v>
      </c>
      <c r="D82" s="95" t="s">
        <v>213</v>
      </c>
      <c r="E82" s="95"/>
      <c r="F82" s="95"/>
      <c r="G82" s="104" t="s">
        <v>213</v>
      </c>
      <c r="H82" s="95" t="s">
        <v>213</v>
      </c>
      <c r="I82" s="95" t="s">
        <v>213</v>
      </c>
      <c r="J82" s="95" t="s">
        <v>213</v>
      </c>
      <c r="K82" s="95"/>
      <c r="L82" s="95" t="s">
        <v>213</v>
      </c>
      <c r="M82" s="95" t="s">
        <v>213</v>
      </c>
      <c r="N82" s="95" t="s">
        <v>213</v>
      </c>
      <c r="O82" s="95"/>
      <c r="P82" s="95"/>
      <c r="Q82" s="95" t="s">
        <v>213</v>
      </c>
      <c r="R82" s="95" t="s">
        <v>213</v>
      </c>
      <c r="S82" s="95" t="s">
        <v>213</v>
      </c>
      <c r="T82" s="161" t="s">
        <v>63</v>
      </c>
      <c r="U82" s="95"/>
      <c r="V82" s="95"/>
      <c r="W82" s="95"/>
      <c r="X82" s="163" t="s">
        <v>63</v>
      </c>
    </row>
    <row r="83" spans="2:24" ht="22.5">
      <c r="B83" s="261"/>
      <c r="C83" s="27" t="s">
        <v>167</v>
      </c>
      <c r="D83" s="95" t="s">
        <v>213</v>
      </c>
      <c r="E83" s="95"/>
      <c r="F83" s="95"/>
      <c r="G83" s="95" t="s">
        <v>213</v>
      </c>
      <c r="H83" s="95" t="s">
        <v>213</v>
      </c>
      <c r="I83" s="95" t="s">
        <v>213</v>
      </c>
      <c r="J83" s="95" t="s">
        <v>213</v>
      </c>
      <c r="K83" s="95"/>
      <c r="L83" s="95" t="s">
        <v>213</v>
      </c>
      <c r="M83" s="95" t="s">
        <v>213</v>
      </c>
      <c r="N83" s="95" t="s">
        <v>213</v>
      </c>
      <c r="O83" s="95"/>
      <c r="P83" s="95" t="s">
        <v>213</v>
      </c>
      <c r="Q83" s="95" t="s">
        <v>213</v>
      </c>
      <c r="R83" s="95" t="s">
        <v>213</v>
      </c>
      <c r="S83" s="95" t="s">
        <v>213</v>
      </c>
      <c r="T83" s="161" t="s">
        <v>63</v>
      </c>
      <c r="U83" s="95"/>
      <c r="V83" s="95"/>
      <c r="W83" s="95"/>
      <c r="X83" s="163" t="s">
        <v>63</v>
      </c>
    </row>
    <row r="84" spans="2:24" ht="13.5" thickBot="1">
      <c r="B84" s="260"/>
      <c r="C84" s="70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147"/>
    </row>
    <row r="85" spans="3:24" s="68" customFormat="1" ht="13.5" thickBot="1">
      <c r="C85" s="10" t="s">
        <v>155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4"/>
      <c r="U85" s="12"/>
      <c r="V85" s="12"/>
      <c r="W85" s="12"/>
      <c r="X85" s="14"/>
    </row>
    <row r="86" spans="2:24" ht="12.75">
      <c r="B86" s="259" t="s">
        <v>191</v>
      </c>
      <c r="C86" s="23" t="s">
        <v>48</v>
      </c>
      <c r="D86" s="107" t="s">
        <v>213</v>
      </c>
      <c r="E86" s="107"/>
      <c r="F86" s="107"/>
      <c r="G86" s="107" t="s">
        <v>213</v>
      </c>
      <c r="H86" s="107"/>
      <c r="I86" s="107"/>
      <c r="J86" s="107" t="s">
        <v>213</v>
      </c>
      <c r="K86" s="107"/>
      <c r="L86" s="107" t="s">
        <v>213</v>
      </c>
      <c r="M86" s="107"/>
      <c r="N86" s="107" t="s">
        <v>213</v>
      </c>
      <c r="O86" s="107"/>
      <c r="P86" s="107"/>
      <c r="Q86" s="107"/>
      <c r="R86" s="107" t="s">
        <v>213</v>
      </c>
      <c r="S86" s="107"/>
      <c r="T86" s="160" t="s">
        <v>62</v>
      </c>
      <c r="U86" s="107"/>
      <c r="V86" s="107"/>
      <c r="W86" s="107"/>
      <c r="X86" s="162" t="s">
        <v>62</v>
      </c>
    </row>
    <row r="87" spans="2:24" ht="12.75">
      <c r="B87" s="261"/>
      <c r="C87" s="27" t="s">
        <v>49</v>
      </c>
      <c r="D87" s="95" t="s">
        <v>213</v>
      </c>
      <c r="E87" s="95"/>
      <c r="F87" s="95" t="s">
        <v>213</v>
      </c>
      <c r="G87" s="95" t="s">
        <v>213</v>
      </c>
      <c r="H87" s="95" t="s">
        <v>213</v>
      </c>
      <c r="I87" s="95" t="s">
        <v>213</v>
      </c>
      <c r="J87" s="95" t="s">
        <v>213</v>
      </c>
      <c r="K87" s="95" t="s">
        <v>213</v>
      </c>
      <c r="L87" s="95" t="s">
        <v>213</v>
      </c>
      <c r="M87" s="95" t="s">
        <v>213</v>
      </c>
      <c r="N87" s="95" t="s">
        <v>213</v>
      </c>
      <c r="O87" s="95" t="s">
        <v>213</v>
      </c>
      <c r="P87" s="95" t="s">
        <v>213</v>
      </c>
      <c r="Q87" s="95" t="s">
        <v>213</v>
      </c>
      <c r="R87" s="95" t="s">
        <v>213</v>
      </c>
      <c r="S87" s="95" t="s">
        <v>213</v>
      </c>
      <c r="T87" s="161" t="s">
        <v>62</v>
      </c>
      <c r="U87" s="95"/>
      <c r="V87" s="95"/>
      <c r="W87" s="95"/>
      <c r="X87" s="163" t="s">
        <v>62</v>
      </c>
    </row>
    <row r="88" spans="2:24" ht="12.75">
      <c r="B88" s="261"/>
      <c r="C88" s="27" t="s">
        <v>168</v>
      </c>
      <c r="D88" s="95" t="s">
        <v>213</v>
      </c>
      <c r="E88" s="95"/>
      <c r="F88" s="95" t="s">
        <v>213</v>
      </c>
      <c r="G88" s="95" t="s">
        <v>213</v>
      </c>
      <c r="H88" s="95" t="s">
        <v>213</v>
      </c>
      <c r="I88" s="95" t="s">
        <v>213</v>
      </c>
      <c r="J88" s="95"/>
      <c r="K88" s="95" t="s">
        <v>213</v>
      </c>
      <c r="L88" s="95" t="s">
        <v>213</v>
      </c>
      <c r="M88" s="95" t="s">
        <v>213</v>
      </c>
      <c r="N88" s="95" t="s">
        <v>213</v>
      </c>
      <c r="O88" s="95"/>
      <c r="P88" s="95"/>
      <c r="Q88" s="95" t="s">
        <v>213</v>
      </c>
      <c r="R88" s="95" t="s">
        <v>213</v>
      </c>
      <c r="S88" s="95" t="s">
        <v>213</v>
      </c>
      <c r="T88" s="161" t="s">
        <v>62</v>
      </c>
      <c r="U88" s="95"/>
      <c r="V88" s="95"/>
      <c r="W88" s="95"/>
      <c r="X88" s="163" t="s">
        <v>62</v>
      </c>
    </row>
    <row r="89" spans="2:24" ht="13.5" thickBot="1">
      <c r="B89" s="260"/>
      <c r="C89" s="70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147"/>
    </row>
    <row r="90" spans="3:24" s="68" customFormat="1" ht="13.5" thickBot="1">
      <c r="C90" s="10" t="s">
        <v>155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4"/>
      <c r="U90" s="12"/>
      <c r="V90" s="12"/>
      <c r="W90" s="12"/>
      <c r="X90" s="14"/>
    </row>
    <row r="91" spans="2:24" ht="12.75">
      <c r="B91" s="259" t="s">
        <v>189</v>
      </c>
      <c r="C91" s="23" t="s">
        <v>156</v>
      </c>
      <c r="D91" s="107" t="s">
        <v>213</v>
      </c>
      <c r="E91" s="107"/>
      <c r="F91" s="107"/>
      <c r="G91" s="100" t="s">
        <v>213</v>
      </c>
      <c r="H91" s="107"/>
      <c r="I91" s="107" t="s">
        <v>213</v>
      </c>
      <c r="J91" s="107" t="s">
        <v>213</v>
      </c>
      <c r="K91" s="107" t="s">
        <v>213</v>
      </c>
      <c r="L91" s="107" t="s">
        <v>213</v>
      </c>
      <c r="M91" s="107"/>
      <c r="N91" s="107" t="s">
        <v>213</v>
      </c>
      <c r="O91" s="107" t="s">
        <v>213</v>
      </c>
      <c r="P91" s="107" t="s">
        <v>213</v>
      </c>
      <c r="Q91" s="107"/>
      <c r="R91" s="107" t="s">
        <v>213</v>
      </c>
      <c r="S91" s="107"/>
      <c r="T91" s="160" t="s">
        <v>62</v>
      </c>
      <c r="U91" s="107"/>
      <c r="V91" s="107"/>
      <c r="W91" s="107"/>
      <c r="X91" s="162" t="s">
        <v>63</v>
      </c>
    </row>
    <row r="92" spans="2:24" ht="12.75">
      <c r="B92" s="261"/>
      <c r="C92" s="27" t="s">
        <v>157</v>
      </c>
      <c r="D92" s="95" t="s">
        <v>213</v>
      </c>
      <c r="E92" s="95" t="s">
        <v>213</v>
      </c>
      <c r="F92" s="104" t="s">
        <v>213</v>
      </c>
      <c r="G92" s="95" t="s">
        <v>213</v>
      </c>
      <c r="H92" s="95" t="s">
        <v>213</v>
      </c>
      <c r="I92" s="95" t="s">
        <v>213</v>
      </c>
      <c r="J92" s="95"/>
      <c r="K92" s="95" t="s">
        <v>213</v>
      </c>
      <c r="L92" s="95" t="s">
        <v>213</v>
      </c>
      <c r="M92" s="95"/>
      <c r="N92" s="95" t="s">
        <v>213</v>
      </c>
      <c r="O92" s="95"/>
      <c r="P92" s="95" t="s">
        <v>213</v>
      </c>
      <c r="Q92" s="95"/>
      <c r="R92" s="95" t="s">
        <v>213</v>
      </c>
      <c r="S92" s="95" t="s">
        <v>213</v>
      </c>
      <c r="T92" s="161" t="s">
        <v>62</v>
      </c>
      <c r="U92" s="95"/>
      <c r="V92" s="95"/>
      <c r="W92" s="95"/>
      <c r="X92" s="163" t="s">
        <v>62</v>
      </c>
    </row>
    <row r="93" spans="2:24" ht="12.75">
      <c r="B93" s="261"/>
      <c r="C93" s="27" t="s">
        <v>68</v>
      </c>
      <c r="D93" s="95" t="s">
        <v>213</v>
      </c>
      <c r="E93" s="95"/>
      <c r="F93" s="95"/>
      <c r="G93" s="104" t="s">
        <v>213</v>
      </c>
      <c r="H93" s="95" t="s">
        <v>213</v>
      </c>
      <c r="I93" s="95" t="s">
        <v>213</v>
      </c>
      <c r="J93" s="95"/>
      <c r="K93" s="95" t="s">
        <v>213</v>
      </c>
      <c r="L93" s="95" t="s">
        <v>213</v>
      </c>
      <c r="M93" s="95"/>
      <c r="N93" s="95" t="s">
        <v>213</v>
      </c>
      <c r="O93" s="95" t="s">
        <v>213</v>
      </c>
      <c r="P93" s="95" t="s">
        <v>213</v>
      </c>
      <c r="Q93" s="95"/>
      <c r="R93" s="95" t="s">
        <v>213</v>
      </c>
      <c r="S93" s="95"/>
      <c r="T93" s="161" t="s">
        <v>63</v>
      </c>
      <c r="U93" s="95"/>
      <c r="V93" s="95"/>
      <c r="W93" s="95"/>
      <c r="X93" s="163" t="s">
        <v>63</v>
      </c>
    </row>
    <row r="94" spans="2:24" ht="12.75">
      <c r="B94" s="261"/>
      <c r="C94" s="27" t="s">
        <v>158</v>
      </c>
      <c r="D94" s="95" t="s">
        <v>213</v>
      </c>
      <c r="E94" s="95"/>
      <c r="F94" s="95"/>
      <c r="G94" s="104" t="s">
        <v>213</v>
      </c>
      <c r="H94" s="95" t="s">
        <v>213</v>
      </c>
      <c r="I94" s="95" t="s">
        <v>213</v>
      </c>
      <c r="J94" s="95"/>
      <c r="K94" s="95" t="s">
        <v>213</v>
      </c>
      <c r="L94" s="95" t="s">
        <v>213</v>
      </c>
      <c r="M94" s="95"/>
      <c r="N94" s="95" t="s">
        <v>213</v>
      </c>
      <c r="O94" s="95" t="s">
        <v>213</v>
      </c>
      <c r="P94" s="95" t="s">
        <v>213</v>
      </c>
      <c r="Q94" s="95"/>
      <c r="R94" s="95" t="s">
        <v>213</v>
      </c>
      <c r="S94" s="95"/>
      <c r="T94" s="161" t="s">
        <v>62</v>
      </c>
      <c r="U94" s="95"/>
      <c r="V94" s="95"/>
      <c r="W94" s="95"/>
      <c r="X94" s="163" t="s">
        <v>63</v>
      </c>
    </row>
    <row r="95" spans="2:24" ht="13.5" thickBot="1">
      <c r="B95" s="260"/>
      <c r="C95" s="70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165"/>
      <c r="W95" s="77"/>
      <c r="X95" s="147"/>
    </row>
    <row r="96" spans="2:24" s="68" customFormat="1" ht="13.5" thickBot="1">
      <c r="B96" s="66"/>
      <c r="C96" s="10" t="s">
        <v>155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4"/>
      <c r="U96" s="12"/>
      <c r="V96" s="12"/>
      <c r="W96" s="12"/>
      <c r="X96" s="14"/>
    </row>
    <row r="97" spans="2:24" ht="12.75">
      <c r="B97" s="259" t="s">
        <v>188</v>
      </c>
      <c r="C97" s="23" t="s">
        <v>150</v>
      </c>
      <c r="D97" s="107" t="s">
        <v>213</v>
      </c>
      <c r="E97" s="107"/>
      <c r="F97" s="107" t="s">
        <v>213</v>
      </c>
      <c r="G97" s="100" t="s">
        <v>213</v>
      </c>
      <c r="H97" s="107" t="s">
        <v>213</v>
      </c>
      <c r="I97" s="107" t="s">
        <v>213</v>
      </c>
      <c r="J97" s="107"/>
      <c r="K97" s="107" t="s">
        <v>213</v>
      </c>
      <c r="L97" s="107" t="s">
        <v>213</v>
      </c>
      <c r="M97" s="107" t="s">
        <v>213</v>
      </c>
      <c r="N97" s="107"/>
      <c r="O97" s="107"/>
      <c r="P97" s="107" t="s">
        <v>213</v>
      </c>
      <c r="Q97" s="107"/>
      <c r="R97" s="107" t="s">
        <v>213</v>
      </c>
      <c r="S97" s="107" t="s">
        <v>213</v>
      </c>
      <c r="T97" s="160" t="s">
        <v>63</v>
      </c>
      <c r="U97" s="107"/>
      <c r="V97" s="107"/>
      <c r="W97" s="107"/>
      <c r="X97" s="162" t="s">
        <v>63</v>
      </c>
    </row>
    <row r="98" spans="2:24" ht="12.75">
      <c r="B98" s="261"/>
      <c r="C98" s="27" t="s">
        <v>151</v>
      </c>
      <c r="D98" s="95" t="s">
        <v>213</v>
      </c>
      <c r="E98" s="95"/>
      <c r="F98" s="102" t="s">
        <v>213</v>
      </c>
      <c r="G98" s="95" t="s">
        <v>213</v>
      </c>
      <c r="H98" s="95" t="s">
        <v>213</v>
      </c>
      <c r="I98" s="95" t="s">
        <v>213</v>
      </c>
      <c r="J98" s="95"/>
      <c r="K98" s="95" t="s">
        <v>213</v>
      </c>
      <c r="L98" s="95" t="s">
        <v>213</v>
      </c>
      <c r="M98" s="95" t="s">
        <v>213</v>
      </c>
      <c r="N98" s="95" t="s">
        <v>213</v>
      </c>
      <c r="O98" s="95"/>
      <c r="P98" s="95"/>
      <c r="Q98" s="95" t="s">
        <v>213</v>
      </c>
      <c r="R98" s="95" t="s">
        <v>213</v>
      </c>
      <c r="S98" s="95" t="s">
        <v>213</v>
      </c>
      <c r="T98" s="161" t="s">
        <v>62</v>
      </c>
      <c r="U98" s="95"/>
      <c r="V98" s="95"/>
      <c r="W98" s="95"/>
      <c r="X98" s="163" t="s">
        <v>63</v>
      </c>
    </row>
    <row r="99" spans="2:24" ht="12.75">
      <c r="B99" s="261"/>
      <c r="C99" s="27" t="s">
        <v>152</v>
      </c>
      <c r="D99" s="95" t="s">
        <v>213</v>
      </c>
      <c r="E99" s="95" t="s">
        <v>213</v>
      </c>
      <c r="F99" s="95" t="s">
        <v>213</v>
      </c>
      <c r="G99" s="104" t="s">
        <v>213</v>
      </c>
      <c r="H99" s="95"/>
      <c r="I99" s="95" t="s">
        <v>213</v>
      </c>
      <c r="J99" s="95"/>
      <c r="K99" s="95" t="s">
        <v>213</v>
      </c>
      <c r="L99" s="95" t="s">
        <v>213</v>
      </c>
      <c r="M99" s="95" t="s">
        <v>213</v>
      </c>
      <c r="N99" s="95" t="s">
        <v>213</v>
      </c>
      <c r="O99" s="95" t="s">
        <v>213</v>
      </c>
      <c r="P99" s="95" t="s">
        <v>213</v>
      </c>
      <c r="Q99" s="95" t="s">
        <v>213</v>
      </c>
      <c r="R99" s="95" t="s">
        <v>213</v>
      </c>
      <c r="S99" s="95" t="s">
        <v>213</v>
      </c>
      <c r="T99" s="161" t="s">
        <v>63</v>
      </c>
      <c r="U99" s="95"/>
      <c r="V99" s="95"/>
      <c r="W99" s="95"/>
      <c r="X99" s="163" t="s">
        <v>63</v>
      </c>
    </row>
    <row r="100" spans="2:24" ht="12.75">
      <c r="B100" s="261"/>
      <c r="C100" s="27" t="s">
        <v>153</v>
      </c>
      <c r="D100" s="95" t="s">
        <v>213</v>
      </c>
      <c r="E100" s="95"/>
      <c r="F100" s="104" t="s">
        <v>213</v>
      </c>
      <c r="G100" s="95" t="s">
        <v>213</v>
      </c>
      <c r="H100" s="95" t="s">
        <v>213</v>
      </c>
      <c r="I100" s="95" t="s">
        <v>213</v>
      </c>
      <c r="J100" s="95"/>
      <c r="K100" s="95" t="s">
        <v>213</v>
      </c>
      <c r="L100" s="95" t="s">
        <v>213</v>
      </c>
      <c r="M100" s="95" t="s">
        <v>213</v>
      </c>
      <c r="N100" s="95" t="s">
        <v>213</v>
      </c>
      <c r="O100" s="95"/>
      <c r="P100" s="95" t="s">
        <v>213</v>
      </c>
      <c r="Q100" s="95"/>
      <c r="R100" s="95" t="s">
        <v>213</v>
      </c>
      <c r="S100" s="95" t="s">
        <v>213</v>
      </c>
      <c r="T100" s="161" t="s">
        <v>63</v>
      </c>
      <c r="U100" s="95"/>
      <c r="V100" s="95"/>
      <c r="W100" s="95"/>
      <c r="X100" s="163" t="s">
        <v>63</v>
      </c>
    </row>
    <row r="101" spans="2:24" ht="12.75">
      <c r="B101" s="261"/>
      <c r="C101" s="27" t="s">
        <v>154</v>
      </c>
      <c r="D101" s="95" t="s">
        <v>213</v>
      </c>
      <c r="E101" s="95"/>
      <c r="F101" s="95" t="s">
        <v>213</v>
      </c>
      <c r="G101" s="95" t="s">
        <v>213</v>
      </c>
      <c r="H101" s="95"/>
      <c r="I101" s="95" t="s">
        <v>213</v>
      </c>
      <c r="J101" s="95"/>
      <c r="K101" s="95" t="s">
        <v>213</v>
      </c>
      <c r="L101" s="95" t="s">
        <v>213</v>
      </c>
      <c r="M101" s="95" t="s">
        <v>213</v>
      </c>
      <c r="N101" s="95" t="s">
        <v>213</v>
      </c>
      <c r="O101" s="95" t="s">
        <v>213</v>
      </c>
      <c r="P101" s="95" t="s">
        <v>213</v>
      </c>
      <c r="Q101" s="95" t="s">
        <v>213</v>
      </c>
      <c r="R101" s="95" t="s">
        <v>213</v>
      </c>
      <c r="S101" s="95" t="s">
        <v>213</v>
      </c>
      <c r="T101" s="161" t="s">
        <v>62</v>
      </c>
      <c r="U101" s="95"/>
      <c r="V101" s="95"/>
      <c r="W101" s="95"/>
      <c r="X101" s="163" t="s">
        <v>63</v>
      </c>
    </row>
    <row r="102" spans="2:24" ht="13.5" thickBot="1">
      <c r="B102" s="260"/>
      <c r="C102" s="70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147"/>
    </row>
    <row r="103" spans="2:24" s="68" customFormat="1" ht="13.5" thickBot="1">
      <c r="B103" s="66"/>
      <c r="C103" s="10" t="s">
        <v>155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4"/>
      <c r="U103" s="12"/>
      <c r="V103" s="12"/>
      <c r="W103" s="12"/>
      <c r="X103" s="14"/>
    </row>
    <row r="104" spans="2:24" ht="12.75">
      <c r="B104" s="259" t="s">
        <v>192</v>
      </c>
      <c r="C104" s="23" t="s">
        <v>169</v>
      </c>
      <c r="D104" s="107" t="s">
        <v>213</v>
      </c>
      <c r="E104" s="107" t="s">
        <v>213</v>
      </c>
      <c r="F104" s="107" t="s">
        <v>213</v>
      </c>
      <c r="G104" s="107" t="s">
        <v>213</v>
      </c>
      <c r="H104" s="107"/>
      <c r="I104" s="107" t="s">
        <v>213</v>
      </c>
      <c r="J104" s="107"/>
      <c r="K104" s="107" t="s">
        <v>213</v>
      </c>
      <c r="L104" s="107" t="s">
        <v>213</v>
      </c>
      <c r="M104" s="107" t="s">
        <v>213</v>
      </c>
      <c r="N104" s="107" t="s">
        <v>213</v>
      </c>
      <c r="O104" s="107"/>
      <c r="P104" s="107" t="s">
        <v>213</v>
      </c>
      <c r="Q104" s="107"/>
      <c r="R104" s="107" t="s">
        <v>213</v>
      </c>
      <c r="S104" s="107" t="s">
        <v>213</v>
      </c>
      <c r="T104" s="160" t="s">
        <v>62</v>
      </c>
      <c r="U104" s="107"/>
      <c r="V104" s="107"/>
      <c r="W104" s="107"/>
      <c r="X104" s="162" t="s">
        <v>62</v>
      </c>
    </row>
    <row r="105" spans="2:24" ht="12.75">
      <c r="B105" s="261"/>
      <c r="C105" s="27" t="s">
        <v>85</v>
      </c>
      <c r="D105" s="95" t="s">
        <v>213</v>
      </c>
      <c r="E105" s="95"/>
      <c r="F105" s="95" t="s">
        <v>213</v>
      </c>
      <c r="G105" s="95" t="s">
        <v>213</v>
      </c>
      <c r="H105" s="95" t="s">
        <v>213</v>
      </c>
      <c r="I105" s="95" t="s">
        <v>213</v>
      </c>
      <c r="J105" s="95"/>
      <c r="K105" s="95" t="s">
        <v>213</v>
      </c>
      <c r="L105" s="95" t="s">
        <v>213</v>
      </c>
      <c r="M105" s="95" t="s">
        <v>213</v>
      </c>
      <c r="N105" s="95" t="s">
        <v>213</v>
      </c>
      <c r="O105" s="95"/>
      <c r="P105" s="95"/>
      <c r="Q105" s="95" t="s">
        <v>213</v>
      </c>
      <c r="R105" s="95" t="s">
        <v>213</v>
      </c>
      <c r="S105" s="95" t="s">
        <v>213</v>
      </c>
      <c r="T105" s="161" t="s">
        <v>62</v>
      </c>
      <c r="U105" s="95"/>
      <c r="V105" s="95"/>
      <c r="W105" s="95"/>
      <c r="X105" s="163" t="s">
        <v>62</v>
      </c>
    </row>
    <row r="106" spans="2:24" ht="12.75">
      <c r="B106" s="261"/>
      <c r="C106" s="27" t="s">
        <v>170</v>
      </c>
      <c r="D106" s="95" t="s">
        <v>213</v>
      </c>
      <c r="E106" s="95"/>
      <c r="F106" s="95"/>
      <c r="G106" s="95" t="s">
        <v>213</v>
      </c>
      <c r="H106" s="95" t="s">
        <v>213</v>
      </c>
      <c r="I106" s="95" t="s">
        <v>213</v>
      </c>
      <c r="J106" s="95"/>
      <c r="K106" s="95" t="s">
        <v>213</v>
      </c>
      <c r="L106" s="95" t="s">
        <v>213</v>
      </c>
      <c r="M106" s="95" t="s">
        <v>213</v>
      </c>
      <c r="N106" s="95" t="s">
        <v>213</v>
      </c>
      <c r="O106" s="95"/>
      <c r="P106" s="95"/>
      <c r="Q106" s="95" t="s">
        <v>213</v>
      </c>
      <c r="R106" s="95" t="s">
        <v>213</v>
      </c>
      <c r="S106" s="95" t="s">
        <v>213</v>
      </c>
      <c r="T106" s="161" t="s">
        <v>62</v>
      </c>
      <c r="U106" s="95" t="s">
        <v>213</v>
      </c>
      <c r="V106" s="95" t="s">
        <v>213</v>
      </c>
      <c r="W106" s="95"/>
      <c r="X106" s="163" t="s">
        <v>62</v>
      </c>
    </row>
    <row r="107" spans="2:24" ht="12.75">
      <c r="B107" s="261"/>
      <c r="C107" s="27" t="s">
        <v>171</v>
      </c>
      <c r="D107" s="95" t="s">
        <v>213</v>
      </c>
      <c r="E107" s="95"/>
      <c r="F107" s="95" t="s">
        <v>213</v>
      </c>
      <c r="G107" s="95" t="s">
        <v>213</v>
      </c>
      <c r="H107" s="95" t="s">
        <v>213</v>
      </c>
      <c r="I107" s="95" t="s">
        <v>213</v>
      </c>
      <c r="J107" s="95"/>
      <c r="K107" s="95" t="s">
        <v>213</v>
      </c>
      <c r="L107" s="95" t="s">
        <v>213</v>
      </c>
      <c r="M107" s="95" t="s">
        <v>213</v>
      </c>
      <c r="N107" s="95" t="s">
        <v>213</v>
      </c>
      <c r="O107" s="95"/>
      <c r="P107" s="95"/>
      <c r="Q107" s="95"/>
      <c r="R107" s="95" t="s">
        <v>213</v>
      </c>
      <c r="S107" s="95" t="s">
        <v>213</v>
      </c>
      <c r="T107" s="161" t="s">
        <v>62</v>
      </c>
      <c r="U107" s="95"/>
      <c r="V107" s="95"/>
      <c r="W107" s="95"/>
      <c r="X107" s="163" t="s">
        <v>62</v>
      </c>
    </row>
    <row r="108" spans="2:24" ht="13.5" thickBot="1">
      <c r="B108" s="260"/>
      <c r="C108" s="70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165"/>
      <c r="W108" s="77"/>
      <c r="X108" s="147"/>
    </row>
    <row r="109" spans="3:24" s="68" customFormat="1" ht="13.5" thickBot="1">
      <c r="C109" s="10" t="s">
        <v>155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4"/>
      <c r="U109" s="12"/>
      <c r="V109" s="12"/>
      <c r="W109" s="12"/>
      <c r="X109" s="14"/>
    </row>
    <row r="110" spans="2:24" ht="12.75">
      <c r="B110" s="259" t="s">
        <v>196</v>
      </c>
      <c r="C110" s="23" t="s">
        <v>117</v>
      </c>
      <c r="D110" s="107" t="s">
        <v>213</v>
      </c>
      <c r="E110" s="107"/>
      <c r="F110" s="107"/>
      <c r="G110" s="107" t="s">
        <v>213</v>
      </c>
      <c r="H110" s="107"/>
      <c r="I110" s="107" t="s">
        <v>213</v>
      </c>
      <c r="J110" s="107" t="s">
        <v>213</v>
      </c>
      <c r="K110" s="107" t="s">
        <v>213</v>
      </c>
      <c r="L110" s="107" t="s">
        <v>213</v>
      </c>
      <c r="M110" s="107" t="s">
        <v>213</v>
      </c>
      <c r="N110" s="107" t="s">
        <v>213</v>
      </c>
      <c r="O110" s="107" t="s">
        <v>213</v>
      </c>
      <c r="P110" s="107"/>
      <c r="Q110" s="107" t="s">
        <v>213</v>
      </c>
      <c r="R110" s="107" t="s">
        <v>213</v>
      </c>
      <c r="S110" s="107" t="s">
        <v>213</v>
      </c>
      <c r="T110" s="160" t="s">
        <v>63</v>
      </c>
      <c r="U110" s="107"/>
      <c r="V110" s="107"/>
      <c r="W110" s="107"/>
      <c r="X110" s="162" t="s">
        <v>63</v>
      </c>
    </row>
    <row r="111" spans="2:24" ht="13.5" thickBot="1">
      <c r="B111" s="260"/>
      <c r="C111" s="70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147"/>
    </row>
    <row r="112" spans="3:24" s="68" customFormat="1" ht="13.5" thickBot="1">
      <c r="C112" s="10" t="s">
        <v>155</v>
      </c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4"/>
      <c r="U112" s="12"/>
      <c r="V112" s="12"/>
      <c r="W112" s="12"/>
      <c r="X112" s="14"/>
    </row>
    <row r="113" spans="2:24" ht="12.75">
      <c r="B113" s="259" t="s">
        <v>195</v>
      </c>
      <c r="C113" s="23" t="s">
        <v>175</v>
      </c>
      <c r="D113" s="107" t="s">
        <v>213</v>
      </c>
      <c r="E113" s="107" t="s">
        <v>213</v>
      </c>
      <c r="F113" s="107" t="s">
        <v>213</v>
      </c>
      <c r="G113" s="107" t="s">
        <v>213</v>
      </c>
      <c r="H113" s="107" t="s">
        <v>213</v>
      </c>
      <c r="I113" s="107" t="s">
        <v>213</v>
      </c>
      <c r="J113" s="107" t="s">
        <v>213</v>
      </c>
      <c r="K113" s="107" t="s">
        <v>213</v>
      </c>
      <c r="L113" s="107" t="s">
        <v>213</v>
      </c>
      <c r="M113" s="107" t="s">
        <v>213</v>
      </c>
      <c r="N113" s="107" t="s">
        <v>213</v>
      </c>
      <c r="O113" s="107"/>
      <c r="P113" s="107" t="s">
        <v>213</v>
      </c>
      <c r="Q113" s="107"/>
      <c r="R113" s="107" t="s">
        <v>213</v>
      </c>
      <c r="S113" s="107" t="s">
        <v>213</v>
      </c>
      <c r="T113" s="160" t="s">
        <v>62</v>
      </c>
      <c r="U113" s="107"/>
      <c r="V113" s="107"/>
      <c r="W113" s="107"/>
      <c r="X113" s="162" t="s">
        <v>62</v>
      </c>
    </row>
    <row r="114" spans="2:24" ht="12.75">
      <c r="B114" s="261"/>
      <c r="C114" s="27" t="s">
        <v>176</v>
      </c>
      <c r="D114" s="95" t="s">
        <v>213</v>
      </c>
      <c r="E114" s="95"/>
      <c r="F114" s="95" t="s">
        <v>213</v>
      </c>
      <c r="G114" s="95" t="s">
        <v>213</v>
      </c>
      <c r="H114" s="95" t="s">
        <v>213</v>
      </c>
      <c r="I114" s="95" t="s">
        <v>213</v>
      </c>
      <c r="J114" s="95"/>
      <c r="K114" s="95" t="s">
        <v>213</v>
      </c>
      <c r="L114" s="95" t="s">
        <v>213</v>
      </c>
      <c r="M114" s="95" t="s">
        <v>213</v>
      </c>
      <c r="N114" s="95" t="s">
        <v>213</v>
      </c>
      <c r="O114" s="95"/>
      <c r="P114" s="95" t="s">
        <v>213</v>
      </c>
      <c r="Q114" s="95" t="s">
        <v>213</v>
      </c>
      <c r="R114" s="95" t="s">
        <v>213</v>
      </c>
      <c r="S114" s="95" t="s">
        <v>213</v>
      </c>
      <c r="T114" s="161" t="s">
        <v>62</v>
      </c>
      <c r="U114" s="95"/>
      <c r="V114" s="95"/>
      <c r="W114" s="95"/>
      <c r="X114" s="163" t="s">
        <v>62</v>
      </c>
    </row>
    <row r="115" spans="2:24" ht="12.75">
      <c r="B115" s="261"/>
      <c r="C115" s="27" t="s">
        <v>71</v>
      </c>
      <c r="D115" s="95" t="s">
        <v>213</v>
      </c>
      <c r="E115" s="95"/>
      <c r="F115" s="95" t="s">
        <v>213</v>
      </c>
      <c r="G115" s="95" t="s">
        <v>213</v>
      </c>
      <c r="H115" s="95"/>
      <c r="I115" s="95" t="s">
        <v>213</v>
      </c>
      <c r="J115" s="95"/>
      <c r="K115" s="95" t="s">
        <v>213</v>
      </c>
      <c r="L115" s="95" t="s">
        <v>213</v>
      </c>
      <c r="M115" s="95" t="s">
        <v>213</v>
      </c>
      <c r="N115" s="95" t="s">
        <v>213</v>
      </c>
      <c r="O115" s="95" t="s">
        <v>213</v>
      </c>
      <c r="P115" s="95" t="s">
        <v>213</v>
      </c>
      <c r="Q115" s="95" t="s">
        <v>213</v>
      </c>
      <c r="R115" s="95" t="s">
        <v>213</v>
      </c>
      <c r="S115" s="95" t="s">
        <v>213</v>
      </c>
      <c r="T115" s="161" t="s">
        <v>62</v>
      </c>
      <c r="U115" s="95"/>
      <c r="V115" s="95"/>
      <c r="W115" s="95"/>
      <c r="X115" s="163" t="s">
        <v>62</v>
      </c>
    </row>
    <row r="116" spans="2:24" ht="12.75">
      <c r="B116" s="261"/>
      <c r="C116" s="27" t="s">
        <v>177</v>
      </c>
      <c r="D116" s="95" t="s">
        <v>213</v>
      </c>
      <c r="E116" s="95"/>
      <c r="F116" s="95"/>
      <c r="G116" s="95" t="s">
        <v>213</v>
      </c>
      <c r="H116" s="95" t="s">
        <v>213</v>
      </c>
      <c r="I116" s="95" t="s">
        <v>213</v>
      </c>
      <c r="J116" s="95"/>
      <c r="K116" s="95" t="s">
        <v>213</v>
      </c>
      <c r="L116" s="95" t="s">
        <v>213</v>
      </c>
      <c r="M116" s="95" t="s">
        <v>213</v>
      </c>
      <c r="N116" s="95" t="s">
        <v>213</v>
      </c>
      <c r="O116" s="95"/>
      <c r="P116" s="95" t="s">
        <v>213</v>
      </c>
      <c r="Q116" s="95"/>
      <c r="R116" s="95"/>
      <c r="S116" s="95" t="s">
        <v>213</v>
      </c>
      <c r="T116" s="161" t="s">
        <v>62</v>
      </c>
      <c r="U116" s="95"/>
      <c r="V116" s="95"/>
      <c r="W116" s="95"/>
      <c r="X116" s="163" t="s">
        <v>62</v>
      </c>
    </row>
    <row r="117" spans="2:24" ht="12.75">
      <c r="B117" s="261"/>
      <c r="C117" s="27" t="s">
        <v>187</v>
      </c>
      <c r="D117" s="95" t="s">
        <v>213</v>
      </c>
      <c r="E117" s="95"/>
      <c r="F117" s="95" t="s">
        <v>213</v>
      </c>
      <c r="G117" s="95" t="s">
        <v>213</v>
      </c>
      <c r="H117" s="95" t="s">
        <v>213</v>
      </c>
      <c r="I117" s="95" t="s">
        <v>213</v>
      </c>
      <c r="J117" s="95" t="s">
        <v>213</v>
      </c>
      <c r="K117" s="95" t="s">
        <v>213</v>
      </c>
      <c r="L117" s="95" t="s">
        <v>213</v>
      </c>
      <c r="M117" s="95" t="s">
        <v>213</v>
      </c>
      <c r="N117" s="95" t="s">
        <v>213</v>
      </c>
      <c r="O117" s="95" t="s">
        <v>213</v>
      </c>
      <c r="P117" s="95" t="s">
        <v>213</v>
      </c>
      <c r="Q117" s="95" t="s">
        <v>213</v>
      </c>
      <c r="R117" s="95" t="s">
        <v>213</v>
      </c>
      <c r="S117" s="95" t="s">
        <v>213</v>
      </c>
      <c r="T117" s="161" t="s">
        <v>62</v>
      </c>
      <c r="U117" s="95"/>
      <c r="V117" s="95"/>
      <c r="W117" s="95"/>
      <c r="X117" s="163" t="s">
        <v>62</v>
      </c>
    </row>
    <row r="118" spans="2:24" ht="12.75">
      <c r="B118" s="261"/>
      <c r="C118" s="27" t="s">
        <v>178</v>
      </c>
      <c r="D118" s="95" t="s">
        <v>213</v>
      </c>
      <c r="E118" s="95"/>
      <c r="F118" s="95"/>
      <c r="G118" s="95" t="s">
        <v>213</v>
      </c>
      <c r="H118" s="95" t="s">
        <v>213</v>
      </c>
      <c r="I118" s="95" t="s">
        <v>213</v>
      </c>
      <c r="J118" s="95"/>
      <c r="K118" s="95" t="s">
        <v>213</v>
      </c>
      <c r="L118" s="95" t="s">
        <v>213</v>
      </c>
      <c r="M118" s="95" t="s">
        <v>213</v>
      </c>
      <c r="N118" s="95"/>
      <c r="O118" s="95" t="s">
        <v>213</v>
      </c>
      <c r="P118" s="95" t="s">
        <v>213</v>
      </c>
      <c r="Q118" s="95"/>
      <c r="R118" s="95"/>
      <c r="S118" s="95" t="s">
        <v>213</v>
      </c>
      <c r="T118" s="161" t="s">
        <v>62</v>
      </c>
      <c r="U118" s="95"/>
      <c r="V118" s="95"/>
      <c r="W118" s="95"/>
      <c r="X118" s="163" t="s">
        <v>62</v>
      </c>
    </row>
    <row r="119" spans="2:24" ht="12.75">
      <c r="B119" s="261"/>
      <c r="C119" s="27" t="s">
        <v>57</v>
      </c>
      <c r="D119" s="95" t="s">
        <v>213</v>
      </c>
      <c r="E119" s="95" t="s">
        <v>213</v>
      </c>
      <c r="F119" s="95" t="s">
        <v>213</v>
      </c>
      <c r="G119" s="95" t="s">
        <v>213</v>
      </c>
      <c r="H119" s="95" t="s">
        <v>213</v>
      </c>
      <c r="I119" s="95" t="s">
        <v>213</v>
      </c>
      <c r="J119" s="95"/>
      <c r="K119" s="95" t="s">
        <v>213</v>
      </c>
      <c r="L119" s="95" t="s">
        <v>213</v>
      </c>
      <c r="M119" s="95" t="s">
        <v>213</v>
      </c>
      <c r="N119" s="95" t="s">
        <v>213</v>
      </c>
      <c r="O119" s="95"/>
      <c r="P119" s="95" t="s">
        <v>213</v>
      </c>
      <c r="Q119" s="95" t="s">
        <v>213</v>
      </c>
      <c r="R119" s="95" t="s">
        <v>213</v>
      </c>
      <c r="S119" s="95" t="s">
        <v>213</v>
      </c>
      <c r="T119" s="161" t="s">
        <v>62</v>
      </c>
      <c r="U119" s="95"/>
      <c r="V119" s="95"/>
      <c r="W119" s="95"/>
      <c r="X119" s="163" t="s">
        <v>63</v>
      </c>
    </row>
    <row r="120" spans="2:24" ht="22.5">
      <c r="B120" s="261"/>
      <c r="C120" s="27" t="s">
        <v>179</v>
      </c>
      <c r="D120" s="95" t="s">
        <v>213</v>
      </c>
      <c r="E120" s="95"/>
      <c r="F120" s="95" t="s">
        <v>213</v>
      </c>
      <c r="G120" s="95" t="s">
        <v>213</v>
      </c>
      <c r="H120" s="95" t="s">
        <v>213</v>
      </c>
      <c r="I120" s="95" t="s">
        <v>213</v>
      </c>
      <c r="J120" s="95"/>
      <c r="K120" s="95" t="s">
        <v>213</v>
      </c>
      <c r="L120" s="95" t="s">
        <v>213</v>
      </c>
      <c r="M120" s="95" t="s">
        <v>213</v>
      </c>
      <c r="N120" s="95"/>
      <c r="O120" s="95"/>
      <c r="P120" s="95" t="s">
        <v>213</v>
      </c>
      <c r="Q120" s="95"/>
      <c r="R120" s="95"/>
      <c r="S120" s="95" t="s">
        <v>213</v>
      </c>
      <c r="T120" s="161" t="s">
        <v>63</v>
      </c>
      <c r="U120" s="95"/>
      <c r="V120" s="95"/>
      <c r="W120" s="95"/>
      <c r="X120" s="163" t="s">
        <v>63</v>
      </c>
    </row>
    <row r="121" spans="2:24" ht="13.5" thickBot="1">
      <c r="B121" s="260"/>
      <c r="C121" s="70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165"/>
      <c r="W121" s="77"/>
      <c r="X121" s="147"/>
    </row>
    <row r="122" spans="3:24" s="68" customFormat="1" ht="13.5" thickBot="1">
      <c r="C122" s="10" t="s">
        <v>155</v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4"/>
      <c r="U122" s="12"/>
      <c r="V122" s="12"/>
      <c r="W122" s="12"/>
      <c r="X122" s="14"/>
    </row>
    <row r="123" spans="2:24" ht="12.75">
      <c r="B123" s="259" t="s">
        <v>197</v>
      </c>
      <c r="C123" s="23" t="s">
        <v>180</v>
      </c>
      <c r="D123" s="107" t="s">
        <v>213</v>
      </c>
      <c r="E123" s="107"/>
      <c r="F123" s="107"/>
      <c r="G123" s="107" t="s">
        <v>213</v>
      </c>
      <c r="H123" s="107"/>
      <c r="I123" s="107" t="s">
        <v>213</v>
      </c>
      <c r="J123" s="107"/>
      <c r="K123" s="107" t="s">
        <v>213</v>
      </c>
      <c r="L123" s="107" t="s">
        <v>213</v>
      </c>
      <c r="M123" s="107"/>
      <c r="N123" s="107" t="s">
        <v>213</v>
      </c>
      <c r="O123" s="107"/>
      <c r="P123" s="107"/>
      <c r="Q123" s="107"/>
      <c r="R123" s="107" t="s">
        <v>213</v>
      </c>
      <c r="S123" s="107" t="s">
        <v>213</v>
      </c>
      <c r="T123" s="160" t="s">
        <v>62</v>
      </c>
      <c r="U123" s="107"/>
      <c r="V123" s="107"/>
      <c r="W123" s="107"/>
      <c r="X123" s="162" t="s">
        <v>62</v>
      </c>
    </row>
    <row r="124" spans="2:24" ht="12.75">
      <c r="B124" s="261"/>
      <c r="C124" s="27" t="s">
        <v>70</v>
      </c>
      <c r="D124" s="95" t="s">
        <v>213</v>
      </c>
      <c r="E124" s="95"/>
      <c r="F124" s="95" t="s">
        <v>213</v>
      </c>
      <c r="G124" s="95" t="s">
        <v>213</v>
      </c>
      <c r="H124" s="95"/>
      <c r="I124" s="95" t="s">
        <v>213</v>
      </c>
      <c r="J124" s="95"/>
      <c r="K124" s="95" t="s">
        <v>213</v>
      </c>
      <c r="L124" s="95" t="s">
        <v>213</v>
      </c>
      <c r="M124" s="95"/>
      <c r="N124" s="95"/>
      <c r="O124" s="95"/>
      <c r="P124" s="95"/>
      <c r="Q124" s="95"/>
      <c r="R124" s="95" t="s">
        <v>213</v>
      </c>
      <c r="S124" s="95" t="s">
        <v>213</v>
      </c>
      <c r="T124" s="161" t="s">
        <v>62</v>
      </c>
      <c r="U124" s="95"/>
      <c r="V124" s="95"/>
      <c r="W124" s="95"/>
      <c r="X124" s="163" t="s">
        <v>62</v>
      </c>
    </row>
    <row r="125" spans="2:24" ht="12.75">
      <c r="B125" s="261"/>
      <c r="C125" s="27" t="s">
        <v>1</v>
      </c>
      <c r="D125" s="95" t="s">
        <v>213</v>
      </c>
      <c r="E125" s="95"/>
      <c r="F125" s="95" t="s">
        <v>213</v>
      </c>
      <c r="G125" s="95" t="s">
        <v>213</v>
      </c>
      <c r="H125" s="95" t="s">
        <v>213</v>
      </c>
      <c r="I125" s="95" t="s">
        <v>213</v>
      </c>
      <c r="J125" s="95"/>
      <c r="K125" s="95" t="s">
        <v>213</v>
      </c>
      <c r="L125" s="95" t="s">
        <v>213</v>
      </c>
      <c r="M125" s="95"/>
      <c r="N125" s="95" t="s">
        <v>213</v>
      </c>
      <c r="O125" s="95"/>
      <c r="P125" s="95"/>
      <c r="Q125" s="95"/>
      <c r="R125" s="95" t="s">
        <v>213</v>
      </c>
      <c r="S125" s="95" t="s">
        <v>213</v>
      </c>
      <c r="T125" s="161" t="s">
        <v>62</v>
      </c>
      <c r="U125" s="95"/>
      <c r="V125" s="95"/>
      <c r="W125" s="95"/>
      <c r="X125" s="163" t="s">
        <v>62</v>
      </c>
    </row>
    <row r="126" spans="2:24" ht="12.75">
      <c r="B126" s="261"/>
      <c r="C126" s="27" t="s">
        <v>89</v>
      </c>
      <c r="D126" s="95" t="s">
        <v>213</v>
      </c>
      <c r="E126" s="95"/>
      <c r="F126" s="95" t="s">
        <v>213</v>
      </c>
      <c r="G126" s="95" t="s">
        <v>213</v>
      </c>
      <c r="H126" s="95" t="s">
        <v>213</v>
      </c>
      <c r="I126" s="95" t="s">
        <v>213</v>
      </c>
      <c r="J126" s="95"/>
      <c r="K126" s="95" t="s">
        <v>213</v>
      </c>
      <c r="L126" s="95" t="s">
        <v>213</v>
      </c>
      <c r="M126" s="95" t="s">
        <v>213</v>
      </c>
      <c r="N126" s="95" t="s">
        <v>213</v>
      </c>
      <c r="O126" s="95"/>
      <c r="P126" s="95"/>
      <c r="Q126" s="95"/>
      <c r="R126" s="95" t="s">
        <v>213</v>
      </c>
      <c r="S126" s="95" t="s">
        <v>213</v>
      </c>
      <c r="T126" s="161" t="s">
        <v>62</v>
      </c>
      <c r="U126" s="95"/>
      <c r="V126" s="95"/>
      <c r="W126" s="95"/>
      <c r="X126" s="163" t="s">
        <v>62</v>
      </c>
    </row>
    <row r="127" spans="2:24" ht="12.75">
      <c r="B127" s="261"/>
      <c r="C127" s="27" t="s">
        <v>181</v>
      </c>
      <c r="D127" s="95" t="s">
        <v>213</v>
      </c>
      <c r="E127" s="95"/>
      <c r="F127" s="95" t="s">
        <v>213</v>
      </c>
      <c r="G127" s="95" t="s">
        <v>213</v>
      </c>
      <c r="H127" s="95"/>
      <c r="I127" s="95" t="s">
        <v>213</v>
      </c>
      <c r="J127" s="95"/>
      <c r="K127" s="95" t="s">
        <v>213</v>
      </c>
      <c r="L127" s="95" t="s">
        <v>213</v>
      </c>
      <c r="M127" s="95"/>
      <c r="N127" s="95" t="s">
        <v>213</v>
      </c>
      <c r="O127" s="95"/>
      <c r="P127" s="95"/>
      <c r="Q127" s="95"/>
      <c r="R127" s="95" t="s">
        <v>213</v>
      </c>
      <c r="S127" s="95" t="s">
        <v>213</v>
      </c>
      <c r="T127" s="161" t="s">
        <v>62</v>
      </c>
      <c r="U127" s="95"/>
      <c r="V127" s="95"/>
      <c r="W127" s="95"/>
      <c r="X127" s="163" t="s">
        <v>62</v>
      </c>
    </row>
    <row r="128" spans="2:24" ht="13.5" thickBot="1">
      <c r="B128" s="260"/>
      <c r="C128" s="70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147"/>
    </row>
    <row r="129" spans="3:24" s="68" customFormat="1" ht="13.5" thickBot="1">
      <c r="C129" s="10" t="s">
        <v>155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4"/>
      <c r="U129" s="12"/>
      <c r="V129" s="12"/>
      <c r="W129" s="12"/>
      <c r="X129" s="14"/>
    </row>
    <row r="130" spans="2:24" ht="12.75">
      <c r="B130" s="259" t="s">
        <v>193</v>
      </c>
      <c r="C130" s="23" t="s">
        <v>2</v>
      </c>
      <c r="D130" s="107" t="s">
        <v>213</v>
      </c>
      <c r="E130" s="107"/>
      <c r="F130" s="107" t="s">
        <v>213</v>
      </c>
      <c r="G130" s="107" t="s">
        <v>213</v>
      </c>
      <c r="H130" s="107" t="s">
        <v>213</v>
      </c>
      <c r="I130" s="107" t="s">
        <v>213</v>
      </c>
      <c r="J130" s="107" t="s">
        <v>213</v>
      </c>
      <c r="K130" s="107" t="s">
        <v>213</v>
      </c>
      <c r="L130" s="107" t="s">
        <v>213</v>
      </c>
      <c r="M130" s="107" t="s">
        <v>213</v>
      </c>
      <c r="N130" s="107" t="s">
        <v>213</v>
      </c>
      <c r="O130" s="107" t="s">
        <v>213</v>
      </c>
      <c r="P130" s="107" t="s">
        <v>213</v>
      </c>
      <c r="Q130" s="107"/>
      <c r="R130" s="107" t="s">
        <v>213</v>
      </c>
      <c r="S130" s="107" t="s">
        <v>213</v>
      </c>
      <c r="T130" s="160" t="s">
        <v>62</v>
      </c>
      <c r="U130" s="107"/>
      <c r="V130" s="107"/>
      <c r="W130" s="107"/>
      <c r="X130" s="162" t="s">
        <v>62</v>
      </c>
    </row>
    <row r="131" spans="2:24" ht="13.5" thickBot="1">
      <c r="B131" s="260"/>
      <c r="C131" s="70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147"/>
    </row>
    <row r="132" spans="3:24" s="68" customFormat="1" ht="13.5" thickBot="1">
      <c r="C132" s="10" t="s">
        <v>155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4"/>
      <c r="U132" s="12"/>
      <c r="V132" s="12"/>
      <c r="W132" s="12"/>
      <c r="X132" s="14"/>
    </row>
    <row r="133" spans="2:24" ht="12.75">
      <c r="B133" s="259" t="s">
        <v>194</v>
      </c>
      <c r="C133" s="23" t="s">
        <v>90</v>
      </c>
      <c r="D133" s="107" t="s">
        <v>213</v>
      </c>
      <c r="E133" s="107"/>
      <c r="F133" s="107" t="s">
        <v>213</v>
      </c>
      <c r="G133" s="107" t="s">
        <v>213</v>
      </c>
      <c r="H133" s="107"/>
      <c r="I133" s="107"/>
      <c r="J133" s="107"/>
      <c r="K133" s="107" t="s">
        <v>213</v>
      </c>
      <c r="L133" s="107" t="s">
        <v>213</v>
      </c>
      <c r="M133" s="107"/>
      <c r="N133" s="107" t="s">
        <v>213</v>
      </c>
      <c r="O133" s="107"/>
      <c r="P133" s="107"/>
      <c r="Q133" s="107"/>
      <c r="R133" s="107" t="s">
        <v>213</v>
      </c>
      <c r="S133" s="107" t="s">
        <v>213</v>
      </c>
      <c r="T133" s="160" t="s">
        <v>62</v>
      </c>
      <c r="U133" s="107" t="s">
        <v>213</v>
      </c>
      <c r="V133" s="107"/>
      <c r="W133" s="107"/>
      <c r="X133" s="162" t="s">
        <v>63</v>
      </c>
    </row>
    <row r="134" spans="2:24" ht="12.75">
      <c r="B134" s="261"/>
      <c r="C134" s="27" t="s">
        <v>172</v>
      </c>
      <c r="D134" s="95" t="s">
        <v>213</v>
      </c>
      <c r="E134" s="95"/>
      <c r="F134" s="95" t="s">
        <v>213</v>
      </c>
      <c r="G134" s="104" t="s">
        <v>213</v>
      </c>
      <c r="H134" s="95"/>
      <c r="I134" s="95" t="s">
        <v>213</v>
      </c>
      <c r="J134" s="95"/>
      <c r="K134" s="95" t="s">
        <v>213</v>
      </c>
      <c r="L134" s="95" t="s">
        <v>213</v>
      </c>
      <c r="M134" s="95"/>
      <c r="N134" s="95" t="s">
        <v>213</v>
      </c>
      <c r="O134" s="95"/>
      <c r="P134" s="95"/>
      <c r="Q134" s="95"/>
      <c r="R134" s="95"/>
      <c r="S134" s="95"/>
      <c r="T134" s="161" t="s">
        <v>63</v>
      </c>
      <c r="U134" s="95"/>
      <c r="V134" s="95"/>
      <c r="W134" s="95"/>
      <c r="X134" s="163" t="s">
        <v>62</v>
      </c>
    </row>
    <row r="135" spans="2:24" ht="12.75">
      <c r="B135" s="261"/>
      <c r="C135" s="27" t="s">
        <v>173</v>
      </c>
      <c r="D135" s="95" t="s">
        <v>213</v>
      </c>
      <c r="E135" s="95"/>
      <c r="F135" s="95" t="s">
        <v>213</v>
      </c>
      <c r="G135" s="95" t="s">
        <v>213</v>
      </c>
      <c r="H135" s="95" t="s">
        <v>213</v>
      </c>
      <c r="I135" s="95" t="s">
        <v>213</v>
      </c>
      <c r="J135" s="95"/>
      <c r="K135" s="95" t="s">
        <v>213</v>
      </c>
      <c r="L135" s="95" t="s">
        <v>213</v>
      </c>
      <c r="M135" s="95"/>
      <c r="N135" s="95" t="s">
        <v>213</v>
      </c>
      <c r="O135" s="95"/>
      <c r="P135" s="95"/>
      <c r="Q135" s="95"/>
      <c r="R135" s="95" t="s">
        <v>213</v>
      </c>
      <c r="S135" s="95"/>
      <c r="T135" s="161" t="s">
        <v>62</v>
      </c>
      <c r="U135" s="95"/>
      <c r="V135" s="95"/>
      <c r="W135" s="95"/>
      <c r="X135" s="163" t="s">
        <v>63</v>
      </c>
    </row>
    <row r="136" spans="2:24" ht="12.75">
      <c r="B136" s="261"/>
      <c r="C136" s="27" t="s">
        <v>29</v>
      </c>
      <c r="D136" s="95" t="s">
        <v>213</v>
      </c>
      <c r="E136" s="95"/>
      <c r="F136" s="95" t="s">
        <v>213</v>
      </c>
      <c r="G136" s="95" t="s">
        <v>213</v>
      </c>
      <c r="H136" s="95"/>
      <c r="I136" s="95" t="s">
        <v>213</v>
      </c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161" t="s">
        <v>62</v>
      </c>
      <c r="U136" s="95"/>
      <c r="V136" s="95"/>
      <c r="W136" s="95"/>
      <c r="X136" s="163" t="s">
        <v>63</v>
      </c>
    </row>
    <row r="137" spans="2:24" ht="12.75">
      <c r="B137" s="261"/>
      <c r="C137" s="27" t="s">
        <v>174</v>
      </c>
      <c r="D137" s="95" t="s">
        <v>213</v>
      </c>
      <c r="E137" s="95"/>
      <c r="F137" s="95" t="s">
        <v>213</v>
      </c>
      <c r="G137" s="95" t="s">
        <v>213</v>
      </c>
      <c r="H137" s="95" t="s">
        <v>213</v>
      </c>
      <c r="I137" s="95" t="s">
        <v>213</v>
      </c>
      <c r="J137" s="95"/>
      <c r="K137" s="95" t="s">
        <v>213</v>
      </c>
      <c r="L137" s="95"/>
      <c r="M137" s="95"/>
      <c r="N137" s="95" t="s">
        <v>213</v>
      </c>
      <c r="O137" s="95"/>
      <c r="P137" s="95"/>
      <c r="Q137" s="95" t="s">
        <v>213</v>
      </c>
      <c r="R137" s="95" t="s">
        <v>213</v>
      </c>
      <c r="S137" s="95" t="s">
        <v>213</v>
      </c>
      <c r="T137" s="161" t="s">
        <v>62</v>
      </c>
      <c r="U137" s="95"/>
      <c r="V137" s="95"/>
      <c r="W137" s="95"/>
      <c r="X137" s="163" t="s">
        <v>63</v>
      </c>
    </row>
    <row r="138" spans="2:24" ht="13.5" thickBot="1">
      <c r="B138" s="260"/>
      <c r="C138" s="70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147"/>
    </row>
    <row r="139" spans="3:24" s="68" customFormat="1" ht="13.5" thickBot="1">
      <c r="C139" s="10" t="s">
        <v>155</v>
      </c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4"/>
      <c r="U139" s="12"/>
      <c r="V139" s="12"/>
      <c r="W139" s="12"/>
      <c r="X139" s="14"/>
    </row>
    <row r="140" spans="2:24" ht="12.75">
      <c r="B140" s="259" t="s">
        <v>199</v>
      </c>
      <c r="C140" s="23" t="s">
        <v>79</v>
      </c>
      <c r="D140" s="107" t="s">
        <v>213</v>
      </c>
      <c r="E140" s="107"/>
      <c r="F140" s="101" t="s">
        <v>213</v>
      </c>
      <c r="G140" s="100" t="s">
        <v>213</v>
      </c>
      <c r="H140" s="107" t="s">
        <v>213</v>
      </c>
      <c r="I140" s="107" t="s">
        <v>213</v>
      </c>
      <c r="J140" s="107"/>
      <c r="K140" s="107"/>
      <c r="L140" s="107"/>
      <c r="M140" s="107"/>
      <c r="N140" s="107"/>
      <c r="O140" s="107"/>
      <c r="P140" s="107" t="s">
        <v>213</v>
      </c>
      <c r="Q140" s="107" t="s">
        <v>213</v>
      </c>
      <c r="R140" s="107"/>
      <c r="S140" s="107"/>
      <c r="T140" s="160" t="s">
        <v>63</v>
      </c>
      <c r="U140" s="107"/>
      <c r="V140" s="107"/>
      <c r="W140" s="107"/>
      <c r="X140" s="162" t="s">
        <v>63</v>
      </c>
    </row>
    <row r="141" spans="2:24" ht="12.75">
      <c r="B141" s="261"/>
      <c r="C141" s="27" t="s">
        <v>183</v>
      </c>
      <c r="D141" s="95"/>
      <c r="E141" s="95" t="s">
        <v>213</v>
      </c>
      <c r="F141" s="102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161" t="s">
        <v>62</v>
      </c>
      <c r="U141" s="95" t="s">
        <v>213</v>
      </c>
      <c r="V141" s="95"/>
      <c r="W141" s="95" t="s">
        <v>213</v>
      </c>
      <c r="X141" s="163" t="s">
        <v>63</v>
      </c>
    </row>
    <row r="142" spans="2:24" ht="12.75">
      <c r="B142" s="261"/>
      <c r="C142" s="27" t="s">
        <v>50</v>
      </c>
      <c r="D142" s="95" t="s">
        <v>213</v>
      </c>
      <c r="E142" s="95" t="s">
        <v>213</v>
      </c>
      <c r="F142" s="102" t="s">
        <v>213</v>
      </c>
      <c r="G142" s="95" t="s">
        <v>213</v>
      </c>
      <c r="H142" s="95" t="s">
        <v>213</v>
      </c>
      <c r="I142" s="95" t="s">
        <v>213</v>
      </c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161" t="s">
        <v>63</v>
      </c>
      <c r="U142" s="95"/>
      <c r="V142" s="95"/>
      <c r="W142" s="95"/>
      <c r="X142" s="163" t="s">
        <v>63</v>
      </c>
    </row>
    <row r="143" spans="2:24" ht="12.75">
      <c r="B143" s="261"/>
      <c r="C143" s="27" t="s">
        <v>184</v>
      </c>
      <c r="D143" s="95"/>
      <c r="E143" s="95"/>
      <c r="F143" s="102"/>
      <c r="G143" s="104" t="s">
        <v>155</v>
      </c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161" t="s">
        <v>63</v>
      </c>
      <c r="U143" s="95"/>
      <c r="V143" s="95"/>
      <c r="W143" s="95"/>
      <c r="X143" s="163" t="s">
        <v>62</v>
      </c>
    </row>
    <row r="144" spans="2:24" ht="13.5" thickBot="1">
      <c r="B144" s="260"/>
      <c r="C144" s="70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147"/>
    </row>
    <row r="145" s="68" customFormat="1" ht="13.5" thickBot="1"/>
    <row r="146" spans="2:24" ht="12.75">
      <c r="B146" s="259" t="s">
        <v>198</v>
      </c>
      <c r="C146" s="23" t="s">
        <v>182</v>
      </c>
      <c r="D146" s="100" t="s">
        <v>213</v>
      </c>
      <c r="E146" s="107"/>
      <c r="F146" s="100" t="s">
        <v>213</v>
      </c>
      <c r="G146" s="107" t="s">
        <v>213</v>
      </c>
      <c r="H146" s="107" t="s">
        <v>213</v>
      </c>
      <c r="I146" s="107" t="s">
        <v>213</v>
      </c>
      <c r="J146" s="107" t="s">
        <v>213</v>
      </c>
      <c r="K146" s="107"/>
      <c r="L146" s="107" t="s">
        <v>213</v>
      </c>
      <c r="M146" s="107"/>
      <c r="N146" s="107" t="s">
        <v>213</v>
      </c>
      <c r="O146" s="107"/>
      <c r="P146" s="107" t="s">
        <v>213</v>
      </c>
      <c r="Q146" s="107" t="s">
        <v>213</v>
      </c>
      <c r="R146" s="107" t="s">
        <v>213</v>
      </c>
      <c r="S146" s="107" t="s">
        <v>213</v>
      </c>
      <c r="T146" s="160" t="s">
        <v>62</v>
      </c>
      <c r="U146" s="107"/>
      <c r="V146" s="107"/>
      <c r="W146" s="107"/>
      <c r="X146" s="162" t="s">
        <v>62</v>
      </c>
    </row>
    <row r="147" spans="2:24" ht="12.75">
      <c r="B147" s="261"/>
      <c r="C147" s="27" t="s">
        <v>69</v>
      </c>
      <c r="D147" s="95" t="s">
        <v>213</v>
      </c>
      <c r="E147" s="95" t="s">
        <v>213</v>
      </c>
      <c r="F147" s="95" t="s">
        <v>213</v>
      </c>
      <c r="G147" s="95" t="s">
        <v>213</v>
      </c>
      <c r="H147" s="95" t="s">
        <v>213</v>
      </c>
      <c r="I147" s="95" t="s">
        <v>213</v>
      </c>
      <c r="J147" s="95"/>
      <c r="K147" s="95"/>
      <c r="L147" s="95" t="s">
        <v>213</v>
      </c>
      <c r="M147" s="95" t="s">
        <v>213</v>
      </c>
      <c r="N147" s="95"/>
      <c r="O147" s="95"/>
      <c r="P147" s="95"/>
      <c r="Q147" s="95" t="s">
        <v>213</v>
      </c>
      <c r="R147" s="95" t="s">
        <v>213</v>
      </c>
      <c r="S147" s="95" t="s">
        <v>213</v>
      </c>
      <c r="T147" s="161" t="s">
        <v>62</v>
      </c>
      <c r="U147" s="95"/>
      <c r="V147" s="95"/>
      <c r="W147" s="95"/>
      <c r="X147" s="163" t="s">
        <v>63</v>
      </c>
    </row>
    <row r="148" spans="2:24" ht="13.5" thickBot="1">
      <c r="B148" s="260"/>
      <c r="C148" s="70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165"/>
      <c r="W148" s="77"/>
      <c r="X148" s="147"/>
    </row>
    <row r="149" spans="3:24" ht="12.75">
      <c r="C149" s="10" t="s">
        <v>155</v>
      </c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4"/>
      <c r="U149" s="12"/>
      <c r="V149" s="12"/>
      <c r="W149" s="12"/>
      <c r="X149" s="14"/>
    </row>
  </sheetData>
  <mergeCells count="29">
    <mergeCell ref="B60:B70"/>
    <mergeCell ref="B146:B148"/>
    <mergeCell ref="B47:B51"/>
    <mergeCell ref="B35:B36"/>
    <mergeCell ref="B140:B144"/>
    <mergeCell ref="B123:B128"/>
    <mergeCell ref="B130:B131"/>
    <mergeCell ref="B113:B121"/>
    <mergeCell ref="B110:B111"/>
    <mergeCell ref="B1:X1"/>
    <mergeCell ref="D2:J2"/>
    <mergeCell ref="K2:S2"/>
    <mergeCell ref="B133:B138"/>
    <mergeCell ref="B38:B45"/>
    <mergeCell ref="B97:B102"/>
    <mergeCell ref="B91:B95"/>
    <mergeCell ref="B72:B84"/>
    <mergeCell ref="B86:B89"/>
    <mergeCell ref="B104:B108"/>
    <mergeCell ref="T2:T3"/>
    <mergeCell ref="U2:W2"/>
    <mergeCell ref="X2:X3"/>
    <mergeCell ref="B53:B58"/>
    <mergeCell ref="B2:B3"/>
    <mergeCell ref="C2:C3"/>
    <mergeCell ref="B18:B30"/>
    <mergeCell ref="B5:B13"/>
    <mergeCell ref="B15:B16"/>
    <mergeCell ref="B32:B33"/>
  </mergeCells>
  <printOptions/>
  <pageMargins left="0.4330708661417323" right="0.4330708661417323" top="0.4724409448818898" bottom="0.4724409448818898" header="0.2362204724409449" footer="0.1968503937007874"/>
  <pageSetup horizontalDpi="600" verticalDpi="600" orientation="landscape" paperSize="9" r:id="rId1"/>
  <headerFooter alignWithMargins="0">
    <oddHeader>&amp;C&amp;"Arial,Grassetto"Sistema di emergenza sanitaria territoriale "118"</oddHeader>
    <oddFooter>&amp;L&amp;"Arial,Corsivo"&amp;8Dati forniti dalle Centrali Operative "118" - Elaborazione Ministero della Salute - D.G.Programmazione Sanitaria - Uff. V&amp;R&amp;"Arial,Grassetto"RISORSE TECNOLOGICHE</oddFooter>
  </headerFooter>
  <rowBreaks count="5" manualBreakCount="5">
    <brk id="34" max="255" man="1"/>
    <brk id="59" max="255" man="1"/>
    <brk id="85" max="255" man="1"/>
    <brk id="112" max="255" man="1"/>
    <brk id="13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/>
  <dimension ref="A1:T149"/>
  <sheetViews>
    <sheetView workbookViewId="0" topLeftCell="A1">
      <selection activeCell="T3" sqref="T3"/>
    </sheetView>
  </sheetViews>
  <sheetFormatPr defaultColWidth="9.140625" defaultRowHeight="12.75"/>
  <cols>
    <col min="1" max="1" width="14.28125" style="2" customWidth="1"/>
    <col min="2" max="2" width="11.8515625" style="2" customWidth="1"/>
    <col min="3" max="5" width="7.8515625" style="2" customWidth="1"/>
    <col min="6" max="6" width="7.28125" style="2" customWidth="1"/>
    <col min="7" max="7" width="5.00390625" style="2" customWidth="1"/>
    <col min="8" max="8" width="4.8515625" style="2" customWidth="1"/>
    <col min="9" max="9" width="7.8515625" style="2" customWidth="1"/>
    <col min="10" max="10" width="7.140625" style="2" customWidth="1"/>
    <col min="11" max="11" width="7.00390625" style="2" customWidth="1"/>
    <col min="12" max="15" width="5.57421875" style="2" customWidth="1"/>
    <col min="16" max="16" width="6.00390625" style="2" customWidth="1"/>
    <col min="17" max="18" width="6.140625" style="2" customWidth="1"/>
    <col min="19" max="20" width="4.8515625" style="2" customWidth="1"/>
    <col min="21" max="21" width="9.140625" style="2" customWidth="1"/>
    <col min="22" max="22" width="6.57421875" style="2" customWidth="1"/>
    <col min="23" max="23" width="6.00390625" style="2" customWidth="1"/>
    <col min="24" max="24" width="6.28125" style="2" customWidth="1"/>
    <col min="25" max="16384" width="9.140625" style="2" customWidth="1"/>
  </cols>
  <sheetData>
    <row r="1" spans="1:20" ht="13.5" thickBot="1">
      <c r="A1" s="262" t="s">
        <v>313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4"/>
    </row>
    <row r="2" spans="1:20" ht="51.75" customHeight="1">
      <c r="A2" s="269" t="s">
        <v>66</v>
      </c>
      <c r="B2" s="266" t="s">
        <v>3</v>
      </c>
      <c r="C2" s="266" t="s">
        <v>279</v>
      </c>
      <c r="D2" s="266"/>
      <c r="E2" s="266"/>
      <c r="F2" s="266"/>
      <c r="G2" s="266"/>
      <c r="H2" s="266"/>
      <c r="I2" s="266" t="s">
        <v>280</v>
      </c>
      <c r="J2" s="266"/>
      <c r="K2" s="266"/>
      <c r="L2" s="266" t="s">
        <v>281</v>
      </c>
      <c r="M2" s="266"/>
      <c r="N2" s="266"/>
      <c r="O2" s="266"/>
      <c r="P2" s="266" t="s">
        <v>282</v>
      </c>
      <c r="Q2" s="266"/>
      <c r="R2" s="266"/>
      <c r="S2" s="266"/>
      <c r="T2" s="267"/>
    </row>
    <row r="3" spans="1:20" s="3" customFormat="1" ht="86.25" customHeight="1" thickBot="1">
      <c r="A3" s="270"/>
      <c r="B3" s="268"/>
      <c r="C3" s="131" t="s">
        <v>288</v>
      </c>
      <c r="D3" s="131" t="s">
        <v>289</v>
      </c>
      <c r="E3" s="131" t="s">
        <v>290</v>
      </c>
      <c r="F3" s="131" t="s">
        <v>35</v>
      </c>
      <c r="G3" s="131" t="s">
        <v>291</v>
      </c>
      <c r="H3" s="131" t="s">
        <v>292</v>
      </c>
      <c r="I3" s="109" t="s">
        <v>293</v>
      </c>
      <c r="J3" s="109" t="s">
        <v>294</v>
      </c>
      <c r="K3" s="109" t="s">
        <v>295</v>
      </c>
      <c r="L3" s="109" t="s">
        <v>296</v>
      </c>
      <c r="M3" s="109" t="s">
        <v>297</v>
      </c>
      <c r="N3" s="109" t="s">
        <v>298</v>
      </c>
      <c r="O3" s="109" t="s">
        <v>299</v>
      </c>
      <c r="P3" s="109" t="s">
        <v>300</v>
      </c>
      <c r="Q3" s="109" t="s">
        <v>301</v>
      </c>
      <c r="R3" s="109" t="s">
        <v>302</v>
      </c>
      <c r="S3" s="109" t="s">
        <v>303</v>
      </c>
      <c r="T3" s="168" t="s">
        <v>304</v>
      </c>
    </row>
    <row r="4" s="65" customFormat="1" ht="12.75" customHeight="1" thickBot="1"/>
    <row r="5" spans="1:20" ht="12.75">
      <c r="A5" s="256" t="s">
        <v>42</v>
      </c>
      <c r="B5" s="20" t="s">
        <v>55</v>
      </c>
      <c r="C5" s="169">
        <v>100000</v>
      </c>
      <c r="D5" s="169">
        <v>45878</v>
      </c>
      <c r="E5" s="169">
        <v>27406</v>
      </c>
      <c r="F5" s="170">
        <v>35497</v>
      </c>
      <c r="G5" s="170">
        <v>99</v>
      </c>
      <c r="H5" s="170">
        <v>1</v>
      </c>
      <c r="I5" s="170">
        <v>23173</v>
      </c>
      <c r="J5" s="170">
        <v>7627</v>
      </c>
      <c r="K5" s="170">
        <v>15078</v>
      </c>
      <c r="L5" s="171">
        <v>15.2</v>
      </c>
      <c r="M5" s="171">
        <v>44.9</v>
      </c>
      <c r="N5" s="171">
        <v>27.9</v>
      </c>
      <c r="O5" s="172">
        <v>12</v>
      </c>
      <c r="P5" s="173">
        <v>0.025244329041797395</v>
      </c>
      <c r="Q5" s="172">
        <v>48.77925637419308</v>
      </c>
      <c r="R5" s="172">
        <v>35.91186122831693</v>
      </c>
      <c r="S5" s="172">
        <v>12.669046846262036</v>
      </c>
      <c r="T5" s="174">
        <v>2.6145912221861587</v>
      </c>
    </row>
    <row r="6" spans="1:20" ht="12.75">
      <c r="A6" s="257"/>
      <c r="B6" s="25" t="s">
        <v>82</v>
      </c>
      <c r="C6" s="175">
        <v>24700</v>
      </c>
      <c r="D6" s="175">
        <v>19283</v>
      </c>
      <c r="E6" s="175">
        <v>14800</v>
      </c>
      <c r="F6" s="175">
        <v>18791</v>
      </c>
      <c r="G6" s="175">
        <v>0</v>
      </c>
      <c r="H6" s="175">
        <v>0</v>
      </c>
      <c r="I6" s="175">
        <v>12557</v>
      </c>
      <c r="J6" s="175">
        <v>4128</v>
      </c>
      <c r="K6" s="175">
        <v>8015</v>
      </c>
      <c r="L6" s="176">
        <v>17.4</v>
      </c>
      <c r="M6" s="176">
        <v>53</v>
      </c>
      <c r="N6" s="176">
        <v>21.3</v>
      </c>
      <c r="O6" s="176">
        <v>8.3</v>
      </c>
      <c r="P6" s="177">
        <v>1.8362068965517242</v>
      </c>
      <c r="Q6" s="176">
        <v>61.724137931034484</v>
      </c>
      <c r="R6" s="176">
        <v>26.318965517241377</v>
      </c>
      <c r="S6" s="176">
        <v>9.474137931034484</v>
      </c>
      <c r="T6" s="178">
        <v>0.646551724137931</v>
      </c>
    </row>
    <row r="7" spans="1:20" ht="12.75">
      <c r="A7" s="257"/>
      <c r="B7" s="25" t="s">
        <v>54</v>
      </c>
      <c r="C7" s="175">
        <v>19000</v>
      </c>
      <c r="D7" s="175">
        <v>13222</v>
      </c>
      <c r="E7" s="175">
        <v>11464</v>
      </c>
      <c r="F7" s="175">
        <v>13398</v>
      </c>
      <c r="G7" s="175">
        <v>98</v>
      </c>
      <c r="H7" s="175">
        <v>2</v>
      </c>
      <c r="I7" s="175">
        <v>5195</v>
      </c>
      <c r="J7" s="175">
        <v>4609</v>
      </c>
      <c r="K7" s="175">
        <v>3418</v>
      </c>
      <c r="L7" s="176">
        <v>9.1</v>
      </c>
      <c r="M7" s="176">
        <v>50</v>
      </c>
      <c r="N7" s="176">
        <v>34.8</v>
      </c>
      <c r="O7" s="176">
        <v>6.1</v>
      </c>
      <c r="P7" s="177">
        <v>3.0292509330787256</v>
      </c>
      <c r="Q7" s="176">
        <v>52.695078552209004</v>
      </c>
      <c r="R7" s="176">
        <v>36.602725457859556</v>
      </c>
      <c r="S7" s="176">
        <v>5.980383647252842</v>
      </c>
      <c r="T7" s="178">
        <v>1.6925614095998611</v>
      </c>
    </row>
    <row r="8" spans="1:20" ht="12.75">
      <c r="A8" s="257"/>
      <c r="B8" s="25" t="s">
        <v>81</v>
      </c>
      <c r="C8" s="179">
        <v>178000</v>
      </c>
      <c r="D8" s="179">
        <v>51561</v>
      </c>
      <c r="E8" s="175">
        <v>28336</v>
      </c>
      <c r="F8" s="175">
        <v>40626</v>
      </c>
      <c r="G8" s="175">
        <v>97</v>
      </c>
      <c r="H8" s="175">
        <v>3</v>
      </c>
      <c r="I8" s="175">
        <v>20344</v>
      </c>
      <c r="J8" s="175">
        <v>17183</v>
      </c>
      <c r="K8" s="175">
        <v>14034</v>
      </c>
      <c r="L8" s="176">
        <v>3</v>
      </c>
      <c r="M8" s="176">
        <v>38</v>
      </c>
      <c r="N8" s="176">
        <v>37</v>
      </c>
      <c r="O8" s="176">
        <v>22</v>
      </c>
      <c r="P8" s="177">
        <v>1.356891137055594</v>
      </c>
      <c r="Q8" s="176">
        <v>60.422410279768904</v>
      </c>
      <c r="R8" s="176">
        <v>30.484501234627093</v>
      </c>
      <c r="S8" s="176">
        <v>5.331671181646009</v>
      </c>
      <c r="T8" s="178">
        <v>2.4045261669024045</v>
      </c>
    </row>
    <row r="9" spans="1:20" ht="12.75">
      <c r="A9" s="257"/>
      <c r="B9" s="25" t="s">
        <v>44</v>
      </c>
      <c r="C9" s="175">
        <v>30000</v>
      </c>
      <c r="D9" s="175">
        <v>26000</v>
      </c>
      <c r="E9" s="175">
        <v>23398</v>
      </c>
      <c r="F9" s="175">
        <v>25225</v>
      </c>
      <c r="G9" s="175">
        <v>98</v>
      </c>
      <c r="H9" s="175">
        <v>2</v>
      </c>
      <c r="I9" s="175">
        <v>14000</v>
      </c>
      <c r="J9" s="175">
        <v>7000</v>
      </c>
      <c r="K9" s="175">
        <v>9000</v>
      </c>
      <c r="L9" s="176">
        <v>18</v>
      </c>
      <c r="M9" s="176">
        <v>56</v>
      </c>
      <c r="N9" s="176">
        <v>17</v>
      </c>
      <c r="O9" s="176">
        <v>9</v>
      </c>
      <c r="P9" s="177">
        <v>7.258064516129033</v>
      </c>
      <c r="Q9" s="176">
        <v>56.451612903225815</v>
      </c>
      <c r="R9" s="176">
        <v>5.64516129032258</v>
      </c>
      <c r="S9" s="176">
        <v>26.61290322580645</v>
      </c>
      <c r="T9" s="178">
        <v>4.032258064516129</v>
      </c>
    </row>
    <row r="10" spans="1:20" ht="12.75">
      <c r="A10" s="257"/>
      <c r="B10" s="25" t="s">
        <v>116</v>
      </c>
      <c r="C10" s="175">
        <v>0</v>
      </c>
      <c r="D10" s="175">
        <v>208662</v>
      </c>
      <c r="E10" s="175">
        <v>142333</v>
      </c>
      <c r="F10" s="175">
        <v>191032</v>
      </c>
      <c r="G10" s="175">
        <v>100</v>
      </c>
      <c r="H10" s="175">
        <v>0</v>
      </c>
      <c r="I10" s="175">
        <v>100799</v>
      </c>
      <c r="J10" s="175">
        <v>32463</v>
      </c>
      <c r="K10" s="175">
        <v>75400</v>
      </c>
      <c r="L10" s="176">
        <v>7.2</v>
      </c>
      <c r="M10" s="176">
        <v>62.7</v>
      </c>
      <c r="N10" s="176">
        <v>26.4</v>
      </c>
      <c r="O10" s="176">
        <v>3.8</v>
      </c>
      <c r="P10" s="180" t="s">
        <v>9</v>
      </c>
      <c r="Q10" s="180" t="s">
        <v>9</v>
      </c>
      <c r="R10" s="180" t="s">
        <v>9</v>
      </c>
      <c r="S10" s="180" t="s">
        <v>9</v>
      </c>
      <c r="T10" s="181" t="s">
        <v>9</v>
      </c>
    </row>
    <row r="11" spans="1:20" ht="12.75">
      <c r="A11" s="257"/>
      <c r="B11" s="25" t="s">
        <v>40</v>
      </c>
      <c r="C11" s="175">
        <v>18682</v>
      </c>
      <c r="D11" s="175">
        <v>15457</v>
      </c>
      <c r="E11" s="175">
        <v>11628</v>
      </c>
      <c r="F11" s="175">
        <v>13492</v>
      </c>
      <c r="G11" s="175">
        <v>94</v>
      </c>
      <c r="H11" s="175">
        <v>6</v>
      </c>
      <c r="I11" s="175">
        <v>7047</v>
      </c>
      <c r="J11" s="175">
        <v>7176</v>
      </c>
      <c r="K11" s="175">
        <v>4459</v>
      </c>
      <c r="L11" s="176">
        <v>10</v>
      </c>
      <c r="M11" s="176">
        <v>44</v>
      </c>
      <c r="N11" s="176">
        <v>34</v>
      </c>
      <c r="O11" s="176">
        <v>12</v>
      </c>
      <c r="P11" s="177">
        <v>1</v>
      </c>
      <c r="Q11" s="176">
        <v>46</v>
      </c>
      <c r="R11" s="176">
        <v>39</v>
      </c>
      <c r="S11" s="176">
        <v>13</v>
      </c>
      <c r="T11" s="178">
        <v>1</v>
      </c>
    </row>
    <row r="12" spans="1:20" ht="12.75">
      <c r="A12" s="257"/>
      <c r="B12" s="25" t="s">
        <v>73</v>
      </c>
      <c r="C12" s="175">
        <v>24722</v>
      </c>
      <c r="D12" s="175">
        <v>16084</v>
      </c>
      <c r="E12" s="175">
        <v>14894</v>
      </c>
      <c r="F12" s="175">
        <v>0</v>
      </c>
      <c r="G12" s="175">
        <v>0</v>
      </c>
      <c r="H12" s="175">
        <v>0</v>
      </c>
      <c r="I12" s="175">
        <v>9339</v>
      </c>
      <c r="J12" s="175">
        <v>9155</v>
      </c>
      <c r="K12" s="175">
        <v>6228</v>
      </c>
      <c r="L12" s="176">
        <v>19</v>
      </c>
      <c r="M12" s="176">
        <v>48</v>
      </c>
      <c r="N12" s="176">
        <v>27</v>
      </c>
      <c r="O12" s="176">
        <v>6</v>
      </c>
      <c r="P12" s="180" t="s">
        <v>9</v>
      </c>
      <c r="Q12" s="180" t="s">
        <v>9</v>
      </c>
      <c r="R12" s="180" t="s">
        <v>9</v>
      </c>
      <c r="S12" s="180" t="s">
        <v>9</v>
      </c>
      <c r="T12" s="181" t="s">
        <v>9</v>
      </c>
    </row>
    <row r="13" spans="1:20" ht="13.5" thickBot="1">
      <c r="A13" s="258"/>
      <c r="B13" s="60"/>
      <c r="C13" s="198">
        <f aca="true" t="shared" si="0" ref="C13:K13">SUM(C5:C12)</f>
        <v>395104</v>
      </c>
      <c r="D13" s="198">
        <f t="shared" si="0"/>
        <v>396147</v>
      </c>
      <c r="E13" s="198">
        <f t="shared" si="0"/>
        <v>274259</v>
      </c>
      <c r="F13" s="198">
        <f t="shared" si="0"/>
        <v>338061</v>
      </c>
      <c r="G13" s="199">
        <f>AVERAGE(G5:G12)</f>
        <v>73.25</v>
      </c>
      <c r="H13" s="199">
        <f>AVERAGE(H5:H12)</f>
        <v>1.75</v>
      </c>
      <c r="I13" s="198">
        <f t="shared" si="0"/>
        <v>192454</v>
      </c>
      <c r="J13" s="198">
        <f t="shared" si="0"/>
        <v>89341</v>
      </c>
      <c r="K13" s="198">
        <f t="shared" si="0"/>
        <v>135632</v>
      </c>
      <c r="L13" s="199">
        <f aca="true" t="shared" si="1" ref="L13:T13">AVERAGE(L5:L12)</f>
        <v>12.362499999999999</v>
      </c>
      <c r="M13" s="199">
        <f t="shared" si="1"/>
        <v>49.575</v>
      </c>
      <c r="N13" s="199">
        <f t="shared" si="1"/>
        <v>28.175</v>
      </c>
      <c r="O13" s="199">
        <f t="shared" si="1"/>
        <v>9.899999999999999</v>
      </c>
      <c r="P13" s="199">
        <f t="shared" si="1"/>
        <v>2.417609635309479</v>
      </c>
      <c r="Q13" s="199">
        <f t="shared" si="1"/>
        <v>54.34541600673855</v>
      </c>
      <c r="R13" s="199">
        <f t="shared" si="1"/>
        <v>28.993869121394592</v>
      </c>
      <c r="S13" s="199">
        <f t="shared" si="1"/>
        <v>12.178023805333638</v>
      </c>
      <c r="T13" s="200">
        <f t="shared" si="1"/>
        <v>2.0650814312237475</v>
      </c>
    </row>
    <row r="14" spans="1:20" s="68" customFormat="1" ht="13.5" thickBot="1">
      <c r="A14" s="66"/>
      <c r="B14" s="66"/>
      <c r="C14" s="193"/>
      <c r="D14" s="193"/>
      <c r="E14" s="193"/>
      <c r="F14" s="193"/>
      <c r="G14" s="193"/>
      <c r="H14" s="193"/>
      <c r="I14" s="193"/>
      <c r="J14" s="193"/>
      <c r="K14" s="193"/>
      <c r="L14" s="194"/>
      <c r="M14" s="194"/>
      <c r="N14" s="194"/>
      <c r="O14" s="194"/>
      <c r="P14" s="16"/>
      <c r="Q14" s="194"/>
      <c r="R14" s="194"/>
      <c r="S14" s="194"/>
      <c r="T14" s="194"/>
    </row>
    <row r="15" spans="1:20" ht="12.75">
      <c r="A15" s="259" t="s">
        <v>112</v>
      </c>
      <c r="B15" s="20" t="s">
        <v>65</v>
      </c>
      <c r="C15" s="169">
        <v>17733</v>
      </c>
      <c r="D15" s="169">
        <v>15508</v>
      </c>
      <c r="E15" s="169">
        <v>9105</v>
      </c>
      <c r="F15" s="169">
        <v>9105</v>
      </c>
      <c r="G15" s="169">
        <v>98</v>
      </c>
      <c r="H15" s="169">
        <v>2</v>
      </c>
      <c r="I15" s="170" t="s">
        <v>9</v>
      </c>
      <c r="J15" s="170" t="s">
        <v>9</v>
      </c>
      <c r="K15" s="170" t="s">
        <v>9</v>
      </c>
      <c r="L15" s="172">
        <v>29.9</v>
      </c>
      <c r="M15" s="172">
        <v>24.1</v>
      </c>
      <c r="N15" s="172">
        <v>29.1</v>
      </c>
      <c r="O15" s="172">
        <v>16.9</v>
      </c>
      <c r="P15" s="173">
        <v>12.622180451127821</v>
      </c>
      <c r="Q15" s="172">
        <v>51.34398496240602</v>
      </c>
      <c r="R15" s="172">
        <v>29.953007518796994</v>
      </c>
      <c r="S15" s="172">
        <v>4.285714285714286</v>
      </c>
      <c r="T15" s="174">
        <v>1.795112781954887</v>
      </c>
    </row>
    <row r="16" spans="1:20" ht="13.5" thickBot="1">
      <c r="A16" s="260"/>
      <c r="B16" s="60"/>
      <c r="C16" s="198">
        <f aca="true" t="shared" si="2" ref="C16:K16">SUM(C15)</f>
        <v>17733</v>
      </c>
      <c r="D16" s="198">
        <f t="shared" si="2"/>
        <v>15508</v>
      </c>
      <c r="E16" s="198">
        <f t="shared" si="2"/>
        <v>9105</v>
      </c>
      <c r="F16" s="198">
        <f t="shared" si="2"/>
        <v>9105</v>
      </c>
      <c r="G16" s="198">
        <f>AVERAGE(G15)</f>
        <v>98</v>
      </c>
      <c r="H16" s="198">
        <f>AVERAGE(H15)</f>
        <v>2</v>
      </c>
      <c r="I16" s="198">
        <f t="shared" si="2"/>
        <v>0</v>
      </c>
      <c r="J16" s="198">
        <f t="shared" si="2"/>
        <v>0</v>
      </c>
      <c r="K16" s="198">
        <f t="shared" si="2"/>
        <v>0</v>
      </c>
      <c r="L16" s="199">
        <v>30</v>
      </c>
      <c r="M16" s="199">
        <v>24</v>
      </c>
      <c r="N16" s="199">
        <v>29</v>
      </c>
      <c r="O16" s="199">
        <v>17</v>
      </c>
      <c r="P16" s="199">
        <v>13</v>
      </c>
      <c r="Q16" s="199">
        <v>51</v>
      </c>
      <c r="R16" s="201">
        <v>30</v>
      </c>
      <c r="S16" s="247">
        <v>4</v>
      </c>
      <c r="T16" s="200">
        <v>2</v>
      </c>
    </row>
    <row r="17" spans="1:20" s="68" customFormat="1" ht="13.5" thickBot="1">
      <c r="A17" s="66"/>
      <c r="B17" s="66"/>
      <c r="C17" s="193"/>
      <c r="D17" s="193"/>
      <c r="E17" s="193"/>
      <c r="F17" s="193"/>
      <c r="G17" s="193"/>
      <c r="H17" s="193"/>
      <c r="I17" s="193"/>
      <c r="J17" s="193"/>
      <c r="K17" s="193"/>
      <c r="L17" s="194"/>
      <c r="M17" s="194"/>
      <c r="N17" s="194"/>
      <c r="O17" s="194"/>
      <c r="P17" s="16"/>
      <c r="Q17" s="194"/>
      <c r="R17" s="194"/>
      <c r="S17" s="194"/>
      <c r="T17" s="194"/>
    </row>
    <row r="18" spans="1:20" ht="12.75">
      <c r="A18" s="256" t="s">
        <v>113</v>
      </c>
      <c r="B18" s="33" t="s">
        <v>56</v>
      </c>
      <c r="C18" s="169">
        <v>93395</v>
      </c>
      <c r="D18" s="169">
        <v>52222</v>
      </c>
      <c r="E18" s="182">
        <v>43122</v>
      </c>
      <c r="F18" s="169">
        <v>42035</v>
      </c>
      <c r="G18" s="169">
        <v>99</v>
      </c>
      <c r="H18" s="169">
        <v>1</v>
      </c>
      <c r="I18" s="169">
        <v>34097</v>
      </c>
      <c r="J18" s="169">
        <v>35710</v>
      </c>
      <c r="K18" s="169">
        <v>23589</v>
      </c>
      <c r="L18" s="172">
        <v>0.5</v>
      </c>
      <c r="M18" s="172">
        <v>23</v>
      </c>
      <c r="N18" s="172">
        <v>62</v>
      </c>
      <c r="O18" s="172">
        <v>14.5</v>
      </c>
      <c r="P18" s="173">
        <v>2.8459250446163</v>
      </c>
      <c r="Q18" s="172">
        <v>37.48720999405116</v>
      </c>
      <c r="R18" s="172">
        <v>55.231409875074355</v>
      </c>
      <c r="S18" s="172">
        <v>3.274241522903034</v>
      </c>
      <c r="T18" s="174">
        <v>1.1612135633551457</v>
      </c>
    </row>
    <row r="19" spans="1:20" ht="12.75">
      <c r="A19" s="257"/>
      <c r="B19" s="37" t="s">
        <v>80</v>
      </c>
      <c r="C19" s="175">
        <v>62072</v>
      </c>
      <c r="D19" s="175">
        <v>78569</v>
      </c>
      <c r="E19" s="183">
        <v>70340</v>
      </c>
      <c r="F19" s="175">
        <v>49347</v>
      </c>
      <c r="G19" s="175">
        <v>75</v>
      </c>
      <c r="H19" s="175">
        <v>35</v>
      </c>
      <c r="I19" s="175">
        <v>23873</v>
      </c>
      <c r="J19" s="175">
        <v>22502</v>
      </c>
      <c r="K19" s="175">
        <v>15697</v>
      </c>
      <c r="L19" s="176">
        <v>5</v>
      </c>
      <c r="M19" s="176">
        <v>17</v>
      </c>
      <c r="N19" s="176">
        <v>59</v>
      </c>
      <c r="O19" s="176">
        <v>19</v>
      </c>
      <c r="P19" s="177">
        <v>1</v>
      </c>
      <c r="Q19" s="176">
        <v>29</v>
      </c>
      <c r="R19" s="176">
        <v>63</v>
      </c>
      <c r="S19" s="176">
        <v>6</v>
      </c>
      <c r="T19" s="178">
        <v>1</v>
      </c>
    </row>
    <row r="20" spans="1:20" ht="12.75">
      <c r="A20" s="257"/>
      <c r="B20" s="37" t="s">
        <v>75</v>
      </c>
      <c r="C20" s="175">
        <v>61111</v>
      </c>
      <c r="D20" s="175">
        <v>37409</v>
      </c>
      <c r="E20" s="183">
        <v>28709</v>
      </c>
      <c r="F20" s="175">
        <v>32918</v>
      </c>
      <c r="G20" s="175">
        <v>83</v>
      </c>
      <c r="H20" s="175">
        <v>17</v>
      </c>
      <c r="I20" s="175">
        <v>22613</v>
      </c>
      <c r="J20" s="175">
        <v>22820</v>
      </c>
      <c r="K20" s="175">
        <v>15768</v>
      </c>
      <c r="L20" s="176">
        <v>4</v>
      </c>
      <c r="M20" s="176">
        <v>39</v>
      </c>
      <c r="N20" s="176">
        <v>47</v>
      </c>
      <c r="O20" s="176">
        <v>10</v>
      </c>
      <c r="P20" s="177">
        <v>3</v>
      </c>
      <c r="Q20" s="176">
        <v>84</v>
      </c>
      <c r="R20" s="176">
        <v>11</v>
      </c>
      <c r="S20" s="176">
        <v>1</v>
      </c>
      <c r="T20" s="178">
        <v>1</v>
      </c>
    </row>
    <row r="21" spans="1:20" ht="12.75">
      <c r="A21" s="257"/>
      <c r="B21" s="37" t="s">
        <v>0</v>
      </c>
      <c r="C21" s="175">
        <v>29495</v>
      </c>
      <c r="D21" s="175">
        <v>18351</v>
      </c>
      <c r="E21" s="183">
        <v>16775</v>
      </c>
      <c r="F21" s="175">
        <v>19610</v>
      </c>
      <c r="G21" s="175">
        <v>89</v>
      </c>
      <c r="H21" s="175">
        <v>11</v>
      </c>
      <c r="I21" s="175">
        <v>7521</v>
      </c>
      <c r="J21" s="175">
        <v>6166</v>
      </c>
      <c r="K21" s="175">
        <v>4664</v>
      </c>
      <c r="L21" s="176">
        <v>0</v>
      </c>
      <c r="M21" s="176">
        <v>13</v>
      </c>
      <c r="N21" s="176">
        <v>64</v>
      </c>
      <c r="O21" s="176">
        <v>23</v>
      </c>
      <c r="P21" s="177">
        <v>9</v>
      </c>
      <c r="Q21" s="176">
        <v>43</v>
      </c>
      <c r="R21" s="176">
        <v>43</v>
      </c>
      <c r="S21" s="176">
        <v>3</v>
      </c>
      <c r="T21" s="178">
        <v>2</v>
      </c>
    </row>
    <row r="22" spans="1:20" ht="12.75">
      <c r="A22" s="257"/>
      <c r="B22" s="37" t="s">
        <v>47</v>
      </c>
      <c r="C22" s="175">
        <v>65000</v>
      </c>
      <c r="D22" s="175">
        <v>30000</v>
      </c>
      <c r="E22" s="183">
        <v>24650</v>
      </c>
      <c r="F22" s="175">
        <v>20650</v>
      </c>
      <c r="G22" s="175">
        <v>37</v>
      </c>
      <c r="H22" s="175">
        <v>4</v>
      </c>
      <c r="I22" s="175">
        <v>11700</v>
      </c>
      <c r="J22" s="175">
        <v>10200</v>
      </c>
      <c r="K22" s="175">
        <v>8100</v>
      </c>
      <c r="L22" s="176">
        <v>20</v>
      </c>
      <c r="M22" s="176">
        <v>21</v>
      </c>
      <c r="N22" s="176">
        <v>47</v>
      </c>
      <c r="O22" s="176">
        <v>12</v>
      </c>
      <c r="P22" s="177">
        <v>0.1456876456876457</v>
      </c>
      <c r="Q22" s="176">
        <v>70.6002331002331</v>
      </c>
      <c r="R22" s="176">
        <v>26.952214452214452</v>
      </c>
      <c r="S22" s="176">
        <v>1.2062937062937062</v>
      </c>
      <c r="T22" s="178">
        <v>1.0955710955710956</v>
      </c>
    </row>
    <row r="23" spans="1:20" ht="12.75">
      <c r="A23" s="257"/>
      <c r="B23" s="37" t="s">
        <v>39</v>
      </c>
      <c r="C23" s="175">
        <v>47674</v>
      </c>
      <c r="D23" s="175">
        <v>32969</v>
      </c>
      <c r="E23" s="183">
        <v>15487</v>
      </c>
      <c r="F23" s="175">
        <v>38519</v>
      </c>
      <c r="G23" s="175">
        <v>99</v>
      </c>
      <c r="H23" s="175">
        <v>1</v>
      </c>
      <c r="I23" s="175">
        <v>18577</v>
      </c>
      <c r="J23" s="175">
        <v>19549</v>
      </c>
      <c r="K23" s="175">
        <v>14906</v>
      </c>
      <c r="L23" s="176">
        <v>0</v>
      </c>
      <c r="M23" s="176">
        <v>31</v>
      </c>
      <c r="N23" s="176">
        <v>42</v>
      </c>
      <c r="O23" s="176">
        <v>27</v>
      </c>
      <c r="P23" s="177">
        <v>0</v>
      </c>
      <c r="Q23" s="176">
        <v>44</v>
      </c>
      <c r="R23" s="176">
        <v>30</v>
      </c>
      <c r="S23" s="176">
        <v>26</v>
      </c>
      <c r="T23" s="178">
        <v>0</v>
      </c>
    </row>
    <row r="24" spans="1:20" ht="12.75">
      <c r="A24" s="257"/>
      <c r="B24" s="37" t="s">
        <v>87</v>
      </c>
      <c r="C24" s="175">
        <v>28000</v>
      </c>
      <c r="D24" s="175">
        <v>26164</v>
      </c>
      <c r="E24" s="183">
        <v>20200</v>
      </c>
      <c r="F24" s="175">
        <v>22455</v>
      </c>
      <c r="G24" s="175">
        <v>90</v>
      </c>
      <c r="H24" s="175">
        <v>10</v>
      </c>
      <c r="I24" s="175">
        <v>10835</v>
      </c>
      <c r="J24" s="175">
        <v>9152</v>
      </c>
      <c r="K24" s="175">
        <v>734</v>
      </c>
      <c r="L24" s="176">
        <v>3.3</v>
      </c>
      <c r="M24" s="176">
        <v>67.7</v>
      </c>
      <c r="N24" s="176">
        <v>26.2</v>
      </c>
      <c r="O24" s="176">
        <v>2.8</v>
      </c>
      <c r="P24" s="180" t="s">
        <v>9</v>
      </c>
      <c r="Q24" s="180" t="s">
        <v>9</v>
      </c>
      <c r="R24" s="180" t="s">
        <v>9</v>
      </c>
      <c r="S24" s="180" t="s">
        <v>9</v>
      </c>
      <c r="T24" s="181" t="s">
        <v>9</v>
      </c>
    </row>
    <row r="25" spans="1:20" ht="12.75">
      <c r="A25" s="257"/>
      <c r="B25" s="37" t="s">
        <v>110</v>
      </c>
      <c r="C25" s="175">
        <v>567137</v>
      </c>
      <c r="D25" s="175">
        <v>229942</v>
      </c>
      <c r="E25" s="183">
        <v>206500</v>
      </c>
      <c r="F25" s="175">
        <v>234530</v>
      </c>
      <c r="G25" s="175">
        <v>93</v>
      </c>
      <c r="H25" s="175">
        <v>7</v>
      </c>
      <c r="I25" s="175">
        <v>91490</v>
      </c>
      <c r="J25" s="175">
        <v>85999</v>
      </c>
      <c r="K25" s="175">
        <v>69953</v>
      </c>
      <c r="L25" s="176">
        <v>0</v>
      </c>
      <c r="M25" s="176">
        <v>41</v>
      </c>
      <c r="N25" s="176">
        <v>53</v>
      </c>
      <c r="O25" s="176">
        <v>6</v>
      </c>
      <c r="P25" s="177">
        <v>0</v>
      </c>
      <c r="Q25" s="176">
        <v>78</v>
      </c>
      <c r="R25" s="176">
        <v>19</v>
      </c>
      <c r="S25" s="176">
        <v>2</v>
      </c>
      <c r="T25" s="178">
        <v>1</v>
      </c>
    </row>
    <row r="26" spans="1:20" ht="12.75">
      <c r="A26" s="257"/>
      <c r="B26" s="37" t="s">
        <v>111</v>
      </c>
      <c r="C26" s="175">
        <v>88684</v>
      </c>
      <c r="D26" s="175">
        <v>44832</v>
      </c>
      <c r="E26" s="183">
        <v>38592</v>
      </c>
      <c r="F26" s="175">
        <v>42366</v>
      </c>
      <c r="G26" s="175">
        <v>83</v>
      </c>
      <c r="H26" s="175">
        <v>17</v>
      </c>
      <c r="I26" s="175">
        <v>31859</v>
      </c>
      <c r="J26" s="175">
        <v>32876</v>
      </c>
      <c r="K26" s="175">
        <v>23949</v>
      </c>
      <c r="L26" s="176">
        <v>0</v>
      </c>
      <c r="M26" s="176">
        <v>45</v>
      </c>
      <c r="N26" s="176">
        <v>47</v>
      </c>
      <c r="O26" s="176">
        <v>8</v>
      </c>
      <c r="P26" s="177">
        <v>0</v>
      </c>
      <c r="Q26" s="176">
        <v>82</v>
      </c>
      <c r="R26" s="176">
        <v>15</v>
      </c>
      <c r="S26" s="176">
        <v>2</v>
      </c>
      <c r="T26" s="178">
        <v>1</v>
      </c>
    </row>
    <row r="27" spans="1:20" ht="12.75">
      <c r="A27" s="257"/>
      <c r="B27" s="37" t="s">
        <v>41</v>
      </c>
      <c r="C27" s="175">
        <v>69512</v>
      </c>
      <c r="D27" s="175">
        <v>44367</v>
      </c>
      <c r="E27" s="183">
        <v>36349</v>
      </c>
      <c r="F27" s="175">
        <v>37759</v>
      </c>
      <c r="G27" s="175">
        <v>73</v>
      </c>
      <c r="H27" s="175">
        <v>27</v>
      </c>
      <c r="I27" s="175">
        <v>21969</v>
      </c>
      <c r="J27" s="175">
        <v>16948</v>
      </c>
      <c r="K27" s="175">
        <v>10703</v>
      </c>
      <c r="L27" s="176">
        <v>0.9</v>
      </c>
      <c r="M27" s="176">
        <v>43.5</v>
      </c>
      <c r="N27" s="176">
        <v>49.8</v>
      </c>
      <c r="O27" s="176">
        <v>5.8</v>
      </c>
      <c r="P27" s="177">
        <v>0</v>
      </c>
      <c r="Q27" s="176">
        <v>1</v>
      </c>
      <c r="R27" s="176">
        <v>43</v>
      </c>
      <c r="S27" s="176">
        <v>53</v>
      </c>
      <c r="T27" s="178">
        <v>3</v>
      </c>
    </row>
    <row r="28" spans="1:20" ht="12.75">
      <c r="A28" s="257"/>
      <c r="B28" s="37" t="s">
        <v>64</v>
      </c>
      <c r="C28" s="175">
        <v>24269</v>
      </c>
      <c r="D28" s="175">
        <v>13893</v>
      </c>
      <c r="E28" s="183">
        <v>10151</v>
      </c>
      <c r="F28" s="175">
        <v>13036</v>
      </c>
      <c r="G28" s="175">
        <v>97</v>
      </c>
      <c r="H28" s="175">
        <v>3</v>
      </c>
      <c r="I28" s="175">
        <v>5254</v>
      </c>
      <c r="J28" s="175">
        <v>5027</v>
      </c>
      <c r="K28" s="175">
        <v>3612</v>
      </c>
      <c r="L28" s="176">
        <v>1</v>
      </c>
      <c r="M28" s="176">
        <v>42</v>
      </c>
      <c r="N28" s="176">
        <v>38</v>
      </c>
      <c r="O28" s="176">
        <v>19</v>
      </c>
      <c r="P28" s="180" t="s">
        <v>9</v>
      </c>
      <c r="Q28" s="180" t="s">
        <v>9</v>
      </c>
      <c r="R28" s="180" t="s">
        <v>9</v>
      </c>
      <c r="S28" s="180" t="s">
        <v>9</v>
      </c>
      <c r="T28" s="181" t="s">
        <v>9</v>
      </c>
    </row>
    <row r="29" spans="1:20" ht="12.75">
      <c r="A29" s="257"/>
      <c r="B29" s="37" t="s">
        <v>67</v>
      </c>
      <c r="C29" s="175">
        <v>136635</v>
      </c>
      <c r="D29" s="175">
        <v>54038</v>
      </c>
      <c r="E29" s="183">
        <v>46880</v>
      </c>
      <c r="F29" s="175">
        <v>52949</v>
      </c>
      <c r="G29" s="175">
        <v>80</v>
      </c>
      <c r="H29" s="175">
        <v>20</v>
      </c>
      <c r="I29" s="175">
        <v>24317</v>
      </c>
      <c r="J29" s="175">
        <v>18913</v>
      </c>
      <c r="K29" s="175">
        <v>10208</v>
      </c>
      <c r="L29" s="176">
        <v>0</v>
      </c>
      <c r="M29" s="176">
        <v>20</v>
      </c>
      <c r="N29" s="176">
        <v>68</v>
      </c>
      <c r="O29" s="176">
        <v>12</v>
      </c>
      <c r="P29" s="180" t="s">
        <v>9</v>
      </c>
      <c r="Q29" s="180" t="s">
        <v>9</v>
      </c>
      <c r="R29" s="180" t="s">
        <v>9</v>
      </c>
      <c r="S29" s="180" t="s">
        <v>9</v>
      </c>
      <c r="T29" s="181" t="s">
        <v>9</v>
      </c>
    </row>
    <row r="30" spans="1:20" ht="13.5" thickBot="1">
      <c r="A30" s="258"/>
      <c r="B30" s="60"/>
      <c r="C30" s="198">
        <f aca="true" t="shared" si="3" ref="C30:K30">SUM(C18:C29)</f>
        <v>1272984</v>
      </c>
      <c r="D30" s="198">
        <f t="shared" si="3"/>
        <v>662756</v>
      </c>
      <c r="E30" s="198">
        <f t="shared" si="3"/>
        <v>557755</v>
      </c>
      <c r="F30" s="198">
        <f t="shared" si="3"/>
        <v>606174</v>
      </c>
      <c r="G30" s="199">
        <f>AVERAGE(G18:G29)</f>
        <v>83.16666666666667</v>
      </c>
      <c r="H30" s="198">
        <f>AVERAGE(H18:H29)</f>
        <v>12.75</v>
      </c>
      <c r="I30" s="198">
        <f t="shared" si="3"/>
        <v>304105</v>
      </c>
      <c r="J30" s="198">
        <f t="shared" si="3"/>
        <v>285862</v>
      </c>
      <c r="K30" s="198">
        <f t="shared" si="3"/>
        <v>201883</v>
      </c>
      <c r="L30" s="199">
        <f aca="true" t="shared" si="4" ref="L30:T30">AVERAGE(L18:L29)</f>
        <v>2.891666666666666</v>
      </c>
      <c r="M30" s="199">
        <f t="shared" si="4"/>
        <v>33.6</v>
      </c>
      <c r="N30" s="199">
        <f t="shared" si="4"/>
        <v>50.25</v>
      </c>
      <c r="O30" s="199">
        <f t="shared" si="4"/>
        <v>13.258333333333333</v>
      </c>
      <c r="P30" s="199">
        <f t="shared" si="4"/>
        <v>1.7768458544782162</v>
      </c>
      <c r="Q30" s="199">
        <f t="shared" si="4"/>
        <v>52.12082701047603</v>
      </c>
      <c r="R30" s="199">
        <f t="shared" si="4"/>
        <v>34.02040270303209</v>
      </c>
      <c r="S30" s="199">
        <f t="shared" si="4"/>
        <v>10.831170581021858</v>
      </c>
      <c r="T30" s="200">
        <f t="shared" si="4"/>
        <v>1.2507538509918046</v>
      </c>
    </row>
    <row r="31" spans="1:20" s="68" customFormat="1" ht="13.5" thickBot="1">
      <c r="A31" s="66"/>
      <c r="B31" s="66"/>
      <c r="C31" s="193"/>
      <c r="D31" s="193"/>
      <c r="E31" s="193"/>
      <c r="F31" s="193"/>
      <c r="G31" s="193"/>
      <c r="H31" s="193"/>
      <c r="I31" s="193"/>
      <c r="J31" s="193"/>
      <c r="K31" s="193"/>
      <c r="L31" s="194"/>
      <c r="M31" s="194"/>
      <c r="N31" s="194"/>
      <c r="O31" s="194"/>
      <c r="P31" s="16"/>
      <c r="Q31" s="194"/>
      <c r="R31" s="194"/>
      <c r="S31" s="194"/>
      <c r="T31" s="194"/>
    </row>
    <row r="32" spans="1:20" ht="12.75">
      <c r="A32" s="259" t="s">
        <v>136</v>
      </c>
      <c r="B32" s="41" t="s">
        <v>137</v>
      </c>
      <c r="C32" s="182">
        <v>156000</v>
      </c>
      <c r="D32" s="182">
        <v>115800</v>
      </c>
      <c r="E32" s="182">
        <v>40800</v>
      </c>
      <c r="F32" s="182">
        <v>58000</v>
      </c>
      <c r="G32" s="182">
        <v>0</v>
      </c>
      <c r="H32" s="182">
        <v>0</v>
      </c>
      <c r="I32" s="184" t="s">
        <v>9</v>
      </c>
      <c r="J32" s="184" t="s">
        <v>9</v>
      </c>
      <c r="K32" s="184" t="s">
        <v>9</v>
      </c>
      <c r="L32" s="185" t="s">
        <v>9</v>
      </c>
      <c r="M32" s="185" t="s">
        <v>9</v>
      </c>
      <c r="N32" s="185" t="s">
        <v>9</v>
      </c>
      <c r="O32" s="185" t="s">
        <v>9</v>
      </c>
      <c r="P32" s="185" t="s">
        <v>9</v>
      </c>
      <c r="Q32" s="185" t="s">
        <v>9</v>
      </c>
      <c r="R32" s="185" t="s">
        <v>9</v>
      </c>
      <c r="S32" s="185" t="s">
        <v>9</v>
      </c>
      <c r="T32" s="186" t="s">
        <v>9</v>
      </c>
    </row>
    <row r="33" spans="1:20" ht="13.5" thickBot="1">
      <c r="A33" s="260"/>
      <c r="B33" s="60"/>
      <c r="C33" s="198">
        <f aca="true" t="shared" si="5" ref="C33:K33">SUM(C32)</f>
        <v>156000</v>
      </c>
      <c r="D33" s="198">
        <f t="shared" si="5"/>
        <v>115800</v>
      </c>
      <c r="E33" s="198">
        <f t="shared" si="5"/>
        <v>40800</v>
      </c>
      <c r="F33" s="198">
        <f t="shared" si="5"/>
        <v>58000</v>
      </c>
      <c r="G33" s="198">
        <f>AVERAGE(G32)</f>
        <v>0</v>
      </c>
      <c r="H33" s="198">
        <f>AVERAGE(H32)</f>
        <v>0</v>
      </c>
      <c r="I33" s="198">
        <f t="shared" si="5"/>
        <v>0</v>
      </c>
      <c r="J33" s="198">
        <f t="shared" si="5"/>
        <v>0</v>
      </c>
      <c r="K33" s="198">
        <f t="shared" si="5"/>
        <v>0</v>
      </c>
      <c r="L33" s="199"/>
      <c r="M33" s="199"/>
      <c r="N33" s="199"/>
      <c r="O33" s="199"/>
      <c r="P33" s="199"/>
      <c r="Q33" s="199"/>
      <c r="R33" s="199"/>
      <c r="S33" s="199"/>
      <c r="T33" s="200"/>
    </row>
    <row r="34" spans="1:20" s="68" customFormat="1" ht="13.5" thickBot="1">
      <c r="A34" s="66"/>
      <c r="B34" s="66"/>
      <c r="C34" s="193"/>
      <c r="D34" s="193"/>
      <c r="E34" s="193"/>
      <c r="F34" s="193"/>
      <c r="G34" s="193"/>
      <c r="H34" s="193"/>
      <c r="I34" s="193"/>
      <c r="J34" s="193"/>
      <c r="K34" s="193"/>
      <c r="L34" s="194"/>
      <c r="M34" s="194"/>
      <c r="N34" s="194"/>
      <c r="O34" s="194"/>
      <c r="P34" s="194"/>
      <c r="Q34" s="194"/>
      <c r="R34" s="194"/>
      <c r="S34" s="194"/>
      <c r="T34" s="194"/>
    </row>
    <row r="35" spans="1:20" ht="15.75" customHeight="1">
      <c r="A35" s="259" t="s">
        <v>135</v>
      </c>
      <c r="B35" s="41" t="s">
        <v>104</v>
      </c>
      <c r="C35" s="182">
        <v>134288</v>
      </c>
      <c r="D35" s="182">
        <v>55106</v>
      </c>
      <c r="E35" s="182">
        <v>0</v>
      </c>
      <c r="F35" s="170">
        <v>0</v>
      </c>
      <c r="G35" s="170">
        <v>98</v>
      </c>
      <c r="H35" s="170">
        <v>2</v>
      </c>
      <c r="I35" s="170" t="s">
        <v>9</v>
      </c>
      <c r="J35" s="170" t="s">
        <v>9</v>
      </c>
      <c r="K35" s="170" t="s">
        <v>9</v>
      </c>
      <c r="L35" s="171">
        <v>1.4</v>
      </c>
      <c r="M35" s="171">
        <v>7</v>
      </c>
      <c r="N35" s="171">
        <v>45.6</v>
      </c>
      <c r="O35" s="173">
        <v>46</v>
      </c>
      <c r="P35" s="173">
        <v>2.102599699948499</v>
      </c>
      <c r="Q35" s="173">
        <v>64.20430372377348</v>
      </c>
      <c r="R35" s="173">
        <v>30.468662531628567</v>
      </c>
      <c r="S35" s="173">
        <v>2.0779686065518708</v>
      </c>
      <c r="T35" s="187">
        <v>1.1464654380975838</v>
      </c>
    </row>
    <row r="36" spans="1:20" ht="13.5" thickBot="1">
      <c r="A36" s="260"/>
      <c r="B36" s="60"/>
      <c r="C36" s="198">
        <f aca="true" t="shared" si="6" ref="C36:K36">SUM(C35)</f>
        <v>134288</v>
      </c>
      <c r="D36" s="198">
        <f t="shared" si="6"/>
        <v>55106</v>
      </c>
      <c r="E36" s="198">
        <f t="shared" si="6"/>
        <v>0</v>
      </c>
      <c r="F36" s="198">
        <f t="shared" si="6"/>
        <v>0</v>
      </c>
      <c r="G36" s="198">
        <f>AVERAGE(G35)</f>
        <v>98</v>
      </c>
      <c r="H36" s="198">
        <f>AVERAGE(H35)</f>
        <v>2</v>
      </c>
      <c r="I36" s="198">
        <f t="shared" si="6"/>
        <v>0</v>
      </c>
      <c r="J36" s="198">
        <f t="shared" si="6"/>
        <v>0</v>
      </c>
      <c r="K36" s="198">
        <f t="shared" si="6"/>
        <v>0</v>
      </c>
      <c r="L36" s="199">
        <v>1</v>
      </c>
      <c r="M36" s="199">
        <v>7</v>
      </c>
      <c r="N36" s="199">
        <v>46</v>
      </c>
      <c r="O36" s="199">
        <v>46</v>
      </c>
      <c r="P36" s="199">
        <v>2</v>
      </c>
      <c r="Q36" s="199">
        <v>64</v>
      </c>
      <c r="R36" s="199">
        <v>30</v>
      </c>
      <c r="S36" s="199">
        <v>2</v>
      </c>
      <c r="T36" s="200">
        <v>1</v>
      </c>
    </row>
    <row r="37" spans="1:20" s="68" customFormat="1" ht="13.5" thickBot="1">
      <c r="A37" s="69"/>
      <c r="B37" s="66"/>
      <c r="C37" s="193"/>
      <c r="D37" s="193"/>
      <c r="E37" s="193"/>
      <c r="F37" s="193"/>
      <c r="G37" s="193"/>
      <c r="H37" s="193"/>
      <c r="I37" s="193"/>
      <c r="J37" s="193"/>
      <c r="K37" s="193"/>
      <c r="L37" s="194"/>
      <c r="M37" s="194"/>
      <c r="N37" s="194"/>
      <c r="O37" s="194"/>
      <c r="P37" s="194"/>
      <c r="Q37" s="194"/>
      <c r="R37" s="194"/>
      <c r="S37" s="194"/>
      <c r="T37" s="194"/>
    </row>
    <row r="38" spans="1:20" ht="12.75">
      <c r="A38" s="259" t="s">
        <v>142</v>
      </c>
      <c r="B38" s="43" t="s">
        <v>108</v>
      </c>
      <c r="C38" s="169">
        <v>32225</v>
      </c>
      <c r="D38" s="169">
        <v>12507</v>
      </c>
      <c r="E38" s="169">
        <v>0</v>
      </c>
      <c r="F38" s="170">
        <v>0</v>
      </c>
      <c r="G38" s="170">
        <v>0</v>
      </c>
      <c r="H38" s="170">
        <v>0</v>
      </c>
      <c r="I38" s="170" t="s">
        <v>9</v>
      </c>
      <c r="J38" s="170" t="s">
        <v>9</v>
      </c>
      <c r="K38" s="170" t="s">
        <v>9</v>
      </c>
      <c r="L38" s="171" t="s">
        <v>9</v>
      </c>
      <c r="M38" s="171" t="s">
        <v>9</v>
      </c>
      <c r="N38" s="171" t="s">
        <v>9</v>
      </c>
      <c r="O38" s="171" t="s">
        <v>9</v>
      </c>
      <c r="P38" s="171" t="s">
        <v>9</v>
      </c>
      <c r="Q38" s="171" t="s">
        <v>9</v>
      </c>
      <c r="R38" s="171" t="s">
        <v>9</v>
      </c>
      <c r="S38" s="171" t="s">
        <v>9</v>
      </c>
      <c r="T38" s="188" t="s">
        <v>9</v>
      </c>
    </row>
    <row r="39" spans="1:20" ht="12.75">
      <c r="A39" s="261"/>
      <c r="B39" s="48" t="s">
        <v>138</v>
      </c>
      <c r="C39" s="175">
        <v>129353</v>
      </c>
      <c r="D39" s="175">
        <v>62243</v>
      </c>
      <c r="E39" s="175">
        <v>0</v>
      </c>
      <c r="F39" s="175">
        <v>62243</v>
      </c>
      <c r="G39" s="175">
        <v>95</v>
      </c>
      <c r="H39" s="175">
        <v>5</v>
      </c>
      <c r="I39" s="175">
        <v>28009</v>
      </c>
      <c r="J39" s="175">
        <v>21785</v>
      </c>
      <c r="K39" s="175">
        <v>12449</v>
      </c>
      <c r="L39" s="176">
        <v>8</v>
      </c>
      <c r="M39" s="176">
        <v>31.5</v>
      </c>
      <c r="N39" s="176">
        <v>45.1</v>
      </c>
      <c r="O39" s="176">
        <v>15.4</v>
      </c>
      <c r="P39" s="189" t="s">
        <v>9</v>
      </c>
      <c r="Q39" s="189" t="s">
        <v>9</v>
      </c>
      <c r="R39" s="189" t="s">
        <v>9</v>
      </c>
      <c r="S39" s="189" t="s">
        <v>9</v>
      </c>
      <c r="T39" s="190" t="s">
        <v>9</v>
      </c>
    </row>
    <row r="40" spans="1:20" ht="12.75">
      <c r="A40" s="261"/>
      <c r="B40" s="48" t="s">
        <v>139</v>
      </c>
      <c r="C40" s="175">
        <v>63238</v>
      </c>
      <c r="D40" s="175">
        <v>62807</v>
      </c>
      <c r="E40" s="175">
        <v>52370</v>
      </c>
      <c r="F40" s="175">
        <v>57377</v>
      </c>
      <c r="G40" s="175">
        <v>91</v>
      </c>
      <c r="H40" s="175">
        <v>9</v>
      </c>
      <c r="I40" s="175">
        <v>25045</v>
      </c>
      <c r="J40" s="175">
        <v>22602</v>
      </c>
      <c r="K40" s="175">
        <v>15160</v>
      </c>
      <c r="L40" s="176">
        <v>6.999320285131673</v>
      </c>
      <c r="M40" s="176">
        <v>37.99954685675445</v>
      </c>
      <c r="N40" s="176">
        <v>33.999686285445385</v>
      </c>
      <c r="O40" s="176">
        <v>21.001446572668492</v>
      </c>
      <c r="P40" s="176">
        <v>7</v>
      </c>
      <c r="Q40" s="176">
        <v>53</v>
      </c>
      <c r="R40" s="176">
        <v>33</v>
      </c>
      <c r="S40" s="176">
        <v>5</v>
      </c>
      <c r="T40" s="178">
        <v>2</v>
      </c>
    </row>
    <row r="41" spans="1:20" ht="12.75">
      <c r="A41" s="261"/>
      <c r="B41" s="48" t="s">
        <v>45</v>
      </c>
      <c r="C41" s="175">
        <v>68965</v>
      </c>
      <c r="D41" s="175">
        <v>18384</v>
      </c>
      <c r="E41" s="175">
        <v>11189</v>
      </c>
      <c r="F41" s="175">
        <v>12499</v>
      </c>
      <c r="G41" s="175">
        <v>90</v>
      </c>
      <c r="H41" s="175">
        <v>10</v>
      </c>
      <c r="I41" s="175">
        <v>7422</v>
      </c>
      <c r="J41" s="175">
        <v>6364</v>
      </c>
      <c r="K41" s="175">
        <v>4598</v>
      </c>
      <c r="L41" s="176">
        <v>1.6321305704456355</v>
      </c>
      <c r="M41" s="176">
        <v>29.77038163053044</v>
      </c>
      <c r="N41" s="176">
        <v>43.48347867829426</v>
      </c>
      <c r="O41" s="176">
        <v>25.11400912072966</v>
      </c>
      <c r="P41" s="176">
        <v>13.873109848787903</v>
      </c>
      <c r="Q41" s="176">
        <v>57.53260260820866</v>
      </c>
      <c r="R41" s="176">
        <v>23.081846547723817</v>
      </c>
      <c r="S41" s="176">
        <v>1.5921273701896153</v>
      </c>
      <c r="T41" s="178">
        <v>3.920313625090007</v>
      </c>
    </row>
    <row r="42" spans="1:20" ht="12.75">
      <c r="A42" s="261"/>
      <c r="B42" s="48" t="s">
        <v>140</v>
      </c>
      <c r="C42" s="175">
        <v>39040</v>
      </c>
      <c r="D42" s="175">
        <v>36318</v>
      </c>
      <c r="E42" s="175">
        <v>35426</v>
      </c>
      <c r="F42" s="179">
        <v>36577</v>
      </c>
      <c r="G42" s="179">
        <v>98</v>
      </c>
      <c r="H42" s="179">
        <v>2</v>
      </c>
      <c r="I42" s="179">
        <v>14811</v>
      </c>
      <c r="J42" s="179">
        <v>12825</v>
      </c>
      <c r="K42" s="179">
        <v>8682</v>
      </c>
      <c r="L42" s="189">
        <v>4.8</v>
      </c>
      <c r="M42" s="189">
        <v>23.1</v>
      </c>
      <c r="N42" s="189">
        <v>60.5</v>
      </c>
      <c r="O42" s="176">
        <v>11.6</v>
      </c>
      <c r="P42" s="176">
        <v>0</v>
      </c>
      <c r="Q42" s="176">
        <v>42.42424242424242</v>
      </c>
      <c r="R42" s="176">
        <v>52.52525252525253</v>
      </c>
      <c r="S42" s="176">
        <v>3.0303030303030303</v>
      </c>
      <c r="T42" s="178">
        <v>2.0202020202020203</v>
      </c>
    </row>
    <row r="43" spans="1:20" ht="12.75">
      <c r="A43" s="261"/>
      <c r="B43" s="48" t="s">
        <v>141</v>
      </c>
      <c r="C43" s="175">
        <v>129465</v>
      </c>
      <c r="D43" s="175">
        <v>84132</v>
      </c>
      <c r="E43" s="175">
        <v>0</v>
      </c>
      <c r="F43" s="175">
        <v>55712</v>
      </c>
      <c r="G43" s="175">
        <v>0</v>
      </c>
      <c r="H43" s="175">
        <v>0</v>
      </c>
      <c r="I43" s="179" t="s">
        <v>9</v>
      </c>
      <c r="J43" s="179" t="s">
        <v>9</v>
      </c>
      <c r="K43" s="179" t="s">
        <v>9</v>
      </c>
      <c r="L43" s="176">
        <v>33.8</v>
      </c>
      <c r="M43" s="176">
        <v>12.2</v>
      </c>
      <c r="N43" s="176">
        <v>32.5</v>
      </c>
      <c r="O43" s="176">
        <v>21.5</v>
      </c>
      <c r="P43" s="189" t="s">
        <v>9</v>
      </c>
      <c r="Q43" s="189" t="s">
        <v>9</v>
      </c>
      <c r="R43" s="189" t="s">
        <v>9</v>
      </c>
      <c r="S43" s="189" t="s">
        <v>9</v>
      </c>
      <c r="T43" s="190" t="s">
        <v>9</v>
      </c>
    </row>
    <row r="44" spans="1:20" ht="12.75">
      <c r="A44" s="261"/>
      <c r="B44" s="48" t="s">
        <v>122</v>
      </c>
      <c r="C44" s="175">
        <v>0</v>
      </c>
      <c r="D44" s="175">
        <v>40579</v>
      </c>
      <c r="E44" s="175">
        <v>36130</v>
      </c>
      <c r="F44" s="175">
        <v>0</v>
      </c>
      <c r="G44" s="175">
        <v>95</v>
      </c>
      <c r="H44" s="175">
        <v>5</v>
      </c>
      <c r="I44" s="179" t="s">
        <v>9</v>
      </c>
      <c r="J44" s="179" t="s">
        <v>9</v>
      </c>
      <c r="K44" s="179" t="s">
        <v>9</v>
      </c>
      <c r="L44" s="176">
        <v>0.3101062842905988</v>
      </c>
      <c r="M44" s="176">
        <v>39.19001298735721</v>
      </c>
      <c r="N44" s="176">
        <v>44.55723713854064</v>
      </c>
      <c r="O44" s="176">
        <v>15.942643589811551</v>
      </c>
      <c r="P44" s="176">
        <v>13.355930350162643</v>
      </c>
      <c r="Q44" s="176">
        <v>47.01910723560124</v>
      </c>
      <c r="R44" s="176">
        <v>30.965202416422926</v>
      </c>
      <c r="S44" s="176">
        <v>6.442883306453817</v>
      </c>
      <c r="T44" s="178">
        <v>2.2168766913593747</v>
      </c>
    </row>
    <row r="45" spans="1:20" ht="13.5" thickBot="1">
      <c r="A45" s="260"/>
      <c r="B45" s="60"/>
      <c r="C45" s="198">
        <f aca="true" t="shared" si="7" ref="C45:K45">SUM(C38:C44)</f>
        <v>462286</v>
      </c>
      <c r="D45" s="198">
        <f t="shared" si="7"/>
        <v>316970</v>
      </c>
      <c r="E45" s="198">
        <f t="shared" si="7"/>
        <v>135115</v>
      </c>
      <c r="F45" s="198">
        <f t="shared" si="7"/>
        <v>224408</v>
      </c>
      <c r="G45" s="198">
        <f>AVERAGE(G38:G44)</f>
        <v>67</v>
      </c>
      <c r="H45" s="199">
        <f>AVERAGE(H38:H44)</f>
        <v>4.428571428571429</v>
      </c>
      <c r="I45" s="198">
        <f t="shared" si="7"/>
        <v>75287</v>
      </c>
      <c r="J45" s="198">
        <f t="shared" si="7"/>
        <v>63576</v>
      </c>
      <c r="K45" s="198">
        <f t="shared" si="7"/>
        <v>40889</v>
      </c>
      <c r="L45" s="199">
        <f aca="true" t="shared" si="8" ref="L45:T45">AVERAGE(L38:L44)</f>
        <v>9.256926189977984</v>
      </c>
      <c r="M45" s="199">
        <f t="shared" si="8"/>
        <v>28.959990245773678</v>
      </c>
      <c r="N45" s="199">
        <f t="shared" si="8"/>
        <v>43.35673368371338</v>
      </c>
      <c r="O45" s="199">
        <f t="shared" si="8"/>
        <v>18.42634988053495</v>
      </c>
      <c r="P45" s="199">
        <f t="shared" si="8"/>
        <v>8.557260049737637</v>
      </c>
      <c r="Q45" s="199">
        <f t="shared" si="8"/>
        <v>49.993988067013085</v>
      </c>
      <c r="R45" s="199">
        <f t="shared" si="8"/>
        <v>34.89307537234982</v>
      </c>
      <c r="S45" s="199">
        <f t="shared" si="8"/>
        <v>4.0163284267366155</v>
      </c>
      <c r="T45" s="200">
        <f t="shared" si="8"/>
        <v>2.5393480841628504</v>
      </c>
    </row>
    <row r="46" spans="1:20" s="68" customFormat="1" ht="13.5" thickBot="1">
      <c r="A46" s="66"/>
      <c r="B46" s="66"/>
      <c r="C46" s="193"/>
      <c r="D46" s="193"/>
      <c r="E46" s="193"/>
      <c r="F46" s="193"/>
      <c r="G46" s="193"/>
      <c r="H46" s="193"/>
      <c r="I46" s="193"/>
      <c r="J46" s="193"/>
      <c r="K46" s="193"/>
      <c r="L46" s="194"/>
      <c r="M46" s="194"/>
      <c r="N46" s="194"/>
      <c r="O46" s="194"/>
      <c r="P46" s="194"/>
      <c r="Q46" s="194"/>
      <c r="R46" s="194"/>
      <c r="S46" s="194"/>
      <c r="T46" s="194"/>
    </row>
    <row r="47" spans="1:20" ht="12.75" customHeight="1">
      <c r="A47" s="259" t="s">
        <v>131</v>
      </c>
      <c r="B47" s="43" t="s">
        <v>132</v>
      </c>
      <c r="C47" s="169">
        <v>60000</v>
      </c>
      <c r="D47" s="169">
        <v>15000</v>
      </c>
      <c r="E47" s="169">
        <v>14000</v>
      </c>
      <c r="F47" s="169">
        <v>15000</v>
      </c>
      <c r="G47" s="169">
        <v>98</v>
      </c>
      <c r="H47" s="169">
        <v>2</v>
      </c>
      <c r="I47" s="169">
        <v>4000</v>
      </c>
      <c r="J47" s="169">
        <v>6000</v>
      </c>
      <c r="K47" s="169">
        <v>5000</v>
      </c>
      <c r="L47" s="172">
        <v>4.5</v>
      </c>
      <c r="M47" s="172">
        <v>75</v>
      </c>
      <c r="N47" s="172">
        <v>5.5</v>
      </c>
      <c r="O47" s="172">
        <v>15</v>
      </c>
      <c r="P47" s="171" t="s">
        <v>9</v>
      </c>
      <c r="Q47" s="171" t="s">
        <v>9</v>
      </c>
      <c r="R47" s="171" t="s">
        <v>9</v>
      </c>
      <c r="S47" s="171" t="s">
        <v>9</v>
      </c>
      <c r="T47" s="188" t="s">
        <v>9</v>
      </c>
    </row>
    <row r="48" spans="1:20" ht="12.75">
      <c r="A48" s="261"/>
      <c r="B48" s="48" t="s">
        <v>133</v>
      </c>
      <c r="C48" s="175">
        <v>16825</v>
      </c>
      <c r="D48" s="175">
        <v>14489</v>
      </c>
      <c r="E48" s="175">
        <v>12007</v>
      </c>
      <c r="F48" s="175">
        <v>0</v>
      </c>
      <c r="G48" s="175">
        <v>98</v>
      </c>
      <c r="H48" s="175">
        <v>2</v>
      </c>
      <c r="I48" s="179" t="s">
        <v>9</v>
      </c>
      <c r="J48" s="179" t="s">
        <v>9</v>
      </c>
      <c r="K48" s="179" t="s">
        <v>9</v>
      </c>
      <c r="L48" s="176">
        <v>12.5</v>
      </c>
      <c r="M48" s="176">
        <v>48.3</v>
      </c>
      <c r="N48" s="176">
        <v>36.6</v>
      </c>
      <c r="O48" s="176">
        <v>2.6</v>
      </c>
      <c r="P48" s="189" t="s">
        <v>9</v>
      </c>
      <c r="Q48" s="189" t="s">
        <v>9</v>
      </c>
      <c r="R48" s="189" t="s">
        <v>9</v>
      </c>
      <c r="S48" s="189" t="s">
        <v>9</v>
      </c>
      <c r="T48" s="190" t="s">
        <v>9</v>
      </c>
    </row>
    <row r="49" spans="1:20" ht="12.75">
      <c r="A49" s="261"/>
      <c r="B49" s="48" t="s">
        <v>118</v>
      </c>
      <c r="C49" s="175">
        <v>52676</v>
      </c>
      <c r="D49" s="175">
        <v>33229</v>
      </c>
      <c r="E49" s="175">
        <v>25617</v>
      </c>
      <c r="F49" s="175">
        <v>0</v>
      </c>
      <c r="G49" s="175">
        <v>0</v>
      </c>
      <c r="H49" s="175">
        <v>0</v>
      </c>
      <c r="I49" s="175">
        <v>14023</v>
      </c>
      <c r="J49" s="175">
        <v>12535</v>
      </c>
      <c r="K49" s="175">
        <v>7993</v>
      </c>
      <c r="L49" s="176">
        <v>8</v>
      </c>
      <c r="M49" s="176">
        <v>62</v>
      </c>
      <c r="N49" s="176">
        <v>28</v>
      </c>
      <c r="O49" s="176">
        <v>2</v>
      </c>
      <c r="P49" s="176">
        <v>0</v>
      </c>
      <c r="Q49" s="176">
        <v>7</v>
      </c>
      <c r="R49" s="176">
        <v>59</v>
      </c>
      <c r="S49" s="176">
        <v>31</v>
      </c>
      <c r="T49" s="178">
        <v>3</v>
      </c>
    </row>
    <row r="50" spans="1:20" ht="12.75">
      <c r="A50" s="261"/>
      <c r="B50" s="48" t="s">
        <v>134</v>
      </c>
      <c r="C50" s="175">
        <v>133808</v>
      </c>
      <c r="D50" s="175">
        <v>34109</v>
      </c>
      <c r="E50" s="175">
        <v>30000</v>
      </c>
      <c r="F50" s="179">
        <v>33961</v>
      </c>
      <c r="G50" s="179">
        <v>0</v>
      </c>
      <c r="H50" s="179">
        <v>0</v>
      </c>
      <c r="I50" s="179">
        <v>13716</v>
      </c>
      <c r="J50" s="179">
        <v>12355</v>
      </c>
      <c r="K50" s="179">
        <v>8038</v>
      </c>
      <c r="L50" s="189">
        <v>34.3</v>
      </c>
      <c r="M50" s="189">
        <v>31.3</v>
      </c>
      <c r="N50" s="189">
        <v>31.5</v>
      </c>
      <c r="O50" s="176">
        <v>2.9</v>
      </c>
      <c r="P50" s="176">
        <v>0</v>
      </c>
      <c r="Q50" s="176">
        <v>46.25</v>
      </c>
      <c r="R50" s="176">
        <v>36.25</v>
      </c>
      <c r="S50" s="176">
        <v>16.25</v>
      </c>
      <c r="T50" s="178">
        <v>1.25</v>
      </c>
    </row>
    <row r="51" spans="1:20" ht="13.5" thickBot="1">
      <c r="A51" s="260"/>
      <c r="B51" s="73"/>
      <c r="C51" s="198">
        <f aca="true" t="shared" si="9" ref="C51:K51">SUM(C47:C50)</f>
        <v>263309</v>
      </c>
      <c r="D51" s="198">
        <f t="shared" si="9"/>
        <v>96827</v>
      </c>
      <c r="E51" s="198">
        <f t="shared" si="9"/>
        <v>81624</v>
      </c>
      <c r="F51" s="198">
        <f t="shared" si="9"/>
        <v>48961</v>
      </c>
      <c r="G51" s="198">
        <f>AVERAGE(G47:G50)</f>
        <v>49</v>
      </c>
      <c r="H51" s="198">
        <f>AVERAGE(H47:H50)</f>
        <v>1</v>
      </c>
      <c r="I51" s="198">
        <f t="shared" si="9"/>
        <v>31739</v>
      </c>
      <c r="J51" s="198">
        <f t="shared" si="9"/>
        <v>30890</v>
      </c>
      <c r="K51" s="198">
        <f t="shared" si="9"/>
        <v>21031</v>
      </c>
      <c r="L51" s="199">
        <f aca="true" t="shared" si="10" ref="L51:T51">AVERAGE(L47:L50)</f>
        <v>14.825</v>
      </c>
      <c r="M51" s="199">
        <f t="shared" si="10"/>
        <v>54.150000000000006</v>
      </c>
      <c r="N51" s="199">
        <f t="shared" si="10"/>
        <v>25.4</v>
      </c>
      <c r="O51" s="199">
        <f t="shared" si="10"/>
        <v>5.625</v>
      </c>
      <c r="P51" s="199">
        <f t="shared" si="10"/>
        <v>0</v>
      </c>
      <c r="Q51" s="199">
        <f t="shared" si="10"/>
        <v>26.625</v>
      </c>
      <c r="R51" s="199">
        <f t="shared" si="10"/>
        <v>47.625</v>
      </c>
      <c r="S51" s="199">
        <f t="shared" si="10"/>
        <v>23.625</v>
      </c>
      <c r="T51" s="200">
        <f t="shared" si="10"/>
        <v>2.125</v>
      </c>
    </row>
    <row r="52" spans="1:20" s="68" customFormat="1" ht="13.5" thickBot="1">
      <c r="A52" s="66"/>
      <c r="B52" s="66"/>
      <c r="C52" s="193"/>
      <c r="D52" s="193"/>
      <c r="E52" s="193"/>
      <c r="F52" s="193"/>
      <c r="G52" s="193"/>
      <c r="H52" s="193"/>
      <c r="I52" s="193"/>
      <c r="J52" s="193"/>
      <c r="K52" s="193"/>
      <c r="L52" s="194"/>
      <c r="M52" s="194"/>
      <c r="N52" s="194"/>
      <c r="O52" s="194"/>
      <c r="P52" s="194"/>
      <c r="Q52" s="194"/>
      <c r="R52" s="194"/>
      <c r="S52" s="194"/>
      <c r="T52" s="194"/>
    </row>
    <row r="53" spans="1:20" ht="12.75">
      <c r="A53" s="256" t="s">
        <v>114</v>
      </c>
      <c r="B53" s="33" t="s">
        <v>83</v>
      </c>
      <c r="C53" s="169">
        <v>156000</v>
      </c>
      <c r="D53" s="169">
        <v>88000</v>
      </c>
      <c r="E53" s="169">
        <v>68000</v>
      </c>
      <c r="F53" s="169">
        <v>70000</v>
      </c>
      <c r="G53" s="169">
        <v>91</v>
      </c>
      <c r="H53" s="169">
        <v>9</v>
      </c>
      <c r="I53" s="170" t="s">
        <v>9</v>
      </c>
      <c r="J53" s="170" t="s">
        <v>9</v>
      </c>
      <c r="K53" s="170" t="s">
        <v>9</v>
      </c>
      <c r="L53" s="172">
        <v>0</v>
      </c>
      <c r="M53" s="172">
        <v>38</v>
      </c>
      <c r="N53" s="172">
        <v>50</v>
      </c>
      <c r="O53" s="172">
        <v>12</v>
      </c>
      <c r="P53" s="173">
        <v>0</v>
      </c>
      <c r="Q53" s="172">
        <v>66.99029126213593</v>
      </c>
      <c r="R53" s="172">
        <v>27.184466019417474</v>
      </c>
      <c r="S53" s="172">
        <v>4.854368932038835</v>
      </c>
      <c r="T53" s="174">
        <v>0.9708737864077669</v>
      </c>
    </row>
    <row r="54" spans="1:20" ht="12.75">
      <c r="A54" s="257"/>
      <c r="B54" s="37" t="s">
        <v>74</v>
      </c>
      <c r="C54" s="175">
        <v>35253</v>
      </c>
      <c r="D54" s="175">
        <v>25523</v>
      </c>
      <c r="E54" s="175">
        <v>24586</v>
      </c>
      <c r="F54" s="175">
        <v>19773</v>
      </c>
      <c r="G54" s="175">
        <v>98</v>
      </c>
      <c r="H54" s="175">
        <v>2</v>
      </c>
      <c r="I54" s="175">
        <v>11633</v>
      </c>
      <c r="J54" s="175">
        <v>15863</v>
      </c>
      <c r="K54" s="175">
        <v>9518</v>
      </c>
      <c r="L54" s="176">
        <v>1</v>
      </c>
      <c r="M54" s="176">
        <v>22.5</v>
      </c>
      <c r="N54" s="176">
        <v>62.5</v>
      </c>
      <c r="O54" s="176">
        <v>14</v>
      </c>
      <c r="P54" s="177">
        <v>1.0101010101010102</v>
      </c>
      <c r="Q54" s="176">
        <v>37.37373737373738</v>
      </c>
      <c r="R54" s="176">
        <v>53.535353535353536</v>
      </c>
      <c r="S54" s="176">
        <v>7.07070707070707</v>
      </c>
      <c r="T54" s="178">
        <v>1.0101010101010102</v>
      </c>
    </row>
    <row r="55" spans="1:20" ht="12.75">
      <c r="A55" s="257"/>
      <c r="B55" s="37" t="s">
        <v>121</v>
      </c>
      <c r="C55" s="175">
        <v>56094</v>
      </c>
      <c r="D55" s="175">
        <v>22130</v>
      </c>
      <c r="E55" s="175">
        <v>18743</v>
      </c>
      <c r="F55" s="175">
        <v>22408</v>
      </c>
      <c r="G55" s="175">
        <v>83</v>
      </c>
      <c r="H55" s="175">
        <v>9</v>
      </c>
      <c r="I55" s="175">
        <v>9551</v>
      </c>
      <c r="J55" s="175">
        <v>8811</v>
      </c>
      <c r="K55" s="175">
        <v>5472</v>
      </c>
      <c r="L55" s="176">
        <v>0</v>
      </c>
      <c r="M55" s="176">
        <v>26</v>
      </c>
      <c r="N55" s="176">
        <v>62</v>
      </c>
      <c r="O55" s="176">
        <v>12</v>
      </c>
      <c r="P55" s="177">
        <v>0</v>
      </c>
      <c r="Q55" s="176">
        <v>46</v>
      </c>
      <c r="R55" s="176">
        <v>43</v>
      </c>
      <c r="S55" s="176">
        <v>9</v>
      </c>
      <c r="T55" s="178">
        <v>2</v>
      </c>
    </row>
    <row r="56" spans="1:20" ht="21.75" customHeight="1">
      <c r="A56" s="257"/>
      <c r="B56" s="37" t="s">
        <v>84</v>
      </c>
      <c r="C56" s="175">
        <v>51948</v>
      </c>
      <c r="D56" s="175">
        <v>18135</v>
      </c>
      <c r="E56" s="175">
        <v>19495</v>
      </c>
      <c r="F56" s="175">
        <v>18868</v>
      </c>
      <c r="G56" s="175">
        <v>95</v>
      </c>
      <c r="H56" s="175">
        <v>5</v>
      </c>
      <c r="I56" s="175">
        <v>7472</v>
      </c>
      <c r="J56" s="175">
        <v>6493</v>
      </c>
      <c r="K56" s="175">
        <v>4061</v>
      </c>
      <c r="L56" s="176">
        <v>0</v>
      </c>
      <c r="M56" s="176">
        <v>40</v>
      </c>
      <c r="N56" s="176">
        <v>60</v>
      </c>
      <c r="O56" s="176">
        <v>20</v>
      </c>
      <c r="P56" s="177">
        <v>0.9646125013780179</v>
      </c>
      <c r="Q56" s="176">
        <v>64.9542498070775</v>
      </c>
      <c r="R56" s="176">
        <v>29.456509756366444</v>
      </c>
      <c r="S56" s="176">
        <v>3.378899790541286</v>
      </c>
      <c r="T56" s="178">
        <v>1.2457281446367545</v>
      </c>
    </row>
    <row r="57" spans="1:20" ht="12.75">
      <c r="A57" s="257"/>
      <c r="B57" s="37" t="s">
        <v>88</v>
      </c>
      <c r="C57" s="175">
        <v>56000</v>
      </c>
      <c r="D57" s="175">
        <v>34000</v>
      </c>
      <c r="E57" s="175">
        <v>31000</v>
      </c>
      <c r="F57" s="175">
        <v>34500</v>
      </c>
      <c r="G57" s="175">
        <v>85</v>
      </c>
      <c r="H57" s="175">
        <v>15</v>
      </c>
      <c r="I57" s="175">
        <v>13940</v>
      </c>
      <c r="J57" s="175">
        <v>12240</v>
      </c>
      <c r="K57" s="175">
        <v>7820</v>
      </c>
      <c r="L57" s="176">
        <v>0</v>
      </c>
      <c r="M57" s="176">
        <v>38</v>
      </c>
      <c r="N57" s="176">
        <v>50</v>
      </c>
      <c r="O57" s="176">
        <v>12</v>
      </c>
      <c r="P57" s="177">
        <v>1</v>
      </c>
      <c r="Q57" s="176">
        <v>30</v>
      </c>
      <c r="R57" s="176">
        <v>62</v>
      </c>
      <c r="S57" s="176">
        <v>6</v>
      </c>
      <c r="T57" s="178">
        <v>1</v>
      </c>
    </row>
    <row r="58" spans="1:20" ht="13.5" thickBot="1">
      <c r="A58" s="258"/>
      <c r="B58" s="61"/>
      <c r="C58" s="198">
        <f aca="true" t="shared" si="11" ref="C58:K58">SUM(C53:C57)</f>
        <v>355295</v>
      </c>
      <c r="D58" s="198">
        <f t="shared" si="11"/>
        <v>187788</v>
      </c>
      <c r="E58" s="198">
        <f t="shared" si="11"/>
        <v>161824</v>
      </c>
      <c r="F58" s="198">
        <f t="shared" si="11"/>
        <v>165549</v>
      </c>
      <c r="G58" s="199">
        <f>AVERAGE(G53:G57)</f>
        <v>90.4</v>
      </c>
      <c r="H58" s="198">
        <f>AVERAGE(H53:H57)</f>
        <v>8</v>
      </c>
      <c r="I58" s="198">
        <f t="shared" si="11"/>
        <v>42596</v>
      </c>
      <c r="J58" s="198">
        <f t="shared" si="11"/>
        <v>43407</v>
      </c>
      <c r="K58" s="198">
        <f t="shared" si="11"/>
        <v>26871</v>
      </c>
      <c r="L58" s="199">
        <f aca="true" t="shared" si="12" ref="L58:T58">AVERAGE(L53:L57)</f>
        <v>0.2</v>
      </c>
      <c r="M58" s="199">
        <f t="shared" si="12"/>
        <v>32.9</v>
      </c>
      <c r="N58" s="199">
        <f t="shared" si="12"/>
        <v>56.9</v>
      </c>
      <c r="O58" s="199">
        <f t="shared" si="12"/>
        <v>14</v>
      </c>
      <c r="P58" s="199">
        <f t="shared" si="12"/>
        <v>0.5949427022958056</v>
      </c>
      <c r="Q58" s="199">
        <f t="shared" si="12"/>
        <v>49.06365568859016</v>
      </c>
      <c r="R58" s="199">
        <f t="shared" si="12"/>
        <v>43.03526586222749</v>
      </c>
      <c r="S58" s="199">
        <f t="shared" si="12"/>
        <v>6.060795158657438</v>
      </c>
      <c r="T58" s="200">
        <f t="shared" si="12"/>
        <v>1.2453405882291064</v>
      </c>
    </row>
    <row r="59" spans="1:20" s="68" customFormat="1" ht="13.5" thickBot="1">
      <c r="A59" s="66"/>
      <c r="B59" s="66"/>
      <c r="C59" s="193"/>
      <c r="D59" s="193"/>
      <c r="E59" s="193"/>
      <c r="F59" s="193"/>
      <c r="G59" s="193"/>
      <c r="H59" s="193"/>
      <c r="I59" s="193"/>
      <c r="J59" s="193"/>
      <c r="K59" s="193"/>
      <c r="L59" s="194"/>
      <c r="M59" s="194"/>
      <c r="N59" s="194"/>
      <c r="O59" s="194"/>
      <c r="P59" s="16"/>
      <c r="Q59" s="194"/>
      <c r="R59" s="194"/>
      <c r="S59" s="194"/>
      <c r="T59" s="194"/>
    </row>
    <row r="60" spans="1:20" ht="12.75">
      <c r="A60" s="259" t="s">
        <v>10</v>
      </c>
      <c r="B60" s="20" t="s">
        <v>46</v>
      </c>
      <c r="C60" s="170">
        <v>95664</v>
      </c>
      <c r="D60" s="169">
        <v>87529</v>
      </c>
      <c r="E60" s="182">
        <v>76215</v>
      </c>
      <c r="F60" s="169">
        <v>89551</v>
      </c>
      <c r="G60" s="169">
        <v>100</v>
      </c>
      <c r="H60" s="169">
        <v>0</v>
      </c>
      <c r="I60" s="169">
        <v>29499</v>
      </c>
      <c r="J60" s="169">
        <v>31007</v>
      </c>
      <c r="K60" s="169">
        <v>27023</v>
      </c>
      <c r="L60" s="172">
        <v>0</v>
      </c>
      <c r="M60" s="172">
        <v>13</v>
      </c>
      <c r="N60" s="172">
        <v>52</v>
      </c>
      <c r="O60" s="172">
        <v>35</v>
      </c>
      <c r="P60" s="173">
        <v>13</v>
      </c>
      <c r="Q60" s="172">
        <v>68</v>
      </c>
      <c r="R60" s="172">
        <v>16</v>
      </c>
      <c r="S60" s="172">
        <v>1</v>
      </c>
      <c r="T60" s="174">
        <v>2</v>
      </c>
    </row>
    <row r="61" spans="1:20" ht="12.75">
      <c r="A61" s="261"/>
      <c r="B61" s="25" t="s">
        <v>52</v>
      </c>
      <c r="C61" s="175">
        <v>15173</v>
      </c>
      <c r="D61" s="175">
        <v>14900</v>
      </c>
      <c r="E61" s="175">
        <v>0</v>
      </c>
      <c r="F61" s="175">
        <v>14952</v>
      </c>
      <c r="G61" s="175">
        <v>95</v>
      </c>
      <c r="H61" s="175">
        <v>5</v>
      </c>
      <c r="I61" s="179" t="s">
        <v>9</v>
      </c>
      <c r="J61" s="179" t="s">
        <v>9</v>
      </c>
      <c r="K61" s="179" t="s">
        <v>9</v>
      </c>
      <c r="L61" s="176">
        <v>5.5</v>
      </c>
      <c r="M61" s="176">
        <v>39.6</v>
      </c>
      <c r="N61" s="176">
        <v>34.5</v>
      </c>
      <c r="O61" s="176">
        <v>20.4</v>
      </c>
      <c r="P61" s="177">
        <v>8.828250401284109</v>
      </c>
      <c r="Q61" s="176">
        <v>50.40128410914928</v>
      </c>
      <c r="R61" s="176">
        <v>34.59069020866774</v>
      </c>
      <c r="S61" s="176">
        <v>4.253611556982344</v>
      </c>
      <c r="T61" s="178">
        <v>1.9261637239165328</v>
      </c>
    </row>
    <row r="62" spans="1:20" ht="12.75">
      <c r="A62" s="261"/>
      <c r="B62" s="25" t="s">
        <v>38</v>
      </c>
      <c r="C62" s="175">
        <v>55000</v>
      </c>
      <c r="D62" s="175">
        <v>26634</v>
      </c>
      <c r="E62" s="175">
        <v>21884</v>
      </c>
      <c r="F62" s="179">
        <v>26531</v>
      </c>
      <c r="G62" s="179">
        <v>90</v>
      </c>
      <c r="H62" s="179">
        <v>10</v>
      </c>
      <c r="I62" s="179">
        <v>10910</v>
      </c>
      <c r="J62" s="179">
        <v>9028</v>
      </c>
      <c r="K62" s="179">
        <v>6696</v>
      </c>
      <c r="L62" s="189">
        <v>1.8</v>
      </c>
      <c r="M62" s="189">
        <v>38.5</v>
      </c>
      <c r="N62" s="189">
        <v>27.3</v>
      </c>
      <c r="O62" s="176">
        <v>32.4</v>
      </c>
      <c r="P62" s="177">
        <v>0</v>
      </c>
      <c r="Q62" s="176">
        <v>65</v>
      </c>
      <c r="R62" s="176">
        <v>29</v>
      </c>
      <c r="S62" s="176">
        <v>4</v>
      </c>
      <c r="T62" s="178">
        <v>2</v>
      </c>
    </row>
    <row r="63" spans="1:20" ht="12.75">
      <c r="A63" s="261"/>
      <c r="B63" s="25" t="s">
        <v>53</v>
      </c>
      <c r="C63" s="175">
        <v>0</v>
      </c>
      <c r="D63" s="175">
        <v>15880</v>
      </c>
      <c r="E63" s="175">
        <v>13740</v>
      </c>
      <c r="F63" s="179">
        <v>13740</v>
      </c>
      <c r="G63" s="179">
        <v>0</v>
      </c>
      <c r="H63" s="179">
        <v>0</v>
      </c>
      <c r="I63" s="179" t="s">
        <v>9</v>
      </c>
      <c r="J63" s="179" t="s">
        <v>9</v>
      </c>
      <c r="K63" s="179" t="s">
        <v>9</v>
      </c>
      <c r="L63" s="189">
        <v>2</v>
      </c>
      <c r="M63" s="189">
        <v>32</v>
      </c>
      <c r="N63" s="189">
        <v>48</v>
      </c>
      <c r="O63" s="176">
        <v>18</v>
      </c>
      <c r="P63" s="180" t="s">
        <v>9</v>
      </c>
      <c r="Q63" s="180" t="s">
        <v>9</v>
      </c>
      <c r="R63" s="180" t="s">
        <v>9</v>
      </c>
      <c r="S63" s="180" t="s">
        <v>9</v>
      </c>
      <c r="T63" s="181" t="s">
        <v>9</v>
      </c>
    </row>
    <row r="64" spans="1:20" ht="12.75">
      <c r="A64" s="261"/>
      <c r="B64" s="25" t="s">
        <v>109</v>
      </c>
      <c r="C64" s="179">
        <v>0</v>
      </c>
      <c r="D64" s="175">
        <v>58091</v>
      </c>
      <c r="E64" s="175">
        <v>0</v>
      </c>
      <c r="F64" s="179">
        <v>46820</v>
      </c>
      <c r="G64" s="179">
        <v>99</v>
      </c>
      <c r="H64" s="179">
        <v>1</v>
      </c>
      <c r="I64" s="179" t="s">
        <v>9</v>
      </c>
      <c r="J64" s="179" t="s">
        <v>9</v>
      </c>
      <c r="K64" s="179" t="s">
        <v>9</v>
      </c>
      <c r="L64" s="189">
        <v>8</v>
      </c>
      <c r="M64" s="189">
        <v>20</v>
      </c>
      <c r="N64" s="189">
        <v>51</v>
      </c>
      <c r="O64" s="176">
        <v>21</v>
      </c>
      <c r="P64" s="177">
        <v>19.66722408026756</v>
      </c>
      <c r="Q64" s="176">
        <v>59.36454849498328</v>
      </c>
      <c r="R64" s="176">
        <v>17.04180602006689</v>
      </c>
      <c r="S64" s="176">
        <v>1.745819397993311</v>
      </c>
      <c r="T64" s="178">
        <v>2.180602006688963</v>
      </c>
    </row>
    <row r="65" spans="1:20" ht="12.75">
      <c r="A65" s="261"/>
      <c r="B65" s="25" t="s">
        <v>86</v>
      </c>
      <c r="C65" s="175">
        <v>38000</v>
      </c>
      <c r="D65" s="175">
        <v>36500</v>
      </c>
      <c r="E65" s="175">
        <v>32000</v>
      </c>
      <c r="F65" s="175">
        <v>42000</v>
      </c>
      <c r="G65" s="175">
        <v>90</v>
      </c>
      <c r="H65" s="175">
        <v>10</v>
      </c>
      <c r="I65" s="175">
        <v>14600</v>
      </c>
      <c r="J65" s="175">
        <v>13300</v>
      </c>
      <c r="K65" s="175">
        <v>9125</v>
      </c>
      <c r="L65" s="176">
        <v>1</v>
      </c>
      <c r="M65" s="176">
        <v>27</v>
      </c>
      <c r="N65" s="176">
        <v>41</v>
      </c>
      <c r="O65" s="176">
        <v>31</v>
      </c>
      <c r="P65" s="177">
        <v>10</v>
      </c>
      <c r="Q65" s="176">
        <v>48</v>
      </c>
      <c r="R65" s="176">
        <v>35</v>
      </c>
      <c r="S65" s="176">
        <v>5</v>
      </c>
      <c r="T65" s="178">
        <v>2</v>
      </c>
    </row>
    <row r="66" spans="1:20" ht="12.75">
      <c r="A66" s="261"/>
      <c r="B66" s="25" t="s">
        <v>119</v>
      </c>
      <c r="C66" s="175">
        <v>26540</v>
      </c>
      <c r="D66" s="175">
        <v>23430</v>
      </c>
      <c r="E66" s="175">
        <v>22330</v>
      </c>
      <c r="F66" s="175">
        <v>22330</v>
      </c>
      <c r="G66" s="175">
        <v>85</v>
      </c>
      <c r="H66" s="175">
        <v>15</v>
      </c>
      <c r="I66" s="179" t="s">
        <v>9</v>
      </c>
      <c r="J66" s="179" t="s">
        <v>9</v>
      </c>
      <c r="K66" s="179" t="s">
        <v>9</v>
      </c>
      <c r="L66" s="176">
        <v>4.4</v>
      </c>
      <c r="M66" s="176">
        <v>52.8</v>
      </c>
      <c r="N66" s="176">
        <v>26</v>
      </c>
      <c r="O66" s="176">
        <v>16.8</v>
      </c>
      <c r="P66" s="177">
        <v>4</v>
      </c>
      <c r="Q66" s="176">
        <v>73</v>
      </c>
      <c r="R66" s="176">
        <v>18</v>
      </c>
      <c r="S66" s="176">
        <v>4</v>
      </c>
      <c r="T66" s="178">
        <v>1</v>
      </c>
    </row>
    <row r="67" spans="1:20" ht="12.75">
      <c r="A67" s="261"/>
      <c r="B67" s="25" t="s">
        <v>51</v>
      </c>
      <c r="C67" s="175">
        <v>34983</v>
      </c>
      <c r="D67" s="175">
        <v>33229</v>
      </c>
      <c r="E67" s="175">
        <v>27832</v>
      </c>
      <c r="F67" s="175">
        <v>28820</v>
      </c>
      <c r="G67" s="175">
        <v>83</v>
      </c>
      <c r="H67" s="175">
        <v>17</v>
      </c>
      <c r="I67" s="175">
        <v>11298</v>
      </c>
      <c r="J67" s="175">
        <v>11630</v>
      </c>
      <c r="K67" s="175">
        <v>10301</v>
      </c>
      <c r="L67" s="176">
        <v>5.609993510707333</v>
      </c>
      <c r="M67" s="176">
        <v>37.40428293316029</v>
      </c>
      <c r="N67" s="176">
        <v>32.728747566515246</v>
      </c>
      <c r="O67" s="176">
        <v>24.256975989617132</v>
      </c>
      <c r="P67" s="177">
        <v>16</v>
      </c>
      <c r="Q67" s="176">
        <v>50</v>
      </c>
      <c r="R67" s="176">
        <v>28</v>
      </c>
      <c r="S67" s="176">
        <v>4</v>
      </c>
      <c r="T67" s="178">
        <v>2</v>
      </c>
    </row>
    <row r="68" spans="1:20" ht="12.75">
      <c r="A68" s="261"/>
      <c r="B68" s="25" t="s">
        <v>15</v>
      </c>
      <c r="C68" s="175">
        <v>43696</v>
      </c>
      <c r="D68" s="175">
        <v>38893</v>
      </c>
      <c r="E68" s="175">
        <v>36371</v>
      </c>
      <c r="F68" s="175">
        <v>39082</v>
      </c>
      <c r="G68" s="175">
        <v>96</v>
      </c>
      <c r="H68" s="175">
        <v>4</v>
      </c>
      <c r="I68" s="175">
        <v>15947</v>
      </c>
      <c r="J68" s="175">
        <v>15168</v>
      </c>
      <c r="K68" s="175">
        <v>7778</v>
      </c>
      <c r="L68" s="176">
        <v>0</v>
      </c>
      <c r="M68" s="176">
        <v>10</v>
      </c>
      <c r="N68" s="176">
        <v>59</v>
      </c>
      <c r="O68" s="176">
        <v>31</v>
      </c>
      <c r="P68" s="177">
        <v>15</v>
      </c>
      <c r="Q68" s="176">
        <v>62</v>
      </c>
      <c r="R68" s="176">
        <v>17</v>
      </c>
      <c r="S68" s="176">
        <v>4</v>
      </c>
      <c r="T68" s="178">
        <v>2</v>
      </c>
    </row>
    <row r="69" spans="1:20" ht="12.75">
      <c r="A69" s="261"/>
      <c r="B69" s="25" t="s">
        <v>120</v>
      </c>
      <c r="C69" s="175">
        <v>27056</v>
      </c>
      <c r="D69" s="175">
        <v>26904</v>
      </c>
      <c r="E69" s="175">
        <v>21963</v>
      </c>
      <c r="F69" s="183">
        <v>21963</v>
      </c>
      <c r="G69" s="183">
        <v>100</v>
      </c>
      <c r="H69" s="183">
        <v>0</v>
      </c>
      <c r="I69" s="183">
        <v>9358</v>
      </c>
      <c r="J69" s="183">
        <v>10527</v>
      </c>
      <c r="K69" s="183">
        <v>7019</v>
      </c>
      <c r="L69" s="177">
        <v>3.9976323817329145</v>
      </c>
      <c r="M69" s="177">
        <v>43.9967217593225</v>
      </c>
      <c r="N69" s="177">
        <v>38.00027318672313</v>
      </c>
      <c r="O69" s="176">
        <v>14.005372672221464</v>
      </c>
      <c r="P69" s="177">
        <v>1</v>
      </c>
      <c r="Q69" s="176">
        <v>53</v>
      </c>
      <c r="R69" s="176">
        <v>37</v>
      </c>
      <c r="S69" s="176">
        <v>7</v>
      </c>
      <c r="T69" s="178">
        <v>2</v>
      </c>
    </row>
    <row r="70" spans="1:20" ht="13.5" thickBot="1">
      <c r="A70" s="260"/>
      <c r="B70" s="60"/>
      <c r="C70" s="198">
        <f aca="true" t="shared" si="13" ref="C70:K70">SUM(C60:C69)</f>
        <v>336112</v>
      </c>
      <c r="D70" s="198">
        <f t="shared" si="13"/>
        <v>361990</v>
      </c>
      <c r="E70" s="198">
        <f t="shared" si="13"/>
        <v>252335</v>
      </c>
      <c r="F70" s="198">
        <f t="shared" si="13"/>
        <v>345789</v>
      </c>
      <c r="G70" s="199">
        <f>AVERAGE(G60:G69)</f>
        <v>83.8</v>
      </c>
      <c r="H70" s="199">
        <f>AVERAGE(H60:H69)</f>
        <v>6.2</v>
      </c>
      <c r="I70" s="198">
        <f t="shared" si="13"/>
        <v>91612</v>
      </c>
      <c r="J70" s="198">
        <f t="shared" si="13"/>
        <v>90660</v>
      </c>
      <c r="K70" s="198">
        <f t="shared" si="13"/>
        <v>67942</v>
      </c>
      <c r="L70" s="199">
        <f aca="true" t="shared" si="14" ref="L70:T70">AVERAGE(L60:L69)</f>
        <v>3.230762589244025</v>
      </c>
      <c r="M70" s="199">
        <f t="shared" si="14"/>
        <v>31.430100469248277</v>
      </c>
      <c r="N70" s="199">
        <f t="shared" si="14"/>
        <v>40.95290207532384</v>
      </c>
      <c r="O70" s="199">
        <f t="shared" si="14"/>
        <v>24.386234866183862</v>
      </c>
      <c r="P70" s="199">
        <f t="shared" si="14"/>
        <v>9.721719386839075</v>
      </c>
      <c r="Q70" s="199">
        <f t="shared" si="14"/>
        <v>58.75175917823695</v>
      </c>
      <c r="R70" s="199">
        <f t="shared" si="14"/>
        <v>25.736944025414957</v>
      </c>
      <c r="S70" s="199">
        <f t="shared" si="14"/>
        <v>3.888825661663961</v>
      </c>
      <c r="T70" s="200">
        <f t="shared" si="14"/>
        <v>1.900751747845055</v>
      </c>
    </row>
    <row r="71" spans="1:20" s="68" customFormat="1" ht="13.5" thickBot="1">
      <c r="A71" s="66"/>
      <c r="B71" s="66"/>
      <c r="C71" s="193"/>
      <c r="D71" s="193"/>
      <c r="E71" s="193"/>
      <c r="F71" s="193"/>
      <c r="G71" s="193"/>
      <c r="H71" s="193"/>
      <c r="I71" s="193"/>
      <c r="J71" s="193"/>
      <c r="K71" s="193"/>
      <c r="L71" s="194"/>
      <c r="M71" s="194"/>
      <c r="N71" s="194"/>
      <c r="O71" s="194"/>
      <c r="P71" s="194"/>
      <c r="Q71" s="194"/>
      <c r="R71" s="194"/>
      <c r="S71" s="194"/>
      <c r="T71" s="194"/>
    </row>
    <row r="72" spans="1:20" ht="12.75">
      <c r="A72" s="259" t="s">
        <v>190</v>
      </c>
      <c r="B72" s="23" t="s">
        <v>159</v>
      </c>
      <c r="C72" s="182">
        <v>242054</v>
      </c>
      <c r="D72" s="182">
        <v>24336</v>
      </c>
      <c r="E72" s="182">
        <v>20251</v>
      </c>
      <c r="F72" s="182">
        <v>25487</v>
      </c>
      <c r="G72" s="182">
        <v>99</v>
      </c>
      <c r="H72" s="182">
        <v>1</v>
      </c>
      <c r="I72" s="184" t="s">
        <v>9</v>
      </c>
      <c r="J72" s="184" t="s">
        <v>9</v>
      </c>
      <c r="K72" s="184" t="s">
        <v>9</v>
      </c>
      <c r="L72" s="173">
        <v>9.944115713346482</v>
      </c>
      <c r="M72" s="173">
        <v>45.516929651545034</v>
      </c>
      <c r="N72" s="173">
        <v>39.012163050624586</v>
      </c>
      <c r="O72" s="173">
        <v>5.526791584483892</v>
      </c>
      <c r="P72" s="185" t="s">
        <v>9</v>
      </c>
      <c r="Q72" s="185" t="s">
        <v>9</v>
      </c>
      <c r="R72" s="185" t="s">
        <v>9</v>
      </c>
      <c r="S72" s="185" t="s">
        <v>9</v>
      </c>
      <c r="T72" s="186" t="s">
        <v>9</v>
      </c>
    </row>
    <row r="73" spans="1:20" ht="12.75">
      <c r="A73" s="261"/>
      <c r="B73" s="27" t="s">
        <v>160</v>
      </c>
      <c r="C73" s="183">
        <v>19648</v>
      </c>
      <c r="D73" s="183">
        <v>18871</v>
      </c>
      <c r="E73" s="183">
        <v>15423</v>
      </c>
      <c r="F73" s="179" t="s">
        <v>37</v>
      </c>
      <c r="G73" s="179">
        <v>94</v>
      </c>
      <c r="H73" s="179">
        <v>6</v>
      </c>
      <c r="I73" s="179" t="s">
        <v>9</v>
      </c>
      <c r="J73" s="179" t="s">
        <v>9</v>
      </c>
      <c r="K73" s="179" t="s">
        <v>9</v>
      </c>
      <c r="L73" s="189">
        <v>5.998940116587175</v>
      </c>
      <c r="M73" s="189">
        <v>32.99947005829359</v>
      </c>
      <c r="N73" s="189">
        <v>40</v>
      </c>
      <c r="O73" s="177">
        <v>21.00158982511924</v>
      </c>
      <c r="P73" s="180" t="s">
        <v>9</v>
      </c>
      <c r="Q73" s="180" t="s">
        <v>9</v>
      </c>
      <c r="R73" s="180" t="s">
        <v>9</v>
      </c>
      <c r="S73" s="180" t="s">
        <v>9</v>
      </c>
      <c r="T73" s="181" t="s">
        <v>9</v>
      </c>
    </row>
    <row r="74" spans="1:20" ht="12.75">
      <c r="A74" s="261"/>
      <c r="B74" s="27" t="s">
        <v>161</v>
      </c>
      <c r="C74" s="183">
        <v>458397</v>
      </c>
      <c r="D74" s="183">
        <v>135272</v>
      </c>
      <c r="E74" s="183">
        <v>74211</v>
      </c>
      <c r="F74" s="179">
        <v>91781</v>
      </c>
      <c r="G74" s="179">
        <v>89</v>
      </c>
      <c r="H74" s="179">
        <v>11</v>
      </c>
      <c r="I74" s="179">
        <v>47777</v>
      </c>
      <c r="J74" s="179">
        <v>45157</v>
      </c>
      <c r="K74" s="179">
        <v>33609</v>
      </c>
      <c r="L74" s="189">
        <v>5.776623950508175</v>
      </c>
      <c r="M74" s="189">
        <v>50.75231992929739</v>
      </c>
      <c r="N74" s="189">
        <v>36.21851524524967</v>
      </c>
      <c r="O74" s="177">
        <v>7.252540874944764</v>
      </c>
      <c r="P74" s="177">
        <v>16</v>
      </c>
      <c r="Q74" s="177">
        <v>63</v>
      </c>
      <c r="R74" s="177">
        <v>17</v>
      </c>
      <c r="S74" s="177">
        <v>2</v>
      </c>
      <c r="T74" s="191">
        <v>2</v>
      </c>
    </row>
    <row r="75" spans="1:20" ht="12.75">
      <c r="A75" s="261"/>
      <c r="B75" s="27" t="s">
        <v>162</v>
      </c>
      <c r="C75" s="183">
        <v>95000</v>
      </c>
      <c r="D75" s="183">
        <v>30000</v>
      </c>
      <c r="E75" s="183">
        <v>18179</v>
      </c>
      <c r="F75" s="183">
        <v>22437</v>
      </c>
      <c r="G75" s="183">
        <v>95</v>
      </c>
      <c r="H75" s="183">
        <v>5</v>
      </c>
      <c r="I75" s="183">
        <v>15000</v>
      </c>
      <c r="J75" s="183">
        <v>10000</v>
      </c>
      <c r="K75" s="183">
        <v>5000</v>
      </c>
      <c r="L75" s="177">
        <v>5.698552951722371</v>
      </c>
      <c r="M75" s="177">
        <v>54.16186451530286</v>
      </c>
      <c r="N75" s="177">
        <v>17.627096939428863</v>
      </c>
      <c r="O75" s="177">
        <v>22.512485593545907</v>
      </c>
      <c r="P75" s="177">
        <v>2</v>
      </c>
      <c r="Q75" s="177">
        <v>65</v>
      </c>
      <c r="R75" s="177">
        <v>25</v>
      </c>
      <c r="S75" s="177">
        <v>4</v>
      </c>
      <c r="T75" s="191">
        <v>4</v>
      </c>
    </row>
    <row r="76" spans="1:20" ht="12.75">
      <c r="A76" s="261"/>
      <c r="B76" s="27" t="s">
        <v>163</v>
      </c>
      <c r="C76" s="183">
        <v>47521</v>
      </c>
      <c r="D76" s="183">
        <v>37788</v>
      </c>
      <c r="E76" s="183">
        <v>34551</v>
      </c>
      <c r="F76" s="183">
        <v>37457</v>
      </c>
      <c r="G76" s="183">
        <v>94</v>
      </c>
      <c r="H76" s="183">
        <v>6</v>
      </c>
      <c r="I76" s="183">
        <v>13986</v>
      </c>
      <c r="J76" s="183">
        <v>11819</v>
      </c>
      <c r="K76" s="183">
        <v>11983</v>
      </c>
      <c r="L76" s="177">
        <v>1.0003175611305175</v>
      </c>
      <c r="M76" s="177">
        <v>45.99872975547793</v>
      </c>
      <c r="N76" s="177">
        <v>20.998729755477928</v>
      </c>
      <c r="O76" s="177">
        <v>32.00222292791363</v>
      </c>
      <c r="P76" s="177">
        <v>0</v>
      </c>
      <c r="Q76" s="177">
        <v>0</v>
      </c>
      <c r="R76" s="177">
        <v>0</v>
      </c>
      <c r="S76" s="177">
        <v>0</v>
      </c>
      <c r="T76" s="191">
        <v>100</v>
      </c>
    </row>
    <row r="77" spans="1:20" ht="12.75">
      <c r="A77" s="261"/>
      <c r="B77" s="27" t="s">
        <v>186</v>
      </c>
      <c r="C77" s="183">
        <v>26844</v>
      </c>
      <c r="D77" s="183">
        <v>25210</v>
      </c>
      <c r="E77" s="183">
        <v>21307</v>
      </c>
      <c r="F77" s="183">
        <v>21377</v>
      </c>
      <c r="G77" s="183">
        <v>98</v>
      </c>
      <c r="H77" s="183">
        <v>2</v>
      </c>
      <c r="I77" s="192" t="s">
        <v>9</v>
      </c>
      <c r="J77" s="192" t="s">
        <v>9</v>
      </c>
      <c r="K77" s="192" t="s">
        <v>9</v>
      </c>
      <c r="L77" s="177">
        <v>14.85193062827225</v>
      </c>
      <c r="M77" s="177">
        <v>23.809718586387437</v>
      </c>
      <c r="N77" s="177">
        <v>45.23069371727749</v>
      </c>
      <c r="O77" s="177">
        <v>16.107657068062828</v>
      </c>
      <c r="P77" s="177">
        <v>4</v>
      </c>
      <c r="Q77" s="177">
        <v>21</v>
      </c>
      <c r="R77" s="177">
        <v>58</v>
      </c>
      <c r="S77" s="177">
        <v>15</v>
      </c>
      <c r="T77" s="191">
        <v>2</v>
      </c>
    </row>
    <row r="78" spans="1:20" ht="22.5">
      <c r="A78" s="261"/>
      <c r="B78" s="27" t="s">
        <v>18</v>
      </c>
      <c r="C78" s="183">
        <v>18970</v>
      </c>
      <c r="D78" s="183">
        <v>18970</v>
      </c>
      <c r="E78" s="183">
        <v>12253</v>
      </c>
      <c r="F78" s="183">
        <v>15470</v>
      </c>
      <c r="G78" s="183">
        <v>100</v>
      </c>
      <c r="H78" s="183">
        <v>0</v>
      </c>
      <c r="I78" s="183">
        <v>7647</v>
      </c>
      <c r="J78" s="183">
        <v>7425</v>
      </c>
      <c r="K78" s="183">
        <v>3898</v>
      </c>
      <c r="L78" s="177">
        <v>0.4797047970479705</v>
      </c>
      <c r="M78" s="177">
        <v>5.4085397996837115</v>
      </c>
      <c r="N78" s="177">
        <v>58.88244596731682</v>
      </c>
      <c r="O78" s="177">
        <v>35.2293094359515</v>
      </c>
      <c r="P78" s="177">
        <v>2.0202020202020203</v>
      </c>
      <c r="Q78" s="177">
        <v>56.56565656565656</v>
      </c>
      <c r="R78" s="177">
        <v>39.39393939393939</v>
      </c>
      <c r="S78" s="177">
        <v>1.0101010101010102</v>
      </c>
      <c r="T78" s="191">
        <v>1.0101010101010102</v>
      </c>
    </row>
    <row r="79" spans="1:20" ht="12.75">
      <c r="A79" s="261"/>
      <c r="B79" s="27" t="s">
        <v>164</v>
      </c>
      <c r="C79" s="183">
        <v>50505</v>
      </c>
      <c r="D79" s="183">
        <v>31936</v>
      </c>
      <c r="E79" s="183">
        <v>28297</v>
      </c>
      <c r="F79" s="179">
        <v>0</v>
      </c>
      <c r="G79" s="179">
        <v>0</v>
      </c>
      <c r="H79" s="179">
        <v>0</v>
      </c>
      <c r="I79" s="179">
        <v>11181</v>
      </c>
      <c r="J79" s="179">
        <v>10202</v>
      </c>
      <c r="K79" s="179">
        <v>6914</v>
      </c>
      <c r="L79" s="189">
        <v>0</v>
      </c>
      <c r="M79" s="189">
        <v>6.998371743486974</v>
      </c>
      <c r="N79" s="189">
        <v>47.999123246492985</v>
      </c>
      <c r="O79" s="177">
        <v>45.00250501002004</v>
      </c>
      <c r="P79" s="177">
        <v>13</v>
      </c>
      <c r="Q79" s="177">
        <v>47</v>
      </c>
      <c r="R79" s="177">
        <v>28</v>
      </c>
      <c r="S79" s="177">
        <v>8</v>
      </c>
      <c r="T79" s="191">
        <v>4</v>
      </c>
    </row>
    <row r="80" spans="1:20" ht="12.75">
      <c r="A80" s="261"/>
      <c r="B80" s="27" t="s">
        <v>165</v>
      </c>
      <c r="C80" s="183">
        <v>37032</v>
      </c>
      <c r="D80" s="183">
        <v>26081</v>
      </c>
      <c r="E80" s="183">
        <v>17320</v>
      </c>
      <c r="F80" s="183">
        <v>25593</v>
      </c>
      <c r="G80" s="183">
        <v>85</v>
      </c>
      <c r="H80" s="183">
        <v>15</v>
      </c>
      <c r="I80" s="183">
        <v>9314</v>
      </c>
      <c r="J80" s="183">
        <v>9420</v>
      </c>
      <c r="K80" s="183">
        <v>7347</v>
      </c>
      <c r="L80" s="177">
        <v>4.999808289559449</v>
      </c>
      <c r="M80" s="177">
        <v>24.999041447797246</v>
      </c>
      <c r="N80" s="177">
        <v>46.999731605383225</v>
      </c>
      <c r="O80" s="177">
        <v>23.001418657260075</v>
      </c>
      <c r="P80" s="177">
        <v>4.041450777202073</v>
      </c>
      <c r="Q80" s="177">
        <v>51.96545768566494</v>
      </c>
      <c r="R80" s="177">
        <v>35.758203799654574</v>
      </c>
      <c r="S80" s="177">
        <v>4.746113989637306</v>
      </c>
      <c r="T80" s="191">
        <v>3.4887737478411056</v>
      </c>
    </row>
    <row r="81" spans="1:20" ht="12.75">
      <c r="A81" s="261"/>
      <c r="B81" s="27" t="s">
        <v>185</v>
      </c>
      <c r="C81" s="183">
        <v>33000</v>
      </c>
      <c r="D81" s="183">
        <v>26000</v>
      </c>
      <c r="E81" s="183">
        <v>18000</v>
      </c>
      <c r="F81" s="183">
        <v>23000</v>
      </c>
      <c r="G81" s="183">
        <v>99</v>
      </c>
      <c r="H81" s="183">
        <v>1</v>
      </c>
      <c r="I81" s="183">
        <v>8000</v>
      </c>
      <c r="J81" s="183">
        <v>9000</v>
      </c>
      <c r="K81" s="183">
        <v>9000</v>
      </c>
      <c r="L81" s="177">
        <v>0</v>
      </c>
      <c r="M81" s="177">
        <v>27</v>
      </c>
      <c r="N81" s="177">
        <v>60</v>
      </c>
      <c r="O81" s="177">
        <v>13</v>
      </c>
      <c r="P81" s="177">
        <v>11</v>
      </c>
      <c r="Q81" s="177">
        <v>40</v>
      </c>
      <c r="R81" s="177">
        <v>42</v>
      </c>
      <c r="S81" s="177">
        <v>5</v>
      </c>
      <c r="T81" s="191">
        <v>2</v>
      </c>
    </row>
    <row r="82" spans="1:20" ht="12.75">
      <c r="A82" s="261"/>
      <c r="B82" s="27" t="s">
        <v>166</v>
      </c>
      <c r="C82" s="183">
        <v>33840</v>
      </c>
      <c r="D82" s="183">
        <v>32735</v>
      </c>
      <c r="E82" s="183">
        <v>22921</v>
      </c>
      <c r="F82" s="179">
        <v>31755</v>
      </c>
      <c r="G82" s="179">
        <v>95</v>
      </c>
      <c r="H82" s="179">
        <v>5</v>
      </c>
      <c r="I82" s="179">
        <v>11806</v>
      </c>
      <c r="J82" s="179">
        <v>10360</v>
      </c>
      <c r="K82" s="179">
        <v>11674</v>
      </c>
      <c r="L82" s="189">
        <v>6</v>
      </c>
      <c r="M82" s="189">
        <v>32</v>
      </c>
      <c r="N82" s="189">
        <v>53</v>
      </c>
      <c r="O82" s="177">
        <v>9</v>
      </c>
      <c r="P82" s="177">
        <v>15</v>
      </c>
      <c r="Q82" s="177">
        <v>66</v>
      </c>
      <c r="R82" s="177">
        <v>16</v>
      </c>
      <c r="S82" s="177">
        <v>1</v>
      </c>
      <c r="T82" s="191">
        <v>2</v>
      </c>
    </row>
    <row r="83" spans="1:20" ht="22.5">
      <c r="A83" s="261"/>
      <c r="B83" s="27" t="s">
        <v>167</v>
      </c>
      <c r="C83" s="183">
        <v>76640</v>
      </c>
      <c r="D83" s="183">
        <v>23011</v>
      </c>
      <c r="E83" s="183">
        <v>13451</v>
      </c>
      <c r="F83" s="183">
        <v>15177</v>
      </c>
      <c r="G83" s="183">
        <v>100</v>
      </c>
      <c r="H83" s="183">
        <v>0</v>
      </c>
      <c r="I83" s="183">
        <v>9006</v>
      </c>
      <c r="J83" s="183">
        <v>8374</v>
      </c>
      <c r="K83" s="183">
        <v>5631</v>
      </c>
      <c r="L83" s="177">
        <v>4.315327452088131</v>
      </c>
      <c r="M83" s="177">
        <v>10.703576550345486</v>
      </c>
      <c r="N83" s="177">
        <v>66.44648211724828</v>
      </c>
      <c r="O83" s="177">
        <v>18.53461388031811</v>
      </c>
      <c r="P83" s="180" t="s">
        <v>9</v>
      </c>
      <c r="Q83" s="180" t="s">
        <v>9</v>
      </c>
      <c r="R83" s="180" t="s">
        <v>9</v>
      </c>
      <c r="S83" s="180" t="s">
        <v>9</v>
      </c>
      <c r="T83" s="181" t="s">
        <v>9</v>
      </c>
    </row>
    <row r="84" spans="1:20" ht="13.5" thickBot="1">
      <c r="A84" s="260"/>
      <c r="B84" s="70"/>
      <c r="C84" s="195">
        <f aca="true" t="shared" si="15" ref="C84:K84">SUM(C72:C83)</f>
        <v>1139451</v>
      </c>
      <c r="D84" s="195">
        <f t="shared" si="15"/>
        <v>430210</v>
      </c>
      <c r="E84" s="195">
        <f t="shared" si="15"/>
        <v>296164</v>
      </c>
      <c r="F84" s="195">
        <f t="shared" si="15"/>
        <v>309534</v>
      </c>
      <c r="G84" s="196">
        <f>AVERAGE(G72:G83)</f>
        <v>87.33333333333333</v>
      </c>
      <c r="H84" s="199">
        <f>AVERAGE(H72:H83)</f>
        <v>4.333333333333333</v>
      </c>
      <c r="I84" s="195">
        <f t="shared" si="15"/>
        <v>133717</v>
      </c>
      <c r="J84" s="195">
        <f t="shared" si="15"/>
        <v>121757</v>
      </c>
      <c r="K84" s="195">
        <f t="shared" si="15"/>
        <v>95056</v>
      </c>
      <c r="L84" s="196">
        <f aca="true" t="shared" si="16" ref="L84:T84">AVERAGE(L72:L83)</f>
        <v>4.922110121688544</v>
      </c>
      <c r="M84" s="196">
        <f t="shared" si="16"/>
        <v>30.02904683646814</v>
      </c>
      <c r="N84" s="196">
        <f t="shared" si="16"/>
        <v>44.36791513704165</v>
      </c>
      <c r="O84" s="196">
        <f t="shared" si="16"/>
        <v>20.680927904801667</v>
      </c>
      <c r="P84" s="196">
        <f t="shared" si="16"/>
        <v>7.451294755267122</v>
      </c>
      <c r="Q84" s="196">
        <f t="shared" si="16"/>
        <v>45.61456825014683</v>
      </c>
      <c r="R84" s="196">
        <f t="shared" si="16"/>
        <v>29.016904799288213</v>
      </c>
      <c r="S84" s="196">
        <f t="shared" si="16"/>
        <v>4.528468333304257</v>
      </c>
      <c r="T84" s="197">
        <f t="shared" si="16"/>
        <v>13.388763861993569</v>
      </c>
    </row>
    <row r="85" spans="2:20" s="68" customFormat="1" ht="13.5" thickBot="1">
      <c r="B85" s="10" t="s">
        <v>155</v>
      </c>
      <c r="C85" s="15"/>
      <c r="D85" s="15"/>
      <c r="E85" s="15"/>
      <c r="F85" s="15"/>
      <c r="G85" s="15"/>
      <c r="H85" s="15"/>
      <c r="I85" s="15"/>
      <c r="J85" s="15"/>
      <c r="K85" s="15"/>
      <c r="L85" s="16"/>
      <c r="M85" s="16"/>
      <c r="N85" s="16"/>
      <c r="O85" s="16"/>
      <c r="P85" s="16"/>
      <c r="Q85" s="16"/>
      <c r="R85" s="16"/>
      <c r="S85" s="16"/>
      <c r="T85" s="16"/>
    </row>
    <row r="86" spans="1:20" ht="12.75">
      <c r="A86" s="259" t="s">
        <v>191</v>
      </c>
      <c r="B86" s="23" t="s">
        <v>48</v>
      </c>
      <c r="C86" s="182">
        <v>30795</v>
      </c>
      <c r="D86" s="182">
        <v>11145</v>
      </c>
      <c r="E86" s="182">
        <v>10522</v>
      </c>
      <c r="F86" s="182">
        <v>10575</v>
      </c>
      <c r="G86" s="182">
        <v>34</v>
      </c>
      <c r="H86" s="182">
        <v>0</v>
      </c>
      <c r="I86" s="182">
        <v>4574</v>
      </c>
      <c r="J86" s="182">
        <v>4010</v>
      </c>
      <c r="K86" s="182">
        <v>2549</v>
      </c>
      <c r="L86" s="173">
        <v>0.8172635445362718</v>
      </c>
      <c r="M86" s="173">
        <v>38.24609733700643</v>
      </c>
      <c r="N86" s="173">
        <v>41.588613406795226</v>
      </c>
      <c r="O86" s="173">
        <v>19.348025711662075</v>
      </c>
      <c r="P86" s="173">
        <v>2</v>
      </c>
      <c r="Q86" s="173">
        <v>66</v>
      </c>
      <c r="R86" s="173">
        <v>27</v>
      </c>
      <c r="S86" s="173">
        <v>2</v>
      </c>
      <c r="T86" s="187">
        <v>3</v>
      </c>
    </row>
    <row r="87" spans="1:20" ht="12.75">
      <c r="A87" s="261"/>
      <c r="B87" s="27" t="s">
        <v>49</v>
      </c>
      <c r="C87" s="183">
        <v>61235</v>
      </c>
      <c r="D87" s="183">
        <v>27184</v>
      </c>
      <c r="E87" s="183">
        <v>21261</v>
      </c>
      <c r="F87" s="183">
        <v>24570</v>
      </c>
      <c r="G87" s="183">
        <v>95</v>
      </c>
      <c r="H87" s="183">
        <v>5</v>
      </c>
      <c r="I87" s="183">
        <v>8353</v>
      </c>
      <c r="J87" s="183">
        <v>9583</v>
      </c>
      <c r="K87" s="183">
        <v>6334</v>
      </c>
      <c r="L87" s="177">
        <v>0.9972321719309671</v>
      </c>
      <c r="M87" s="177">
        <v>33.00227938782156</v>
      </c>
      <c r="N87" s="177">
        <v>47.00016281341583</v>
      </c>
      <c r="O87" s="177">
        <v>19.000325626831653</v>
      </c>
      <c r="P87" s="177">
        <v>2.4857459288732104</v>
      </c>
      <c r="Q87" s="177">
        <v>64.026416177858</v>
      </c>
      <c r="R87" s="177">
        <v>27.064276631527136</v>
      </c>
      <c r="S87" s="177">
        <v>3.777841584970672</v>
      </c>
      <c r="T87" s="191">
        <v>2.6457196767709914</v>
      </c>
    </row>
    <row r="88" spans="1:20" ht="12.75">
      <c r="A88" s="261"/>
      <c r="B88" s="27" t="s">
        <v>168</v>
      </c>
      <c r="C88" s="183">
        <v>34502</v>
      </c>
      <c r="D88" s="183">
        <v>0</v>
      </c>
      <c r="E88" s="183">
        <v>11459</v>
      </c>
      <c r="F88" s="183">
        <v>13145</v>
      </c>
      <c r="G88" s="183">
        <v>98</v>
      </c>
      <c r="H88" s="183">
        <v>2</v>
      </c>
      <c r="I88" s="183">
        <v>5007</v>
      </c>
      <c r="J88" s="183">
        <v>4148</v>
      </c>
      <c r="K88" s="183">
        <v>4074</v>
      </c>
      <c r="L88" s="177">
        <v>0.2567299933983716</v>
      </c>
      <c r="M88" s="177">
        <v>7.657888945939999</v>
      </c>
      <c r="N88" s="177">
        <v>75.18521235238025</v>
      </c>
      <c r="O88" s="177">
        <v>16.900168708281377</v>
      </c>
      <c r="P88" s="177">
        <v>0</v>
      </c>
      <c r="Q88" s="177">
        <v>8</v>
      </c>
      <c r="R88" s="177">
        <v>75</v>
      </c>
      <c r="S88" s="177">
        <v>15</v>
      </c>
      <c r="T88" s="191">
        <v>2</v>
      </c>
    </row>
    <row r="89" spans="1:20" ht="13.5" thickBot="1">
      <c r="A89" s="260"/>
      <c r="B89" s="70"/>
      <c r="C89" s="195">
        <f aca="true" t="shared" si="17" ref="C89:K89">SUM(C86:C88)</f>
        <v>126532</v>
      </c>
      <c r="D89" s="195">
        <f t="shared" si="17"/>
        <v>38329</v>
      </c>
      <c r="E89" s="195">
        <f t="shared" si="17"/>
        <v>43242</v>
      </c>
      <c r="F89" s="195">
        <f t="shared" si="17"/>
        <v>48290</v>
      </c>
      <c r="G89" s="196">
        <f>AVERAGE(G86:G88)</f>
        <v>75.66666666666667</v>
      </c>
      <c r="H89" s="199">
        <f>AVERAGE(H86:H88)</f>
        <v>2.3333333333333335</v>
      </c>
      <c r="I89" s="195">
        <f t="shared" si="17"/>
        <v>17934</v>
      </c>
      <c r="J89" s="195">
        <f t="shared" si="17"/>
        <v>17741</v>
      </c>
      <c r="K89" s="195">
        <f t="shared" si="17"/>
        <v>12957</v>
      </c>
      <c r="L89" s="196">
        <f aca="true" t="shared" si="18" ref="L89:T89">AVERAGE(L86:L88)</f>
        <v>0.6904085699552035</v>
      </c>
      <c r="M89" s="196">
        <f t="shared" si="18"/>
        <v>26.302088556922666</v>
      </c>
      <c r="N89" s="196">
        <f t="shared" si="18"/>
        <v>54.5913295241971</v>
      </c>
      <c r="O89" s="196">
        <f t="shared" si="18"/>
        <v>18.416173348925035</v>
      </c>
      <c r="P89" s="196">
        <f t="shared" si="18"/>
        <v>1.495248642957737</v>
      </c>
      <c r="Q89" s="196">
        <f t="shared" si="18"/>
        <v>46.00880539261933</v>
      </c>
      <c r="R89" s="196">
        <f t="shared" si="18"/>
        <v>43.02142554384238</v>
      </c>
      <c r="S89" s="196">
        <f t="shared" si="18"/>
        <v>6.925947194990225</v>
      </c>
      <c r="T89" s="197">
        <f t="shared" si="18"/>
        <v>2.54857322559033</v>
      </c>
    </row>
    <row r="90" spans="2:20" s="68" customFormat="1" ht="13.5" thickBot="1">
      <c r="B90" s="10" t="s">
        <v>155</v>
      </c>
      <c r="C90" s="15"/>
      <c r="D90" s="15"/>
      <c r="E90" s="15"/>
      <c r="F90" s="15"/>
      <c r="G90" s="15"/>
      <c r="H90" s="15"/>
      <c r="I90" s="15"/>
      <c r="J90" s="15"/>
      <c r="K90" s="15"/>
      <c r="L90" s="16"/>
      <c r="M90" s="16"/>
      <c r="N90" s="16"/>
      <c r="O90" s="16"/>
      <c r="P90" s="16"/>
      <c r="Q90" s="16"/>
      <c r="R90" s="16"/>
      <c r="S90" s="16"/>
      <c r="T90" s="16"/>
    </row>
    <row r="91" spans="1:20" ht="12.75">
      <c r="A91" s="259" t="s">
        <v>189</v>
      </c>
      <c r="B91" s="23" t="s">
        <v>156</v>
      </c>
      <c r="C91" s="182">
        <v>38650</v>
      </c>
      <c r="D91" s="182">
        <v>37780</v>
      </c>
      <c r="E91" s="182">
        <v>32048</v>
      </c>
      <c r="F91" s="170">
        <v>39157</v>
      </c>
      <c r="G91" s="170">
        <v>76</v>
      </c>
      <c r="H91" s="170">
        <v>24</v>
      </c>
      <c r="I91" s="170">
        <v>14286</v>
      </c>
      <c r="J91" s="170">
        <v>12040</v>
      </c>
      <c r="K91" s="170">
        <v>12324</v>
      </c>
      <c r="L91" s="171">
        <v>0.9986208305664811</v>
      </c>
      <c r="M91" s="171">
        <v>42.00081728559024</v>
      </c>
      <c r="N91" s="171">
        <v>20.99913163406038</v>
      </c>
      <c r="O91" s="173">
        <v>36.001430249782906</v>
      </c>
      <c r="P91" s="173">
        <v>15</v>
      </c>
      <c r="Q91" s="173">
        <v>59</v>
      </c>
      <c r="R91" s="173">
        <v>21</v>
      </c>
      <c r="S91" s="173">
        <v>3</v>
      </c>
      <c r="T91" s="187">
        <v>2</v>
      </c>
    </row>
    <row r="92" spans="1:20" ht="12.75">
      <c r="A92" s="261"/>
      <c r="B92" s="27" t="s">
        <v>157</v>
      </c>
      <c r="C92" s="183">
        <v>22910</v>
      </c>
      <c r="D92" s="183">
        <v>22745</v>
      </c>
      <c r="E92" s="179">
        <v>18028</v>
      </c>
      <c r="F92" s="183">
        <v>21942</v>
      </c>
      <c r="G92" s="183">
        <v>89</v>
      </c>
      <c r="H92" s="183">
        <v>11</v>
      </c>
      <c r="I92" s="183">
        <v>8176</v>
      </c>
      <c r="J92" s="183">
        <v>7381</v>
      </c>
      <c r="K92" s="183">
        <v>7188</v>
      </c>
      <c r="L92" s="177">
        <v>3.029326458266194</v>
      </c>
      <c r="M92" s="177">
        <v>33.33179872013259</v>
      </c>
      <c r="N92" s="177">
        <v>31.315316974356612</v>
      </c>
      <c r="O92" s="177">
        <v>32.3235578472446</v>
      </c>
      <c r="P92" s="177">
        <v>3.9473684210526314</v>
      </c>
      <c r="Q92" s="177">
        <v>64.47368421052632</v>
      </c>
      <c r="R92" s="177">
        <v>26.31578947368421</v>
      </c>
      <c r="S92" s="177">
        <v>3.9473684210526314</v>
      </c>
      <c r="T92" s="191">
        <v>1.3157894736842104</v>
      </c>
    </row>
    <row r="93" spans="1:20" ht="12.75">
      <c r="A93" s="261"/>
      <c r="B93" s="27" t="s">
        <v>68</v>
      </c>
      <c r="C93" s="183">
        <v>38826</v>
      </c>
      <c r="D93" s="183">
        <v>37525</v>
      </c>
      <c r="E93" s="183">
        <v>18382</v>
      </c>
      <c r="F93" s="179">
        <v>21230</v>
      </c>
      <c r="G93" s="179">
        <v>99</v>
      </c>
      <c r="H93" s="179">
        <v>1</v>
      </c>
      <c r="I93" s="179">
        <v>12019</v>
      </c>
      <c r="J93" s="179">
        <v>10696</v>
      </c>
      <c r="K93" s="179">
        <v>16111</v>
      </c>
      <c r="L93" s="189">
        <v>41.9434226205896</v>
      </c>
      <c r="M93" s="189">
        <v>14.652090565255685</v>
      </c>
      <c r="N93" s="189">
        <v>25.646339567898035</v>
      </c>
      <c r="O93" s="177">
        <v>17.75814724625667</v>
      </c>
      <c r="P93" s="177">
        <v>1.9370343667387646</v>
      </c>
      <c r="Q93" s="177">
        <v>73.0785868781543</v>
      </c>
      <c r="R93" s="177">
        <v>21.581350636866137</v>
      </c>
      <c r="S93" s="177">
        <v>3.143475126171593</v>
      </c>
      <c r="T93" s="191">
        <v>0.2595529920692142</v>
      </c>
    </row>
    <row r="94" spans="1:20" ht="12.75">
      <c r="A94" s="261"/>
      <c r="B94" s="27" t="s">
        <v>158</v>
      </c>
      <c r="C94" s="183">
        <v>72540</v>
      </c>
      <c r="D94" s="183">
        <v>26941</v>
      </c>
      <c r="E94" s="183">
        <v>17760</v>
      </c>
      <c r="F94" s="179">
        <v>24224</v>
      </c>
      <c r="G94" s="179">
        <v>97</v>
      </c>
      <c r="H94" s="179">
        <v>3</v>
      </c>
      <c r="I94" s="179">
        <v>10404</v>
      </c>
      <c r="J94" s="179">
        <v>9225</v>
      </c>
      <c r="K94" s="179">
        <v>7312</v>
      </c>
      <c r="L94" s="189">
        <v>2.0945220193340495</v>
      </c>
      <c r="M94" s="189">
        <v>8.791208791208792</v>
      </c>
      <c r="N94" s="189">
        <v>27.596463686689248</v>
      </c>
      <c r="O94" s="177">
        <v>61.51780550276791</v>
      </c>
      <c r="P94" s="177">
        <v>19.19191919191919</v>
      </c>
      <c r="Q94" s="177">
        <v>39.39393939393939</v>
      </c>
      <c r="R94" s="177">
        <v>32.323232323232325</v>
      </c>
      <c r="S94" s="177">
        <v>7.07070707070707</v>
      </c>
      <c r="T94" s="191">
        <v>2.0202020202020203</v>
      </c>
    </row>
    <row r="95" spans="1:20" ht="13.5" thickBot="1">
      <c r="A95" s="260"/>
      <c r="B95" s="70"/>
      <c r="C95" s="195">
        <f aca="true" t="shared" si="19" ref="C95:K95">SUM(C91:C94)</f>
        <v>172926</v>
      </c>
      <c r="D95" s="195">
        <f t="shared" si="19"/>
        <v>124991</v>
      </c>
      <c r="E95" s="195">
        <f t="shared" si="19"/>
        <v>86218</v>
      </c>
      <c r="F95" s="195">
        <f t="shared" si="19"/>
        <v>106553</v>
      </c>
      <c r="G95" s="196">
        <f>AVERAGE(G91:G94)</f>
        <v>90.25</v>
      </c>
      <c r="H95" s="199">
        <f>AVERAGE(H91:H94)</f>
        <v>9.75</v>
      </c>
      <c r="I95" s="195">
        <f t="shared" si="19"/>
        <v>44885</v>
      </c>
      <c r="J95" s="195">
        <f t="shared" si="19"/>
        <v>39342</v>
      </c>
      <c r="K95" s="195">
        <f t="shared" si="19"/>
        <v>42935</v>
      </c>
      <c r="L95" s="196">
        <f aca="true" t="shared" si="20" ref="L95:T95">AVERAGE(L91:L94)</f>
        <v>12.016472982189082</v>
      </c>
      <c r="M95" s="196">
        <f t="shared" si="20"/>
        <v>24.693978840546826</v>
      </c>
      <c r="N95" s="196">
        <f t="shared" si="20"/>
        <v>26.38931296575107</v>
      </c>
      <c r="O95" s="196">
        <f t="shared" si="20"/>
        <v>36.90023521151302</v>
      </c>
      <c r="P95" s="196">
        <f t="shared" si="20"/>
        <v>10.019080494927646</v>
      </c>
      <c r="Q95" s="196">
        <f t="shared" si="20"/>
        <v>58.986552620655004</v>
      </c>
      <c r="R95" s="196">
        <f t="shared" si="20"/>
        <v>25.305093108445668</v>
      </c>
      <c r="S95" s="196">
        <f t="shared" si="20"/>
        <v>4.290387654482823</v>
      </c>
      <c r="T95" s="197">
        <f t="shared" si="20"/>
        <v>1.3988861214888613</v>
      </c>
    </row>
    <row r="96" spans="1:20" s="68" customFormat="1" ht="13.5" thickBot="1">
      <c r="A96" s="66"/>
      <c r="B96" s="10" t="s">
        <v>155</v>
      </c>
      <c r="C96" s="15"/>
      <c r="D96" s="15"/>
      <c r="E96" s="15"/>
      <c r="F96" s="15"/>
      <c r="G96" s="15"/>
      <c r="H96" s="15"/>
      <c r="I96" s="15"/>
      <c r="J96" s="15"/>
      <c r="K96" s="15"/>
      <c r="L96" s="16"/>
      <c r="M96" s="16"/>
      <c r="N96" s="16"/>
      <c r="O96" s="16"/>
      <c r="P96" s="16"/>
      <c r="Q96" s="16"/>
      <c r="R96" s="16"/>
      <c r="S96" s="16"/>
      <c r="T96" s="16"/>
    </row>
    <row r="97" spans="1:20" ht="12.75">
      <c r="A97" s="259" t="s">
        <v>188</v>
      </c>
      <c r="B97" s="23" t="s">
        <v>150</v>
      </c>
      <c r="C97" s="182">
        <v>18335</v>
      </c>
      <c r="D97" s="182">
        <v>18335</v>
      </c>
      <c r="E97" s="182">
        <v>14856</v>
      </c>
      <c r="F97" s="170">
        <v>21356</v>
      </c>
      <c r="G97" s="170">
        <v>2</v>
      </c>
      <c r="H97" s="170">
        <v>10</v>
      </c>
      <c r="I97" s="170">
        <v>7779</v>
      </c>
      <c r="J97" s="170">
        <v>7247</v>
      </c>
      <c r="K97" s="170">
        <v>3309</v>
      </c>
      <c r="L97" s="171">
        <v>0.2</v>
      </c>
      <c r="M97" s="171">
        <v>23.1</v>
      </c>
      <c r="N97" s="171">
        <v>67.3</v>
      </c>
      <c r="O97" s="173">
        <v>9.4</v>
      </c>
      <c r="P97" s="173">
        <v>13.04612502926715</v>
      </c>
      <c r="Q97" s="173">
        <v>46.12971201123859</v>
      </c>
      <c r="R97" s="173">
        <v>34.70849918051979</v>
      </c>
      <c r="S97" s="173">
        <v>4.4486068836338095</v>
      </c>
      <c r="T97" s="187">
        <v>1.6670568953406697</v>
      </c>
    </row>
    <row r="98" spans="1:20" ht="12.75">
      <c r="A98" s="261"/>
      <c r="B98" s="27" t="s">
        <v>151</v>
      </c>
      <c r="C98" s="183">
        <v>30000</v>
      </c>
      <c r="D98" s="183">
        <v>22685</v>
      </c>
      <c r="E98" s="179">
        <v>22000</v>
      </c>
      <c r="F98" s="183">
        <v>30000</v>
      </c>
      <c r="G98" s="183">
        <v>80</v>
      </c>
      <c r="H98" s="183">
        <v>20</v>
      </c>
      <c r="I98" s="183">
        <v>8785</v>
      </c>
      <c r="J98" s="183">
        <v>8321</v>
      </c>
      <c r="K98" s="183">
        <v>5579</v>
      </c>
      <c r="L98" s="177">
        <v>1.742599202183498</v>
      </c>
      <c r="M98" s="177">
        <v>14.772202393449508</v>
      </c>
      <c r="N98" s="177">
        <v>69.03632164602142</v>
      </c>
      <c r="O98" s="177">
        <v>14.44887675834558</v>
      </c>
      <c r="P98" s="177">
        <v>25.4171057253249</v>
      </c>
      <c r="Q98" s="177">
        <v>31.41464699683878</v>
      </c>
      <c r="R98" s="177">
        <v>36.178433438707415</v>
      </c>
      <c r="S98" s="177">
        <v>4.706708816297858</v>
      </c>
      <c r="T98" s="191">
        <v>2.28310502283105</v>
      </c>
    </row>
    <row r="99" spans="1:20" ht="12.75">
      <c r="A99" s="261"/>
      <c r="B99" s="27" t="s">
        <v>152</v>
      </c>
      <c r="C99" s="183">
        <v>25674</v>
      </c>
      <c r="D99" s="183">
        <v>8771</v>
      </c>
      <c r="E99" s="183">
        <v>8401</v>
      </c>
      <c r="F99" s="179">
        <v>8401</v>
      </c>
      <c r="G99" s="179">
        <v>70</v>
      </c>
      <c r="H99" s="179">
        <v>30</v>
      </c>
      <c r="I99" s="179">
        <v>4034</v>
      </c>
      <c r="J99" s="179">
        <v>3333</v>
      </c>
      <c r="K99" s="179">
        <v>1403</v>
      </c>
      <c r="L99" s="189">
        <v>0</v>
      </c>
      <c r="M99" s="189">
        <v>48.95833333333333</v>
      </c>
      <c r="N99" s="189">
        <v>43.75</v>
      </c>
      <c r="O99" s="177">
        <v>7.291666666666667</v>
      </c>
      <c r="P99" s="180" t="s">
        <v>9</v>
      </c>
      <c r="Q99" s="180" t="s">
        <v>9</v>
      </c>
      <c r="R99" s="180" t="s">
        <v>9</v>
      </c>
      <c r="S99" s="180" t="s">
        <v>9</v>
      </c>
      <c r="T99" s="181" t="s">
        <v>9</v>
      </c>
    </row>
    <row r="100" spans="1:20" ht="12.75">
      <c r="A100" s="261"/>
      <c r="B100" s="27" t="s">
        <v>153</v>
      </c>
      <c r="C100" s="183">
        <v>902655</v>
      </c>
      <c r="D100" s="183">
        <v>228132</v>
      </c>
      <c r="E100" s="179">
        <v>116826</v>
      </c>
      <c r="F100" s="183">
        <v>228132</v>
      </c>
      <c r="G100" s="183">
        <v>78</v>
      </c>
      <c r="H100" s="183">
        <v>10</v>
      </c>
      <c r="I100" s="183">
        <v>85945</v>
      </c>
      <c r="J100" s="183">
        <v>81647</v>
      </c>
      <c r="K100" s="183">
        <v>60540</v>
      </c>
      <c r="L100" s="177">
        <v>1.2195904400363577</v>
      </c>
      <c r="M100" s="177">
        <v>2.4199326311286957</v>
      </c>
      <c r="N100" s="177">
        <v>81.72378762765332</v>
      </c>
      <c r="O100" s="177">
        <v>14.63668930118163</v>
      </c>
      <c r="P100" s="177">
        <v>10</v>
      </c>
      <c r="Q100" s="177">
        <v>50</v>
      </c>
      <c r="R100" s="177">
        <v>30</v>
      </c>
      <c r="S100" s="177">
        <v>10</v>
      </c>
      <c r="T100" s="191">
        <v>0</v>
      </c>
    </row>
    <row r="101" spans="1:20" ht="12.75">
      <c r="A101" s="261"/>
      <c r="B101" s="27" t="s">
        <v>154</v>
      </c>
      <c r="C101" s="183">
        <v>46000</v>
      </c>
      <c r="D101" s="183">
        <v>13800</v>
      </c>
      <c r="E101" s="183">
        <v>8900</v>
      </c>
      <c r="F101" s="183">
        <v>11700</v>
      </c>
      <c r="G101" s="183">
        <v>30</v>
      </c>
      <c r="H101" s="183">
        <v>0</v>
      </c>
      <c r="I101" s="183">
        <v>4104</v>
      </c>
      <c r="J101" s="183">
        <v>3577</v>
      </c>
      <c r="K101" s="183">
        <v>2560</v>
      </c>
      <c r="L101" s="177">
        <v>0.06909485736847301</v>
      </c>
      <c r="M101" s="177">
        <v>42.6019149146185</v>
      </c>
      <c r="N101" s="177">
        <v>11.114401342414371</v>
      </c>
      <c r="O101" s="177">
        <v>46.21458888559866</v>
      </c>
      <c r="P101" s="177">
        <v>15.071099539355098</v>
      </c>
      <c r="Q101" s="177">
        <v>47.03585019026637</v>
      </c>
      <c r="R101" s="177">
        <v>30.7430402563589</v>
      </c>
      <c r="S101" s="177">
        <v>4.676547166032445</v>
      </c>
      <c r="T101" s="191">
        <v>2.4734628479871823</v>
      </c>
    </row>
    <row r="102" spans="1:20" ht="13.5" thickBot="1">
      <c r="A102" s="260"/>
      <c r="B102" s="70"/>
      <c r="C102" s="195">
        <f aca="true" t="shared" si="21" ref="C102:K102">SUM(C97:C101)</f>
        <v>1022664</v>
      </c>
      <c r="D102" s="195">
        <f t="shared" si="21"/>
        <v>291723</v>
      </c>
      <c r="E102" s="195">
        <f t="shared" si="21"/>
        <v>170983</v>
      </c>
      <c r="F102" s="195">
        <f t="shared" si="21"/>
        <v>299589</v>
      </c>
      <c r="G102" s="195">
        <f>AVERAGE(G97:G101)</f>
        <v>52</v>
      </c>
      <c r="H102" s="195">
        <f>AVERAGE(H97:H101)</f>
        <v>14</v>
      </c>
      <c r="I102" s="195">
        <f t="shared" si="21"/>
        <v>110647</v>
      </c>
      <c r="J102" s="195">
        <f t="shared" si="21"/>
        <v>104125</v>
      </c>
      <c r="K102" s="195">
        <f t="shared" si="21"/>
        <v>73391</v>
      </c>
      <c r="L102" s="196">
        <f aca="true" t="shared" si="22" ref="L102:T102">AVERAGE(L97:L101)</f>
        <v>0.6462568999176657</v>
      </c>
      <c r="M102" s="196">
        <f t="shared" si="22"/>
        <v>26.370476654506007</v>
      </c>
      <c r="N102" s="196">
        <f t="shared" si="22"/>
        <v>54.58490212321783</v>
      </c>
      <c r="O102" s="196">
        <f t="shared" si="22"/>
        <v>18.39836432235851</v>
      </c>
      <c r="P102" s="196">
        <f t="shared" si="22"/>
        <v>15.883582573486787</v>
      </c>
      <c r="Q102" s="196">
        <f t="shared" si="22"/>
        <v>43.645052299585934</v>
      </c>
      <c r="R102" s="196">
        <f t="shared" si="22"/>
        <v>32.907493218896526</v>
      </c>
      <c r="S102" s="196">
        <f t="shared" si="22"/>
        <v>5.957965716491028</v>
      </c>
      <c r="T102" s="197">
        <f t="shared" si="22"/>
        <v>1.6059061915397255</v>
      </c>
    </row>
    <row r="103" spans="1:20" s="68" customFormat="1" ht="13.5" thickBot="1">
      <c r="A103" s="66"/>
      <c r="B103" s="10" t="s">
        <v>155</v>
      </c>
      <c r="C103" s="15"/>
      <c r="D103" s="15"/>
      <c r="E103" s="15"/>
      <c r="F103" s="15"/>
      <c r="G103" s="15"/>
      <c r="H103" s="15"/>
      <c r="I103" s="15"/>
      <c r="J103" s="15"/>
      <c r="K103" s="15"/>
      <c r="L103" s="16"/>
      <c r="M103" s="16"/>
      <c r="N103" s="16"/>
      <c r="O103" s="16"/>
      <c r="P103" s="16"/>
      <c r="Q103" s="16"/>
      <c r="R103" s="16"/>
      <c r="S103" s="16"/>
      <c r="T103" s="16"/>
    </row>
    <row r="104" spans="1:20" ht="12.75">
      <c r="A104" s="259" t="s">
        <v>192</v>
      </c>
      <c r="B104" s="23" t="s">
        <v>169</v>
      </c>
      <c r="C104" s="182">
        <v>60000</v>
      </c>
      <c r="D104" s="182">
        <v>14000</v>
      </c>
      <c r="E104" s="182">
        <v>10000</v>
      </c>
      <c r="F104" s="182">
        <v>13000</v>
      </c>
      <c r="G104" s="182">
        <v>90</v>
      </c>
      <c r="H104" s="182">
        <v>10</v>
      </c>
      <c r="I104" s="182">
        <v>6600</v>
      </c>
      <c r="J104" s="182">
        <v>4200</v>
      </c>
      <c r="K104" s="182">
        <v>2200</v>
      </c>
      <c r="L104" s="173">
        <v>1</v>
      </c>
      <c r="M104" s="173">
        <v>10</v>
      </c>
      <c r="N104" s="173">
        <v>60</v>
      </c>
      <c r="O104" s="173">
        <v>29</v>
      </c>
      <c r="P104" s="173">
        <v>1</v>
      </c>
      <c r="Q104" s="173">
        <v>8</v>
      </c>
      <c r="R104" s="173">
        <v>45</v>
      </c>
      <c r="S104" s="173">
        <v>45</v>
      </c>
      <c r="T104" s="187">
        <v>1</v>
      </c>
    </row>
    <row r="105" spans="1:20" ht="12.75">
      <c r="A105" s="261"/>
      <c r="B105" s="27" t="s">
        <v>85</v>
      </c>
      <c r="C105" s="183">
        <v>84684</v>
      </c>
      <c r="D105" s="183">
        <v>15132</v>
      </c>
      <c r="E105" s="183">
        <v>11582</v>
      </c>
      <c r="F105" s="183">
        <v>15589</v>
      </c>
      <c r="G105" s="183">
        <v>16</v>
      </c>
      <c r="H105" s="183">
        <v>2</v>
      </c>
      <c r="I105" s="183">
        <v>6840</v>
      </c>
      <c r="J105" s="183">
        <v>5156</v>
      </c>
      <c r="K105" s="183">
        <v>3136</v>
      </c>
      <c r="L105" s="177">
        <v>0.06608511763150939</v>
      </c>
      <c r="M105" s="177">
        <v>12.093576526566217</v>
      </c>
      <c r="N105" s="177">
        <v>55.10177108115253</v>
      </c>
      <c r="O105" s="177">
        <v>32.738567274649746</v>
      </c>
      <c r="P105" s="177">
        <v>20.449897750511248</v>
      </c>
      <c r="Q105" s="177">
        <v>20.449897750511248</v>
      </c>
      <c r="R105" s="177">
        <v>20.449897750511248</v>
      </c>
      <c r="S105" s="177">
        <v>18.200408997955012</v>
      </c>
      <c r="T105" s="191">
        <v>20.449897750511248</v>
      </c>
    </row>
    <row r="106" spans="1:20" ht="12.75">
      <c r="A106" s="261"/>
      <c r="B106" s="27" t="s">
        <v>170</v>
      </c>
      <c r="C106" s="183">
        <v>84913</v>
      </c>
      <c r="D106" s="183">
        <v>18776</v>
      </c>
      <c r="E106" s="183">
        <v>16458</v>
      </c>
      <c r="F106" s="183">
        <v>17986</v>
      </c>
      <c r="G106" s="183">
        <v>98</v>
      </c>
      <c r="H106" s="183">
        <v>2</v>
      </c>
      <c r="I106" s="183">
        <v>7698</v>
      </c>
      <c r="J106" s="183">
        <v>6383</v>
      </c>
      <c r="K106" s="183">
        <v>4695</v>
      </c>
      <c r="L106" s="177">
        <v>1.0008340283569641</v>
      </c>
      <c r="M106" s="177">
        <v>20</v>
      </c>
      <c r="N106" s="177">
        <v>65.99944398109537</v>
      </c>
      <c r="O106" s="177">
        <v>12.999721990547677</v>
      </c>
      <c r="P106" s="177">
        <v>3</v>
      </c>
      <c r="Q106" s="177">
        <v>79</v>
      </c>
      <c r="R106" s="177">
        <v>14</v>
      </c>
      <c r="S106" s="177">
        <v>2</v>
      </c>
      <c r="T106" s="191">
        <v>2</v>
      </c>
    </row>
    <row r="107" spans="1:20" ht="12.75">
      <c r="A107" s="261"/>
      <c r="B107" s="27" t="s">
        <v>171</v>
      </c>
      <c r="C107" s="183">
        <v>124403</v>
      </c>
      <c r="D107" s="183">
        <v>36590</v>
      </c>
      <c r="E107" s="183">
        <v>13114</v>
      </c>
      <c r="F107" s="183">
        <v>16705</v>
      </c>
      <c r="G107" s="183">
        <v>99</v>
      </c>
      <c r="H107" s="183">
        <v>1</v>
      </c>
      <c r="I107" s="183">
        <v>13376</v>
      </c>
      <c r="J107" s="183">
        <v>14198</v>
      </c>
      <c r="K107" s="183">
        <v>8998</v>
      </c>
      <c r="L107" s="177">
        <v>4.394599537410575</v>
      </c>
      <c r="M107" s="177">
        <v>28.637512774998658</v>
      </c>
      <c r="N107" s="177">
        <v>43.92447958689689</v>
      </c>
      <c r="O107" s="177">
        <v>23.043408100693885</v>
      </c>
      <c r="P107" s="177">
        <v>4.530477759472817</v>
      </c>
      <c r="Q107" s="177">
        <v>28.62680492295765</v>
      </c>
      <c r="R107" s="177">
        <v>45.629421455567396</v>
      </c>
      <c r="S107" s="177">
        <v>20.2781277255548</v>
      </c>
      <c r="T107" s="191">
        <v>0.9351681364473301</v>
      </c>
    </row>
    <row r="108" spans="1:20" ht="13.5" thickBot="1">
      <c r="A108" s="260"/>
      <c r="B108" s="70"/>
      <c r="C108" s="195">
        <f aca="true" t="shared" si="23" ref="C108:K108">SUM(C104:C107)</f>
        <v>354000</v>
      </c>
      <c r="D108" s="195">
        <f t="shared" si="23"/>
        <v>84498</v>
      </c>
      <c r="E108" s="195">
        <f t="shared" si="23"/>
        <v>51154</v>
      </c>
      <c r="F108" s="195">
        <f t="shared" si="23"/>
        <v>63280</v>
      </c>
      <c r="G108" s="196">
        <f>AVERAGE(G104:G107)</f>
        <v>75.75</v>
      </c>
      <c r="H108" s="199">
        <f>AVERAGE(H104:H107)</f>
        <v>3.75</v>
      </c>
      <c r="I108" s="195">
        <f t="shared" si="23"/>
        <v>34514</v>
      </c>
      <c r="J108" s="195">
        <f t="shared" si="23"/>
        <v>29937</v>
      </c>
      <c r="K108" s="195">
        <f t="shared" si="23"/>
        <v>19029</v>
      </c>
      <c r="L108" s="196">
        <f aca="true" t="shared" si="24" ref="L108:T108">AVERAGE(L104:L107)</f>
        <v>1.615379670849762</v>
      </c>
      <c r="M108" s="196">
        <f t="shared" si="24"/>
        <v>17.68277232539122</v>
      </c>
      <c r="N108" s="196">
        <f t="shared" si="24"/>
        <v>56.256423662286196</v>
      </c>
      <c r="O108" s="196">
        <f t="shared" si="24"/>
        <v>24.445424341472826</v>
      </c>
      <c r="P108" s="196">
        <f t="shared" si="24"/>
        <v>7.245093877496016</v>
      </c>
      <c r="Q108" s="196">
        <f t="shared" si="24"/>
        <v>34.019175668367225</v>
      </c>
      <c r="R108" s="196">
        <f t="shared" si="24"/>
        <v>31.26982980151966</v>
      </c>
      <c r="S108" s="196">
        <f t="shared" si="24"/>
        <v>21.36963418087745</v>
      </c>
      <c r="T108" s="197">
        <f t="shared" si="24"/>
        <v>6.096266471739645</v>
      </c>
    </row>
    <row r="109" spans="2:20" s="68" customFormat="1" ht="13.5" thickBot="1">
      <c r="B109" s="10" t="s">
        <v>155</v>
      </c>
      <c r="C109" s="15"/>
      <c r="D109" s="15"/>
      <c r="E109" s="15"/>
      <c r="F109" s="15"/>
      <c r="G109" s="15"/>
      <c r="H109" s="15"/>
      <c r="I109" s="15"/>
      <c r="J109" s="15"/>
      <c r="K109" s="15"/>
      <c r="L109" s="16"/>
      <c r="M109" s="16"/>
      <c r="N109" s="16"/>
      <c r="O109" s="16"/>
      <c r="P109" s="16"/>
      <c r="Q109" s="16"/>
      <c r="R109" s="16"/>
      <c r="S109" s="16"/>
      <c r="T109" s="16"/>
    </row>
    <row r="110" spans="1:20" ht="12.75">
      <c r="A110" s="259" t="s">
        <v>196</v>
      </c>
      <c r="B110" s="23" t="s">
        <v>117</v>
      </c>
      <c r="C110" s="182">
        <v>24789</v>
      </c>
      <c r="D110" s="182">
        <v>23695</v>
      </c>
      <c r="E110" s="182">
        <v>10739</v>
      </c>
      <c r="F110" s="182">
        <v>22567</v>
      </c>
      <c r="G110" s="182">
        <v>95</v>
      </c>
      <c r="H110" s="182">
        <v>5</v>
      </c>
      <c r="I110" s="182">
        <v>8593</v>
      </c>
      <c r="J110" s="182">
        <v>8853</v>
      </c>
      <c r="K110" s="182">
        <v>6249</v>
      </c>
      <c r="L110" s="173">
        <v>0.10165320207586538</v>
      </c>
      <c r="M110" s="173">
        <v>13.487774864908245</v>
      </c>
      <c r="N110" s="173">
        <v>63.6135038253705</v>
      </c>
      <c r="O110" s="173">
        <v>22.79706810764539</v>
      </c>
      <c r="P110" s="173">
        <v>3.3813836343175607</v>
      </c>
      <c r="Q110" s="173">
        <v>40.66234392583463</v>
      </c>
      <c r="R110" s="173">
        <v>48.38433095761213</v>
      </c>
      <c r="S110" s="173">
        <v>5.374845935373238</v>
      </c>
      <c r="T110" s="187">
        <v>2.1970955468624402</v>
      </c>
    </row>
    <row r="111" spans="1:20" ht="13.5" thickBot="1">
      <c r="A111" s="260"/>
      <c r="B111" s="70"/>
      <c r="C111" s="195">
        <f aca="true" t="shared" si="25" ref="C111:K111">SUM(C110)</f>
        <v>24789</v>
      </c>
      <c r="D111" s="195">
        <f t="shared" si="25"/>
        <v>23695</v>
      </c>
      <c r="E111" s="195">
        <f t="shared" si="25"/>
        <v>10739</v>
      </c>
      <c r="F111" s="195">
        <f t="shared" si="25"/>
        <v>22567</v>
      </c>
      <c r="G111" s="195">
        <f>AVERAGE(G110)</f>
        <v>95</v>
      </c>
      <c r="H111" s="195">
        <f>AVERAGE(H110)</f>
        <v>5</v>
      </c>
      <c r="I111" s="195">
        <f t="shared" si="25"/>
        <v>8593</v>
      </c>
      <c r="J111" s="195">
        <f t="shared" si="25"/>
        <v>8853</v>
      </c>
      <c r="K111" s="195">
        <f t="shared" si="25"/>
        <v>6249</v>
      </c>
      <c r="L111" s="196">
        <v>0</v>
      </c>
      <c r="M111" s="196">
        <v>13</v>
      </c>
      <c r="N111" s="196">
        <v>64</v>
      </c>
      <c r="O111" s="196">
        <v>23</v>
      </c>
      <c r="P111" s="196">
        <v>3</v>
      </c>
      <c r="Q111" s="196">
        <v>41</v>
      </c>
      <c r="R111" s="196">
        <v>48</v>
      </c>
      <c r="S111" s="196">
        <v>5</v>
      </c>
      <c r="T111" s="197">
        <v>2</v>
      </c>
    </row>
    <row r="112" spans="2:20" s="68" customFormat="1" ht="13.5" thickBot="1">
      <c r="B112" s="10" t="s">
        <v>155</v>
      </c>
      <c r="C112" s="15"/>
      <c r="D112" s="15"/>
      <c r="E112" s="15"/>
      <c r="F112" s="15"/>
      <c r="G112" s="15"/>
      <c r="H112" s="15"/>
      <c r="I112" s="15"/>
      <c r="J112" s="15"/>
      <c r="K112" s="15"/>
      <c r="L112" s="16"/>
      <c r="M112" s="16"/>
      <c r="N112" s="16"/>
      <c r="O112" s="16"/>
      <c r="P112" s="16"/>
      <c r="Q112" s="16"/>
      <c r="R112" s="16"/>
      <c r="S112" s="16"/>
      <c r="T112" s="16"/>
    </row>
    <row r="113" spans="1:20" ht="12.75">
      <c r="A113" s="259" t="s">
        <v>195</v>
      </c>
      <c r="B113" s="23" t="s">
        <v>175</v>
      </c>
      <c r="C113" s="182">
        <v>19534</v>
      </c>
      <c r="D113" s="182">
        <v>14956</v>
      </c>
      <c r="E113" s="182">
        <v>12365</v>
      </c>
      <c r="F113" s="182">
        <v>16117</v>
      </c>
      <c r="G113" s="182">
        <v>95</v>
      </c>
      <c r="H113" s="182">
        <v>5</v>
      </c>
      <c r="I113" s="182">
        <v>6431</v>
      </c>
      <c r="J113" s="182">
        <v>5764</v>
      </c>
      <c r="K113" s="182">
        <v>3922</v>
      </c>
      <c r="L113" s="173">
        <v>1.1354470434944468</v>
      </c>
      <c r="M113" s="173">
        <v>28.417199230626046</v>
      </c>
      <c r="N113" s="173">
        <v>55.990568964447476</v>
      </c>
      <c r="O113" s="173">
        <v>14.45678476143203</v>
      </c>
      <c r="P113" s="173">
        <v>5.831639447676456</v>
      </c>
      <c r="Q113" s="173">
        <v>54.40527090488539</v>
      </c>
      <c r="R113" s="173">
        <v>31.50627321791547</v>
      </c>
      <c r="S113" s="173">
        <v>4.801289689493236</v>
      </c>
      <c r="T113" s="187">
        <v>3.455526740029439</v>
      </c>
    </row>
    <row r="114" spans="1:20" ht="12.75">
      <c r="A114" s="261"/>
      <c r="B114" s="27" t="s">
        <v>176</v>
      </c>
      <c r="C114" s="183">
        <v>0</v>
      </c>
      <c r="D114" s="183">
        <v>9890</v>
      </c>
      <c r="E114" s="183">
        <v>9219</v>
      </c>
      <c r="F114" s="183">
        <v>9950</v>
      </c>
      <c r="G114" s="183">
        <v>95</v>
      </c>
      <c r="H114" s="183">
        <v>5</v>
      </c>
      <c r="I114" s="183">
        <v>3248</v>
      </c>
      <c r="J114" s="183">
        <v>3632</v>
      </c>
      <c r="K114" s="183">
        <v>3010</v>
      </c>
      <c r="L114" s="177">
        <v>0.8998988877654197</v>
      </c>
      <c r="M114" s="177">
        <v>9.191102123356925</v>
      </c>
      <c r="N114" s="177">
        <v>61.132457027300305</v>
      </c>
      <c r="O114" s="177">
        <v>28.77654196157735</v>
      </c>
      <c r="P114" s="177">
        <v>8.425649765658287</v>
      </c>
      <c r="Q114" s="177">
        <v>24.31827865360034</v>
      </c>
      <c r="R114" s="177">
        <v>53.8133787814231</v>
      </c>
      <c r="S114" s="177">
        <v>10.694503621644651</v>
      </c>
      <c r="T114" s="191">
        <v>2.748189177673626</v>
      </c>
    </row>
    <row r="115" spans="1:20" ht="12.75">
      <c r="A115" s="261"/>
      <c r="B115" s="27" t="s">
        <v>71</v>
      </c>
      <c r="C115" s="183">
        <v>46000</v>
      </c>
      <c r="D115" s="183">
        <v>26869</v>
      </c>
      <c r="E115" s="183">
        <v>26000</v>
      </c>
      <c r="F115" s="183">
        <v>27600</v>
      </c>
      <c r="G115" s="183">
        <v>80</v>
      </c>
      <c r="H115" s="183">
        <v>20</v>
      </c>
      <c r="I115" s="183">
        <v>11554</v>
      </c>
      <c r="J115" s="183">
        <v>9673</v>
      </c>
      <c r="K115" s="183">
        <v>5642</v>
      </c>
      <c r="L115" s="177">
        <v>25</v>
      </c>
      <c r="M115" s="177">
        <v>45</v>
      </c>
      <c r="N115" s="177">
        <v>23</v>
      </c>
      <c r="O115" s="177">
        <v>7</v>
      </c>
      <c r="P115" s="177">
        <v>25.252525252525253</v>
      </c>
      <c r="Q115" s="177">
        <v>45.45454545454545</v>
      </c>
      <c r="R115" s="177">
        <v>22.22222222222222</v>
      </c>
      <c r="S115" s="177">
        <v>5.05050505050505</v>
      </c>
      <c r="T115" s="191">
        <v>2.0202020202020203</v>
      </c>
    </row>
    <row r="116" spans="1:20" ht="12.75">
      <c r="A116" s="261"/>
      <c r="B116" s="27" t="s">
        <v>177</v>
      </c>
      <c r="C116" s="183">
        <v>98000</v>
      </c>
      <c r="D116" s="183">
        <v>73500</v>
      </c>
      <c r="E116" s="183">
        <v>49000</v>
      </c>
      <c r="F116" s="183">
        <v>60000</v>
      </c>
      <c r="G116" s="183">
        <v>80</v>
      </c>
      <c r="H116" s="183">
        <v>20</v>
      </c>
      <c r="I116" s="183">
        <v>25000</v>
      </c>
      <c r="J116" s="183">
        <v>23500</v>
      </c>
      <c r="K116" s="183">
        <v>25000</v>
      </c>
      <c r="L116" s="177">
        <v>14</v>
      </c>
      <c r="M116" s="177">
        <v>9</v>
      </c>
      <c r="N116" s="177">
        <v>59</v>
      </c>
      <c r="O116" s="177">
        <v>18</v>
      </c>
      <c r="P116" s="177">
        <v>17</v>
      </c>
      <c r="Q116" s="177">
        <v>15</v>
      </c>
      <c r="R116" s="177">
        <v>54</v>
      </c>
      <c r="S116" s="177">
        <v>11</v>
      </c>
      <c r="T116" s="191">
        <v>3</v>
      </c>
    </row>
    <row r="117" spans="1:20" ht="12.75">
      <c r="A117" s="261"/>
      <c r="B117" s="27" t="s">
        <v>187</v>
      </c>
      <c r="C117" s="183">
        <v>60000</v>
      </c>
      <c r="D117" s="183">
        <v>45000</v>
      </c>
      <c r="E117" s="183">
        <v>39000</v>
      </c>
      <c r="F117" s="183">
        <v>43500</v>
      </c>
      <c r="G117" s="183">
        <v>97</v>
      </c>
      <c r="H117" s="183">
        <v>3</v>
      </c>
      <c r="I117" s="183">
        <v>17400</v>
      </c>
      <c r="J117" s="183">
        <v>13050</v>
      </c>
      <c r="K117" s="183">
        <v>13050</v>
      </c>
      <c r="L117" s="177">
        <v>2</v>
      </c>
      <c r="M117" s="177">
        <v>20</v>
      </c>
      <c r="N117" s="177">
        <v>58</v>
      </c>
      <c r="O117" s="177">
        <v>20</v>
      </c>
      <c r="P117" s="180" t="s">
        <v>9</v>
      </c>
      <c r="Q117" s="180" t="s">
        <v>9</v>
      </c>
      <c r="R117" s="180" t="s">
        <v>9</v>
      </c>
      <c r="S117" s="180" t="s">
        <v>9</v>
      </c>
      <c r="T117" s="181" t="s">
        <v>9</v>
      </c>
    </row>
    <row r="118" spans="1:20" ht="12.75">
      <c r="A118" s="261"/>
      <c r="B118" s="27" t="s">
        <v>178</v>
      </c>
      <c r="C118" s="183">
        <v>247656</v>
      </c>
      <c r="D118" s="183">
        <v>29715</v>
      </c>
      <c r="E118" s="183">
        <v>20000</v>
      </c>
      <c r="F118" s="183">
        <v>22776</v>
      </c>
      <c r="G118" s="183">
        <v>80</v>
      </c>
      <c r="H118" s="183">
        <v>20</v>
      </c>
      <c r="I118" s="183">
        <v>9229</v>
      </c>
      <c r="J118" s="183">
        <v>10347</v>
      </c>
      <c r="K118" s="183">
        <v>10139</v>
      </c>
      <c r="L118" s="177">
        <v>25.428234898199563</v>
      </c>
      <c r="M118" s="177">
        <v>33.00689887262325</v>
      </c>
      <c r="N118" s="177">
        <v>25.593134780413934</v>
      </c>
      <c r="O118" s="177">
        <v>15.971731448763252</v>
      </c>
      <c r="P118" s="177">
        <v>30.97119775201967</v>
      </c>
      <c r="Q118" s="177">
        <v>40.09044608359677</v>
      </c>
      <c r="R118" s="177">
        <v>22.27783631893221</v>
      </c>
      <c r="S118" s="177">
        <v>3.5827186512118017</v>
      </c>
      <c r="T118" s="191">
        <v>3.0778011942395502</v>
      </c>
    </row>
    <row r="119" spans="1:20" ht="12.75">
      <c r="A119" s="261"/>
      <c r="B119" s="27" t="s">
        <v>57</v>
      </c>
      <c r="C119" s="183">
        <v>187600</v>
      </c>
      <c r="D119" s="183">
        <v>46195</v>
      </c>
      <c r="E119" s="183">
        <v>37110</v>
      </c>
      <c r="F119" s="183" t="s">
        <v>37</v>
      </c>
      <c r="G119" s="183">
        <v>85</v>
      </c>
      <c r="H119" s="183">
        <v>15</v>
      </c>
      <c r="I119" s="183">
        <v>13396</v>
      </c>
      <c r="J119" s="183">
        <v>12010</v>
      </c>
      <c r="K119" s="183">
        <v>11549</v>
      </c>
      <c r="L119" s="177">
        <v>6.0006494209330015</v>
      </c>
      <c r="M119" s="177">
        <v>29.998917631778333</v>
      </c>
      <c r="N119" s="177">
        <v>47.998701158134</v>
      </c>
      <c r="O119" s="177">
        <v>16.00173178915467</v>
      </c>
      <c r="P119" s="180" t="s">
        <v>9</v>
      </c>
      <c r="Q119" s="180" t="s">
        <v>9</v>
      </c>
      <c r="R119" s="180" t="s">
        <v>9</v>
      </c>
      <c r="S119" s="180" t="s">
        <v>9</v>
      </c>
      <c r="T119" s="181" t="s">
        <v>9</v>
      </c>
    </row>
    <row r="120" spans="1:20" ht="22.5">
      <c r="A120" s="261"/>
      <c r="B120" s="27" t="s">
        <v>179</v>
      </c>
      <c r="C120" s="183">
        <v>15000</v>
      </c>
      <c r="D120" s="183">
        <v>13000</v>
      </c>
      <c r="E120" s="183">
        <v>10000</v>
      </c>
      <c r="F120" s="183">
        <v>10000</v>
      </c>
      <c r="G120" s="183">
        <v>95</v>
      </c>
      <c r="H120" s="183">
        <v>5</v>
      </c>
      <c r="I120" s="192" t="s">
        <v>9</v>
      </c>
      <c r="J120" s="192" t="s">
        <v>9</v>
      </c>
      <c r="K120" s="192" t="s">
        <v>9</v>
      </c>
      <c r="L120" s="177">
        <v>5</v>
      </c>
      <c r="M120" s="177">
        <v>9</v>
      </c>
      <c r="N120" s="177">
        <v>68</v>
      </c>
      <c r="O120" s="177">
        <v>18</v>
      </c>
      <c r="P120" s="180" t="s">
        <v>9</v>
      </c>
      <c r="Q120" s="180" t="s">
        <v>9</v>
      </c>
      <c r="R120" s="180" t="s">
        <v>9</v>
      </c>
      <c r="S120" s="180" t="s">
        <v>9</v>
      </c>
      <c r="T120" s="181" t="s">
        <v>9</v>
      </c>
    </row>
    <row r="121" spans="1:20" ht="13.5" thickBot="1">
      <c r="A121" s="260"/>
      <c r="B121" s="70"/>
      <c r="C121" s="195">
        <f aca="true" t="shared" si="26" ref="C121:K121">SUM(C113:C120)</f>
        <v>673790</v>
      </c>
      <c r="D121" s="195">
        <f t="shared" si="26"/>
        <v>259125</v>
      </c>
      <c r="E121" s="195">
        <f t="shared" si="26"/>
        <v>202694</v>
      </c>
      <c r="F121" s="195">
        <f t="shared" si="26"/>
        <v>189943</v>
      </c>
      <c r="G121" s="196">
        <f>AVERAGE(G113:G120)</f>
        <v>88.375</v>
      </c>
      <c r="H121" s="195">
        <f>AVERAGE(H113:H120)</f>
        <v>11.625</v>
      </c>
      <c r="I121" s="195">
        <f t="shared" si="26"/>
        <v>86258</v>
      </c>
      <c r="J121" s="195">
        <f t="shared" si="26"/>
        <v>77976</v>
      </c>
      <c r="K121" s="195">
        <f t="shared" si="26"/>
        <v>72312</v>
      </c>
      <c r="L121" s="196">
        <f aca="true" t="shared" si="27" ref="L121:T121">AVERAGE(L113:L120)</f>
        <v>9.933028781299054</v>
      </c>
      <c r="M121" s="196">
        <f t="shared" si="27"/>
        <v>22.95176473229807</v>
      </c>
      <c r="N121" s="196">
        <f t="shared" si="27"/>
        <v>49.83935774128697</v>
      </c>
      <c r="O121" s="196">
        <f t="shared" si="27"/>
        <v>17.275848745115916</v>
      </c>
      <c r="P121" s="196">
        <f t="shared" si="27"/>
        <v>17.496202443575932</v>
      </c>
      <c r="Q121" s="196">
        <f t="shared" si="27"/>
        <v>35.85370821932558</v>
      </c>
      <c r="R121" s="196">
        <f t="shared" si="27"/>
        <v>36.7639421080986</v>
      </c>
      <c r="S121" s="196">
        <f t="shared" si="27"/>
        <v>7.025803402570948</v>
      </c>
      <c r="T121" s="197">
        <f t="shared" si="27"/>
        <v>2.860343826428927</v>
      </c>
    </row>
    <row r="122" spans="2:20" s="68" customFormat="1" ht="13.5" thickBot="1">
      <c r="B122" s="10" t="s">
        <v>155</v>
      </c>
      <c r="C122" s="15"/>
      <c r="D122" s="15"/>
      <c r="E122" s="15"/>
      <c r="F122" s="15"/>
      <c r="G122" s="15"/>
      <c r="H122" s="15"/>
      <c r="I122" s="15"/>
      <c r="J122" s="15"/>
      <c r="K122" s="15"/>
      <c r="L122" s="16"/>
      <c r="M122" s="16"/>
      <c r="N122" s="16"/>
      <c r="O122" s="16"/>
      <c r="P122" s="16"/>
      <c r="Q122" s="16"/>
      <c r="R122" s="16"/>
      <c r="S122" s="16"/>
      <c r="T122" s="16"/>
    </row>
    <row r="123" spans="1:20" ht="12.75">
      <c r="A123" s="259" t="s">
        <v>197</v>
      </c>
      <c r="B123" s="23" t="s">
        <v>180</v>
      </c>
      <c r="C123" s="182">
        <v>204536</v>
      </c>
      <c r="D123" s="182">
        <v>54493</v>
      </c>
      <c r="E123" s="182">
        <v>37826</v>
      </c>
      <c r="F123" s="182">
        <v>43425</v>
      </c>
      <c r="G123" s="182">
        <v>86</v>
      </c>
      <c r="H123" s="182">
        <v>14</v>
      </c>
      <c r="I123" s="182">
        <v>23195</v>
      </c>
      <c r="J123" s="182">
        <v>19563</v>
      </c>
      <c r="K123" s="182">
        <v>12049</v>
      </c>
      <c r="L123" s="173">
        <v>0.08966148215919488</v>
      </c>
      <c r="M123" s="173">
        <v>22.746569075937785</v>
      </c>
      <c r="N123" s="173">
        <v>64.67520585544374</v>
      </c>
      <c r="O123" s="173">
        <v>12.488563586459286</v>
      </c>
      <c r="P123" s="173">
        <v>28.023068128320666</v>
      </c>
      <c r="Q123" s="173">
        <v>35.73542269150582</v>
      </c>
      <c r="R123" s="173">
        <v>29.2487726141637</v>
      </c>
      <c r="S123" s="173">
        <v>4.531239491559621</v>
      </c>
      <c r="T123" s="187">
        <v>2.4614970744501985</v>
      </c>
    </row>
    <row r="124" spans="1:20" ht="12.75">
      <c r="A124" s="261"/>
      <c r="B124" s="27" t="s">
        <v>70</v>
      </c>
      <c r="C124" s="183">
        <v>61376</v>
      </c>
      <c r="D124" s="183">
        <v>15170</v>
      </c>
      <c r="E124" s="183">
        <v>11971</v>
      </c>
      <c r="F124" s="183">
        <v>16729</v>
      </c>
      <c r="G124" s="183">
        <v>83</v>
      </c>
      <c r="H124" s="183">
        <v>17</v>
      </c>
      <c r="I124" s="183">
        <v>6206</v>
      </c>
      <c r="J124" s="183">
        <v>5015</v>
      </c>
      <c r="K124" s="183">
        <v>3949</v>
      </c>
      <c r="L124" s="177">
        <v>0.07910349373764008</v>
      </c>
      <c r="M124" s="177">
        <v>5.537244561634806</v>
      </c>
      <c r="N124" s="177">
        <v>78.14106789716546</v>
      </c>
      <c r="O124" s="177">
        <v>16.242584047462095</v>
      </c>
      <c r="P124" s="177">
        <v>26.194034311674336</v>
      </c>
      <c r="Q124" s="177">
        <v>29.296431346763107</v>
      </c>
      <c r="R124" s="177">
        <v>38.185187399127265</v>
      </c>
      <c r="S124" s="177">
        <v>4.076752943989479</v>
      </c>
      <c r="T124" s="191">
        <v>2.2475939984458124</v>
      </c>
    </row>
    <row r="125" spans="1:20" ht="12.75">
      <c r="A125" s="261"/>
      <c r="B125" s="27" t="s">
        <v>1</v>
      </c>
      <c r="C125" s="183">
        <v>99684</v>
      </c>
      <c r="D125" s="183">
        <v>28301</v>
      </c>
      <c r="E125" s="183">
        <v>17883</v>
      </c>
      <c r="F125" s="183">
        <v>23268</v>
      </c>
      <c r="G125" s="183">
        <v>74</v>
      </c>
      <c r="H125" s="183">
        <v>26</v>
      </c>
      <c r="I125" s="183">
        <v>11095</v>
      </c>
      <c r="J125" s="183">
        <v>9769</v>
      </c>
      <c r="K125" s="183">
        <v>7437</v>
      </c>
      <c r="L125" s="177">
        <v>0.10953676548531854</v>
      </c>
      <c r="M125" s="177">
        <v>30.797498321614075</v>
      </c>
      <c r="N125" s="177">
        <v>58.02268471078761</v>
      </c>
      <c r="O125" s="177">
        <v>11.070280202112999</v>
      </c>
      <c r="P125" s="177">
        <v>34.25701541811541</v>
      </c>
      <c r="Q125" s="177">
        <v>41.51301232746813</v>
      </c>
      <c r="R125" s="177">
        <v>19.12689214343413</v>
      </c>
      <c r="S125" s="177">
        <v>3.2697643381449093</v>
      </c>
      <c r="T125" s="191">
        <v>1.833315772837425</v>
      </c>
    </row>
    <row r="126" spans="1:20" ht="12.75">
      <c r="A126" s="261"/>
      <c r="B126" s="27" t="s">
        <v>89</v>
      </c>
      <c r="C126" s="183">
        <v>103072</v>
      </c>
      <c r="D126" s="183">
        <v>31347</v>
      </c>
      <c r="E126" s="183">
        <v>21010</v>
      </c>
      <c r="F126" s="183">
        <v>32673</v>
      </c>
      <c r="G126" s="183">
        <v>95</v>
      </c>
      <c r="H126" s="183">
        <v>5</v>
      </c>
      <c r="I126" s="183">
        <v>12012</v>
      </c>
      <c r="J126" s="183">
        <v>10603</v>
      </c>
      <c r="K126" s="183">
        <v>8635</v>
      </c>
      <c r="L126" s="177">
        <v>0.3860018502568029</v>
      </c>
      <c r="M126" s="177">
        <v>42.76964302804096</v>
      </c>
      <c r="N126" s="177">
        <v>52.569623887453346</v>
      </c>
      <c r="O126" s="177">
        <v>4.2747312342488915</v>
      </c>
      <c r="P126" s="177">
        <v>35.39619869617115</v>
      </c>
      <c r="Q126" s="177">
        <v>36.12462889847887</v>
      </c>
      <c r="R126" s="177">
        <v>23.47197992225997</v>
      </c>
      <c r="S126" s="177">
        <v>2.7270223120007344</v>
      </c>
      <c r="T126" s="191">
        <v>2.2801701710892788</v>
      </c>
    </row>
    <row r="127" spans="1:20" ht="12.75">
      <c r="A127" s="261"/>
      <c r="B127" s="27" t="s">
        <v>181</v>
      </c>
      <c r="C127" s="183">
        <v>99553</v>
      </c>
      <c r="D127" s="183">
        <v>24639</v>
      </c>
      <c r="E127" s="183">
        <v>14065</v>
      </c>
      <c r="F127" s="183">
        <v>20338</v>
      </c>
      <c r="G127" s="183">
        <v>89</v>
      </c>
      <c r="H127" s="183">
        <v>11</v>
      </c>
      <c r="I127" s="183">
        <v>9311</v>
      </c>
      <c r="J127" s="183">
        <v>9228</v>
      </c>
      <c r="K127" s="183">
        <v>6100</v>
      </c>
      <c r="L127" s="177">
        <v>0.4383294776573725</v>
      </c>
      <c r="M127" s="177">
        <v>21.77036405698283</v>
      </c>
      <c r="N127" s="177">
        <v>59.98620073866634</v>
      </c>
      <c r="O127" s="177">
        <v>17.805105726693455</v>
      </c>
      <c r="P127" s="177">
        <v>39.40684842583577</v>
      </c>
      <c r="Q127" s="177">
        <v>28.854268094774422</v>
      </c>
      <c r="R127" s="177">
        <v>24.626744563453425</v>
      </c>
      <c r="S127" s="177">
        <v>4.673807205452775</v>
      </c>
      <c r="T127" s="191">
        <v>2.438331710483609</v>
      </c>
    </row>
    <row r="128" spans="1:20" ht="13.5" thickBot="1">
      <c r="A128" s="260"/>
      <c r="B128" s="70"/>
      <c r="C128" s="195">
        <f aca="true" t="shared" si="28" ref="C128:K128">SUM(C123:C127)</f>
        <v>568221</v>
      </c>
      <c r="D128" s="195">
        <f t="shared" si="28"/>
        <v>153950</v>
      </c>
      <c r="E128" s="195">
        <f t="shared" si="28"/>
        <v>102755</v>
      </c>
      <c r="F128" s="195">
        <f t="shared" si="28"/>
        <v>136433</v>
      </c>
      <c r="G128" s="196">
        <f>AVERAGE(G123:G127)</f>
        <v>85.4</v>
      </c>
      <c r="H128" s="195">
        <f>AVERAGE(H123:H127)</f>
        <v>14.6</v>
      </c>
      <c r="I128" s="195">
        <f t="shared" si="28"/>
        <v>61819</v>
      </c>
      <c r="J128" s="195">
        <f t="shared" si="28"/>
        <v>54178</v>
      </c>
      <c r="K128" s="195">
        <f t="shared" si="28"/>
        <v>38170</v>
      </c>
      <c r="L128" s="196">
        <f aca="true" t="shared" si="29" ref="L128:T128">AVERAGE(L123:L127)</f>
        <v>0.22052661385926578</v>
      </c>
      <c r="M128" s="196">
        <f t="shared" si="29"/>
        <v>24.72426380884209</v>
      </c>
      <c r="N128" s="196">
        <f t="shared" si="29"/>
        <v>62.6789566179033</v>
      </c>
      <c r="O128" s="196">
        <f t="shared" si="29"/>
        <v>12.376252959395345</v>
      </c>
      <c r="P128" s="196">
        <f t="shared" si="29"/>
        <v>32.655432996023464</v>
      </c>
      <c r="Q128" s="196">
        <f t="shared" si="29"/>
        <v>34.30475267179807</v>
      </c>
      <c r="R128" s="196">
        <f t="shared" si="29"/>
        <v>26.9319153284877</v>
      </c>
      <c r="S128" s="196">
        <f t="shared" si="29"/>
        <v>3.855717258229504</v>
      </c>
      <c r="T128" s="197">
        <f t="shared" si="29"/>
        <v>2.252181745461265</v>
      </c>
    </row>
    <row r="129" spans="2:20" s="68" customFormat="1" ht="13.5" thickBot="1">
      <c r="B129" s="10" t="s">
        <v>155</v>
      </c>
      <c r="C129" s="15"/>
      <c r="D129" s="15"/>
      <c r="E129" s="15"/>
      <c r="F129" s="15"/>
      <c r="G129" s="15"/>
      <c r="H129" s="15"/>
      <c r="I129" s="15"/>
      <c r="J129" s="15"/>
      <c r="K129" s="15"/>
      <c r="L129" s="16"/>
      <c r="M129" s="16"/>
      <c r="N129" s="16"/>
      <c r="O129" s="16"/>
      <c r="P129" s="16"/>
      <c r="Q129" s="16"/>
      <c r="R129" s="16"/>
      <c r="S129" s="16"/>
      <c r="T129" s="16"/>
    </row>
    <row r="130" spans="1:20" ht="12.75">
      <c r="A130" s="259" t="s">
        <v>193</v>
      </c>
      <c r="B130" s="23" t="s">
        <v>2</v>
      </c>
      <c r="C130" s="182">
        <v>150000</v>
      </c>
      <c r="D130" s="182">
        <v>18000</v>
      </c>
      <c r="E130" s="182">
        <v>13200</v>
      </c>
      <c r="F130" s="182">
        <v>18000</v>
      </c>
      <c r="G130" s="182">
        <v>91</v>
      </c>
      <c r="H130" s="182">
        <v>9</v>
      </c>
      <c r="I130" s="182">
        <v>7100</v>
      </c>
      <c r="J130" s="182">
        <v>6100</v>
      </c>
      <c r="K130" s="182">
        <v>4800</v>
      </c>
      <c r="L130" s="173">
        <v>3.53551912568306</v>
      </c>
      <c r="M130" s="173">
        <v>12.092896174863387</v>
      </c>
      <c r="N130" s="173">
        <v>53.551912568306015</v>
      </c>
      <c r="O130" s="173">
        <v>30</v>
      </c>
      <c r="P130" s="173">
        <v>3.114482611250601</v>
      </c>
      <c r="Q130" s="173">
        <v>38.46359314065923</v>
      </c>
      <c r="R130" s="173">
        <v>44.33997542603771</v>
      </c>
      <c r="S130" s="173">
        <v>11.21854799935894</v>
      </c>
      <c r="T130" s="187">
        <v>2.86340082269352</v>
      </c>
    </row>
    <row r="131" spans="1:20" ht="13.5" thickBot="1">
      <c r="A131" s="260"/>
      <c r="B131" s="70"/>
      <c r="C131" s="195">
        <f aca="true" t="shared" si="30" ref="C131:K131">SUM(C130)</f>
        <v>150000</v>
      </c>
      <c r="D131" s="195">
        <f t="shared" si="30"/>
        <v>18000</v>
      </c>
      <c r="E131" s="195">
        <f t="shared" si="30"/>
        <v>13200</v>
      </c>
      <c r="F131" s="195">
        <f t="shared" si="30"/>
        <v>18000</v>
      </c>
      <c r="G131" s="195">
        <f>AVERAGE(G130)</f>
        <v>91</v>
      </c>
      <c r="H131" s="195">
        <f>AVERAGE(H130)</f>
        <v>9</v>
      </c>
      <c r="I131" s="195">
        <f t="shared" si="30"/>
        <v>7100</v>
      </c>
      <c r="J131" s="195">
        <f t="shared" si="30"/>
        <v>6100</v>
      </c>
      <c r="K131" s="195">
        <f t="shared" si="30"/>
        <v>4800</v>
      </c>
      <c r="L131" s="196">
        <v>4</v>
      </c>
      <c r="M131" s="196">
        <v>12</v>
      </c>
      <c r="N131" s="196">
        <v>54</v>
      </c>
      <c r="O131" s="196">
        <v>30</v>
      </c>
      <c r="P131" s="196">
        <v>3</v>
      </c>
      <c r="Q131" s="196">
        <v>38</v>
      </c>
      <c r="R131" s="196">
        <v>44</v>
      </c>
      <c r="S131" s="196">
        <v>11</v>
      </c>
      <c r="T131" s="197">
        <v>3</v>
      </c>
    </row>
    <row r="132" spans="2:20" s="68" customFormat="1" ht="13.5" thickBot="1">
      <c r="B132" s="10" t="s">
        <v>155</v>
      </c>
      <c r="C132" s="15"/>
      <c r="D132" s="15"/>
      <c r="E132" s="15"/>
      <c r="F132" s="15"/>
      <c r="G132" s="15"/>
      <c r="H132" s="15"/>
      <c r="I132" s="15"/>
      <c r="J132" s="15"/>
      <c r="K132" s="15"/>
      <c r="L132" s="16"/>
      <c r="M132" s="16"/>
      <c r="N132" s="16"/>
      <c r="O132" s="16"/>
      <c r="P132" s="16"/>
      <c r="Q132" s="16"/>
      <c r="R132" s="16"/>
      <c r="S132" s="16"/>
      <c r="T132" s="16"/>
    </row>
    <row r="133" spans="1:20" ht="12.75">
      <c r="A133" s="259" t="s">
        <v>194</v>
      </c>
      <c r="B133" s="23" t="s">
        <v>90</v>
      </c>
      <c r="C133" s="182">
        <v>30000</v>
      </c>
      <c r="D133" s="182">
        <v>15000</v>
      </c>
      <c r="E133" s="182">
        <v>10000</v>
      </c>
      <c r="F133" s="182">
        <v>13500</v>
      </c>
      <c r="G133" s="182">
        <v>96</v>
      </c>
      <c r="H133" s="182">
        <v>4</v>
      </c>
      <c r="I133" s="182">
        <v>6100</v>
      </c>
      <c r="J133" s="182">
        <v>5400</v>
      </c>
      <c r="K133" s="182">
        <v>3500</v>
      </c>
      <c r="L133" s="173">
        <v>4</v>
      </c>
      <c r="M133" s="173">
        <v>12</v>
      </c>
      <c r="N133" s="173">
        <v>43</v>
      </c>
      <c r="O133" s="173">
        <v>41</v>
      </c>
      <c r="P133" s="173">
        <v>1</v>
      </c>
      <c r="Q133" s="173">
        <v>6</v>
      </c>
      <c r="R133" s="173">
        <v>58</v>
      </c>
      <c r="S133" s="173">
        <v>34</v>
      </c>
      <c r="T133" s="187">
        <v>1</v>
      </c>
    </row>
    <row r="134" spans="1:20" ht="12.75">
      <c r="A134" s="261"/>
      <c r="B134" s="27" t="s">
        <v>172</v>
      </c>
      <c r="C134" s="183">
        <v>43910</v>
      </c>
      <c r="D134" s="183">
        <v>26381</v>
      </c>
      <c r="E134" s="183">
        <v>18970</v>
      </c>
      <c r="F134" s="179">
        <v>32187</v>
      </c>
      <c r="G134" s="179">
        <v>95</v>
      </c>
      <c r="H134" s="179">
        <v>5</v>
      </c>
      <c r="I134" s="179">
        <v>11651</v>
      </c>
      <c r="J134" s="179">
        <v>7746</v>
      </c>
      <c r="K134" s="179">
        <v>6984</v>
      </c>
      <c r="L134" s="189">
        <v>4.998912604467643</v>
      </c>
      <c r="M134" s="189">
        <v>25.00077671109454</v>
      </c>
      <c r="N134" s="189">
        <v>48.00074564265076</v>
      </c>
      <c r="O134" s="177">
        <v>21.999565041787054</v>
      </c>
      <c r="P134" s="180" t="s">
        <v>9</v>
      </c>
      <c r="Q134" s="180" t="s">
        <v>9</v>
      </c>
      <c r="R134" s="180" t="s">
        <v>9</v>
      </c>
      <c r="S134" s="180" t="s">
        <v>9</v>
      </c>
      <c r="T134" s="181" t="s">
        <v>9</v>
      </c>
    </row>
    <row r="135" spans="1:20" ht="12.75">
      <c r="A135" s="261"/>
      <c r="B135" s="27" t="s">
        <v>173</v>
      </c>
      <c r="C135" s="183">
        <v>35143</v>
      </c>
      <c r="D135" s="183">
        <v>7122</v>
      </c>
      <c r="E135" s="183">
        <v>3600</v>
      </c>
      <c r="F135" s="183">
        <v>4691</v>
      </c>
      <c r="G135" s="183">
        <v>100</v>
      </c>
      <c r="H135" s="183">
        <v>0</v>
      </c>
      <c r="I135" s="192" t="s">
        <v>9</v>
      </c>
      <c r="J135" s="192" t="s">
        <v>9</v>
      </c>
      <c r="K135" s="192" t="s">
        <v>9</v>
      </c>
      <c r="L135" s="177">
        <v>7.67901009917205</v>
      </c>
      <c r="M135" s="177">
        <v>62.86962059867164</v>
      </c>
      <c r="N135" s="177">
        <v>19.634246201437538</v>
      </c>
      <c r="O135" s="177">
        <v>9.817123100718769</v>
      </c>
      <c r="P135" s="177">
        <v>20</v>
      </c>
      <c r="Q135" s="177">
        <v>24</v>
      </c>
      <c r="R135" s="177">
        <v>45</v>
      </c>
      <c r="S135" s="177">
        <v>8</v>
      </c>
      <c r="T135" s="191">
        <v>3</v>
      </c>
    </row>
    <row r="136" spans="1:20" ht="12.75">
      <c r="A136" s="261"/>
      <c r="B136" s="27" t="s">
        <v>29</v>
      </c>
      <c r="C136" s="183">
        <v>19204</v>
      </c>
      <c r="D136" s="183">
        <v>26096</v>
      </c>
      <c r="E136" s="179">
        <v>13624</v>
      </c>
      <c r="F136" s="183">
        <v>32000</v>
      </c>
      <c r="G136" s="183">
        <v>90</v>
      </c>
      <c r="H136" s="183">
        <v>10</v>
      </c>
      <c r="I136" s="183">
        <v>9595</v>
      </c>
      <c r="J136" s="183">
        <v>10810</v>
      </c>
      <c r="K136" s="183">
        <v>5681</v>
      </c>
      <c r="L136" s="177">
        <v>0</v>
      </c>
      <c r="M136" s="177">
        <v>14.158163265306122</v>
      </c>
      <c r="N136" s="177">
        <v>46.03794642857143</v>
      </c>
      <c r="O136" s="177">
        <v>39.80389030612245</v>
      </c>
      <c r="P136" s="177">
        <v>32</v>
      </c>
      <c r="Q136" s="177">
        <v>18</v>
      </c>
      <c r="R136" s="177">
        <v>23</v>
      </c>
      <c r="S136" s="177">
        <v>25</v>
      </c>
      <c r="T136" s="191">
        <v>2</v>
      </c>
    </row>
    <row r="137" spans="1:20" ht="12.75">
      <c r="A137" s="261"/>
      <c r="B137" s="27" t="s">
        <v>174</v>
      </c>
      <c r="C137" s="183">
        <v>8337</v>
      </c>
      <c r="D137" s="183">
        <v>8111</v>
      </c>
      <c r="E137" s="183">
        <v>5949</v>
      </c>
      <c r="F137" s="183">
        <v>8111</v>
      </c>
      <c r="G137" s="183">
        <v>91</v>
      </c>
      <c r="H137" s="183">
        <v>9</v>
      </c>
      <c r="I137" s="183">
        <v>2677</v>
      </c>
      <c r="J137" s="183">
        <v>3082</v>
      </c>
      <c r="K137" s="183">
        <v>2352</v>
      </c>
      <c r="L137" s="177">
        <v>1.1205516561999755</v>
      </c>
      <c r="M137" s="177">
        <v>2.9799285802241102</v>
      </c>
      <c r="N137" s="177">
        <v>58.231744859007506</v>
      </c>
      <c r="O137" s="177">
        <v>37.667774904568404</v>
      </c>
      <c r="P137" s="180" t="s">
        <v>9</v>
      </c>
      <c r="Q137" s="180" t="s">
        <v>9</v>
      </c>
      <c r="R137" s="180" t="s">
        <v>9</v>
      </c>
      <c r="S137" s="180" t="s">
        <v>9</v>
      </c>
      <c r="T137" s="181" t="s">
        <v>9</v>
      </c>
    </row>
    <row r="138" spans="1:20" ht="13.5" thickBot="1">
      <c r="A138" s="260"/>
      <c r="B138" s="70"/>
      <c r="C138" s="195">
        <f aca="true" t="shared" si="31" ref="C138:K138">SUM(C133:C137)</f>
        <v>136594</v>
      </c>
      <c r="D138" s="195">
        <f t="shared" si="31"/>
        <v>82710</v>
      </c>
      <c r="E138" s="195">
        <f t="shared" si="31"/>
        <v>52143</v>
      </c>
      <c r="F138" s="195">
        <f t="shared" si="31"/>
        <v>90489</v>
      </c>
      <c r="G138" s="196">
        <f>AVERAGE(G133:G137)</f>
        <v>94.4</v>
      </c>
      <c r="H138" s="199">
        <f>AVERAGE(H133:H137)</f>
        <v>5.6</v>
      </c>
      <c r="I138" s="195">
        <f t="shared" si="31"/>
        <v>30023</v>
      </c>
      <c r="J138" s="195">
        <f t="shared" si="31"/>
        <v>27038</v>
      </c>
      <c r="K138" s="195">
        <f t="shared" si="31"/>
        <v>18517</v>
      </c>
      <c r="L138" s="196">
        <f aca="true" t="shared" si="32" ref="L138:T138">AVERAGE(L133:L137)</f>
        <v>3.5596948719679338</v>
      </c>
      <c r="M138" s="196">
        <f t="shared" si="32"/>
        <v>23.401697831059284</v>
      </c>
      <c r="N138" s="196">
        <f t="shared" si="32"/>
        <v>42.980936626333445</v>
      </c>
      <c r="O138" s="196">
        <f t="shared" si="32"/>
        <v>30.057670670639332</v>
      </c>
      <c r="P138" s="196">
        <f t="shared" si="32"/>
        <v>17.666666666666668</v>
      </c>
      <c r="Q138" s="196">
        <f t="shared" si="32"/>
        <v>16</v>
      </c>
      <c r="R138" s="196">
        <f t="shared" si="32"/>
        <v>42</v>
      </c>
      <c r="S138" s="196">
        <f t="shared" si="32"/>
        <v>22.333333333333332</v>
      </c>
      <c r="T138" s="197">
        <f t="shared" si="32"/>
        <v>2</v>
      </c>
    </row>
    <row r="139" spans="2:20" s="68" customFormat="1" ht="13.5" thickBot="1">
      <c r="B139" s="10" t="s">
        <v>155</v>
      </c>
      <c r="C139" s="15"/>
      <c r="D139" s="15"/>
      <c r="E139" s="15"/>
      <c r="F139" s="15"/>
      <c r="G139" s="15"/>
      <c r="H139" s="15"/>
      <c r="I139" s="15"/>
      <c r="J139" s="15"/>
      <c r="K139" s="15"/>
      <c r="L139" s="16"/>
      <c r="M139" s="16"/>
      <c r="N139" s="16"/>
      <c r="O139" s="16"/>
      <c r="P139" s="16"/>
      <c r="Q139" s="16"/>
      <c r="R139" s="16"/>
      <c r="S139" s="16"/>
      <c r="T139" s="16"/>
    </row>
    <row r="140" spans="1:20" ht="12.75">
      <c r="A140" s="259" t="s">
        <v>199</v>
      </c>
      <c r="B140" s="23" t="s">
        <v>79</v>
      </c>
      <c r="C140" s="182" t="s">
        <v>37</v>
      </c>
      <c r="D140" s="182">
        <v>23528</v>
      </c>
      <c r="E140" s="170" t="s">
        <v>37</v>
      </c>
      <c r="F140" s="170" t="s">
        <v>37</v>
      </c>
      <c r="G140" s="170" t="s">
        <v>37</v>
      </c>
      <c r="H140" s="170" t="s">
        <v>37</v>
      </c>
      <c r="I140" s="170" t="s">
        <v>9</v>
      </c>
      <c r="J140" s="170" t="s">
        <v>9</v>
      </c>
      <c r="K140" s="170" t="s">
        <v>9</v>
      </c>
      <c r="L140" s="171">
        <v>0</v>
      </c>
      <c r="M140" s="171">
        <v>3.2450517998951907</v>
      </c>
      <c r="N140" s="171">
        <v>76.7001249647277</v>
      </c>
      <c r="O140" s="173">
        <v>20.05482323537711</v>
      </c>
      <c r="P140" s="173">
        <v>16.922131147540984</v>
      </c>
      <c r="Q140" s="173">
        <v>9.004098360655737</v>
      </c>
      <c r="R140" s="173">
        <v>64.97540983606558</v>
      </c>
      <c r="S140" s="173">
        <v>8.913934426229508</v>
      </c>
      <c r="T140" s="187">
        <v>0.18442622950819673</v>
      </c>
    </row>
    <row r="141" spans="1:20" ht="12.75">
      <c r="A141" s="261"/>
      <c r="B141" s="27" t="s">
        <v>183</v>
      </c>
      <c r="C141" s="183">
        <v>204400</v>
      </c>
      <c r="D141" s="183">
        <v>69806</v>
      </c>
      <c r="E141" s="183">
        <v>57044</v>
      </c>
      <c r="F141" s="183">
        <v>69714</v>
      </c>
      <c r="G141" s="183">
        <v>85</v>
      </c>
      <c r="H141" s="183">
        <v>15</v>
      </c>
      <c r="I141" s="183">
        <v>28047</v>
      </c>
      <c r="J141" s="183">
        <v>24143</v>
      </c>
      <c r="K141" s="183">
        <v>17524</v>
      </c>
      <c r="L141" s="177">
        <v>0.99991404750308</v>
      </c>
      <c r="M141" s="177">
        <v>10.000573016646133</v>
      </c>
      <c r="N141" s="177">
        <v>70.99962753918001</v>
      </c>
      <c r="O141" s="177">
        <v>17.999885396670773</v>
      </c>
      <c r="P141" s="177">
        <v>17</v>
      </c>
      <c r="Q141" s="177">
        <v>30</v>
      </c>
      <c r="R141" s="177">
        <v>46</v>
      </c>
      <c r="S141" s="177">
        <v>5</v>
      </c>
      <c r="T141" s="191">
        <v>2</v>
      </c>
    </row>
    <row r="142" spans="1:20" ht="12.75">
      <c r="A142" s="261"/>
      <c r="B142" s="27" t="s">
        <v>50</v>
      </c>
      <c r="C142" s="183">
        <v>37654</v>
      </c>
      <c r="D142" s="183">
        <v>29025</v>
      </c>
      <c r="E142" s="183">
        <v>17987</v>
      </c>
      <c r="F142" s="183">
        <v>21765</v>
      </c>
      <c r="G142" s="183">
        <v>80</v>
      </c>
      <c r="H142" s="183">
        <v>20</v>
      </c>
      <c r="I142" s="183">
        <v>16254</v>
      </c>
      <c r="J142" s="183">
        <v>6998</v>
      </c>
      <c r="K142" s="183">
        <v>13642</v>
      </c>
      <c r="L142" s="177">
        <v>3.0008613264427217</v>
      </c>
      <c r="M142" s="177">
        <v>7.000861326442721</v>
      </c>
      <c r="N142" s="177">
        <v>60</v>
      </c>
      <c r="O142" s="177">
        <v>29.998277347114556</v>
      </c>
      <c r="P142" s="177">
        <v>5</v>
      </c>
      <c r="Q142" s="177">
        <v>10</v>
      </c>
      <c r="R142" s="177">
        <v>25</v>
      </c>
      <c r="S142" s="177">
        <v>30</v>
      </c>
      <c r="T142" s="191">
        <v>30</v>
      </c>
    </row>
    <row r="143" spans="1:20" ht="12.75">
      <c r="A143" s="261"/>
      <c r="B143" s="27" t="s">
        <v>184</v>
      </c>
      <c r="C143" s="183" t="s">
        <v>37</v>
      </c>
      <c r="D143" s="183">
        <v>71729</v>
      </c>
      <c r="E143" s="179" t="s">
        <v>37</v>
      </c>
      <c r="F143" s="179" t="s">
        <v>37</v>
      </c>
      <c r="G143" s="179" t="s">
        <v>37</v>
      </c>
      <c r="H143" s="179" t="s">
        <v>37</v>
      </c>
      <c r="I143" s="179" t="s">
        <v>9</v>
      </c>
      <c r="J143" s="179" t="s">
        <v>9</v>
      </c>
      <c r="K143" s="179" t="s">
        <v>9</v>
      </c>
      <c r="L143" s="189" t="s">
        <v>9</v>
      </c>
      <c r="M143" s="189" t="s">
        <v>9</v>
      </c>
      <c r="N143" s="189" t="s">
        <v>9</v>
      </c>
      <c r="O143" s="177"/>
      <c r="P143" s="180" t="s">
        <v>9</v>
      </c>
      <c r="Q143" s="180" t="s">
        <v>9</v>
      </c>
      <c r="R143" s="180" t="s">
        <v>9</v>
      </c>
      <c r="S143" s="180" t="s">
        <v>9</v>
      </c>
      <c r="T143" s="181" t="s">
        <v>9</v>
      </c>
    </row>
    <row r="144" spans="1:20" ht="13.5" thickBot="1">
      <c r="A144" s="260"/>
      <c r="B144" s="70"/>
      <c r="C144" s="195">
        <f aca="true" t="shared" si="33" ref="C144:K144">SUM(C140:C143)</f>
        <v>242054</v>
      </c>
      <c r="D144" s="195">
        <f t="shared" si="33"/>
        <v>194088</v>
      </c>
      <c r="E144" s="195">
        <f t="shared" si="33"/>
        <v>75031</v>
      </c>
      <c r="F144" s="195">
        <f t="shared" si="33"/>
        <v>91479</v>
      </c>
      <c r="G144" s="196">
        <f>AVERAGE(G140:G143)</f>
        <v>82.5</v>
      </c>
      <c r="H144" s="195">
        <f>AVERAGE(H140:H143)</f>
        <v>17.5</v>
      </c>
      <c r="I144" s="195">
        <f t="shared" si="33"/>
        <v>44301</v>
      </c>
      <c r="J144" s="195">
        <f t="shared" si="33"/>
        <v>31141</v>
      </c>
      <c r="K144" s="195">
        <f t="shared" si="33"/>
        <v>31166</v>
      </c>
      <c r="L144" s="196">
        <f aca="true" t="shared" si="34" ref="L144:T144">AVERAGE(L140:L143)</f>
        <v>1.333591791315267</v>
      </c>
      <c r="M144" s="196">
        <f t="shared" si="34"/>
        <v>6.748828714328014</v>
      </c>
      <c r="N144" s="196">
        <f t="shared" si="34"/>
        <v>69.23325083463591</v>
      </c>
      <c r="O144" s="196">
        <f t="shared" si="34"/>
        <v>22.684328659720816</v>
      </c>
      <c r="P144" s="196">
        <f t="shared" si="34"/>
        <v>12.974043715846994</v>
      </c>
      <c r="Q144" s="196">
        <f t="shared" si="34"/>
        <v>16.334699453551913</v>
      </c>
      <c r="R144" s="196">
        <f t="shared" si="34"/>
        <v>45.32513661202186</v>
      </c>
      <c r="S144" s="196">
        <f t="shared" si="34"/>
        <v>14.637978142076504</v>
      </c>
      <c r="T144" s="197">
        <f t="shared" si="34"/>
        <v>10.728142076502733</v>
      </c>
    </row>
    <row r="145" s="68" customFormat="1" ht="13.5" thickBot="1"/>
    <row r="146" spans="1:20" ht="12.75">
      <c r="A146" s="259" t="s">
        <v>198</v>
      </c>
      <c r="B146" s="23" t="s">
        <v>182</v>
      </c>
      <c r="C146" s="170">
        <v>350000</v>
      </c>
      <c r="D146" s="182">
        <v>50000</v>
      </c>
      <c r="E146" s="170">
        <v>34000</v>
      </c>
      <c r="F146" s="182">
        <v>35000</v>
      </c>
      <c r="G146" s="182">
        <v>100</v>
      </c>
      <c r="H146" s="182">
        <v>10</v>
      </c>
      <c r="I146" s="182">
        <v>16500</v>
      </c>
      <c r="J146" s="182">
        <v>22000</v>
      </c>
      <c r="K146" s="182">
        <v>11500</v>
      </c>
      <c r="L146" s="173">
        <v>0.28744809964867457</v>
      </c>
      <c r="M146" s="173">
        <v>41.74965883685143</v>
      </c>
      <c r="N146" s="173">
        <v>52.356203362271714</v>
      </c>
      <c r="O146" s="173">
        <v>5.606689701228188</v>
      </c>
      <c r="P146" s="185" t="s">
        <v>9</v>
      </c>
      <c r="Q146" s="185" t="s">
        <v>9</v>
      </c>
      <c r="R146" s="185" t="s">
        <v>9</v>
      </c>
      <c r="S146" s="185" t="s">
        <v>9</v>
      </c>
      <c r="T146" s="186" t="s">
        <v>9</v>
      </c>
    </row>
    <row r="147" spans="1:20" ht="12.75">
      <c r="A147" s="261"/>
      <c r="B147" s="27" t="s">
        <v>69</v>
      </c>
      <c r="C147" s="183">
        <v>119908</v>
      </c>
      <c r="D147" s="183" t="s">
        <v>37</v>
      </c>
      <c r="E147" s="183">
        <v>29506</v>
      </c>
      <c r="F147" s="183">
        <v>38045</v>
      </c>
      <c r="G147" s="183">
        <v>67</v>
      </c>
      <c r="H147" s="183">
        <v>0</v>
      </c>
      <c r="I147" s="183">
        <v>15705</v>
      </c>
      <c r="J147" s="183">
        <v>15029</v>
      </c>
      <c r="K147" s="183">
        <v>11193</v>
      </c>
      <c r="L147" s="177">
        <v>0.7980665139346945</v>
      </c>
      <c r="M147" s="177">
        <v>14.700032728279751</v>
      </c>
      <c r="N147" s="177">
        <v>57.13350620578536</v>
      </c>
      <c r="O147" s="177">
        <v>27.368394552000204</v>
      </c>
      <c r="P147" s="177">
        <v>0.06286342920006287</v>
      </c>
      <c r="Q147" s="177">
        <v>17.013987112997015</v>
      </c>
      <c r="R147" s="177">
        <v>61.34213421342134</v>
      </c>
      <c r="S147" s="177">
        <v>21.581015244381582</v>
      </c>
      <c r="T147" s="191">
        <v>0</v>
      </c>
    </row>
    <row r="148" spans="1:20" ht="13.5" thickBot="1">
      <c r="A148" s="260"/>
      <c r="B148" s="70"/>
      <c r="C148" s="195">
        <f aca="true" t="shared" si="35" ref="C148:K148">SUM(C147)</f>
        <v>119908</v>
      </c>
      <c r="D148" s="195">
        <f t="shared" si="35"/>
        <v>0</v>
      </c>
      <c r="E148" s="195">
        <f t="shared" si="35"/>
        <v>29506</v>
      </c>
      <c r="F148" s="195">
        <f t="shared" si="35"/>
        <v>38045</v>
      </c>
      <c r="G148" s="195">
        <f>AVERAGE(G147)</f>
        <v>67</v>
      </c>
      <c r="H148" s="195">
        <f>AVERAGE(H147)</f>
        <v>0</v>
      </c>
      <c r="I148" s="195">
        <f t="shared" si="35"/>
        <v>15705</v>
      </c>
      <c r="J148" s="195">
        <f t="shared" si="35"/>
        <v>15029</v>
      </c>
      <c r="K148" s="195">
        <f t="shared" si="35"/>
        <v>11193</v>
      </c>
      <c r="L148" s="196">
        <f>AVERAGE(L146:L147)</f>
        <v>0.5427573067916845</v>
      </c>
      <c r="M148" s="196">
        <f>AVERAGE(M146:M147)</f>
        <v>28.22484578256559</v>
      </c>
      <c r="N148" s="196">
        <f>AVERAGE(N146:N147)</f>
        <v>54.74485478402853</v>
      </c>
      <c r="O148" s="196">
        <f>AVERAGE(O146:O147)</f>
        <v>16.487542126614194</v>
      </c>
      <c r="P148" s="196">
        <v>0</v>
      </c>
      <c r="Q148" s="196">
        <v>17</v>
      </c>
      <c r="R148" s="196">
        <v>61</v>
      </c>
      <c r="S148" s="196">
        <v>22</v>
      </c>
      <c r="T148" s="197">
        <v>0</v>
      </c>
    </row>
    <row r="149" spans="2:20" ht="12.75">
      <c r="B149" s="10" t="s">
        <v>155</v>
      </c>
      <c r="C149" s="15"/>
      <c r="D149" s="15"/>
      <c r="E149" s="15"/>
      <c r="F149" s="15"/>
      <c r="G149" s="15"/>
      <c r="H149" s="15"/>
      <c r="I149" s="15"/>
      <c r="J149" s="15"/>
      <c r="K149" s="15"/>
      <c r="L149" s="16"/>
      <c r="M149" s="16"/>
      <c r="N149" s="16"/>
      <c r="O149" s="16"/>
      <c r="P149" s="16"/>
      <c r="Q149" s="16"/>
      <c r="R149" s="16"/>
      <c r="S149" s="16"/>
      <c r="T149" s="16"/>
    </row>
  </sheetData>
  <mergeCells count="28">
    <mergeCell ref="A146:A148"/>
    <mergeCell ref="A133:A138"/>
    <mergeCell ref="A38:A45"/>
    <mergeCell ref="A97:A102"/>
    <mergeCell ref="A91:A95"/>
    <mergeCell ref="A47:A51"/>
    <mergeCell ref="A1:T1"/>
    <mergeCell ref="A140:A144"/>
    <mergeCell ref="A113:A121"/>
    <mergeCell ref="A110:A111"/>
    <mergeCell ref="A123:A128"/>
    <mergeCell ref="A72:A84"/>
    <mergeCell ref="A86:A89"/>
    <mergeCell ref="A104:A108"/>
    <mergeCell ref="A130:A131"/>
    <mergeCell ref="A60:A70"/>
    <mergeCell ref="A35:A36"/>
    <mergeCell ref="A32:A33"/>
    <mergeCell ref="A53:A58"/>
    <mergeCell ref="A18:A30"/>
    <mergeCell ref="A5:A13"/>
    <mergeCell ref="A15:A16"/>
    <mergeCell ref="L2:O2"/>
    <mergeCell ref="P2:T2"/>
    <mergeCell ref="A2:A3"/>
    <mergeCell ref="B2:B3"/>
    <mergeCell ref="C2:H2"/>
    <mergeCell ref="I2:K2"/>
  </mergeCells>
  <printOptions/>
  <pageMargins left="0.4330708661417323" right="0.4330708661417323" top="0.4724409448818898" bottom="0.4724409448818898" header="0.2362204724409449" footer="0.1968503937007874"/>
  <pageSetup horizontalDpi="600" verticalDpi="600" orientation="landscape" paperSize="9" r:id="rId1"/>
  <headerFooter alignWithMargins="0">
    <oddHeader>&amp;C&amp;"Arial,Grassetto"Sistema di emergenza sanitaria territoriale "118"</oddHeader>
    <oddFooter>&amp;L&amp;"Arial,Corsivo"&amp;8Dati forniti dalle Centrali Operative "118" - Elaborazione Ministero della Salute - D.G.Programmazione Sanitaria - Uff. V&amp;R&amp;"Arial,Grassetto"ATTIVITA'</oddFooter>
  </headerFooter>
  <rowBreaks count="4" manualBreakCount="4">
    <brk id="31" max="255" man="1"/>
    <brk id="85" max="255" man="1"/>
    <brk id="112" max="255" man="1"/>
    <brk id="13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/>
  <dimension ref="A1:Q149"/>
  <sheetViews>
    <sheetView workbookViewId="0" topLeftCell="A1">
      <selection activeCell="K154" sqref="K154"/>
    </sheetView>
  </sheetViews>
  <sheetFormatPr defaultColWidth="9.140625" defaultRowHeight="12.75"/>
  <cols>
    <col min="1" max="1" width="15.00390625" style="0" customWidth="1"/>
    <col min="2" max="2" width="15.7109375" style="0" customWidth="1"/>
    <col min="3" max="3" width="16.57421875" style="0" customWidth="1"/>
    <col min="4" max="8" width="9.8515625" style="0" customWidth="1"/>
    <col min="9" max="9" width="18.7109375" style="0" customWidth="1"/>
    <col min="10" max="11" width="12.00390625" style="0" customWidth="1"/>
  </cols>
  <sheetData>
    <row r="1" spans="1:11" ht="13.5" thickBot="1">
      <c r="A1" s="262" t="s">
        <v>312</v>
      </c>
      <c r="B1" s="263"/>
      <c r="C1" s="263"/>
      <c r="D1" s="290"/>
      <c r="E1" s="290"/>
      <c r="F1" s="290"/>
      <c r="G1" s="290"/>
      <c r="H1" s="290"/>
      <c r="I1" s="290"/>
      <c r="J1" s="290"/>
      <c r="K1" s="291"/>
    </row>
    <row r="2" spans="1:11" ht="61.5" customHeight="1">
      <c r="A2" s="269" t="s">
        <v>66</v>
      </c>
      <c r="B2" s="266" t="s">
        <v>3</v>
      </c>
      <c r="C2" s="266" t="s">
        <v>283</v>
      </c>
      <c r="D2" s="292" t="s">
        <v>284</v>
      </c>
      <c r="E2" s="292"/>
      <c r="F2" s="292"/>
      <c r="G2" s="292"/>
      <c r="H2" s="292"/>
      <c r="I2" s="292"/>
      <c r="J2" s="292" t="s">
        <v>285</v>
      </c>
      <c r="K2" s="293"/>
    </row>
    <row r="3" spans="1:17" s="1" customFormat="1" ht="86.25" customHeight="1" thickBot="1">
      <c r="A3" s="270"/>
      <c r="B3" s="268"/>
      <c r="C3" s="268"/>
      <c r="D3" s="109" t="s">
        <v>306</v>
      </c>
      <c r="E3" s="109" t="s">
        <v>307</v>
      </c>
      <c r="F3" s="109" t="s">
        <v>308</v>
      </c>
      <c r="G3" s="109" t="s">
        <v>309</v>
      </c>
      <c r="H3" s="109" t="s">
        <v>310</v>
      </c>
      <c r="I3" s="82" t="s">
        <v>311</v>
      </c>
      <c r="J3" s="109" t="s">
        <v>286</v>
      </c>
      <c r="K3" s="168" t="s">
        <v>287</v>
      </c>
      <c r="P3" s="3"/>
      <c r="Q3" s="3"/>
    </row>
    <row r="4" spans="16:17" s="230" customFormat="1" ht="12.75" customHeight="1" thickBot="1">
      <c r="P4" s="65"/>
      <c r="Q4" s="65"/>
    </row>
    <row r="5" spans="1:17" ht="12.75">
      <c r="A5" s="284" t="s">
        <v>42</v>
      </c>
      <c r="B5" s="202" t="s">
        <v>55</v>
      </c>
      <c r="C5" s="203" t="s">
        <v>63</v>
      </c>
      <c r="D5" s="204"/>
      <c r="E5" s="204"/>
      <c r="F5" s="204"/>
      <c r="G5" s="204"/>
      <c r="H5" s="204"/>
      <c r="I5" s="205"/>
      <c r="J5" s="203">
        <v>513</v>
      </c>
      <c r="K5" s="111">
        <v>68</v>
      </c>
      <c r="P5" s="2"/>
      <c r="Q5" s="2"/>
    </row>
    <row r="6" spans="1:17" ht="12.75">
      <c r="A6" s="285"/>
      <c r="B6" s="206" t="s">
        <v>82</v>
      </c>
      <c r="C6" s="207" t="s">
        <v>62</v>
      </c>
      <c r="D6" s="208"/>
      <c r="E6" s="208" t="s">
        <v>213</v>
      </c>
      <c r="F6" s="208"/>
      <c r="G6" s="208" t="s">
        <v>213</v>
      </c>
      <c r="H6" s="208"/>
      <c r="I6" s="209"/>
      <c r="J6" s="207">
        <v>40</v>
      </c>
      <c r="K6" s="112">
        <v>2</v>
      </c>
      <c r="P6" s="2"/>
      <c r="Q6" s="2"/>
    </row>
    <row r="7" spans="1:17" ht="12.75">
      <c r="A7" s="285"/>
      <c r="B7" s="206" t="s">
        <v>54</v>
      </c>
      <c r="C7" s="207" t="s">
        <v>62</v>
      </c>
      <c r="D7" s="208"/>
      <c r="E7" s="208" t="s">
        <v>213</v>
      </c>
      <c r="F7" s="208" t="s">
        <v>213</v>
      </c>
      <c r="G7" s="208" t="s">
        <v>213</v>
      </c>
      <c r="H7" s="208" t="s">
        <v>213</v>
      </c>
      <c r="I7" s="209"/>
      <c r="J7" s="207">
        <v>28</v>
      </c>
      <c r="K7" s="112">
        <v>110</v>
      </c>
      <c r="P7" s="2"/>
      <c r="Q7" s="2"/>
    </row>
    <row r="8" spans="1:17" ht="18">
      <c r="A8" s="285"/>
      <c r="B8" s="206" t="s">
        <v>81</v>
      </c>
      <c r="C8" s="207" t="s">
        <v>62</v>
      </c>
      <c r="D8" s="208" t="s">
        <v>213</v>
      </c>
      <c r="E8" s="208" t="s">
        <v>213</v>
      </c>
      <c r="F8" s="208" t="s">
        <v>213</v>
      </c>
      <c r="G8" s="208" t="s">
        <v>213</v>
      </c>
      <c r="H8" s="208" t="s">
        <v>213</v>
      </c>
      <c r="I8" s="209" t="s">
        <v>92</v>
      </c>
      <c r="J8" s="207">
        <v>357</v>
      </c>
      <c r="K8" s="112">
        <v>0</v>
      </c>
      <c r="P8" s="2"/>
      <c r="Q8" s="2"/>
    </row>
    <row r="9" spans="1:17" ht="12.75">
      <c r="A9" s="285"/>
      <c r="B9" s="206" t="s">
        <v>44</v>
      </c>
      <c r="C9" s="207" t="s">
        <v>63</v>
      </c>
      <c r="D9" s="208"/>
      <c r="E9" s="208" t="s">
        <v>213</v>
      </c>
      <c r="F9" s="208"/>
      <c r="G9" s="208" t="s">
        <v>213</v>
      </c>
      <c r="H9" s="208" t="s">
        <v>213</v>
      </c>
      <c r="I9" s="209"/>
      <c r="J9" s="207">
        <v>335</v>
      </c>
      <c r="K9" s="112">
        <v>50</v>
      </c>
      <c r="P9" s="2"/>
      <c r="Q9" s="2"/>
    </row>
    <row r="10" spans="1:17" ht="12.75">
      <c r="A10" s="285"/>
      <c r="B10" s="206" t="s">
        <v>116</v>
      </c>
      <c r="C10" s="207" t="s">
        <v>62</v>
      </c>
      <c r="D10" s="208"/>
      <c r="E10" s="208" t="s">
        <v>213</v>
      </c>
      <c r="F10" s="208" t="s">
        <v>213</v>
      </c>
      <c r="G10" s="208" t="s">
        <v>213</v>
      </c>
      <c r="H10" s="208" t="s">
        <v>213</v>
      </c>
      <c r="I10" s="209"/>
      <c r="J10" s="207">
        <v>3113</v>
      </c>
      <c r="K10" s="112">
        <v>202</v>
      </c>
      <c r="P10" s="2"/>
      <c r="Q10" s="2"/>
    </row>
    <row r="11" spans="1:17" ht="12.75">
      <c r="A11" s="285"/>
      <c r="B11" s="206" t="s">
        <v>40</v>
      </c>
      <c r="C11" s="207" t="s">
        <v>62</v>
      </c>
      <c r="D11" s="208"/>
      <c r="E11" s="208" t="s">
        <v>213</v>
      </c>
      <c r="F11" s="208"/>
      <c r="G11" s="208"/>
      <c r="H11" s="208" t="s">
        <v>213</v>
      </c>
      <c r="I11" s="209"/>
      <c r="J11" s="207">
        <v>96</v>
      </c>
      <c r="K11" s="112">
        <v>0</v>
      </c>
      <c r="P11" s="2"/>
      <c r="Q11" s="2"/>
    </row>
    <row r="12" spans="1:17" ht="12.75">
      <c r="A12" s="285"/>
      <c r="B12" s="206" t="s">
        <v>73</v>
      </c>
      <c r="C12" s="207" t="s">
        <v>63</v>
      </c>
      <c r="D12" s="208"/>
      <c r="E12" s="208" t="s">
        <v>213</v>
      </c>
      <c r="F12" s="208"/>
      <c r="G12" s="208"/>
      <c r="H12" s="208" t="s">
        <v>213</v>
      </c>
      <c r="I12" s="209"/>
      <c r="J12" s="207">
        <v>112</v>
      </c>
      <c r="K12" s="112">
        <v>0</v>
      </c>
      <c r="P12" s="2"/>
      <c r="Q12" s="2"/>
    </row>
    <row r="13" spans="1:17" ht="13.5" thickBot="1">
      <c r="A13" s="286"/>
      <c r="B13" s="239"/>
      <c r="C13" s="129"/>
      <c r="D13" s="240"/>
      <c r="E13" s="240"/>
      <c r="F13" s="240"/>
      <c r="G13" s="240"/>
      <c r="H13" s="240"/>
      <c r="I13" s="238"/>
      <c r="J13" s="248">
        <f>SUM(J5:J12)</f>
        <v>4594</v>
      </c>
      <c r="K13" s="130">
        <f>SUM(K5:K12)</f>
        <v>432</v>
      </c>
      <c r="L13" s="2"/>
      <c r="P13" s="2"/>
      <c r="Q13" s="2"/>
    </row>
    <row r="14" spans="1:17" s="234" customFormat="1" ht="13.5" thickBot="1">
      <c r="A14" s="231"/>
      <c r="B14" s="231"/>
      <c r="C14" s="232"/>
      <c r="D14" s="233"/>
      <c r="E14" s="233"/>
      <c r="F14" s="233"/>
      <c r="G14" s="233"/>
      <c r="H14" s="233"/>
      <c r="I14" s="8"/>
      <c r="J14" s="250"/>
      <c r="K14" s="124"/>
      <c r="P14" s="68"/>
      <c r="Q14" s="68"/>
    </row>
    <row r="15" spans="1:17" ht="27">
      <c r="A15" s="287" t="s">
        <v>112</v>
      </c>
      <c r="B15" s="202" t="s">
        <v>65</v>
      </c>
      <c r="C15" s="203" t="s">
        <v>62</v>
      </c>
      <c r="D15" s="204" t="s">
        <v>213</v>
      </c>
      <c r="E15" s="204" t="s">
        <v>213</v>
      </c>
      <c r="F15" s="204" t="s">
        <v>213</v>
      </c>
      <c r="G15" s="204" t="s">
        <v>213</v>
      </c>
      <c r="H15" s="204" t="s">
        <v>213</v>
      </c>
      <c r="I15" s="205" t="s">
        <v>91</v>
      </c>
      <c r="J15" s="203">
        <v>723</v>
      </c>
      <c r="K15" s="111">
        <v>30</v>
      </c>
      <c r="P15" s="2"/>
      <c r="Q15" s="2"/>
    </row>
    <row r="16" spans="1:17" ht="13.5" thickBot="1">
      <c r="A16" s="288"/>
      <c r="B16" s="239"/>
      <c r="C16" s="129"/>
      <c r="D16" s="240"/>
      <c r="E16" s="240"/>
      <c r="F16" s="240"/>
      <c r="G16" s="240"/>
      <c r="H16" s="240"/>
      <c r="I16" s="238"/>
      <c r="J16" s="248">
        <f>SUM(J15)</f>
        <v>723</v>
      </c>
      <c r="K16" s="130">
        <f>SUM(K15)</f>
        <v>30</v>
      </c>
      <c r="L16" s="2"/>
      <c r="P16" s="2"/>
      <c r="Q16" s="2"/>
    </row>
    <row r="17" spans="1:17" s="234" customFormat="1" ht="13.5" thickBot="1">
      <c r="A17" s="231"/>
      <c r="B17" s="231"/>
      <c r="C17" s="232"/>
      <c r="D17" s="233"/>
      <c r="E17" s="233"/>
      <c r="F17" s="233"/>
      <c r="G17" s="233"/>
      <c r="H17" s="233"/>
      <c r="I17" s="8"/>
      <c r="J17" s="250"/>
      <c r="K17" s="124"/>
      <c r="P17" s="68"/>
      <c r="Q17" s="68"/>
    </row>
    <row r="18" spans="1:17" ht="12.75">
      <c r="A18" s="284" t="s">
        <v>113</v>
      </c>
      <c r="B18" s="210" t="s">
        <v>56</v>
      </c>
      <c r="C18" s="22" t="s">
        <v>62</v>
      </c>
      <c r="D18" s="204"/>
      <c r="E18" s="204" t="s">
        <v>213</v>
      </c>
      <c r="F18" s="204"/>
      <c r="G18" s="204"/>
      <c r="H18" s="204"/>
      <c r="I18" s="205"/>
      <c r="J18" s="22">
        <v>632</v>
      </c>
      <c r="K18" s="111">
        <v>42</v>
      </c>
      <c r="P18" s="2"/>
      <c r="Q18" s="2"/>
    </row>
    <row r="19" spans="1:17" ht="12.75">
      <c r="A19" s="285"/>
      <c r="B19" s="211" t="s">
        <v>80</v>
      </c>
      <c r="C19" s="26" t="s">
        <v>62</v>
      </c>
      <c r="D19" s="208"/>
      <c r="E19" s="208"/>
      <c r="F19" s="208"/>
      <c r="G19" s="208"/>
      <c r="H19" s="208"/>
      <c r="I19" s="209"/>
      <c r="J19" s="26">
        <v>522</v>
      </c>
      <c r="K19" s="112">
        <v>66</v>
      </c>
      <c r="P19" s="2"/>
      <c r="Q19" s="2"/>
    </row>
    <row r="20" spans="1:17" ht="12.75">
      <c r="A20" s="285"/>
      <c r="B20" s="211" t="s">
        <v>75</v>
      </c>
      <c r="C20" s="26" t="s">
        <v>63</v>
      </c>
      <c r="D20" s="208"/>
      <c r="E20" s="208" t="s">
        <v>213</v>
      </c>
      <c r="F20" s="208"/>
      <c r="G20" s="208"/>
      <c r="H20" s="208"/>
      <c r="I20" s="209"/>
      <c r="J20" s="26">
        <v>566</v>
      </c>
      <c r="K20" s="112">
        <v>115</v>
      </c>
      <c r="P20" s="2"/>
      <c r="Q20" s="2"/>
    </row>
    <row r="21" spans="1:17" ht="12.75">
      <c r="A21" s="285"/>
      <c r="B21" s="211" t="s">
        <v>0</v>
      </c>
      <c r="C21" s="26" t="s">
        <v>63</v>
      </c>
      <c r="D21" s="208" t="s">
        <v>213</v>
      </c>
      <c r="E21" s="208" t="s">
        <v>213</v>
      </c>
      <c r="F21" s="208" t="s">
        <v>213</v>
      </c>
      <c r="G21" s="208" t="s">
        <v>213</v>
      </c>
      <c r="H21" s="208" t="s">
        <v>213</v>
      </c>
      <c r="I21" s="209"/>
      <c r="J21" s="26">
        <v>14</v>
      </c>
      <c r="K21" s="112">
        <v>9</v>
      </c>
      <c r="P21" s="2"/>
      <c r="Q21" s="2"/>
    </row>
    <row r="22" spans="1:17" ht="27">
      <c r="A22" s="285"/>
      <c r="B22" s="211" t="s">
        <v>47</v>
      </c>
      <c r="C22" s="26" t="s">
        <v>62</v>
      </c>
      <c r="D22" s="208"/>
      <c r="E22" s="208" t="s">
        <v>213</v>
      </c>
      <c r="F22" s="208"/>
      <c r="G22" s="208"/>
      <c r="H22" s="208" t="s">
        <v>213</v>
      </c>
      <c r="I22" s="209" t="s">
        <v>96</v>
      </c>
      <c r="J22" s="26">
        <v>160</v>
      </c>
      <c r="K22" s="112">
        <v>100</v>
      </c>
      <c r="P22" s="2"/>
      <c r="Q22" s="2"/>
    </row>
    <row r="23" spans="1:17" ht="12.75">
      <c r="A23" s="285"/>
      <c r="B23" s="211" t="s">
        <v>39</v>
      </c>
      <c r="C23" s="26" t="s">
        <v>63</v>
      </c>
      <c r="D23" s="208"/>
      <c r="E23" s="208" t="s">
        <v>213</v>
      </c>
      <c r="F23" s="208"/>
      <c r="G23" s="208" t="s">
        <v>213</v>
      </c>
      <c r="H23" s="208"/>
      <c r="I23" s="209"/>
      <c r="J23" s="26">
        <v>0</v>
      </c>
      <c r="K23" s="112">
        <v>0</v>
      </c>
      <c r="P23" s="2"/>
      <c r="Q23" s="2"/>
    </row>
    <row r="24" spans="1:17" ht="36">
      <c r="A24" s="285"/>
      <c r="B24" s="211" t="s">
        <v>87</v>
      </c>
      <c r="C24" s="26" t="s">
        <v>63</v>
      </c>
      <c r="D24" s="208"/>
      <c r="E24" s="208" t="s">
        <v>213</v>
      </c>
      <c r="F24" s="208"/>
      <c r="G24" s="208" t="s">
        <v>213</v>
      </c>
      <c r="H24" s="208" t="s">
        <v>213</v>
      </c>
      <c r="I24" s="209" t="s">
        <v>98</v>
      </c>
      <c r="J24" s="26">
        <v>0</v>
      </c>
      <c r="K24" s="112">
        <v>19</v>
      </c>
      <c r="P24" s="2"/>
      <c r="Q24" s="2"/>
    </row>
    <row r="25" spans="1:17" ht="12.75">
      <c r="A25" s="285"/>
      <c r="B25" s="211" t="s">
        <v>110</v>
      </c>
      <c r="C25" s="26" t="s">
        <v>62</v>
      </c>
      <c r="D25" s="208"/>
      <c r="E25" s="208"/>
      <c r="F25" s="208"/>
      <c r="G25" s="208"/>
      <c r="H25" s="208"/>
      <c r="I25" s="209"/>
      <c r="J25" s="26">
        <v>769</v>
      </c>
      <c r="K25" s="112">
        <v>56</v>
      </c>
      <c r="P25" s="2"/>
      <c r="Q25" s="2"/>
    </row>
    <row r="26" spans="1:17" ht="12.75">
      <c r="A26" s="285"/>
      <c r="B26" s="211" t="s">
        <v>111</v>
      </c>
      <c r="C26" s="26" t="s">
        <v>62</v>
      </c>
      <c r="D26" s="208"/>
      <c r="E26" s="208"/>
      <c r="F26" s="208"/>
      <c r="G26" s="208"/>
      <c r="H26" s="208" t="s">
        <v>213</v>
      </c>
      <c r="I26" s="209"/>
      <c r="J26" s="26">
        <v>16</v>
      </c>
      <c r="K26" s="112">
        <v>2</v>
      </c>
      <c r="P26" s="2"/>
      <c r="Q26" s="2"/>
    </row>
    <row r="27" spans="1:17" ht="36">
      <c r="A27" s="285"/>
      <c r="B27" s="211" t="s">
        <v>41</v>
      </c>
      <c r="C27" s="26" t="s">
        <v>62</v>
      </c>
      <c r="D27" s="208"/>
      <c r="E27" s="208"/>
      <c r="F27" s="208"/>
      <c r="G27" s="208"/>
      <c r="H27" s="208"/>
      <c r="I27" s="209" t="s">
        <v>99</v>
      </c>
      <c r="J27" s="26">
        <v>0</v>
      </c>
      <c r="K27" s="112">
        <v>0</v>
      </c>
      <c r="P27" s="2"/>
      <c r="Q27" s="2"/>
    </row>
    <row r="28" spans="1:17" ht="27">
      <c r="A28" s="285"/>
      <c r="B28" s="211" t="s">
        <v>64</v>
      </c>
      <c r="C28" s="26" t="s">
        <v>62</v>
      </c>
      <c r="D28" s="208"/>
      <c r="E28" s="208" t="s">
        <v>213</v>
      </c>
      <c r="F28" s="208" t="s">
        <v>213</v>
      </c>
      <c r="G28" s="208" t="s">
        <v>213</v>
      </c>
      <c r="H28" s="208" t="s">
        <v>213</v>
      </c>
      <c r="I28" s="209" t="s">
        <v>100</v>
      </c>
      <c r="J28" s="26">
        <v>383</v>
      </c>
      <c r="K28" s="112">
        <v>249</v>
      </c>
      <c r="P28" s="2"/>
      <c r="Q28" s="2"/>
    </row>
    <row r="29" spans="1:17" ht="12.75">
      <c r="A29" s="285"/>
      <c r="B29" s="211" t="s">
        <v>67</v>
      </c>
      <c r="C29" s="26" t="s">
        <v>62</v>
      </c>
      <c r="D29" s="208"/>
      <c r="E29" s="208"/>
      <c r="F29" s="208"/>
      <c r="G29" s="208"/>
      <c r="H29" s="208" t="s">
        <v>213</v>
      </c>
      <c r="I29" s="209"/>
      <c r="J29" s="26">
        <v>100</v>
      </c>
      <c r="K29" s="112">
        <v>0</v>
      </c>
      <c r="P29" s="2"/>
      <c r="Q29" s="2"/>
    </row>
    <row r="30" spans="1:17" ht="13.5" thickBot="1">
      <c r="A30" s="286"/>
      <c r="B30" s="239"/>
      <c r="C30" s="129"/>
      <c r="D30" s="240"/>
      <c r="E30" s="240"/>
      <c r="F30" s="240"/>
      <c r="G30" s="240"/>
      <c r="H30" s="240"/>
      <c r="I30" s="238"/>
      <c r="J30" s="129">
        <f>SUM(J18:J29)</f>
        <v>3162</v>
      </c>
      <c r="K30" s="130">
        <f>SUM(K18:K29)</f>
        <v>658</v>
      </c>
      <c r="P30" s="2"/>
      <c r="Q30" s="2"/>
    </row>
    <row r="31" spans="1:17" s="234" customFormat="1" ht="13.5" thickBot="1">
      <c r="A31" s="231"/>
      <c r="B31" s="231"/>
      <c r="C31" s="232"/>
      <c r="D31" s="233"/>
      <c r="E31" s="233"/>
      <c r="F31" s="233"/>
      <c r="G31" s="233"/>
      <c r="H31" s="233"/>
      <c r="I31" s="8"/>
      <c r="J31" s="250"/>
      <c r="K31" s="124"/>
      <c r="P31" s="68"/>
      <c r="Q31" s="68"/>
    </row>
    <row r="32" spans="1:11" ht="12.75">
      <c r="A32" s="287" t="s">
        <v>136</v>
      </c>
      <c r="B32" s="212" t="s">
        <v>137</v>
      </c>
      <c r="C32" s="47" t="s">
        <v>63</v>
      </c>
      <c r="D32" s="213" t="s">
        <v>213</v>
      </c>
      <c r="E32" s="213" t="s">
        <v>213</v>
      </c>
      <c r="F32" s="213" t="s">
        <v>213</v>
      </c>
      <c r="G32" s="213" t="s">
        <v>213</v>
      </c>
      <c r="H32" s="213" t="s">
        <v>213</v>
      </c>
      <c r="I32" s="214"/>
      <c r="J32" s="47">
        <v>1100</v>
      </c>
      <c r="K32" s="115">
        <v>400</v>
      </c>
    </row>
    <row r="33" spans="1:11" ht="13.5" thickBot="1">
      <c r="A33" s="288"/>
      <c r="B33" s="239"/>
      <c r="C33" s="129"/>
      <c r="D33" s="240"/>
      <c r="E33" s="240"/>
      <c r="F33" s="240"/>
      <c r="G33" s="240"/>
      <c r="H33" s="240"/>
      <c r="I33" s="238"/>
      <c r="J33" s="129">
        <f>SUM(J32)</f>
        <v>1100</v>
      </c>
      <c r="K33" s="130">
        <f>SUM(K32)</f>
        <v>400</v>
      </c>
    </row>
    <row r="34" spans="1:11" s="234" customFormat="1" ht="13.5" thickBot="1">
      <c r="A34" s="231"/>
      <c r="B34" s="231"/>
      <c r="C34" s="232"/>
      <c r="D34" s="233"/>
      <c r="E34" s="233"/>
      <c r="F34" s="233"/>
      <c r="G34" s="233"/>
      <c r="H34" s="233"/>
      <c r="I34" s="8"/>
      <c r="J34" s="232"/>
      <c r="K34" s="249"/>
    </row>
    <row r="35" spans="1:11" ht="15.75" customHeight="1">
      <c r="A35" s="287" t="s">
        <v>135</v>
      </c>
      <c r="B35" s="212" t="s">
        <v>104</v>
      </c>
      <c r="C35" s="215" t="s">
        <v>63</v>
      </c>
      <c r="D35" s="216" t="s">
        <v>213</v>
      </c>
      <c r="E35" s="216" t="s">
        <v>213</v>
      </c>
      <c r="F35" s="216" t="s">
        <v>213</v>
      </c>
      <c r="G35" s="216" t="s">
        <v>213</v>
      </c>
      <c r="H35" s="216" t="s">
        <v>213</v>
      </c>
      <c r="I35" s="217" t="s">
        <v>105</v>
      </c>
      <c r="J35" s="215">
        <v>1756</v>
      </c>
      <c r="K35" s="218">
        <v>315</v>
      </c>
    </row>
    <row r="36" spans="1:11" ht="13.5" thickBot="1">
      <c r="A36" s="288"/>
      <c r="B36" s="239"/>
      <c r="C36" s="129"/>
      <c r="D36" s="240"/>
      <c r="E36" s="240"/>
      <c r="F36" s="240"/>
      <c r="G36" s="240"/>
      <c r="H36" s="240"/>
      <c r="I36" s="238"/>
      <c r="J36" s="129">
        <f>SUM(J35)</f>
        <v>1756</v>
      </c>
      <c r="K36" s="130">
        <f>SUM(K35)</f>
        <v>315</v>
      </c>
    </row>
    <row r="37" spans="1:11" s="234" customFormat="1" ht="13.5" thickBot="1">
      <c r="A37" s="69"/>
      <c r="B37" s="231"/>
      <c r="C37" s="232"/>
      <c r="D37" s="233"/>
      <c r="E37" s="233"/>
      <c r="F37" s="233"/>
      <c r="G37" s="233"/>
      <c r="H37" s="233"/>
      <c r="I37" s="8"/>
      <c r="J37" s="250"/>
      <c r="K37" s="124"/>
    </row>
    <row r="38" spans="1:11" ht="12.75">
      <c r="A38" s="287" t="s">
        <v>142</v>
      </c>
      <c r="B38" s="219" t="s">
        <v>108</v>
      </c>
      <c r="C38" s="47" t="s">
        <v>62</v>
      </c>
      <c r="D38" s="213" t="s">
        <v>213</v>
      </c>
      <c r="E38" s="213" t="s">
        <v>213</v>
      </c>
      <c r="F38" s="213" t="s">
        <v>213</v>
      </c>
      <c r="G38" s="213" t="s">
        <v>213</v>
      </c>
      <c r="H38" s="213" t="s">
        <v>213</v>
      </c>
      <c r="I38" s="214"/>
      <c r="J38" s="47">
        <v>544</v>
      </c>
      <c r="K38" s="115">
        <v>265</v>
      </c>
    </row>
    <row r="39" spans="1:11" ht="36.75">
      <c r="A39" s="289"/>
      <c r="B39" s="220" t="s">
        <v>138</v>
      </c>
      <c r="C39" s="49" t="s">
        <v>62</v>
      </c>
      <c r="D39" s="221" t="s">
        <v>213</v>
      </c>
      <c r="E39" s="221" t="s">
        <v>213</v>
      </c>
      <c r="F39" s="221" t="s">
        <v>213</v>
      </c>
      <c r="G39" s="221"/>
      <c r="H39" s="221" t="s">
        <v>213</v>
      </c>
      <c r="I39" s="222" t="s">
        <v>72</v>
      </c>
      <c r="J39" s="49">
        <v>75</v>
      </c>
      <c r="K39" s="118">
        <v>79</v>
      </c>
    </row>
    <row r="40" spans="1:11" ht="12.75">
      <c r="A40" s="289"/>
      <c r="B40" s="220" t="s">
        <v>139</v>
      </c>
      <c r="C40" s="49" t="s">
        <v>62</v>
      </c>
      <c r="D40" s="221"/>
      <c r="E40" s="221" t="s">
        <v>213</v>
      </c>
      <c r="F40" s="221"/>
      <c r="G40" s="221"/>
      <c r="H40" s="221" t="s">
        <v>213</v>
      </c>
      <c r="I40" s="222"/>
      <c r="J40" s="49">
        <v>216</v>
      </c>
      <c r="K40" s="118">
        <v>68</v>
      </c>
    </row>
    <row r="41" spans="1:11" ht="12.75">
      <c r="A41" s="289"/>
      <c r="B41" s="220" t="s">
        <v>45</v>
      </c>
      <c r="C41" s="49" t="s">
        <v>63</v>
      </c>
      <c r="D41" s="221"/>
      <c r="E41" s="221" t="s">
        <v>213</v>
      </c>
      <c r="F41" s="221" t="s">
        <v>213</v>
      </c>
      <c r="G41" s="221"/>
      <c r="H41" s="221" t="s">
        <v>213</v>
      </c>
      <c r="I41" s="222"/>
      <c r="J41" s="49">
        <v>0</v>
      </c>
      <c r="K41" s="118">
        <v>0</v>
      </c>
    </row>
    <row r="42" spans="1:11" ht="12.75">
      <c r="A42" s="289"/>
      <c r="B42" s="220" t="s">
        <v>140</v>
      </c>
      <c r="C42" s="49" t="s">
        <v>62</v>
      </c>
      <c r="D42" s="221"/>
      <c r="E42" s="221" t="s">
        <v>213</v>
      </c>
      <c r="F42" s="221" t="s">
        <v>213</v>
      </c>
      <c r="G42" s="221"/>
      <c r="H42" s="221" t="s">
        <v>213</v>
      </c>
      <c r="I42" s="222"/>
      <c r="J42" s="49">
        <v>429</v>
      </c>
      <c r="K42" s="118">
        <v>200</v>
      </c>
    </row>
    <row r="43" spans="1:11" ht="12.75">
      <c r="A43" s="289"/>
      <c r="B43" s="220" t="s">
        <v>141</v>
      </c>
      <c r="C43" s="49" t="s">
        <v>63</v>
      </c>
      <c r="D43" s="221"/>
      <c r="E43" s="221" t="s">
        <v>213</v>
      </c>
      <c r="F43" s="221" t="s">
        <v>213</v>
      </c>
      <c r="G43" s="221"/>
      <c r="H43" s="221" t="s">
        <v>213</v>
      </c>
      <c r="I43" s="222"/>
      <c r="J43" s="49">
        <v>614</v>
      </c>
      <c r="K43" s="118">
        <v>137</v>
      </c>
    </row>
    <row r="44" spans="1:11" ht="12.75">
      <c r="A44" s="289"/>
      <c r="B44" s="220" t="s">
        <v>122</v>
      </c>
      <c r="C44" s="49" t="s">
        <v>63</v>
      </c>
      <c r="D44" s="221" t="s">
        <v>213</v>
      </c>
      <c r="E44" s="221" t="s">
        <v>213</v>
      </c>
      <c r="F44" s="221" t="s">
        <v>213</v>
      </c>
      <c r="G44" s="221" t="s">
        <v>213</v>
      </c>
      <c r="H44" s="221"/>
      <c r="I44" s="222"/>
      <c r="J44" s="49">
        <v>57</v>
      </c>
      <c r="K44" s="118">
        <v>48</v>
      </c>
    </row>
    <row r="45" spans="1:11" ht="13.5" thickBot="1">
      <c r="A45" s="288"/>
      <c r="B45" s="239"/>
      <c r="C45" s="129"/>
      <c r="D45" s="240"/>
      <c r="E45" s="240"/>
      <c r="F45" s="240"/>
      <c r="G45" s="240"/>
      <c r="H45" s="240"/>
      <c r="I45" s="238"/>
      <c r="J45" s="129">
        <f>SUM(J38:J44)</f>
        <v>1935</v>
      </c>
      <c r="K45" s="130">
        <f>SUM(K38:K44)</f>
        <v>797</v>
      </c>
    </row>
    <row r="46" spans="1:11" s="234" customFormat="1" ht="13.5" thickBot="1">
      <c r="A46" s="231"/>
      <c r="B46" s="231"/>
      <c r="C46" s="232"/>
      <c r="D46" s="233"/>
      <c r="E46" s="233"/>
      <c r="F46" s="233"/>
      <c r="G46" s="233"/>
      <c r="H46" s="233"/>
      <c r="I46" s="8"/>
      <c r="J46" s="250"/>
      <c r="K46" s="124"/>
    </row>
    <row r="47" spans="1:11" ht="12.75" customHeight="1">
      <c r="A47" s="287" t="s">
        <v>131</v>
      </c>
      <c r="B47" s="219" t="s">
        <v>132</v>
      </c>
      <c r="C47" s="47" t="s">
        <v>62</v>
      </c>
      <c r="D47" s="213" t="s">
        <v>213</v>
      </c>
      <c r="E47" s="213" t="s">
        <v>213</v>
      </c>
      <c r="F47" s="213" t="s">
        <v>213</v>
      </c>
      <c r="G47" s="213" t="s">
        <v>213</v>
      </c>
      <c r="H47" s="213"/>
      <c r="I47" s="214"/>
      <c r="J47" s="47">
        <v>0</v>
      </c>
      <c r="K47" s="115">
        <v>0</v>
      </c>
    </row>
    <row r="48" spans="1:11" ht="12.75">
      <c r="A48" s="289"/>
      <c r="B48" s="220" t="s">
        <v>133</v>
      </c>
      <c r="C48" s="49" t="s">
        <v>63</v>
      </c>
      <c r="D48" s="221" t="s">
        <v>213</v>
      </c>
      <c r="E48" s="221" t="s">
        <v>213</v>
      </c>
      <c r="F48" s="221" t="s">
        <v>213</v>
      </c>
      <c r="G48" s="221" t="s">
        <v>213</v>
      </c>
      <c r="H48" s="221" t="s">
        <v>213</v>
      </c>
      <c r="I48" s="222" t="s">
        <v>106</v>
      </c>
      <c r="J48" s="49">
        <v>0</v>
      </c>
      <c r="K48" s="118">
        <v>0</v>
      </c>
    </row>
    <row r="49" spans="1:11" ht="12.75">
      <c r="A49" s="289"/>
      <c r="B49" s="220" t="s">
        <v>118</v>
      </c>
      <c r="C49" s="49" t="s">
        <v>62</v>
      </c>
      <c r="D49" s="221"/>
      <c r="E49" s="221" t="s">
        <v>213</v>
      </c>
      <c r="F49" s="221" t="s">
        <v>213</v>
      </c>
      <c r="G49" s="221" t="s">
        <v>213</v>
      </c>
      <c r="H49" s="221" t="s">
        <v>213</v>
      </c>
      <c r="I49" s="222"/>
      <c r="J49" s="49">
        <v>0</v>
      </c>
      <c r="K49" s="118">
        <v>0</v>
      </c>
    </row>
    <row r="50" spans="1:11" ht="18.75">
      <c r="A50" s="289"/>
      <c r="B50" s="220" t="s">
        <v>134</v>
      </c>
      <c r="C50" s="49" t="s">
        <v>63</v>
      </c>
      <c r="D50" s="221"/>
      <c r="E50" s="221" t="s">
        <v>213</v>
      </c>
      <c r="F50" s="221" t="s">
        <v>213</v>
      </c>
      <c r="G50" s="221"/>
      <c r="H50" s="221" t="s">
        <v>213</v>
      </c>
      <c r="I50" s="222" t="s">
        <v>107</v>
      </c>
      <c r="J50" s="49">
        <v>808</v>
      </c>
      <c r="K50" s="118">
        <v>125</v>
      </c>
    </row>
    <row r="51" spans="1:12" ht="13.5" thickBot="1">
      <c r="A51" s="288"/>
      <c r="B51" s="243"/>
      <c r="C51" s="129"/>
      <c r="D51" s="240"/>
      <c r="E51" s="240"/>
      <c r="F51" s="240"/>
      <c r="G51" s="240"/>
      <c r="H51" s="240"/>
      <c r="I51" s="238"/>
      <c r="J51" s="129">
        <f>SUM(J47:J50)</f>
        <v>808</v>
      </c>
      <c r="K51" s="130">
        <f>SUM(K47:K50)</f>
        <v>125</v>
      </c>
      <c r="L51" s="2"/>
    </row>
    <row r="52" spans="1:11" s="234" customFormat="1" ht="13.5" thickBot="1">
      <c r="A52" s="231"/>
      <c r="B52" s="231"/>
      <c r="C52" s="232"/>
      <c r="D52" s="233"/>
      <c r="E52" s="233"/>
      <c r="F52" s="233"/>
      <c r="G52" s="233"/>
      <c r="H52" s="233"/>
      <c r="I52" s="8"/>
      <c r="J52" s="250"/>
      <c r="K52" s="124"/>
    </row>
    <row r="53" spans="1:17" ht="12.75">
      <c r="A53" s="256" t="s">
        <v>114</v>
      </c>
      <c r="B53" s="210" t="s">
        <v>83</v>
      </c>
      <c r="C53" s="203" t="s">
        <v>62</v>
      </c>
      <c r="D53" s="223"/>
      <c r="E53" s="223" t="s">
        <v>213</v>
      </c>
      <c r="F53" s="223"/>
      <c r="G53" s="223" t="s">
        <v>213</v>
      </c>
      <c r="H53" s="223" t="s">
        <v>213</v>
      </c>
      <c r="I53" s="224"/>
      <c r="J53" s="22">
        <v>145</v>
      </c>
      <c r="K53" s="111">
        <v>25</v>
      </c>
      <c r="P53" s="2"/>
      <c r="Q53" s="2"/>
    </row>
    <row r="54" spans="1:17" ht="12.75">
      <c r="A54" s="257"/>
      <c r="B54" s="211" t="s">
        <v>74</v>
      </c>
      <c r="C54" s="207" t="s">
        <v>62</v>
      </c>
      <c r="D54" s="225" t="s">
        <v>213</v>
      </c>
      <c r="E54" s="225" t="s">
        <v>213</v>
      </c>
      <c r="F54" s="225"/>
      <c r="G54" s="225" t="s">
        <v>213</v>
      </c>
      <c r="H54" s="225" t="s">
        <v>213</v>
      </c>
      <c r="I54" s="209"/>
      <c r="J54" s="26">
        <v>75</v>
      </c>
      <c r="K54" s="112">
        <v>75</v>
      </c>
      <c r="P54" s="2"/>
      <c r="Q54" s="2"/>
    </row>
    <row r="55" spans="1:17" ht="12.75">
      <c r="A55" s="257"/>
      <c r="B55" s="211" t="s">
        <v>121</v>
      </c>
      <c r="C55" s="207" t="s">
        <v>62</v>
      </c>
      <c r="D55" s="225" t="s">
        <v>213</v>
      </c>
      <c r="E55" s="225" t="s">
        <v>213</v>
      </c>
      <c r="F55" s="225"/>
      <c r="G55" s="225"/>
      <c r="H55" s="225" t="s">
        <v>213</v>
      </c>
      <c r="I55" s="209" t="s">
        <v>101</v>
      </c>
      <c r="J55" s="26">
        <v>47</v>
      </c>
      <c r="K55" s="112">
        <v>33</v>
      </c>
      <c r="P55" s="2"/>
      <c r="Q55" s="2"/>
    </row>
    <row r="56" spans="1:17" ht="49.5" customHeight="1">
      <c r="A56" s="257"/>
      <c r="B56" s="211" t="s">
        <v>84</v>
      </c>
      <c r="C56" s="207" t="s">
        <v>62</v>
      </c>
      <c r="D56" s="225" t="s">
        <v>213</v>
      </c>
      <c r="E56" s="225" t="s">
        <v>213</v>
      </c>
      <c r="F56" s="225" t="s">
        <v>213</v>
      </c>
      <c r="G56" s="225" t="s">
        <v>213</v>
      </c>
      <c r="H56" s="225" t="s">
        <v>213</v>
      </c>
      <c r="I56" s="209" t="s">
        <v>102</v>
      </c>
      <c r="J56" s="26">
        <v>120</v>
      </c>
      <c r="K56" s="112">
        <v>16</v>
      </c>
      <c r="P56" s="2"/>
      <c r="Q56" s="2"/>
    </row>
    <row r="57" spans="1:17" ht="12.75">
      <c r="A57" s="257"/>
      <c r="B57" s="211" t="s">
        <v>88</v>
      </c>
      <c r="C57" s="207" t="s">
        <v>62</v>
      </c>
      <c r="D57" s="225" t="s">
        <v>213</v>
      </c>
      <c r="E57" s="225" t="s">
        <v>213</v>
      </c>
      <c r="F57" s="225"/>
      <c r="G57" s="225" t="s">
        <v>213</v>
      </c>
      <c r="H57" s="225" t="s">
        <v>213</v>
      </c>
      <c r="I57" s="209" t="s">
        <v>103</v>
      </c>
      <c r="J57" s="26">
        <v>71</v>
      </c>
      <c r="K57" s="112">
        <v>106</v>
      </c>
      <c r="P57" s="2"/>
      <c r="Q57" s="2"/>
    </row>
    <row r="58" spans="1:17" ht="13.5" thickBot="1">
      <c r="A58" s="258"/>
      <c r="B58" s="241"/>
      <c r="C58" s="129"/>
      <c r="D58" s="240"/>
      <c r="E58" s="240"/>
      <c r="F58" s="240"/>
      <c r="G58" s="240"/>
      <c r="H58" s="240"/>
      <c r="I58" s="242"/>
      <c r="J58" s="129">
        <f>SUM(J53:J57)</f>
        <v>458</v>
      </c>
      <c r="K58" s="130">
        <f>SUM(K53:K57)</f>
        <v>255</v>
      </c>
      <c r="L58" s="2"/>
      <c r="P58" s="2"/>
      <c r="Q58" s="2"/>
    </row>
    <row r="59" spans="1:17" s="234" customFormat="1" ht="13.5" thickBot="1">
      <c r="A59" s="231"/>
      <c r="B59" s="231"/>
      <c r="C59" s="232"/>
      <c r="D59" s="233"/>
      <c r="E59" s="233"/>
      <c r="F59" s="233"/>
      <c r="G59" s="233"/>
      <c r="H59" s="233"/>
      <c r="I59" s="235"/>
      <c r="J59" s="250"/>
      <c r="K59" s="124"/>
      <c r="P59" s="68"/>
      <c r="Q59" s="68"/>
    </row>
    <row r="60" spans="1:17" ht="12.75">
      <c r="A60" s="287" t="s">
        <v>10</v>
      </c>
      <c r="B60" s="202" t="s">
        <v>46</v>
      </c>
      <c r="C60" s="203" t="s">
        <v>62</v>
      </c>
      <c r="D60" s="204" t="s">
        <v>213</v>
      </c>
      <c r="E60" s="204" t="s">
        <v>213</v>
      </c>
      <c r="F60" s="204" t="s">
        <v>213</v>
      </c>
      <c r="G60" s="204"/>
      <c r="H60" s="204" t="s">
        <v>213</v>
      </c>
      <c r="I60" s="205"/>
      <c r="J60" s="22">
        <v>811</v>
      </c>
      <c r="K60" s="111">
        <v>80</v>
      </c>
      <c r="P60" s="2"/>
      <c r="Q60" s="2"/>
    </row>
    <row r="61" spans="1:17" ht="54">
      <c r="A61" s="289"/>
      <c r="B61" s="206" t="s">
        <v>52</v>
      </c>
      <c r="C61" s="207" t="s">
        <v>62</v>
      </c>
      <c r="D61" s="208" t="s">
        <v>213</v>
      </c>
      <c r="E61" s="208" t="s">
        <v>213</v>
      </c>
      <c r="F61" s="208" t="s">
        <v>213</v>
      </c>
      <c r="G61" s="208"/>
      <c r="H61" s="208" t="s">
        <v>213</v>
      </c>
      <c r="I61" s="209" t="s">
        <v>11</v>
      </c>
      <c r="J61" s="26">
        <v>31</v>
      </c>
      <c r="K61" s="112">
        <v>66</v>
      </c>
      <c r="P61" s="2"/>
      <c r="Q61" s="2"/>
    </row>
    <row r="62" spans="1:17" ht="12.75">
      <c r="A62" s="289"/>
      <c r="B62" s="206" t="s">
        <v>38</v>
      </c>
      <c r="C62" s="207" t="s">
        <v>62</v>
      </c>
      <c r="D62" s="208" t="s">
        <v>213</v>
      </c>
      <c r="E62" s="208" t="s">
        <v>213</v>
      </c>
      <c r="F62" s="208" t="s">
        <v>213</v>
      </c>
      <c r="G62" s="208"/>
      <c r="H62" s="208" t="s">
        <v>213</v>
      </c>
      <c r="I62" s="209" t="s">
        <v>12</v>
      </c>
      <c r="J62" s="26">
        <v>0</v>
      </c>
      <c r="K62" s="112">
        <v>0</v>
      </c>
      <c r="P62" s="2"/>
      <c r="Q62" s="2"/>
    </row>
    <row r="63" spans="1:17" ht="12.75">
      <c r="A63" s="289"/>
      <c r="B63" s="206" t="s">
        <v>53</v>
      </c>
      <c r="C63" s="207" t="s">
        <v>62</v>
      </c>
      <c r="D63" s="208" t="s">
        <v>213</v>
      </c>
      <c r="E63" s="208" t="s">
        <v>213</v>
      </c>
      <c r="F63" s="208" t="s">
        <v>213</v>
      </c>
      <c r="G63" s="208" t="s">
        <v>213</v>
      </c>
      <c r="H63" s="208" t="s">
        <v>213</v>
      </c>
      <c r="I63" s="209"/>
      <c r="J63" s="26">
        <v>213</v>
      </c>
      <c r="K63" s="112">
        <v>0</v>
      </c>
      <c r="P63" s="2"/>
      <c r="Q63" s="2"/>
    </row>
    <row r="64" spans="1:17" ht="36">
      <c r="A64" s="289"/>
      <c r="B64" s="206" t="s">
        <v>109</v>
      </c>
      <c r="C64" s="207" t="s">
        <v>62</v>
      </c>
      <c r="D64" s="208" t="s">
        <v>213</v>
      </c>
      <c r="E64" s="208" t="s">
        <v>213</v>
      </c>
      <c r="F64" s="208" t="s">
        <v>213</v>
      </c>
      <c r="G64" s="208" t="s">
        <v>213</v>
      </c>
      <c r="H64" s="208" t="s">
        <v>213</v>
      </c>
      <c r="I64" s="209" t="s">
        <v>13</v>
      </c>
      <c r="J64" s="26">
        <v>0</v>
      </c>
      <c r="K64" s="112">
        <v>0</v>
      </c>
      <c r="P64" s="2"/>
      <c r="Q64" s="2"/>
    </row>
    <row r="65" spans="1:17" ht="18">
      <c r="A65" s="289"/>
      <c r="B65" s="206" t="s">
        <v>86</v>
      </c>
      <c r="C65" s="207" t="s">
        <v>62</v>
      </c>
      <c r="D65" s="208"/>
      <c r="E65" s="208" t="s">
        <v>213</v>
      </c>
      <c r="F65" s="208"/>
      <c r="G65" s="208" t="s">
        <v>213</v>
      </c>
      <c r="H65" s="208" t="s">
        <v>213</v>
      </c>
      <c r="I65" s="209" t="s">
        <v>14</v>
      </c>
      <c r="J65" s="26">
        <v>900</v>
      </c>
      <c r="K65" s="112">
        <v>0</v>
      </c>
      <c r="P65" s="2"/>
      <c r="Q65" s="2"/>
    </row>
    <row r="66" spans="1:17" ht="12.75">
      <c r="A66" s="289"/>
      <c r="B66" s="206" t="s">
        <v>119</v>
      </c>
      <c r="C66" s="207" t="s">
        <v>62</v>
      </c>
      <c r="D66" s="208" t="s">
        <v>213</v>
      </c>
      <c r="E66" s="208" t="s">
        <v>213</v>
      </c>
      <c r="F66" s="208" t="s">
        <v>213</v>
      </c>
      <c r="G66" s="208"/>
      <c r="H66" s="208" t="s">
        <v>213</v>
      </c>
      <c r="I66" s="209"/>
      <c r="J66" s="26">
        <v>168</v>
      </c>
      <c r="K66" s="112">
        <v>32</v>
      </c>
      <c r="P66" s="2"/>
      <c r="Q66" s="2"/>
    </row>
    <row r="67" spans="1:17" ht="12.75">
      <c r="A67" s="289"/>
      <c r="B67" s="206" t="s">
        <v>51</v>
      </c>
      <c r="C67" s="207" t="s">
        <v>63</v>
      </c>
      <c r="D67" s="208"/>
      <c r="E67" s="208" t="s">
        <v>213</v>
      </c>
      <c r="F67" s="208" t="s">
        <v>213</v>
      </c>
      <c r="G67" s="208"/>
      <c r="H67" s="208" t="s">
        <v>213</v>
      </c>
      <c r="I67" s="209"/>
      <c r="J67" s="26">
        <v>1092</v>
      </c>
      <c r="K67" s="112">
        <v>92</v>
      </c>
      <c r="P67" s="2"/>
      <c r="Q67" s="2"/>
    </row>
    <row r="68" spans="1:17" ht="12.75">
      <c r="A68" s="289"/>
      <c r="B68" s="206" t="s">
        <v>15</v>
      </c>
      <c r="C68" s="207" t="s">
        <v>62</v>
      </c>
      <c r="D68" s="208" t="s">
        <v>213</v>
      </c>
      <c r="E68" s="208" t="s">
        <v>213</v>
      </c>
      <c r="F68" s="208"/>
      <c r="G68" s="208"/>
      <c r="H68" s="208" t="s">
        <v>213</v>
      </c>
      <c r="I68" s="209"/>
      <c r="J68" s="26">
        <v>0</v>
      </c>
      <c r="K68" s="112">
        <v>0</v>
      </c>
      <c r="P68" s="2"/>
      <c r="Q68" s="2"/>
    </row>
    <row r="69" spans="1:17" ht="12.75">
      <c r="A69" s="289"/>
      <c r="B69" s="206" t="s">
        <v>120</v>
      </c>
      <c r="C69" s="207" t="s">
        <v>62</v>
      </c>
      <c r="D69" s="208" t="s">
        <v>213</v>
      </c>
      <c r="E69" s="208" t="s">
        <v>213</v>
      </c>
      <c r="F69" s="208" t="s">
        <v>213</v>
      </c>
      <c r="G69" s="208"/>
      <c r="H69" s="208" t="s">
        <v>213</v>
      </c>
      <c r="I69" s="209" t="s">
        <v>16</v>
      </c>
      <c r="J69" s="26">
        <v>0</v>
      </c>
      <c r="K69" s="112">
        <v>0</v>
      </c>
      <c r="P69" s="2"/>
      <c r="Q69" s="2"/>
    </row>
    <row r="70" spans="1:17" ht="13.5" thickBot="1">
      <c r="A70" s="288"/>
      <c r="B70" s="239"/>
      <c r="C70" s="129"/>
      <c r="D70" s="240"/>
      <c r="E70" s="240"/>
      <c r="F70" s="240"/>
      <c r="G70" s="240"/>
      <c r="H70" s="240"/>
      <c r="I70" s="238"/>
      <c r="J70" s="129">
        <f>SUM(J60:J69)</f>
        <v>3215</v>
      </c>
      <c r="K70" s="130">
        <f>SUM(K60:K69)</f>
        <v>270</v>
      </c>
      <c r="L70" s="2"/>
      <c r="P70" s="2"/>
      <c r="Q70" s="2"/>
    </row>
    <row r="71" spans="1:11" s="234" customFormat="1" ht="13.5" thickBot="1">
      <c r="A71" s="231"/>
      <c r="B71" s="231"/>
      <c r="C71" s="232"/>
      <c r="D71" s="233"/>
      <c r="E71" s="233"/>
      <c r="F71" s="233"/>
      <c r="G71" s="233"/>
      <c r="H71" s="233"/>
      <c r="I71" s="8"/>
      <c r="J71" s="250"/>
      <c r="K71" s="124"/>
    </row>
    <row r="72" spans="1:11" ht="12.75">
      <c r="A72" s="287" t="s">
        <v>190</v>
      </c>
      <c r="B72" s="226" t="s">
        <v>159</v>
      </c>
      <c r="C72" s="53" t="s">
        <v>63</v>
      </c>
      <c r="D72" s="227"/>
      <c r="E72" s="227" t="s">
        <v>213</v>
      </c>
      <c r="F72" s="227" t="s">
        <v>213</v>
      </c>
      <c r="G72" s="227" t="s">
        <v>213</v>
      </c>
      <c r="H72" s="227" t="s">
        <v>213</v>
      </c>
      <c r="I72" s="205"/>
      <c r="J72" s="53">
        <v>0</v>
      </c>
      <c r="K72" s="120">
        <v>0</v>
      </c>
    </row>
    <row r="73" spans="1:11" ht="27">
      <c r="A73" s="289"/>
      <c r="B73" s="228" t="s">
        <v>160</v>
      </c>
      <c r="C73" s="55" t="s">
        <v>62</v>
      </c>
      <c r="D73" s="229" t="s">
        <v>213</v>
      </c>
      <c r="E73" s="229" t="s">
        <v>213</v>
      </c>
      <c r="F73" s="229" t="s">
        <v>213</v>
      </c>
      <c r="G73" s="229" t="s">
        <v>213</v>
      </c>
      <c r="H73" s="229" t="s">
        <v>213</v>
      </c>
      <c r="I73" s="209" t="s">
        <v>17</v>
      </c>
      <c r="J73" s="55">
        <v>53</v>
      </c>
      <c r="K73" s="121">
        <v>2</v>
      </c>
    </row>
    <row r="74" spans="1:11" ht="12.75">
      <c r="A74" s="289"/>
      <c r="B74" s="228" t="s">
        <v>161</v>
      </c>
      <c r="C74" s="55" t="s">
        <v>62</v>
      </c>
      <c r="D74" s="229" t="s">
        <v>213</v>
      </c>
      <c r="E74" s="229" t="s">
        <v>213</v>
      </c>
      <c r="F74" s="229" t="s">
        <v>213</v>
      </c>
      <c r="G74" s="229" t="s">
        <v>213</v>
      </c>
      <c r="H74" s="229" t="s">
        <v>213</v>
      </c>
      <c r="I74" s="209"/>
      <c r="J74" s="55">
        <v>185</v>
      </c>
      <c r="K74" s="121">
        <v>41</v>
      </c>
    </row>
    <row r="75" spans="1:11" ht="12.75">
      <c r="A75" s="289"/>
      <c r="B75" s="228" t="s">
        <v>162</v>
      </c>
      <c r="C75" s="55" t="s">
        <v>63</v>
      </c>
      <c r="D75" s="229" t="s">
        <v>213</v>
      </c>
      <c r="E75" s="229" t="s">
        <v>213</v>
      </c>
      <c r="F75" s="229" t="s">
        <v>213</v>
      </c>
      <c r="G75" s="229" t="s">
        <v>213</v>
      </c>
      <c r="H75" s="229" t="s">
        <v>213</v>
      </c>
      <c r="I75" s="209"/>
      <c r="J75" s="55">
        <v>317</v>
      </c>
      <c r="K75" s="121">
        <v>211</v>
      </c>
    </row>
    <row r="76" spans="1:11" ht="12.75">
      <c r="A76" s="289"/>
      <c r="B76" s="228" t="s">
        <v>163</v>
      </c>
      <c r="C76" s="55" t="s">
        <v>62</v>
      </c>
      <c r="D76" s="229" t="s">
        <v>213</v>
      </c>
      <c r="E76" s="229" t="s">
        <v>213</v>
      </c>
      <c r="F76" s="229" t="s">
        <v>213</v>
      </c>
      <c r="G76" s="229"/>
      <c r="H76" s="229" t="s">
        <v>213</v>
      </c>
      <c r="I76" s="209"/>
      <c r="J76" s="55">
        <v>8</v>
      </c>
      <c r="K76" s="121">
        <v>99</v>
      </c>
    </row>
    <row r="77" spans="1:11" ht="12.75">
      <c r="A77" s="289"/>
      <c r="B77" s="228" t="s">
        <v>186</v>
      </c>
      <c r="C77" s="55" t="s">
        <v>62</v>
      </c>
      <c r="D77" s="229" t="s">
        <v>213</v>
      </c>
      <c r="E77" s="229" t="s">
        <v>213</v>
      </c>
      <c r="F77" s="229" t="s">
        <v>213</v>
      </c>
      <c r="G77" s="229" t="s">
        <v>213</v>
      </c>
      <c r="H77" s="229" t="s">
        <v>213</v>
      </c>
      <c r="I77" s="209"/>
      <c r="J77" s="55">
        <v>78</v>
      </c>
      <c r="K77" s="121">
        <v>14</v>
      </c>
    </row>
    <row r="78" spans="1:11" ht="12.75">
      <c r="A78" s="289"/>
      <c r="B78" s="228" t="s">
        <v>18</v>
      </c>
      <c r="C78" s="55" t="s">
        <v>63</v>
      </c>
      <c r="D78" s="229" t="s">
        <v>213</v>
      </c>
      <c r="E78" s="229" t="s">
        <v>213</v>
      </c>
      <c r="F78" s="229" t="s">
        <v>213</v>
      </c>
      <c r="G78" s="229"/>
      <c r="H78" s="229" t="s">
        <v>213</v>
      </c>
      <c r="I78" s="209"/>
      <c r="J78" s="55">
        <v>305</v>
      </c>
      <c r="K78" s="121">
        <v>81</v>
      </c>
    </row>
    <row r="79" spans="1:11" ht="12.75">
      <c r="A79" s="289"/>
      <c r="B79" s="228" t="s">
        <v>164</v>
      </c>
      <c r="C79" s="55" t="s">
        <v>63</v>
      </c>
      <c r="D79" s="229" t="s">
        <v>213</v>
      </c>
      <c r="E79" s="229" t="s">
        <v>213</v>
      </c>
      <c r="F79" s="229" t="s">
        <v>213</v>
      </c>
      <c r="G79" s="229" t="s">
        <v>213</v>
      </c>
      <c r="H79" s="229" t="s">
        <v>213</v>
      </c>
      <c r="I79" s="209"/>
      <c r="J79" s="55">
        <v>33</v>
      </c>
      <c r="K79" s="121">
        <v>31</v>
      </c>
    </row>
    <row r="80" spans="1:11" ht="12.75">
      <c r="A80" s="289"/>
      <c r="B80" s="228" t="s">
        <v>165</v>
      </c>
      <c r="C80" s="55" t="s">
        <v>62</v>
      </c>
      <c r="D80" s="229" t="s">
        <v>213</v>
      </c>
      <c r="E80" s="229" t="s">
        <v>213</v>
      </c>
      <c r="F80" s="229" t="s">
        <v>213</v>
      </c>
      <c r="G80" s="229"/>
      <c r="H80" s="229" t="s">
        <v>213</v>
      </c>
      <c r="I80" s="209"/>
      <c r="J80" s="55">
        <v>279</v>
      </c>
      <c r="K80" s="121">
        <v>32</v>
      </c>
    </row>
    <row r="81" spans="1:11" ht="12.75">
      <c r="A81" s="289"/>
      <c r="B81" s="228" t="s">
        <v>185</v>
      </c>
      <c r="C81" s="55" t="s">
        <v>63</v>
      </c>
      <c r="D81" s="229" t="s">
        <v>213</v>
      </c>
      <c r="E81" s="229" t="s">
        <v>213</v>
      </c>
      <c r="F81" s="229" t="s">
        <v>213</v>
      </c>
      <c r="G81" s="229"/>
      <c r="H81" s="229" t="s">
        <v>213</v>
      </c>
      <c r="I81" s="209"/>
      <c r="J81" s="55">
        <v>33</v>
      </c>
      <c r="K81" s="121">
        <v>3</v>
      </c>
    </row>
    <row r="82" spans="1:11" ht="12.75">
      <c r="A82" s="289"/>
      <c r="B82" s="228" t="s">
        <v>166</v>
      </c>
      <c r="C82" s="55" t="s">
        <v>62</v>
      </c>
      <c r="D82" s="229" t="s">
        <v>213</v>
      </c>
      <c r="E82" s="229" t="s">
        <v>213</v>
      </c>
      <c r="F82" s="229" t="s">
        <v>213</v>
      </c>
      <c r="G82" s="229" t="s">
        <v>213</v>
      </c>
      <c r="H82" s="229" t="s">
        <v>213</v>
      </c>
      <c r="I82" s="209" t="s">
        <v>19</v>
      </c>
      <c r="J82" s="55">
        <v>80</v>
      </c>
      <c r="K82" s="121">
        <v>36</v>
      </c>
    </row>
    <row r="83" spans="1:11" ht="27">
      <c r="A83" s="289"/>
      <c r="B83" s="228" t="s">
        <v>167</v>
      </c>
      <c r="C83" s="55" t="s">
        <v>63</v>
      </c>
      <c r="D83" s="229" t="s">
        <v>213</v>
      </c>
      <c r="E83" s="229" t="s">
        <v>213</v>
      </c>
      <c r="F83" s="229" t="s">
        <v>213</v>
      </c>
      <c r="G83" s="229" t="s">
        <v>213</v>
      </c>
      <c r="H83" s="229" t="s">
        <v>213</v>
      </c>
      <c r="I83" s="209" t="s">
        <v>20</v>
      </c>
      <c r="J83" s="55">
        <v>15</v>
      </c>
      <c r="K83" s="121">
        <v>203</v>
      </c>
    </row>
    <row r="84" spans="1:11" ht="13.5" thickBot="1">
      <c r="A84" s="288"/>
      <c r="B84" s="236"/>
      <c r="C84" s="125"/>
      <c r="D84" s="237"/>
      <c r="E84" s="237"/>
      <c r="F84" s="237"/>
      <c r="G84" s="237"/>
      <c r="H84" s="237"/>
      <c r="I84" s="238"/>
      <c r="J84" s="125">
        <f>SUM(J72:J83)</f>
        <v>1386</v>
      </c>
      <c r="K84" s="130">
        <f>SUM(K72:K83)</f>
        <v>753</v>
      </c>
    </row>
    <row r="85" spans="2:11" s="234" customFormat="1" ht="13.5" thickBot="1">
      <c r="B85" s="4" t="s">
        <v>155</v>
      </c>
      <c r="C85" s="5"/>
      <c r="D85" s="7"/>
      <c r="E85" s="7"/>
      <c r="F85" s="7"/>
      <c r="G85" s="7"/>
      <c r="H85" s="7"/>
      <c r="I85" s="8"/>
      <c r="J85" s="9"/>
      <c r="K85" s="11"/>
    </row>
    <row r="86" spans="1:11" ht="54">
      <c r="A86" s="287" t="s">
        <v>191</v>
      </c>
      <c r="B86" s="226" t="s">
        <v>48</v>
      </c>
      <c r="C86" s="53" t="s">
        <v>63</v>
      </c>
      <c r="D86" s="227" t="s">
        <v>213</v>
      </c>
      <c r="E86" s="227" t="s">
        <v>213</v>
      </c>
      <c r="F86" s="227" t="s">
        <v>213</v>
      </c>
      <c r="G86" s="227"/>
      <c r="H86" s="227" t="s">
        <v>213</v>
      </c>
      <c r="I86" s="205" t="s">
        <v>21</v>
      </c>
      <c r="J86" s="53">
        <v>0</v>
      </c>
      <c r="K86" s="120">
        <v>0</v>
      </c>
    </row>
    <row r="87" spans="1:11" ht="12.75">
      <c r="A87" s="289"/>
      <c r="B87" s="228" t="s">
        <v>49</v>
      </c>
      <c r="C87" s="55" t="s">
        <v>62</v>
      </c>
      <c r="D87" s="229"/>
      <c r="E87" s="229" t="s">
        <v>213</v>
      </c>
      <c r="F87" s="229"/>
      <c r="G87" s="229"/>
      <c r="H87" s="229" t="s">
        <v>213</v>
      </c>
      <c r="I87" s="209"/>
      <c r="J87" s="55">
        <v>0</v>
      </c>
      <c r="K87" s="121">
        <v>0</v>
      </c>
    </row>
    <row r="88" spans="1:11" ht="12.75">
      <c r="A88" s="289"/>
      <c r="B88" s="228" t="s">
        <v>168</v>
      </c>
      <c r="C88" s="55" t="s">
        <v>62</v>
      </c>
      <c r="D88" s="229"/>
      <c r="E88" s="229" t="s">
        <v>213</v>
      </c>
      <c r="F88" s="229"/>
      <c r="G88" s="229"/>
      <c r="H88" s="229" t="s">
        <v>213</v>
      </c>
      <c r="I88" s="209"/>
      <c r="J88" s="55">
        <v>0</v>
      </c>
      <c r="K88" s="121">
        <v>0</v>
      </c>
    </row>
    <row r="89" spans="1:11" ht="13.5" thickBot="1">
      <c r="A89" s="288"/>
      <c r="B89" s="236"/>
      <c r="C89" s="125"/>
      <c r="D89" s="237"/>
      <c r="E89" s="237"/>
      <c r="F89" s="237"/>
      <c r="G89" s="237"/>
      <c r="H89" s="237"/>
      <c r="I89" s="238"/>
      <c r="J89" s="125">
        <f>SUM(J86:J88)</f>
        <v>0</v>
      </c>
      <c r="K89" s="130">
        <f>SUM(K86:K88)</f>
        <v>0</v>
      </c>
    </row>
    <row r="90" spans="2:11" s="234" customFormat="1" ht="13.5" thickBot="1">
      <c r="B90" s="4" t="s">
        <v>155</v>
      </c>
      <c r="C90" s="5"/>
      <c r="D90" s="7"/>
      <c r="E90" s="7"/>
      <c r="F90" s="7"/>
      <c r="G90" s="7"/>
      <c r="H90" s="7"/>
      <c r="I90" s="8"/>
      <c r="J90" s="9"/>
      <c r="K90" s="11"/>
    </row>
    <row r="91" spans="1:11" ht="18">
      <c r="A91" s="287" t="s">
        <v>189</v>
      </c>
      <c r="B91" s="226" t="s">
        <v>156</v>
      </c>
      <c r="C91" s="53" t="s">
        <v>62</v>
      </c>
      <c r="D91" s="227" t="s">
        <v>213</v>
      </c>
      <c r="E91" s="227" t="s">
        <v>213</v>
      </c>
      <c r="F91" s="227" t="s">
        <v>213</v>
      </c>
      <c r="G91" s="227" t="s">
        <v>213</v>
      </c>
      <c r="H91" s="227" t="s">
        <v>213</v>
      </c>
      <c r="I91" s="205" t="s">
        <v>22</v>
      </c>
      <c r="J91" s="53">
        <v>141</v>
      </c>
      <c r="K91" s="120">
        <v>51</v>
      </c>
    </row>
    <row r="92" spans="1:11" ht="12.75">
      <c r="A92" s="289"/>
      <c r="B92" s="228" t="s">
        <v>157</v>
      </c>
      <c r="C92" s="55" t="s">
        <v>63</v>
      </c>
      <c r="D92" s="229" t="s">
        <v>213</v>
      </c>
      <c r="E92" s="229" t="s">
        <v>213</v>
      </c>
      <c r="F92" s="229" t="s">
        <v>213</v>
      </c>
      <c r="G92" s="229" t="s">
        <v>213</v>
      </c>
      <c r="H92" s="229" t="s">
        <v>213</v>
      </c>
      <c r="I92" s="209" t="s">
        <v>23</v>
      </c>
      <c r="J92" s="55">
        <v>0</v>
      </c>
      <c r="K92" s="121">
        <v>0</v>
      </c>
    </row>
    <row r="93" spans="1:11" ht="27">
      <c r="A93" s="289"/>
      <c r="B93" s="228" t="s">
        <v>68</v>
      </c>
      <c r="C93" s="55" t="s">
        <v>62</v>
      </c>
      <c r="D93" s="229" t="s">
        <v>213</v>
      </c>
      <c r="E93" s="229" t="s">
        <v>213</v>
      </c>
      <c r="F93" s="229" t="s">
        <v>213</v>
      </c>
      <c r="G93" s="229" t="s">
        <v>213</v>
      </c>
      <c r="H93" s="229" t="s">
        <v>213</v>
      </c>
      <c r="I93" s="209" t="s">
        <v>24</v>
      </c>
      <c r="J93" s="55">
        <v>0</v>
      </c>
      <c r="K93" s="121">
        <v>0</v>
      </c>
    </row>
    <row r="94" spans="1:11" ht="36">
      <c r="A94" s="289"/>
      <c r="B94" s="228" t="s">
        <v>158</v>
      </c>
      <c r="C94" s="55" t="s">
        <v>62</v>
      </c>
      <c r="D94" s="229" t="s">
        <v>213</v>
      </c>
      <c r="E94" s="229" t="s">
        <v>213</v>
      </c>
      <c r="F94" s="229"/>
      <c r="G94" s="229" t="s">
        <v>213</v>
      </c>
      <c r="H94" s="229" t="s">
        <v>213</v>
      </c>
      <c r="I94" s="209" t="s">
        <v>25</v>
      </c>
      <c r="J94" s="55">
        <v>177</v>
      </c>
      <c r="K94" s="121">
        <v>0</v>
      </c>
    </row>
    <row r="95" spans="1:11" ht="13.5" thickBot="1">
      <c r="A95" s="288"/>
      <c r="B95" s="236"/>
      <c r="C95" s="125"/>
      <c r="D95" s="237"/>
      <c r="E95" s="237"/>
      <c r="F95" s="237"/>
      <c r="G95" s="237"/>
      <c r="H95" s="237"/>
      <c r="I95" s="238"/>
      <c r="J95" s="125">
        <f>SUM(J91:J94)</f>
        <v>318</v>
      </c>
      <c r="K95" s="130">
        <f>SUM(K91:K94)</f>
        <v>51</v>
      </c>
    </row>
    <row r="96" spans="1:11" s="234" customFormat="1" ht="13.5" thickBot="1">
      <c r="A96" s="231"/>
      <c r="B96" s="4" t="s">
        <v>155</v>
      </c>
      <c r="C96" s="5"/>
      <c r="D96" s="7"/>
      <c r="E96" s="7"/>
      <c r="F96" s="7"/>
      <c r="G96" s="7"/>
      <c r="H96" s="7"/>
      <c r="I96" s="8"/>
      <c r="J96" s="9"/>
      <c r="K96" s="11"/>
    </row>
    <row r="97" spans="1:11" ht="12.75">
      <c r="A97" s="287" t="s">
        <v>188</v>
      </c>
      <c r="B97" s="226" t="s">
        <v>150</v>
      </c>
      <c r="C97" s="53" t="s">
        <v>63</v>
      </c>
      <c r="D97" s="227" t="s">
        <v>213</v>
      </c>
      <c r="E97" s="227" t="s">
        <v>213</v>
      </c>
      <c r="F97" s="227"/>
      <c r="G97" s="227"/>
      <c r="H97" s="227" t="s">
        <v>213</v>
      </c>
      <c r="I97" s="205"/>
      <c r="J97" s="53">
        <v>127</v>
      </c>
      <c r="K97" s="120">
        <v>231</v>
      </c>
    </row>
    <row r="98" spans="1:11" ht="12.75">
      <c r="A98" s="289"/>
      <c r="B98" s="228" t="s">
        <v>151</v>
      </c>
      <c r="C98" s="55" t="s">
        <v>63</v>
      </c>
      <c r="D98" s="229" t="s">
        <v>213</v>
      </c>
      <c r="E98" s="229" t="s">
        <v>213</v>
      </c>
      <c r="F98" s="229" t="s">
        <v>213</v>
      </c>
      <c r="G98" s="229" t="s">
        <v>213</v>
      </c>
      <c r="H98" s="229" t="s">
        <v>213</v>
      </c>
      <c r="I98" s="209"/>
      <c r="J98" s="55">
        <v>200</v>
      </c>
      <c r="K98" s="121">
        <v>192</v>
      </c>
    </row>
    <row r="99" spans="1:11" ht="12.75">
      <c r="A99" s="289"/>
      <c r="B99" s="228" t="s">
        <v>152</v>
      </c>
      <c r="C99" s="55" t="s">
        <v>63</v>
      </c>
      <c r="D99" s="229" t="s">
        <v>213</v>
      </c>
      <c r="E99" s="229" t="s">
        <v>213</v>
      </c>
      <c r="F99" s="229" t="s">
        <v>213</v>
      </c>
      <c r="G99" s="229" t="s">
        <v>213</v>
      </c>
      <c r="H99" s="229"/>
      <c r="I99" s="209"/>
      <c r="J99" s="55">
        <v>0</v>
      </c>
      <c r="K99" s="121">
        <v>0</v>
      </c>
    </row>
    <row r="100" spans="1:11" ht="12.75">
      <c r="A100" s="289"/>
      <c r="B100" s="228" t="s">
        <v>153</v>
      </c>
      <c r="C100" s="55" t="s">
        <v>63</v>
      </c>
      <c r="D100" s="229"/>
      <c r="E100" s="229" t="s">
        <v>213</v>
      </c>
      <c r="F100" s="229"/>
      <c r="G100" s="229"/>
      <c r="H100" s="229"/>
      <c r="I100" s="209"/>
      <c r="J100" s="55">
        <v>0</v>
      </c>
      <c r="K100" s="121">
        <v>0</v>
      </c>
    </row>
    <row r="101" spans="1:11" ht="12.75">
      <c r="A101" s="289"/>
      <c r="B101" s="228" t="s">
        <v>154</v>
      </c>
      <c r="C101" s="55" t="s">
        <v>62</v>
      </c>
      <c r="D101" s="229"/>
      <c r="E101" s="229" t="s">
        <v>213</v>
      </c>
      <c r="F101" s="229" t="s">
        <v>213</v>
      </c>
      <c r="G101" s="229" t="s">
        <v>213</v>
      </c>
      <c r="H101" s="229" t="s">
        <v>213</v>
      </c>
      <c r="I101" s="209"/>
      <c r="J101" s="55">
        <v>189</v>
      </c>
      <c r="K101" s="121">
        <v>262</v>
      </c>
    </row>
    <row r="102" spans="1:11" ht="13.5" thickBot="1">
      <c r="A102" s="288"/>
      <c r="B102" s="236"/>
      <c r="C102" s="125"/>
      <c r="D102" s="237"/>
      <c r="E102" s="237"/>
      <c r="F102" s="237"/>
      <c r="G102" s="237"/>
      <c r="H102" s="237"/>
      <c r="I102" s="238"/>
      <c r="J102" s="125">
        <f>SUM(J97:J101)</f>
        <v>516</v>
      </c>
      <c r="K102" s="130">
        <f>SUM(K97:K101)</f>
        <v>685</v>
      </c>
    </row>
    <row r="103" spans="1:11" s="234" customFormat="1" ht="13.5" thickBot="1">
      <c r="A103" s="231"/>
      <c r="B103" s="4" t="s">
        <v>155</v>
      </c>
      <c r="C103" s="5"/>
      <c r="D103" s="7"/>
      <c r="E103" s="7"/>
      <c r="F103" s="7"/>
      <c r="G103" s="7"/>
      <c r="H103" s="7"/>
      <c r="I103" s="8"/>
      <c r="J103" s="9"/>
      <c r="K103" s="11"/>
    </row>
    <row r="104" spans="1:11" ht="12.75">
      <c r="A104" s="287" t="s">
        <v>192</v>
      </c>
      <c r="B104" s="226" t="s">
        <v>169</v>
      </c>
      <c r="C104" s="53" t="s">
        <v>63</v>
      </c>
      <c r="D104" s="227" t="s">
        <v>213</v>
      </c>
      <c r="E104" s="227" t="s">
        <v>213</v>
      </c>
      <c r="F104" s="227" t="s">
        <v>213</v>
      </c>
      <c r="G104" s="227" t="s">
        <v>213</v>
      </c>
      <c r="H104" s="227" t="s">
        <v>213</v>
      </c>
      <c r="I104" s="205"/>
      <c r="J104" s="53">
        <v>0</v>
      </c>
      <c r="K104" s="120">
        <v>0</v>
      </c>
    </row>
    <row r="105" spans="1:11" ht="12.75">
      <c r="A105" s="289"/>
      <c r="B105" s="228" t="s">
        <v>85</v>
      </c>
      <c r="C105" s="55" t="s">
        <v>63</v>
      </c>
      <c r="D105" s="229" t="s">
        <v>213</v>
      </c>
      <c r="E105" s="229" t="s">
        <v>213</v>
      </c>
      <c r="F105" s="229" t="s">
        <v>213</v>
      </c>
      <c r="G105" s="229" t="s">
        <v>213</v>
      </c>
      <c r="H105" s="229" t="s">
        <v>213</v>
      </c>
      <c r="I105" s="209"/>
      <c r="J105" s="55">
        <v>227</v>
      </c>
      <c r="K105" s="121">
        <v>102</v>
      </c>
    </row>
    <row r="106" spans="1:11" ht="18">
      <c r="A106" s="289"/>
      <c r="B106" s="228" t="s">
        <v>170</v>
      </c>
      <c r="C106" s="55" t="s">
        <v>63</v>
      </c>
      <c r="D106" s="229" t="s">
        <v>213</v>
      </c>
      <c r="E106" s="229" t="s">
        <v>213</v>
      </c>
      <c r="F106" s="229" t="s">
        <v>213</v>
      </c>
      <c r="G106" s="229" t="s">
        <v>213</v>
      </c>
      <c r="H106" s="229" t="s">
        <v>213</v>
      </c>
      <c r="I106" s="209" t="s">
        <v>26</v>
      </c>
      <c r="J106" s="55">
        <v>0</v>
      </c>
      <c r="K106" s="121">
        <v>0</v>
      </c>
    </row>
    <row r="107" spans="1:11" ht="12.75">
      <c r="A107" s="289"/>
      <c r="B107" s="228" t="s">
        <v>171</v>
      </c>
      <c r="C107" s="55" t="s">
        <v>63</v>
      </c>
      <c r="D107" s="229" t="s">
        <v>213</v>
      </c>
      <c r="E107" s="229" t="s">
        <v>213</v>
      </c>
      <c r="F107" s="229" t="s">
        <v>213</v>
      </c>
      <c r="G107" s="229"/>
      <c r="H107" s="229" t="s">
        <v>213</v>
      </c>
      <c r="I107" s="209"/>
      <c r="J107" s="55">
        <v>37</v>
      </c>
      <c r="K107" s="121">
        <v>32</v>
      </c>
    </row>
    <row r="108" spans="1:11" ht="13.5" thickBot="1">
      <c r="A108" s="288"/>
      <c r="B108" s="236"/>
      <c r="C108" s="125"/>
      <c r="D108" s="237"/>
      <c r="E108" s="237"/>
      <c r="F108" s="237"/>
      <c r="G108" s="237"/>
      <c r="H108" s="237"/>
      <c r="I108" s="238"/>
      <c r="J108" s="125">
        <f>SUM(J104:J107)</f>
        <v>264</v>
      </c>
      <c r="K108" s="130">
        <f>SUM(K104:K107)</f>
        <v>134</v>
      </c>
    </row>
    <row r="109" spans="2:11" s="234" customFormat="1" ht="13.5" thickBot="1">
      <c r="B109" s="4" t="s">
        <v>155</v>
      </c>
      <c r="C109" s="5"/>
      <c r="D109" s="7"/>
      <c r="E109" s="7"/>
      <c r="F109" s="7"/>
      <c r="G109" s="7"/>
      <c r="H109" s="7"/>
      <c r="I109" s="8"/>
      <c r="J109" s="9"/>
      <c r="K109" s="11"/>
    </row>
    <row r="110" spans="1:11" ht="12.75">
      <c r="A110" s="287" t="s">
        <v>196</v>
      </c>
      <c r="B110" s="226" t="s">
        <v>117</v>
      </c>
      <c r="C110" s="53" t="s">
        <v>63</v>
      </c>
      <c r="D110" s="227"/>
      <c r="E110" s="227"/>
      <c r="F110" s="227"/>
      <c r="G110" s="227" t="s">
        <v>213</v>
      </c>
      <c r="H110" s="227"/>
      <c r="I110" s="205"/>
      <c r="J110" s="53">
        <v>0</v>
      </c>
      <c r="K110" s="120">
        <v>24</v>
      </c>
    </row>
    <row r="111" spans="1:11" ht="13.5" thickBot="1">
      <c r="A111" s="288"/>
      <c r="B111" s="236"/>
      <c r="C111" s="125"/>
      <c r="D111" s="237"/>
      <c r="E111" s="237"/>
      <c r="F111" s="237"/>
      <c r="G111" s="237"/>
      <c r="H111" s="237"/>
      <c r="I111" s="238"/>
      <c r="J111" s="125">
        <f>SUM(J110)</f>
        <v>0</v>
      </c>
      <c r="K111" s="130">
        <f>SUM(K110)</f>
        <v>24</v>
      </c>
    </row>
    <row r="112" spans="2:11" s="234" customFormat="1" ht="13.5" thickBot="1">
      <c r="B112" s="4" t="s">
        <v>155</v>
      </c>
      <c r="C112" s="5"/>
      <c r="D112" s="7"/>
      <c r="E112" s="7"/>
      <c r="F112" s="7"/>
      <c r="G112" s="7"/>
      <c r="H112" s="7"/>
      <c r="I112" s="8"/>
      <c r="J112" s="9"/>
      <c r="K112" s="11"/>
    </row>
    <row r="113" spans="1:11" ht="18">
      <c r="A113" s="287" t="s">
        <v>195</v>
      </c>
      <c r="B113" s="226" t="s">
        <v>175</v>
      </c>
      <c r="C113" s="53" t="s">
        <v>62</v>
      </c>
      <c r="D113" s="227"/>
      <c r="E113" s="227"/>
      <c r="F113" s="227"/>
      <c r="G113" s="227" t="s">
        <v>213</v>
      </c>
      <c r="H113" s="227" t="s">
        <v>213</v>
      </c>
      <c r="I113" s="205" t="s">
        <v>27</v>
      </c>
      <c r="J113" s="53">
        <v>2</v>
      </c>
      <c r="K113" s="120">
        <v>20</v>
      </c>
    </row>
    <row r="114" spans="1:11" ht="12.75">
      <c r="A114" s="289"/>
      <c r="B114" s="228" t="s">
        <v>176</v>
      </c>
      <c r="C114" s="55" t="s">
        <v>62</v>
      </c>
      <c r="D114" s="229"/>
      <c r="E114" s="229" t="s">
        <v>213</v>
      </c>
      <c r="F114" s="229" t="s">
        <v>213</v>
      </c>
      <c r="G114" s="229" t="s">
        <v>213</v>
      </c>
      <c r="H114" s="229"/>
      <c r="I114" s="209"/>
      <c r="J114" s="55">
        <v>0</v>
      </c>
      <c r="K114" s="121">
        <v>0</v>
      </c>
    </row>
    <row r="115" spans="1:11" ht="12.75">
      <c r="A115" s="289"/>
      <c r="B115" s="228" t="s">
        <v>71</v>
      </c>
      <c r="C115" s="55" t="s">
        <v>63</v>
      </c>
      <c r="D115" s="229"/>
      <c r="E115" s="229" t="s">
        <v>213</v>
      </c>
      <c r="F115" s="229"/>
      <c r="G115" s="229" t="s">
        <v>213</v>
      </c>
      <c r="H115" s="229"/>
      <c r="I115" s="209"/>
      <c r="J115" s="55">
        <v>10</v>
      </c>
      <c r="K115" s="121">
        <v>75</v>
      </c>
    </row>
    <row r="116" spans="1:11" ht="12.75">
      <c r="A116" s="289"/>
      <c r="B116" s="228" t="s">
        <v>177</v>
      </c>
      <c r="C116" s="55" t="s">
        <v>63</v>
      </c>
      <c r="D116" s="229"/>
      <c r="E116" s="229"/>
      <c r="F116" s="229"/>
      <c r="G116" s="229"/>
      <c r="H116" s="229"/>
      <c r="I116" s="209"/>
      <c r="J116" s="55">
        <v>0</v>
      </c>
      <c r="K116" s="121">
        <v>0</v>
      </c>
    </row>
    <row r="117" spans="1:11" ht="12.75">
      <c r="A117" s="289"/>
      <c r="B117" s="228" t="s">
        <v>187</v>
      </c>
      <c r="C117" s="55" t="s">
        <v>63</v>
      </c>
      <c r="D117" s="229"/>
      <c r="E117" s="229" t="s">
        <v>213</v>
      </c>
      <c r="F117" s="229" t="s">
        <v>213</v>
      </c>
      <c r="G117" s="229" t="s">
        <v>213</v>
      </c>
      <c r="H117" s="229" t="s">
        <v>213</v>
      </c>
      <c r="I117" s="209"/>
      <c r="J117" s="55">
        <v>50</v>
      </c>
      <c r="K117" s="121">
        <v>60</v>
      </c>
    </row>
    <row r="118" spans="1:11" ht="12.75">
      <c r="A118" s="289"/>
      <c r="B118" s="228" t="s">
        <v>178</v>
      </c>
      <c r="C118" s="55" t="s">
        <v>63</v>
      </c>
      <c r="D118" s="229" t="s">
        <v>213</v>
      </c>
      <c r="E118" s="229" t="s">
        <v>213</v>
      </c>
      <c r="F118" s="229"/>
      <c r="G118" s="229"/>
      <c r="H118" s="229"/>
      <c r="I118" s="209"/>
      <c r="J118" s="55">
        <v>0</v>
      </c>
      <c r="K118" s="121">
        <v>0</v>
      </c>
    </row>
    <row r="119" spans="1:11" ht="12.75">
      <c r="A119" s="289"/>
      <c r="B119" s="228" t="s">
        <v>57</v>
      </c>
      <c r="C119" s="55" t="s">
        <v>63</v>
      </c>
      <c r="D119" s="229" t="s">
        <v>213</v>
      </c>
      <c r="E119" s="229" t="s">
        <v>213</v>
      </c>
      <c r="F119" s="229" t="s">
        <v>213</v>
      </c>
      <c r="G119" s="229" t="s">
        <v>213</v>
      </c>
      <c r="H119" s="229" t="s">
        <v>213</v>
      </c>
      <c r="I119" s="209"/>
      <c r="J119" s="55">
        <v>0</v>
      </c>
      <c r="K119" s="121">
        <v>0</v>
      </c>
    </row>
    <row r="120" spans="1:12" ht="12.75">
      <c r="A120" s="289"/>
      <c r="B120" s="228" t="s">
        <v>179</v>
      </c>
      <c r="C120" s="55" t="s">
        <v>63</v>
      </c>
      <c r="D120" s="229"/>
      <c r="E120" s="229" t="s">
        <v>213</v>
      </c>
      <c r="F120" s="229"/>
      <c r="G120" s="229"/>
      <c r="H120" s="229" t="s">
        <v>213</v>
      </c>
      <c r="I120" s="209"/>
      <c r="J120" s="55">
        <v>14</v>
      </c>
      <c r="K120" s="121">
        <v>31</v>
      </c>
      <c r="L120" s="2"/>
    </row>
    <row r="121" spans="1:11" ht="13.5" thickBot="1">
      <c r="A121" s="288"/>
      <c r="B121" s="236"/>
      <c r="C121" s="125"/>
      <c r="D121" s="237"/>
      <c r="E121" s="237"/>
      <c r="F121" s="237"/>
      <c r="G121" s="237"/>
      <c r="H121" s="237"/>
      <c r="I121" s="238"/>
      <c r="J121" s="125">
        <f>SUM(J113:J120)</f>
        <v>76</v>
      </c>
      <c r="K121" s="126">
        <f>SUM(K113:K120)</f>
        <v>186</v>
      </c>
    </row>
    <row r="122" spans="2:11" s="234" customFormat="1" ht="13.5" thickBot="1">
      <c r="B122" s="4" t="s">
        <v>155</v>
      </c>
      <c r="C122" s="5"/>
      <c r="D122" s="7"/>
      <c r="E122" s="7"/>
      <c r="F122" s="7"/>
      <c r="G122" s="7"/>
      <c r="H122" s="7"/>
      <c r="I122" s="8"/>
      <c r="J122" s="9"/>
      <c r="K122" s="11"/>
    </row>
    <row r="123" spans="1:11" ht="12.75">
      <c r="A123" s="287" t="s">
        <v>197</v>
      </c>
      <c r="B123" s="226" t="s">
        <v>180</v>
      </c>
      <c r="C123" s="53" t="s">
        <v>62</v>
      </c>
      <c r="D123" s="227"/>
      <c r="E123" s="227" t="s">
        <v>213</v>
      </c>
      <c r="F123" s="227"/>
      <c r="G123" s="227"/>
      <c r="H123" s="227"/>
      <c r="I123" s="205"/>
      <c r="J123" s="53">
        <v>0</v>
      </c>
      <c r="K123" s="120">
        <v>0</v>
      </c>
    </row>
    <row r="124" spans="1:11" ht="12.75">
      <c r="A124" s="289"/>
      <c r="B124" s="228" t="s">
        <v>70</v>
      </c>
      <c r="C124" s="55" t="s">
        <v>63</v>
      </c>
      <c r="D124" s="229"/>
      <c r="E124" s="229" t="s">
        <v>213</v>
      </c>
      <c r="F124" s="229"/>
      <c r="G124" s="229"/>
      <c r="H124" s="229"/>
      <c r="I124" s="209"/>
      <c r="J124" s="55">
        <v>0</v>
      </c>
      <c r="K124" s="121">
        <v>0</v>
      </c>
    </row>
    <row r="125" spans="1:11" ht="12.75">
      <c r="A125" s="289"/>
      <c r="B125" s="228" t="s">
        <v>1</v>
      </c>
      <c r="C125" s="55" t="s">
        <v>63</v>
      </c>
      <c r="D125" s="229"/>
      <c r="E125" s="229"/>
      <c r="F125" s="229"/>
      <c r="G125" s="229" t="s">
        <v>213</v>
      </c>
      <c r="H125" s="229"/>
      <c r="I125" s="209"/>
      <c r="J125" s="55">
        <v>0</v>
      </c>
      <c r="K125" s="121">
        <v>0</v>
      </c>
    </row>
    <row r="126" spans="1:11" ht="12.75">
      <c r="A126" s="289"/>
      <c r="B126" s="228" t="s">
        <v>89</v>
      </c>
      <c r="C126" s="55" t="s">
        <v>63</v>
      </c>
      <c r="D126" s="229"/>
      <c r="E126" s="229" t="s">
        <v>213</v>
      </c>
      <c r="F126" s="229"/>
      <c r="G126" s="229" t="s">
        <v>213</v>
      </c>
      <c r="H126" s="229"/>
      <c r="I126" s="209"/>
      <c r="J126" s="55">
        <v>0</v>
      </c>
      <c r="K126" s="121">
        <v>0</v>
      </c>
    </row>
    <row r="127" spans="1:11" ht="12.75">
      <c r="A127" s="289"/>
      <c r="B127" s="228" t="s">
        <v>181</v>
      </c>
      <c r="C127" s="55" t="s">
        <v>63</v>
      </c>
      <c r="D127" s="229"/>
      <c r="E127" s="229"/>
      <c r="F127" s="229" t="s">
        <v>213</v>
      </c>
      <c r="G127" s="229"/>
      <c r="H127" s="229"/>
      <c r="I127" s="209"/>
      <c r="J127" s="55">
        <v>0</v>
      </c>
      <c r="K127" s="121">
        <v>0</v>
      </c>
    </row>
    <row r="128" spans="1:11" ht="13.5" thickBot="1">
      <c r="A128" s="288"/>
      <c r="B128" s="236"/>
      <c r="C128" s="125"/>
      <c r="D128" s="237"/>
      <c r="E128" s="237"/>
      <c r="F128" s="237"/>
      <c r="G128" s="237"/>
      <c r="H128" s="237"/>
      <c r="I128" s="238"/>
      <c r="J128" s="125">
        <f>SUM(J123:J127)</f>
        <v>0</v>
      </c>
      <c r="K128" s="126">
        <f>SUM(K123:K127)</f>
        <v>0</v>
      </c>
    </row>
    <row r="129" spans="2:11" s="234" customFormat="1" ht="13.5" thickBot="1">
      <c r="B129" s="4" t="s">
        <v>155</v>
      </c>
      <c r="C129" s="5"/>
      <c r="D129" s="7"/>
      <c r="E129" s="7"/>
      <c r="F129" s="7"/>
      <c r="G129" s="7"/>
      <c r="H129" s="7"/>
      <c r="I129" s="8"/>
      <c r="J129" s="9"/>
      <c r="K129" s="11"/>
    </row>
    <row r="130" spans="1:11" ht="12.75">
      <c r="A130" s="287" t="s">
        <v>193</v>
      </c>
      <c r="B130" s="226" t="s">
        <v>2</v>
      </c>
      <c r="C130" s="53" t="s">
        <v>63</v>
      </c>
      <c r="D130" s="227" t="s">
        <v>213</v>
      </c>
      <c r="E130" s="227" t="s">
        <v>213</v>
      </c>
      <c r="F130" s="227"/>
      <c r="G130" s="227" t="s">
        <v>213</v>
      </c>
      <c r="H130" s="227" t="s">
        <v>213</v>
      </c>
      <c r="I130" s="205"/>
      <c r="J130" s="53">
        <v>300</v>
      </c>
      <c r="K130" s="120">
        <v>800</v>
      </c>
    </row>
    <row r="131" spans="1:11" ht="13.5" thickBot="1">
      <c r="A131" s="288"/>
      <c r="B131" s="236"/>
      <c r="C131" s="125"/>
      <c r="D131" s="237"/>
      <c r="E131" s="237"/>
      <c r="F131" s="237"/>
      <c r="G131" s="237"/>
      <c r="H131" s="237"/>
      <c r="I131" s="238"/>
      <c r="J131" s="125">
        <f>SUM(J130)</f>
        <v>300</v>
      </c>
      <c r="K131" s="126">
        <f>SUM(K130)</f>
        <v>800</v>
      </c>
    </row>
    <row r="132" spans="2:11" s="234" customFormat="1" ht="13.5" thickBot="1">
      <c r="B132" s="4" t="s">
        <v>155</v>
      </c>
      <c r="C132" s="5"/>
      <c r="D132" s="7"/>
      <c r="E132" s="7"/>
      <c r="F132" s="7"/>
      <c r="G132" s="7"/>
      <c r="H132" s="7"/>
      <c r="I132" s="8"/>
      <c r="J132" s="9"/>
      <c r="K132" s="11"/>
    </row>
    <row r="133" spans="1:11" ht="12.75">
      <c r="A133" s="287" t="s">
        <v>194</v>
      </c>
      <c r="B133" s="226" t="s">
        <v>90</v>
      </c>
      <c r="C133" s="53" t="s">
        <v>63</v>
      </c>
      <c r="D133" s="227" t="s">
        <v>213</v>
      </c>
      <c r="E133" s="227" t="s">
        <v>213</v>
      </c>
      <c r="F133" s="227" t="s">
        <v>213</v>
      </c>
      <c r="G133" s="227" t="s">
        <v>213</v>
      </c>
      <c r="H133" s="227" t="s">
        <v>213</v>
      </c>
      <c r="I133" s="205"/>
      <c r="J133" s="53">
        <v>110</v>
      </c>
      <c r="K133" s="120">
        <v>0</v>
      </c>
    </row>
    <row r="134" spans="1:11" ht="12.75">
      <c r="A134" s="289"/>
      <c r="B134" s="228" t="s">
        <v>172</v>
      </c>
      <c r="C134" s="55" t="s">
        <v>63</v>
      </c>
      <c r="D134" s="229" t="s">
        <v>213</v>
      </c>
      <c r="E134" s="229" t="s">
        <v>213</v>
      </c>
      <c r="F134" s="229" t="s">
        <v>213</v>
      </c>
      <c r="G134" s="229"/>
      <c r="H134" s="229"/>
      <c r="I134" s="209"/>
      <c r="J134" s="55">
        <v>56</v>
      </c>
      <c r="K134" s="121">
        <v>191</v>
      </c>
    </row>
    <row r="135" spans="1:11" ht="27">
      <c r="A135" s="289"/>
      <c r="B135" s="228" t="s">
        <v>173</v>
      </c>
      <c r="C135" s="55" t="s">
        <v>63</v>
      </c>
      <c r="D135" s="229" t="s">
        <v>213</v>
      </c>
      <c r="E135" s="229" t="s">
        <v>213</v>
      </c>
      <c r="F135" s="229" t="s">
        <v>213</v>
      </c>
      <c r="G135" s="229" t="s">
        <v>213</v>
      </c>
      <c r="H135" s="229" t="s">
        <v>213</v>
      </c>
      <c r="I135" s="209" t="s">
        <v>28</v>
      </c>
      <c r="J135" s="55">
        <v>0</v>
      </c>
      <c r="K135" s="121">
        <v>0</v>
      </c>
    </row>
    <row r="136" spans="1:11" ht="12.75">
      <c r="A136" s="289"/>
      <c r="B136" s="228" t="s">
        <v>29</v>
      </c>
      <c r="C136" s="55" t="s">
        <v>62</v>
      </c>
      <c r="D136" s="229" t="s">
        <v>213</v>
      </c>
      <c r="E136" s="229" t="s">
        <v>213</v>
      </c>
      <c r="F136" s="229" t="s">
        <v>213</v>
      </c>
      <c r="G136" s="229" t="s">
        <v>213</v>
      </c>
      <c r="H136" s="229" t="s">
        <v>213</v>
      </c>
      <c r="I136" s="209"/>
      <c r="J136" s="55">
        <v>85</v>
      </c>
      <c r="K136" s="121">
        <v>205</v>
      </c>
    </row>
    <row r="137" spans="1:11" ht="12.75">
      <c r="A137" s="289"/>
      <c r="B137" s="228" t="s">
        <v>174</v>
      </c>
      <c r="C137" s="55" t="s">
        <v>63</v>
      </c>
      <c r="D137" s="229"/>
      <c r="E137" s="229" t="s">
        <v>213</v>
      </c>
      <c r="F137" s="229" t="s">
        <v>213</v>
      </c>
      <c r="G137" s="229" t="s">
        <v>213</v>
      </c>
      <c r="H137" s="229" t="s">
        <v>213</v>
      </c>
      <c r="I137" s="209"/>
      <c r="J137" s="55">
        <v>30</v>
      </c>
      <c r="K137" s="121">
        <v>12</v>
      </c>
    </row>
    <row r="138" spans="1:11" ht="13.5" thickBot="1">
      <c r="A138" s="288"/>
      <c r="B138" s="236"/>
      <c r="C138" s="125"/>
      <c r="D138" s="237"/>
      <c r="E138" s="237"/>
      <c r="F138" s="237"/>
      <c r="G138" s="237"/>
      <c r="H138" s="237"/>
      <c r="I138" s="238"/>
      <c r="J138" s="125">
        <f>SUM(J133:J137)</f>
        <v>281</v>
      </c>
      <c r="K138" s="126">
        <f>SUM(K133:K137)</f>
        <v>408</v>
      </c>
    </row>
    <row r="139" spans="2:11" s="234" customFormat="1" ht="13.5" thickBot="1">
      <c r="B139" s="4" t="s">
        <v>155</v>
      </c>
      <c r="C139" s="5"/>
      <c r="D139" s="7"/>
      <c r="E139" s="7"/>
      <c r="F139" s="7"/>
      <c r="G139" s="7"/>
      <c r="H139" s="7"/>
      <c r="I139" s="8"/>
      <c r="J139" s="9"/>
      <c r="K139" s="11"/>
    </row>
    <row r="140" spans="1:11" ht="12.75">
      <c r="A140" s="287" t="s">
        <v>199</v>
      </c>
      <c r="B140" s="226" t="s">
        <v>79</v>
      </c>
      <c r="C140" s="53" t="s">
        <v>63</v>
      </c>
      <c r="D140" s="227" t="s">
        <v>213</v>
      </c>
      <c r="E140" s="227" t="s">
        <v>213</v>
      </c>
      <c r="F140" s="227"/>
      <c r="G140" s="227"/>
      <c r="H140" s="227" t="s">
        <v>213</v>
      </c>
      <c r="I140" s="205"/>
      <c r="J140" s="53">
        <v>88</v>
      </c>
      <c r="K140" s="120">
        <v>365</v>
      </c>
    </row>
    <row r="141" spans="1:11" ht="27">
      <c r="A141" s="289"/>
      <c r="B141" s="228" t="s">
        <v>183</v>
      </c>
      <c r="C141" s="55" t="s">
        <v>63</v>
      </c>
      <c r="D141" s="229"/>
      <c r="E141" s="229" t="s">
        <v>213</v>
      </c>
      <c r="F141" s="229"/>
      <c r="G141" s="229"/>
      <c r="H141" s="229" t="s">
        <v>213</v>
      </c>
      <c r="I141" s="209" t="s">
        <v>30</v>
      </c>
      <c r="J141" s="55">
        <v>197</v>
      </c>
      <c r="K141" s="121">
        <v>358</v>
      </c>
    </row>
    <row r="142" spans="1:11" ht="12.75">
      <c r="A142" s="289"/>
      <c r="B142" s="228" t="s">
        <v>50</v>
      </c>
      <c r="C142" s="55" t="s">
        <v>63</v>
      </c>
      <c r="D142" s="229"/>
      <c r="E142" s="229" t="s">
        <v>213</v>
      </c>
      <c r="F142" s="229" t="s">
        <v>213</v>
      </c>
      <c r="G142" s="229" t="s">
        <v>213</v>
      </c>
      <c r="H142" s="229" t="s">
        <v>213</v>
      </c>
      <c r="I142" s="209"/>
      <c r="J142" s="55">
        <v>106</v>
      </c>
      <c r="K142" s="121">
        <v>297</v>
      </c>
    </row>
    <row r="143" spans="1:11" ht="36">
      <c r="A143" s="289"/>
      <c r="B143" s="228" t="s">
        <v>184</v>
      </c>
      <c r="C143" s="55" t="s">
        <v>63</v>
      </c>
      <c r="D143" s="229" t="s">
        <v>213</v>
      </c>
      <c r="E143" s="229"/>
      <c r="F143" s="229"/>
      <c r="G143" s="229" t="s">
        <v>213</v>
      </c>
      <c r="H143" s="229" t="s">
        <v>213</v>
      </c>
      <c r="I143" s="209" t="s">
        <v>94</v>
      </c>
      <c r="J143" s="55">
        <v>0</v>
      </c>
      <c r="K143" s="121">
        <v>0</v>
      </c>
    </row>
    <row r="144" spans="1:11" ht="13.5" thickBot="1">
      <c r="A144" s="288"/>
      <c r="B144" s="236"/>
      <c r="C144" s="127"/>
      <c r="D144" s="237"/>
      <c r="E144" s="237"/>
      <c r="F144" s="237"/>
      <c r="G144" s="237"/>
      <c r="H144" s="237"/>
      <c r="I144" s="238"/>
      <c r="J144" s="127">
        <f>SUM(J140:J143)</f>
        <v>391</v>
      </c>
      <c r="K144" s="128">
        <f>SUM(K140:K143)</f>
        <v>1020</v>
      </c>
    </row>
    <row r="145" spans="10:11" s="234" customFormat="1" ht="13.5" thickBot="1">
      <c r="J145" s="251"/>
      <c r="K145" s="68"/>
    </row>
    <row r="146" spans="1:11" ht="27">
      <c r="A146" s="287" t="s">
        <v>198</v>
      </c>
      <c r="B146" s="226" t="s">
        <v>182</v>
      </c>
      <c r="C146" s="53" t="s">
        <v>63</v>
      </c>
      <c r="D146" s="227"/>
      <c r="E146" s="227" t="s">
        <v>213</v>
      </c>
      <c r="F146" s="227" t="s">
        <v>213</v>
      </c>
      <c r="G146" s="227" t="s">
        <v>213</v>
      </c>
      <c r="H146" s="227"/>
      <c r="I146" s="205" t="s">
        <v>95</v>
      </c>
      <c r="J146" s="53">
        <v>0</v>
      </c>
      <c r="K146" s="120">
        <v>0</v>
      </c>
    </row>
    <row r="147" spans="1:11" ht="12.75">
      <c r="A147" s="289"/>
      <c r="B147" s="228" t="s">
        <v>69</v>
      </c>
      <c r="C147" s="55" t="s">
        <v>63</v>
      </c>
      <c r="D147" s="229"/>
      <c r="E147" s="229"/>
      <c r="F147" s="229"/>
      <c r="G147" s="229" t="s">
        <v>213</v>
      </c>
      <c r="H147" s="229"/>
      <c r="I147" s="209"/>
      <c r="J147" s="55">
        <v>63</v>
      </c>
      <c r="K147" s="121">
        <v>19</v>
      </c>
    </row>
    <row r="148" spans="1:11" ht="13.5" thickBot="1">
      <c r="A148" s="288"/>
      <c r="B148" s="236"/>
      <c r="C148" s="125"/>
      <c r="D148" s="237"/>
      <c r="E148" s="237"/>
      <c r="F148" s="237"/>
      <c r="G148" s="237"/>
      <c r="H148" s="237"/>
      <c r="I148" s="238"/>
      <c r="J148" s="125">
        <f>SUM(J147)</f>
        <v>63</v>
      </c>
      <c r="K148" s="126">
        <f>SUM(K147)</f>
        <v>19</v>
      </c>
    </row>
    <row r="149" spans="2:11" ht="12.75">
      <c r="B149" s="4" t="s">
        <v>155</v>
      </c>
      <c r="C149" s="5"/>
      <c r="D149" s="7"/>
      <c r="E149" s="7"/>
      <c r="F149" s="7"/>
      <c r="G149" s="7"/>
      <c r="H149" s="7"/>
      <c r="I149" s="8"/>
      <c r="J149" s="5"/>
      <c r="K149" s="5"/>
    </row>
  </sheetData>
  <mergeCells count="27">
    <mergeCell ref="A146:A148"/>
    <mergeCell ref="A133:A138"/>
    <mergeCell ref="A38:A45"/>
    <mergeCell ref="A97:A102"/>
    <mergeCell ref="A91:A95"/>
    <mergeCell ref="A72:A84"/>
    <mergeCell ref="A86:A89"/>
    <mergeCell ref="A104:A108"/>
    <mergeCell ref="A130:A131"/>
    <mergeCell ref="A60:A70"/>
    <mergeCell ref="A1:K1"/>
    <mergeCell ref="A47:A51"/>
    <mergeCell ref="A35:A36"/>
    <mergeCell ref="A32:A33"/>
    <mergeCell ref="J2:K2"/>
    <mergeCell ref="D2:I2"/>
    <mergeCell ref="C2:C3"/>
    <mergeCell ref="A5:A13"/>
    <mergeCell ref="A2:A3"/>
    <mergeCell ref="B2:B3"/>
    <mergeCell ref="A53:A58"/>
    <mergeCell ref="A18:A30"/>
    <mergeCell ref="A15:A16"/>
    <mergeCell ref="A140:A144"/>
    <mergeCell ref="A113:A121"/>
    <mergeCell ref="A110:A111"/>
    <mergeCell ref="A123:A128"/>
  </mergeCells>
  <printOptions/>
  <pageMargins left="0.4330708661417323" right="0.4330708661417323" top="0.4724409448818898" bottom="0.4724409448818898" header="0.2362204724409449" footer="0.1968503937007874"/>
  <pageSetup horizontalDpi="600" verticalDpi="600" orientation="landscape" paperSize="9" r:id="rId1"/>
  <headerFooter alignWithMargins="0">
    <oddHeader>&amp;C&amp;"Arial,Grassetto"Sistema di emergenza sanitaria territoriale "118"</oddHeader>
    <oddFooter>&amp;L&amp;"Arial,Corsivo"&amp;8Dati forniti dalle Centrali Operative "118" - Elaborazione Ministero della Salute - D.G.Programmazione Sanitaria - Uff. V&amp;R&amp;"Arial,Grassetto"ATTIVITA'</oddFooter>
  </headerFooter>
  <rowBreaks count="7" manualBreakCount="7">
    <brk id="17" max="255" man="1"/>
    <brk id="37" max="255" man="1"/>
    <brk id="59" max="255" man="1"/>
    <brk id="71" max="255" man="1"/>
    <brk id="90" max="255" man="1"/>
    <brk id="112" max="255" man="1"/>
    <brk id="13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8"/>
  <dimension ref="A1:X149"/>
  <sheetViews>
    <sheetView workbookViewId="0" topLeftCell="A52">
      <selection activeCell="A1" sqref="A1:R1"/>
    </sheetView>
  </sheetViews>
  <sheetFormatPr defaultColWidth="9.140625" defaultRowHeight="12.75"/>
  <cols>
    <col min="1" max="1" width="15.00390625" style="0" customWidth="1"/>
    <col min="2" max="2" width="13.7109375" style="0" customWidth="1"/>
    <col min="3" max="17" width="6.00390625" style="0" customWidth="1"/>
    <col min="18" max="18" width="10.57421875" style="0" customWidth="1"/>
  </cols>
  <sheetData>
    <row r="1" spans="1:18" ht="13.5" thickBot="1">
      <c r="A1" s="262" t="s">
        <v>321</v>
      </c>
      <c r="B1" s="263"/>
      <c r="C1" s="290"/>
      <c r="D1" s="290"/>
      <c r="E1" s="290"/>
      <c r="F1" s="290"/>
      <c r="G1" s="290"/>
      <c r="H1" s="290"/>
      <c r="I1" s="290"/>
      <c r="J1" s="290"/>
      <c r="K1" s="290"/>
      <c r="L1" s="263"/>
      <c r="M1" s="263"/>
      <c r="N1" s="263"/>
      <c r="O1" s="263"/>
      <c r="P1" s="263"/>
      <c r="Q1" s="263"/>
      <c r="R1" s="264"/>
    </row>
    <row r="2" spans="1:18" ht="23.25" customHeight="1">
      <c r="A2" s="299" t="s">
        <v>66</v>
      </c>
      <c r="B2" s="301" t="s">
        <v>3</v>
      </c>
      <c r="C2" s="294" t="s">
        <v>314</v>
      </c>
      <c r="D2" s="295"/>
      <c r="E2" s="296"/>
      <c r="F2" s="294" t="s">
        <v>315</v>
      </c>
      <c r="G2" s="295"/>
      <c r="H2" s="296"/>
      <c r="I2" s="294" t="s">
        <v>316</v>
      </c>
      <c r="J2" s="295"/>
      <c r="K2" s="296"/>
      <c r="L2" s="303" t="s">
        <v>319</v>
      </c>
      <c r="M2" s="304"/>
      <c r="N2" s="305"/>
      <c r="O2" s="294" t="s">
        <v>36</v>
      </c>
      <c r="P2" s="295"/>
      <c r="Q2" s="296"/>
      <c r="R2" s="297" t="s">
        <v>320</v>
      </c>
    </row>
    <row r="3" spans="1:24" s="1" customFormat="1" ht="48.75" customHeight="1" thickBot="1">
      <c r="A3" s="300"/>
      <c r="B3" s="302"/>
      <c r="C3" s="109" t="s">
        <v>317</v>
      </c>
      <c r="D3" s="109" t="s">
        <v>318</v>
      </c>
      <c r="E3" s="109" t="s">
        <v>305</v>
      </c>
      <c r="F3" s="109" t="s">
        <v>317</v>
      </c>
      <c r="G3" s="109" t="s">
        <v>318</v>
      </c>
      <c r="H3" s="109" t="s">
        <v>305</v>
      </c>
      <c r="I3" s="109" t="s">
        <v>317</v>
      </c>
      <c r="J3" s="109" t="s">
        <v>318</v>
      </c>
      <c r="K3" s="109" t="s">
        <v>305</v>
      </c>
      <c r="L3" s="109" t="s">
        <v>317</v>
      </c>
      <c r="M3" s="109" t="s">
        <v>318</v>
      </c>
      <c r="N3" s="109" t="s">
        <v>305</v>
      </c>
      <c r="O3" s="109" t="s">
        <v>317</v>
      </c>
      <c r="P3" s="109" t="s">
        <v>318</v>
      </c>
      <c r="Q3" s="109" t="s">
        <v>305</v>
      </c>
      <c r="R3" s="298"/>
      <c r="W3" s="3"/>
      <c r="X3" s="3"/>
    </row>
    <row r="4" spans="23:24" s="230" customFormat="1" ht="12.75" customHeight="1" thickBot="1">
      <c r="W4" s="65"/>
      <c r="X4" s="65"/>
    </row>
    <row r="5" spans="1:24" ht="12.75">
      <c r="A5" s="284" t="s">
        <v>42</v>
      </c>
      <c r="B5" s="202" t="s">
        <v>55</v>
      </c>
      <c r="C5" s="22">
        <v>8</v>
      </c>
      <c r="D5" s="22">
        <v>0</v>
      </c>
      <c r="E5" s="22">
        <v>8</v>
      </c>
      <c r="F5" s="110">
        <v>8</v>
      </c>
      <c r="G5" s="110">
        <v>0</v>
      </c>
      <c r="H5" s="110">
        <v>8</v>
      </c>
      <c r="I5" s="110">
        <v>0</v>
      </c>
      <c r="J5" s="110">
        <v>0</v>
      </c>
      <c r="K5" s="110">
        <v>0</v>
      </c>
      <c r="L5" s="110">
        <v>0</v>
      </c>
      <c r="M5" s="110">
        <v>0</v>
      </c>
      <c r="N5" s="110">
        <v>0</v>
      </c>
      <c r="O5" s="22">
        <v>3</v>
      </c>
      <c r="P5" s="53">
        <v>3</v>
      </c>
      <c r="Q5" s="22">
        <v>0</v>
      </c>
      <c r="R5" s="111" t="s">
        <v>43</v>
      </c>
      <c r="W5" s="2"/>
      <c r="X5" s="2"/>
    </row>
    <row r="6" spans="1:24" ht="12.75">
      <c r="A6" s="285"/>
      <c r="B6" s="206" t="s">
        <v>82</v>
      </c>
      <c r="C6" s="26">
        <v>4</v>
      </c>
      <c r="D6" s="26">
        <v>0</v>
      </c>
      <c r="E6" s="26">
        <v>0</v>
      </c>
      <c r="F6" s="26">
        <v>4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55">
        <v>0</v>
      </c>
      <c r="Q6" s="26">
        <v>0</v>
      </c>
      <c r="R6" s="112" t="s">
        <v>43</v>
      </c>
      <c r="W6" s="2"/>
      <c r="X6" s="2"/>
    </row>
    <row r="7" spans="1:24" ht="12.75">
      <c r="A7" s="285"/>
      <c r="B7" s="206" t="s">
        <v>54</v>
      </c>
      <c r="C7" s="26">
        <v>5</v>
      </c>
      <c r="D7" s="26">
        <v>0</v>
      </c>
      <c r="E7" s="26">
        <v>5</v>
      </c>
      <c r="F7" s="26">
        <v>5</v>
      </c>
      <c r="G7" s="26">
        <v>0</v>
      </c>
      <c r="H7" s="26">
        <v>5</v>
      </c>
      <c r="I7" s="26">
        <v>1</v>
      </c>
      <c r="J7" s="26">
        <v>0</v>
      </c>
      <c r="K7" s="26">
        <v>1</v>
      </c>
      <c r="L7" s="26">
        <v>0</v>
      </c>
      <c r="M7" s="26">
        <v>0</v>
      </c>
      <c r="N7" s="26">
        <v>0</v>
      </c>
      <c r="O7" s="26">
        <v>0</v>
      </c>
      <c r="P7" s="55">
        <v>0</v>
      </c>
      <c r="Q7" s="26">
        <v>0</v>
      </c>
      <c r="R7" s="112" t="s">
        <v>115</v>
      </c>
      <c r="W7" s="2"/>
      <c r="X7" s="2"/>
    </row>
    <row r="8" spans="1:24" ht="12.75">
      <c r="A8" s="285"/>
      <c r="B8" s="206" t="s">
        <v>81</v>
      </c>
      <c r="C8" s="113">
        <v>16</v>
      </c>
      <c r="D8" s="113">
        <v>0</v>
      </c>
      <c r="E8" s="26">
        <v>0</v>
      </c>
      <c r="F8" s="26">
        <v>40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4</v>
      </c>
      <c r="M8" s="26">
        <v>4</v>
      </c>
      <c r="N8" s="26">
        <v>0</v>
      </c>
      <c r="O8" s="26">
        <v>5</v>
      </c>
      <c r="P8" s="55">
        <v>5</v>
      </c>
      <c r="Q8" s="26">
        <v>0</v>
      </c>
      <c r="R8" s="112" t="s">
        <v>43</v>
      </c>
      <c r="W8" s="2"/>
      <c r="X8" s="2"/>
    </row>
    <row r="9" spans="1:24" ht="12.75">
      <c r="A9" s="285"/>
      <c r="B9" s="206" t="s">
        <v>44</v>
      </c>
      <c r="C9" s="26">
        <v>26</v>
      </c>
      <c r="D9" s="26">
        <v>0</v>
      </c>
      <c r="E9" s="26">
        <v>26</v>
      </c>
      <c r="F9" s="26">
        <v>0</v>
      </c>
      <c r="G9" s="26">
        <v>0</v>
      </c>
      <c r="H9" s="26">
        <v>0</v>
      </c>
      <c r="I9" s="26">
        <v>1</v>
      </c>
      <c r="J9" s="26">
        <v>0</v>
      </c>
      <c r="K9" s="26">
        <v>1</v>
      </c>
      <c r="L9" s="26">
        <v>0</v>
      </c>
      <c r="M9" s="26">
        <v>0</v>
      </c>
      <c r="N9" s="26">
        <v>0</v>
      </c>
      <c r="O9" s="26">
        <v>0</v>
      </c>
      <c r="P9" s="55">
        <v>0</v>
      </c>
      <c r="Q9" s="26">
        <v>0</v>
      </c>
      <c r="R9" s="112" t="s">
        <v>115</v>
      </c>
      <c r="W9" s="2"/>
      <c r="X9" s="2"/>
    </row>
    <row r="10" spans="1:24" ht="12.75">
      <c r="A10" s="285"/>
      <c r="B10" s="206" t="s">
        <v>116</v>
      </c>
      <c r="C10" s="26">
        <v>113</v>
      </c>
      <c r="D10" s="26">
        <v>0</v>
      </c>
      <c r="E10" s="26">
        <v>113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3</v>
      </c>
      <c r="M10" s="26">
        <v>3</v>
      </c>
      <c r="N10" s="26">
        <v>0</v>
      </c>
      <c r="O10" s="26">
        <v>3</v>
      </c>
      <c r="P10" s="55">
        <v>3</v>
      </c>
      <c r="Q10" s="26">
        <v>0</v>
      </c>
      <c r="R10" s="112" t="s">
        <v>43</v>
      </c>
      <c r="W10" s="2"/>
      <c r="X10" s="2"/>
    </row>
    <row r="11" spans="1:24" ht="12.75">
      <c r="A11" s="285"/>
      <c r="B11" s="206" t="s">
        <v>40</v>
      </c>
      <c r="C11" s="26">
        <v>59</v>
      </c>
      <c r="D11" s="26">
        <v>0</v>
      </c>
      <c r="E11" s="26">
        <v>59</v>
      </c>
      <c r="F11" s="26">
        <v>0</v>
      </c>
      <c r="G11" s="26">
        <v>0</v>
      </c>
      <c r="H11" s="26">
        <v>0</v>
      </c>
      <c r="I11" s="26">
        <v>4</v>
      </c>
      <c r="J11" s="26">
        <v>0</v>
      </c>
      <c r="K11" s="26">
        <v>4</v>
      </c>
      <c r="L11" s="26">
        <v>0</v>
      </c>
      <c r="M11" s="26">
        <v>0</v>
      </c>
      <c r="N11" s="26">
        <v>0</v>
      </c>
      <c r="O11" s="26">
        <v>0</v>
      </c>
      <c r="P11" s="55">
        <v>0</v>
      </c>
      <c r="Q11" s="26">
        <v>0</v>
      </c>
      <c r="R11" s="112" t="s">
        <v>43</v>
      </c>
      <c r="W11" s="2"/>
      <c r="X11" s="2"/>
    </row>
    <row r="12" spans="1:24" ht="12.75">
      <c r="A12" s="285"/>
      <c r="B12" s="206" t="s">
        <v>73</v>
      </c>
      <c r="C12" s="26">
        <v>22</v>
      </c>
      <c r="D12" s="26">
        <v>12</v>
      </c>
      <c r="E12" s="26">
        <v>10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3</v>
      </c>
      <c r="M12" s="26">
        <v>3</v>
      </c>
      <c r="N12" s="26">
        <v>0</v>
      </c>
      <c r="O12" s="26">
        <v>0</v>
      </c>
      <c r="P12" s="55">
        <v>0</v>
      </c>
      <c r="Q12" s="26">
        <v>0</v>
      </c>
      <c r="R12" s="112" t="s">
        <v>43</v>
      </c>
      <c r="W12" s="2"/>
      <c r="X12" s="2"/>
    </row>
    <row r="13" spans="1:24" ht="13.5" thickBot="1">
      <c r="A13" s="286"/>
      <c r="B13" s="239"/>
      <c r="C13" s="129">
        <f aca="true" t="shared" si="0" ref="C13:Q13">SUM(C5:C12)</f>
        <v>253</v>
      </c>
      <c r="D13" s="129">
        <f t="shared" si="0"/>
        <v>12</v>
      </c>
      <c r="E13" s="129">
        <f t="shared" si="0"/>
        <v>221</v>
      </c>
      <c r="F13" s="129">
        <f t="shared" si="0"/>
        <v>57</v>
      </c>
      <c r="G13" s="129">
        <f t="shared" si="0"/>
        <v>0</v>
      </c>
      <c r="H13" s="129">
        <f t="shared" si="0"/>
        <v>13</v>
      </c>
      <c r="I13" s="129">
        <f t="shared" si="0"/>
        <v>6</v>
      </c>
      <c r="J13" s="129">
        <f t="shared" si="0"/>
        <v>0</v>
      </c>
      <c r="K13" s="129">
        <f t="shared" si="0"/>
        <v>6</v>
      </c>
      <c r="L13" s="129">
        <f t="shared" si="0"/>
        <v>10</v>
      </c>
      <c r="M13" s="129">
        <f t="shared" si="0"/>
        <v>10</v>
      </c>
      <c r="N13" s="129">
        <f t="shared" si="0"/>
        <v>0</v>
      </c>
      <c r="O13" s="129">
        <f t="shared" si="0"/>
        <v>11</v>
      </c>
      <c r="P13" s="129">
        <f t="shared" si="0"/>
        <v>11</v>
      </c>
      <c r="Q13" s="129">
        <f t="shared" si="0"/>
        <v>0</v>
      </c>
      <c r="R13" s="130"/>
      <c r="S13" s="2"/>
      <c r="W13" s="2"/>
      <c r="X13" s="2"/>
    </row>
    <row r="14" spans="1:24" s="234" customFormat="1" ht="13.5" thickBot="1">
      <c r="A14" s="231"/>
      <c r="B14" s="231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5"/>
      <c r="Q14" s="232"/>
      <c r="R14" s="232"/>
      <c r="W14" s="68"/>
      <c r="X14" s="68"/>
    </row>
    <row r="15" spans="1:24" ht="12.75">
      <c r="A15" s="287" t="s">
        <v>112</v>
      </c>
      <c r="B15" s="202" t="s">
        <v>65</v>
      </c>
      <c r="C15" s="22">
        <v>38</v>
      </c>
      <c r="D15" s="22">
        <v>12</v>
      </c>
      <c r="E15" s="22">
        <v>26</v>
      </c>
      <c r="F15" s="22">
        <v>3</v>
      </c>
      <c r="G15" s="22">
        <v>3</v>
      </c>
      <c r="H15" s="22">
        <v>0</v>
      </c>
      <c r="I15" s="22">
        <v>2</v>
      </c>
      <c r="J15" s="22">
        <v>2</v>
      </c>
      <c r="K15" s="22">
        <v>0</v>
      </c>
      <c r="L15" s="22">
        <v>3</v>
      </c>
      <c r="M15" s="22">
        <v>3</v>
      </c>
      <c r="N15" s="22">
        <v>0</v>
      </c>
      <c r="O15" s="22">
        <v>7</v>
      </c>
      <c r="P15" s="53">
        <v>5</v>
      </c>
      <c r="Q15" s="22">
        <v>2</v>
      </c>
      <c r="R15" s="111" t="s">
        <v>115</v>
      </c>
      <c r="W15" s="2"/>
      <c r="X15" s="2"/>
    </row>
    <row r="16" spans="1:24" ht="13.5" customHeight="1" thickBot="1">
      <c r="A16" s="288"/>
      <c r="B16" s="239"/>
      <c r="C16" s="129">
        <f aca="true" t="shared" si="1" ref="C16:Q16">SUM(C15)</f>
        <v>38</v>
      </c>
      <c r="D16" s="129">
        <f t="shared" si="1"/>
        <v>12</v>
      </c>
      <c r="E16" s="129">
        <f t="shared" si="1"/>
        <v>26</v>
      </c>
      <c r="F16" s="129">
        <f t="shared" si="1"/>
        <v>3</v>
      </c>
      <c r="G16" s="129">
        <f t="shared" si="1"/>
        <v>3</v>
      </c>
      <c r="H16" s="129">
        <f t="shared" si="1"/>
        <v>0</v>
      </c>
      <c r="I16" s="129">
        <f t="shared" si="1"/>
        <v>2</v>
      </c>
      <c r="J16" s="129">
        <f t="shared" si="1"/>
        <v>2</v>
      </c>
      <c r="K16" s="129">
        <f t="shared" si="1"/>
        <v>0</v>
      </c>
      <c r="L16" s="129">
        <f t="shared" si="1"/>
        <v>3</v>
      </c>
      <c r="M16" s="129">
        <f t="shared" si="1"/>
        <v>3</v>
      </c>
      <c r="N16" s="129">
        <f t="shared" si="1"/>
        <v>0</v>
      </c>
      <c r="O16" s="129">
        <f t="shared" si="1"/>
        <v>7</v>
      </c>
      <c r="P16" s="129">
        <f t="shared" si="1"/>
        <v>5</v>
      </c>
      <c r="Q16" s="129">
        <f t="shared" si="1"/>
        <v>2</v>
      </c>
      <c r="R16" s="130"/>
      <c r="S16" s="2"/>
      <c r="W16" s="2"/>
      <c r="X16" s="2"/>
    </row>
    <row r="17" spans="1:24" s="234" customFormat="1" ht="13.5" thickBot="1">
      <c r="A17" s="231"/>
      <c r="B17" s="231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5"/>
      <c r="Q17" s="232"/>
      <c r="R17" s="232"/>
      <c r="W17" s="68"/>
      <c r="X17" s="68"/>
    </row>
    <row r="18" spans="1:24" ht="12.75">
      <c r="A18" s="284" t="s">
        <v>113</v>
      </c>
      <c r="B18" s="210" t="s">
        <v>56</v>
      </c>
      <c r="C18" s="22">
        <v>23</v>
      </c>
      <c r="D18" s="22">
        <v>5</v>
      </c>
      <c r="E18" s="53">
        <v>18</v>
      </c>
      <c r="F18" s="22">
        <v>0</v>
      </c>
      <c r="G18" s="22">
        <v>0</v>
      </c>
      <c r="H18" s="22">
        <v>0</v>
      </c>
      <c r="I18" s="22">
        <v>3</v>
      </c>
      <c r="J18" s="22">
        <v>0</v>
      </c>
      <c r="K18" s="22">
        <v>3</v>
      </c>
      <c r="L18" s="22">
        <v>7</v>
      </c>
      <c r="M18" s="22">
        <v>7</v>
      </c>
      <c r="N18" s="22">
        <v>0</v>
      </c>
      <c r="O18" s="22">
        <v>0</v>
      </c>
      <c r="P18" s="53">
        <v>0</v>
      </c>
      <c r="Q18" s="22">
        <v>0</v>
      </c>
      <c r="R18" s="111" t="s">
        <v>115</v>
      </c>
      <c r="W18" s="2"/>
      <c r="X18" s="2"/>
    </row>
    <row r="19" spans="1:24" ht="12.75">
      <c r="A19" s="285"/>
      <c r="B19" s="211" t="s">
        <v>80</v>
      </c>
      <c r="C19" s="26">
        <v>64</v>
      </c>
      <c r="D19" s="26">
        <v>0</v>
      </c>
      <c r="E19" s="55">
        <v>64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6</v>
      </c>
      <c r="M19" s="26">
        <v>6</v>
      </c>
      <c r="N19" s="26">
        <v>0</v>
      </c>
      <c r="O19" s="26">
        <v>0</v>
      </c>
      <c r="P19" s="55">
        <v>0</v>
      </c>
      <c r="Q19" s="26">
        <v>0</v>
      </c>
      <c r="R19" s="112" t="s">
        <v>115</v>
      </c>
      <c r="W19" s="2"/>
      <c r="X19" s="2"/>
    </row>
    <row r="20" spans="1:24" ht="12.75">
      <c r="A20" s="285"/>
      <c r="B20" s="211" t="s">
        <v>75</v>
      </c>
      <c r="C20" s="26">
        <v>0</v>
      </c>
      <c r="D20" s="26">
        <v>0</v>
      </c>
      <c r="E20" s="55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4</v>
      </c>
      <c r="M20" s="26">
        <v>4</v>
      </c>
      <c r="N20" s="26">
        <v>0</v>
      </c>
      <c r="O20" s="26">
        <v>0</v>
      </c>
      <c r="P20" s="55">
        <v>0</v>
      </c>
      <c r="Q20" s="26">
        <v>0</v>
      </c>
      <c r="R20" s="112" t="s">
        <v>115</v>
      </c>
      <c r="W20" s="2"/>
      <c r="X20" s="2"/>
    </row>
    <row r="21" spans="1:24" ht="12.75">
      <c r="A21" s="285"/>
      <c r="B21" s="211" t="s">
        <v>0</v>
      </c>
      <c r="C21" s="26">
        <v>23</v>
      </c>
      <c r="D21" s="26">
        <v>21</v>
      </c>
      <c r="E21" s="244">
        <v>2</v>
      </c>
      <c r="F21" s="26">
        <v>0</v>
      </c>
      <c r="G21" s="26">
        <v>0</v>
      </c>
      <c r="H21" s="26">
        <v>0</v>
      </c>
      <c r="I21" s="26">
        <v>6</v>
      </c>
      <c r="J21" s="26">
        <v>4</v>
      </c>
      <c r="K21" s="26">
        <v>2</v>
      </c>
      <c r="L21" s="26">
        <v>4</v>
      </c>
      <c r="M21" s="26">
        <v>4</v>
      </c>
      <c r="N21" s="26">
        <v>0</v>
      </c>
      <c r="O21" s="26">
        <v>0</v>
      </c>
      <c r="P21" s="55">
        <v>0</v>
      </c>
      <c r="Q21" s="26">
        <v>0</v>
      </c>
      <c r="R21" s="112" t="s">
        <v>115</v>
      </c>
      <c r="W21" s="2"/>
      <c r="X21" s="2"/>
    </row>
    <row r="22" spans="1:24" ht="12.75">
      <c r="A22" s="285"/>
      <c r="B22" s="211" t="s">
        <v>47</v>
      </c>
      <c r="C22" s="26">
        <v>1</v>
      </c>
      <c r="D22" s="26">
        <v>1</v>
      </c>
      <c r="E22" s="55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3</v>
      </c>
      <c r="M22" s="26">
        <v>3</v>
      </c>
      <c r="N22" s="26">
        <v>0</v>
      </c>
      <c r="O22" s="26">
        <v>1</v>
      </c>
      <c r="P22" s="55">
        <v>1</v>
      </c>
      <c r="Q22" s="26">
        <v>0</v>
      </c>
      <c r="R22" s="112" t="s">
        <v>115</v>
      </c>
      <c r="W22" s="2"/>
      <c r="X22" s="2"/>
    </row>
    <row r="23" spans="1:24" ht="12.75">
      <c r="A23" s="285"/>
      <c r="B23" s="211" t="s">
        <v>39</v>
      </c>
      <c r="C23" s="26">
        <v>41</v>
      </c>
      <c r="D23" s="26">
        <v>21</v>
      </c>
      <c r="E23" s="55">
        <v>20</v>
      </c>
      <c r="F23" s="26">
        <v>0</v>
      </c>
      <c r="G23" s="26">
        <v>0</v>
      </c>
      <c r="H23" s="26">
        <v>0</v>
      </c>
      <c r="I23" s="26">
        <v>1</v>
      </c>
      <c r="J23" s="26">
        <v>1</v>
      </c>
      <c r="K23" s="26">
        <v>0</v>
      </c>
      <c r="L23" s="26">
        <v>3</v>
      </c>
      <c r="M23" s="26">
        <v>0</v>
      </c>
      <c r="N23" s="26">
        <v>3</v>
      </c>
      <c r="O23" s="26">
        <v>0</v>
      </c>
      <c r="P23" s="55">
        <v>0</v>
      </c>
      <c r="Q23" s="26">
        <v>0</v>
      </c>
      <c r="R23" s="112" t="s">
        <v>43</v>
      </c>
      <c r="W23" s="2"/>
      <c r="X23" s="2"/>
    </row>
    <row r="24" spans="1:24" ht="12.75">
      <c r="A24" s="285"/>
      <c r="B24" s="211" t="s">
        <v>87</v>
      </c>
      <c r="C24" s="26">
        <v>5</v>
      </c>
      <c r="D24" s="26">
        <v>4</v>
      </c>
      <c r="E24" s="55">
        <v>1</v>
      </c>
      <c r="F24" s="26">
        <v>12</v>
      </c>
      <c r="G24" s="26">
        <v>0</v>
      </c>
      <c r="H24" s="26">
        <v>12</v>
      </c>
      <c r="I24" s="26">
        <v>0</v>
      </c>
      <c r="J24" s="26">
        <v>0</v>
      </c>
      <c r="K24" s="26">
        <v>0</v>
      </c>
      <c r="L24" s="26">
        <v>3</v>
      </c>
      <c r="M24" s="26">
        <v>3</v>
      </c>
      <c r="N24" s="26">
        <v>0</v>
      </c>
      <c r="O24" s="26">
        <v>1</v>
      </c>
      <c r="P24" s="55">
        <v>1</v>
      </c>
      <c r="Q24" s="26">
        <v>0</v>
      </c>
      <c r="R24" s="112" t="s">
        <v>115</v>
      </c>
      <c r="W24" s="2"/>
      <c r="X24" s="2"/>
    </row>
    <row r="25" spans="1:24" ht="12.75">
      <c r="A25" s="285"/>
      <c r="B25" s="211" t="s">
        <v>110</v>
      </c>
      <c r="C25" s="26">
        <v>82</v>
      </c>
      <c r="D25" s="26">
        <v>0</v>
      </c>
      <c r="E25" s="55">
        <v>82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13</v>
      </c>
      <c r="M25" s="26">
        <v>13</v>
      </c>
      <c r="N25" s="26">
        <v>0</v>
      </c>
      <c r="O25" s="26">
        <v>1</v>
      </c>
      <c r="P25" s="55">
        <v>1</v>
      </c>
      <c r="Q25" s="26">
        <v>0</v>
      </c>
      <c r="R25" s="112" t="s">
        <v>43</v>
      </c>
      <c r="W25" s="2"/>
      <c r="X25" s="2"/>
    </row>
    <row r="26" spans="1:24" ht="12.75">
      <c r="A26" s="285"/>
      <c r="B26" s="211" t="s">
        <v>111</v>
      </c>
      <c r="C26" s="26">
        <v>60</v>
      </c>
      <c r="D26" s="26">
        <v>0</v>
      </c>
      <c r="E26" s="244">
        <v>60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4</v>
      </c>
      <c r="M26" s="26">
        <v>4</v>
      </c>
      <c r="N26" s="26">
        <v>0</v>
      </c>
      <c r="O26" s="26">
        <v>1</v>
      </c>
      <c r="P26" s="55">
        <v>0</v>
      </c>
      <c r="Q26" s="26">
        <v>0</v>
      </c>
      <c r="R26" s="112" t="s">
        <v>43</v>
      </c>
      <c r="W26" s="2"/>
      <c r="X26" s="2"/>
    </row>
    <row r="27" spans="1:24" ht="12.75">
      <c r="A27" s="285"/>
      <c r="B27" s="211" t="s">
        <v>41</v>
      </c>
      <c r="C27" s="26">
        <v>17</v>
      </c>
      <c r="D27" s="26">
        <v>1</v>
      </c>
      <c r="E27" s="55">
        <v>16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5</v>
      </c>
      <c r="M27" s="26">
        <v>3</v>
      </c>
      <c r="N27" s="26">
        <v>0</v>
      </c>
      <c r="O27" s="26">
        <v>1</v>
      </c>
      <c r="P27" s="55">
        <v>1</v>
      </c>
      <c r="Q27" s="26">
        <v>0</v>
      </c>
      <c r="R27" s="112" t="s">
        <v>115</v>
      </c>
      <c r="W27" s="2"/>
      <c r="X27" s="2"/>
    </row>
    <row r="28" spans="1:24" ht="12.75">
      <c r="A28" s="285"/>
      <c r="B28" s="211" t="s">
        <v>64</v>
      </c>
      <c r="C28" s="26">
        <v>15</v>
      </c>
      <c r="D28" s="26">
        <v>7</v>
      </c>
      <c r="E28" s="244">
        <v>8</v>
      </c>
      <c r="F28" s="26">
        <v>0</v>
      </c>
      <c r="G28" s="26">
        <v>0</v>
      </c>
      <c r="H28" s="26">
        <v>0</v>
      </c>
      <c r="I28" s="26">
        <v>2</v>
      </c>
      <c r="J28" s="26">
        <v>0</v>
      </c>
      <c r="K28" s="26">
        <v>2</v>
      </c>
      <c r="L28" s="26">
        <v>0</v>
      </c>
      <c r="M28" s="26">
        <v>0</v>
      </c>
      <c r="N28" s="26">
        <v>0</v>
      </c>
      <c r="O28" s="26">
        <v>0</v>
      </c>
      <c r="P28" s="55">
        <v>0</v>
      </c>
      <c r="Q28" s="26">
        <v>0</v>
      </c>
      <c r="R28" s="112" t="s">
        <v>115</v>
      </c>
      <c r="W28" s="2"/>
      <c r="X28" s="2"/>
    </row>
    <row r="29" spans="1:24" ht="12.75">
      <c r="A29" s="285"/>
      <c r="B29" s="211" t="s">
        <v>67</v>
      </c>
      <c r="C29" s="26">
        <v>25</v>
      </c>
      <c r="D29" s="26">
        <v>0</v>
      </c>
      <c r="E29" s="55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4</v>
      </c>
      <c r="M29" s="26">
        <v>0</v>
      </c>
      <c r="N29" s="26">
        <v>0</v>
      </c>
      <c r="O29" s="26">
        <v>0</v>
      </c>
      <c r="P29" s="55">
        <v>0</v>
      </c>
      <c r="Q29" s="26">
        <v>0</v>
      </c>
      <c r="R29" s="112" t="s">
        <v>115</v>
      </c>
      <c r="W29" s="2"/>
      <c r="X29" s="2"/>
    </row>
    <row r="30" spans="1:24" ht="13.5" thickBot="1">
      <c r="A30" s="286"/>
      <c r="B30" s="239"/>
      <c r="C30" s="129">
        <f aca="true" t="shared" si="2" ref="C30:Q30">SUM(C18:C29)</f>
        <v>356</v>
      </c>
      <c r="D30" s="129">
        <f t="shared" si="2"/>
        <v>60</v>
      </c>
      <c r="E30" s="129">
        <f t="shared" si="2"/>
        <v>271</v>
      </c>
      <c r="F30" s="129">
        <f t="shared" si="2"/>
        <v>12</v>
      </c>
      <c r="G30" s="129">
        <f t="shared" si="2"/>
        <v>0</v>
      </c>
      <c r="H30" s="129">
        <f t="shared" si="2"/>
        <v>12</v>
      </c>
      <c r="I30" s="129">
        <f t="shared" si="2"/>
        <v>12</v>
      </c>
      <c r="J30" s="129">
        <f t="shared" si="2"/>
        <v>5</v>
      </c>
      <c r="K30" s="129">
        <f t="shared" si="2"/>
        <v>7</v>
      </c>
      <c r="L30" s="129">
        <f t="shared" si="2"/>
        <v>56</v>
      </c>
      <c r="M30" s="129">
        <f t="shared" si="2"/>
        <v>47</v>
      </c>
      <c r="N30" s="129">
        <f t="shared" si="2"/>
        <v>3</v>
      </c>
      <c r="O30" s="129">
        <f t="shared" si="2"/>
        <v>5</v>
      </c>
      <c r="P30" s="129">
        <f t="shared" si="2"/>
        <v>4</v>
      </c>
      <c r="Q30" s="129">
        <f t="shared" si="2"/>
        <v>0</v>
      </c>
      <c r="R30" s="130"/>
      <c r="W30" s="2"/>
      <c r="X30" s="2"/>
    </row>
    <row r="31" spans="1:24" s="234" customFormat="1" ht="13.5" thickBot="1">
      <c r="A31" s="231"/>
      <c r="B31" s="231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5"/>
      <c r="Q31" s="232"/>
      <c r="R31" s="232"/>
      <c r="W31" s="68"/>
      <c r="X31" s="68"/>
    </row>
    <row r="32" spans="1:18" ht="12.75">
      <c r="A32" s="287" t="s">
        <v>136</v>
      </c>
      <c r="B32" s="212" t="s">
        <v>137</v>
      </c>
      <c r="C32" s="215">
        <v>30</v>
      </c>
      <c r="D32" s="215">
        <v>30</v>
      </c>
      <c r="E32" s="215">
        <v>0</v>
      </c>
      <c r="F32" s="215">
        <v>11</v>
      </c>
      <c r="G32" s="215">
        <v>11</v>
      </c>
      <c r="H32" s="215">
        <v>0</v>
      </c>
      <c r="I32" s="215">
        <v>0</v>
      </c>
      <c r="J32" s="215">
        <v>0</v>
      </c>
      <c r="K32" s="215">
        <v>0</v>
      </c>
      <c r="L32" s="215">
        <v>3</v>
      </c>
      <c r="M32" s="215">
        <v>3</v>
      </c>
      <c r="N32" s="215">
        <v>0</v>
      </c>
      <c r="O32" s="215">
        <v>4</v>
      </c>
      <c r="P32" s="215">
        <v>4</v>
      </c>
      <c r="Q32" s="42">
        <v>0</v>
      </c>
      <c r="R32" s="115" t="s">
        <v>43</v>
      </c>
    </row>
    <row r="33" spans="1:18" ht="13.5" customHeight="1" thickBot="1">
      <c r="A33" s="288"/>
      <c r="B33" s="239"/>
      <c r="C33" s="129">
        <f aca="true" t="shared" si="3" ref="C33:Q33">SUM(C32)</f>
        <v>30</v>
      </c>
      <c r="D33" s="129">
        <f t="shared" si="3"/>
        <v>30</v>
      </c>
      <c r="E33" s="129">
        <f t="shared" si="3"/>
        <v>0</v>
      </c>
      <c r="F33" s="129">
        <f t="shared" si="3"/>
        <v>11</v>
      </c>
      <c r="G33" s="129">
        <f t="shared" si="3"/>
        <v>11</v>
      </c>
      <c r="H33" s="129">
        <f t="shared" si="3"/>
        <v>0</v>
      </c>
      <c r="I33" s="129">
        <f t="shared" si="3"/>
        <v>0</v>
      </c>
      <c r="J33" s="129">
        <f t="shared" si="3"/>
        <v>0</v>
      </c>
      <c r="K33" s="129">
        <f t="shared" si="3"/>
        <v>0</v>
      </c>
      <c r="L33" s="129">
        <f t="shared" si="3"/>
        <v>3</v>
      </c>
      <c r="M33" s="129">
        <f t="shared" si="3"/>
        <v>3</v>
      </c>
      <c r="N33" s="129">
        <f t="shared" si="3"/>
        <v>0</v>
      </c>
      <c r="O33" s="129">
        <f t="shared" si="3"/>
        <v>4</v>
      </c>
      <c r="P33" s="129">
        <f t="shared" si="3"/>
        <v>4</v>
      </c>
      <c r="Q33" s="129">
        <f t="shared" si="3"/>
        <v>0</v>
      </c>
      <c r="R33" s="130"/>
    </row>
    <row r="34" spans="1:18" s="234" customFormat="1" ht="13.5" thickBot="1">
      <c r="A34" s="231"/>
      <c r="B34" s="231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</row>
    <row r="35" spans="1:18" ht="15.75" customHeight="1">
      <c r="A35" s="287" t="s">
        <v>135</v>
      </c>
      <c r="B35" s="212" t="s">
        <v>104</v>
      </c>
      <c r="C35" s="215">
        <v>4</v>
      </c>
      <c r="D35" s="215">
        <v>0</v>
      </c>
      <c r="E35" s="215">
        <v>0</v>
      </c>
      <c r="F35" s="116">
        <v>40</v>
      </c>
      <c r="G35" s="245">
        <v>0</v>
      </c>
      <c r="H35" s="245">
        <v>0</v>
      </c>
      <c r="I35" s="245">
        <v>0</v>
      </c>
      <c r="J35" s="245">
        <v>0</v>
      </c>
      <c r="K35" s="245">
        <v>0</v>
      </c>
      <c r="L35" s="245">
        <v>5</v>
      </c>
      <c r="M35" s="245">
        <v>0</v>
      </c>
      <c r="N35" s="245">
        <v>0</v>
      </c>
      <c r="O35" s="215">
        <v>0</v>
      </c>
      <c r="P35" s="215">
        <v>0</v>
      </c>
      <c r="Q35" s="215">
        <v>0</v>
      </c>
      <c r="R35" s="218" t="s">
        <v>43</v>
      </c>
    </row>
    <row r="36" spans="1:18" ht="13.5" customHeight="1" thickBot="1">
      <c r="A36" s="288"/>
      <c r="B36" s="239"/>
      <c r="C36" s="129">
        <f aca="true" t="shared" si="4" ref="C36:Q36">SUM(C35)</f>
        <v>4</v>
      </c>
      <c r="D36" s="129">
        <f t="shared" si="4"/>
        <v>0</v>
      </c>
      <c r="E36" s="129">
        <f t="shared" si="4"/>
        <v>0</v>
      </c>
      <c r="F36" s="129">
        <f t="shared" si="4"/>
        <v>40</v>
      </c>
      <c r="G36" s="129">
        <f t="shared" si="4"/>
        <v>0</v>
      </c>
      <c r="H36" s="129">
        <f t="shared" si="4"/>
        <v>0</v>
      </c>
      <c r="I36" s="129">
        <f t="shared" si="4"/>
        <v>0</v>
      </c>
      <c r="J36" s="129">
        <f t="shared" si="4"/>
        <v>0</v>
      </c>
      <c r="K36" s="129">
        <f t="shared" si="4"/>
        <v>0</v>
      </c>
      <c r="L36" s="129">
        <f t="shared" si="4"/>
        <v>5</v>
      </c>
      <c r="M36" s="129">
        <f t="shared" si="4"/>
        <v>0</v>
      </c>
      <c r="N36" s="129">
        <f t="shared" si="4"/>
        <v>0</v>
      </c>
      <c r="O36" s="129">
        <f t="shared" si="4"/>
        <v>0</v>
      </c>
      <c r="P36" s="129">
        <f t="shared" si="4"/>
        <v>0</v>
      </c>
      <c r="Q36" s="129">
        <f t="shared" si="4"/>
        <v>0</v>
      </c>
      <c r="R36" s="130"/>
    </row>
    <row r="37" spans="1:18" s="234" customFormat="1" ht="13.5" thickBot="1">
      <c r="A37" s="69"/>
      <c r="B37" s="231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</row>
    <row r="38" spans="1:18" ht="12.75">
      <c r="A38" s="287" t="s">
        <v>142</v>
      </c>
      <c r="B38" s="219" t="s">
        <v>108</v>
      </c>
      <c r="C38" s="47">
        <v>8</v>
      </c>
      <c r="D38" s="47">
        <v>8</v>
      </c>
      <c r="E38" s="47">
        <v>0</v>
      </c>
      <c r="F38" s="116">
        <v>52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v>4</v>
      </c>
      <c r="M38" s="116">
        <v>4</v>
      </c>
      <c r="N38" s="116">
        <v>0</v>
      </c>
      <c r="O38" s="47">
        <v>1</v>
      </c>
      <c r="P38" s="47">
        <v>1</v>
      </c>
      <c r="Q38" s="47">
        <v>0</v>
      </c>
      <c r="R38" s="115" t="s">
        <v>43</v>
      </c>
    </row>
    <row r="39" spans="1:18" ht="12.75">
      <c r="A39" s="289"/>
      <c r="B39" s="220" t="s">
        <v>138</v>
      </c>
      <c r="C39" s="49">
        <v>7</v>
      </c>
      <c r="D39" s="49">
        <v>7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2</v>
      </c>
      <c r="M39" s="49">
        <v>2</v>
      </c>
      <c r="N39" s="49">
        <v>0</v>
      </c>
      <c r="O39" s="49">
        <v>2</v>
      </c>
      <c r="P39" s="49">
        <v>2</v>
      </c>
      <c r="Q39" s="49">
        <v>0</v>
      </c>
      <c r="R39" s="118" t="s">
        <v>115</v>
      </c>
    </row>
    <row r="40" spans="1:18" ht="12.75">
      <c r="A40" s="289"/>
      <c r="B40" s="220" t="s">
        <v>139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7</v>
      </c>
      <c r="M40" s="49">
        <v>7</v>
      </c>
      <c r="N40" s="49">
        <v>0</v>
      </c>
      <c r="O40" s="49">
        <v>2</v>
      </c>
      <c r="P40" s="49">
        <v>2</v>
      </c>
      <c r="Q40" s="49">
        <v>0</v>
      </c>
      <c r="R40" s="118" t="s">
        <v>115</v>
      </c>
    </row>
    <row r="41" spans="1:18" ht="12.75">
      <c r="A41" s="289"/>
      <c r="B41" s="220" t="s">
        <v>45</v>
      </c>
      <c r="C41" s="49">
        <v>6</v>
      </c>
      <c r="D41" s="49">
        <v>2</v>
      </c>
      <c r="E41" s="49">
        <v>4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3</v>
      </c>
      <c r="M41" s="49">
        <v>3</v>
      </c>
      <c r="N41" s="49">
        <v>0</v>
      </c>
      <c r="O41" s="49">
        <v>0</v>
      </c>
      <c r="P41" s="49">
        <v>0</v>
      </c>
      <c r="Q41" s="49">
        <v>0</v>
      </c>
      <c r="R41" s="118" t="s">
        <v>43</v>
      </c>
    </row>
    <row r="42" spans="1:18" ht="12.75">
      <c r="A42" s="289"/>
      <c r="B42" s="220" t="s">
        <v>140</v>
      </c>
      <c r="C42" s="49">
        <v>20</v>
      </c>
      <c r="D42" s="49">
        <v>12</v>
      </c>
      <c r="E42" s="49">
        <v>8</v>
      </c>
      <c r="F42" s="119">
        <v>4</v>
      </c>
      <c r="G42" s="119">
        <v>4</v>
      </c>
      <c r="H42" s="119">
        <v>0</v>
      </c>
      <c r="I42" s="119">
        <v>13</v>
      </c>
      <c r="J42" s="119">
        <v>8</v>
      </c>
      <c r="K42" s="119">
        <v>5</v>
      </c>
      <c r="L42" s="119">
        <v>8</v>
      </c>
      <c r="M42" s="119">
        <v>4</v>
      </c>
      <c r="N42" s="119">
        <v>4</v>
      </c>
      <c r="O42" s="49">
        <v>5</v>
      </c>
      <c r="P42" s="49">
        <v>5</v>
      </c>
      <c r="Q42" s="49">
        <v>0</v>
      </c>
      <c r="R42" s="118" t="s">
        <v>115</v>
      </c>
    </row>
    <row r="43" spans="1:18" ht="12.75">
      <c r="A43" s="289"/>
      <c r="B43" s="220" t="s">
        <v>141</v>
      </c>
      <c r="C43" s="49">
        <v>26</v>
      </c>
      <c r="D43" s="49">
        <v>0</v>
      </c>
      <c r="E43" s="49">
        <v>26</v>
      </c>
      <c r="F43" s="49">
        <v>20</v>
      </c>
      <c r="G43" s="49">
        <v>0</v>
      </c>
      <c r="H43" s="49">
        <v>20</v>
      </c>
      <c r="I43" s="49">
        <v>0</v>
      </c>
      <c r="J43" s="49">
        <v>0</v>
      </c>
      <c r="K43" s="49">
        <v>0</v>
      </c>
      <c r="L43" s="49">
        <v>5</v>
      </c>
      <c r="M43" s="49">
        <v>1</v>
      </c>
      <c r="N43" s="49">
        <v>4</v>
      </c>
      <c r="O43" s="49">
        <v>1</v>
      </c>
      <c r="P43" s="49">
        <v>0</v>
      </c>
      <c r="Q43" s="49">
        <v>1</v>
      </c>
      <c r="R43" s="118" t="s">
        <v>43</v>
      </c>
    </row>
    <row r="44" spans="1:18" ht="12.75">
      <c r="A44" s="289"/>
      <c r="B44" s="220" t="s">
        <v>122</v>
      </c>
      <c r="C44" s="49">
        <v>6</v>
      </c>
      <c r="D44" s="49">
        <v>6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2</v>
      </c>
      <c r="M44" s="49">
        <v>2</v>
      </c>
      <c r="N44" s="49">
        <v>0</v>
      </c>
      <c r="O44" s="49">
        <v>1</v>
      </c>
      <c r="P44" s="49">
        <v>1</v>
      </c>
      <c r="Q44" s="49">
        <v>0</v>
      </c>
      <c r="R44" s="118" t="s">
        <v>43</v>
      </c>
    </row>
    <row r="45" spans="1:18" ht="13.5" thickBot="1">
      <c r="A45" s="288"/>
      <c r="B45" s="239"/>
      <c r="C45" s="129">
        <f aca="true" t="shared" si="5" ref="C45:Q45">SUM(C38:C44)</f>
        <v>73</v>
      </c>
      <c r="D45" s="129">
        <f t="shared" si="5"/>
        <v>35</v>
      </c>
      <c r="E45" s="129">
        <f t="shared" si="5"/>
        <v>38</v>
      </c>
      <c r="F45" s="129">
        <f t="shared" si="5"/>
        <v>76</v>
      </c>
      <c r="G45" s="129">
        <f t="shared" si="5"/>
        <v>4</v>
      </c>
      <c r="H45" s="129">
        <f t="shared" si="5"/>
        <v>20</v>
      </c>
      <c r="I45" s="129">
        <f t="shared" si="5"/>
        <v>13</v>
      </c>
      <c r="J45" s="129">
        <f t="shared" si="5"/>
        <v>8</v>
      </c>
      <c r="K45" s="129">
        <f t="shared" si="5"/>
        <v>5</v>
      </c>
      <c r="L45" s="129">
        <f t="shared" si="5"/>
        <v>31</v>
      </c>
      <c r="M45" s="129">
        <f t="shared" si="5"/>
        <v>23</v>
      </c>
      <c r="N45" s="129">
        <f t="shared" si="5"/>
        <v>8</v>
      </c>
      <c r="O45" s="129">
        <f t="shared" si="5"/>
        <v>12</v>
      </c>
      <c r="P45" s="129">
        <f t="shared" si="5"/>
        <v>11</v>
      </c>
      <c r="Q45" s="129">
        <f t="shared" si="5"/>
        <v>1</v>
      </c>
      <c r="R45" s="130"/>
    </row>
    <row r="46" spans="1:18" s="234" customFormat="1" ht="13.5" thickBot="1">
      <c r="A46" s="231"/>
      <c r="B46" s="231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</row>
    <row r="47" spans="1:18" ht="12.75" customHeight="1">
      <c r="A47" s="287" t="s">
        <v>131</v>
      </c>
      <c r="B47" s="219" t="s">
        <v>132</v>
      </c>
      <c r="C47" s="47">
        <v>7</v>
      </c>
      <c r="D47" s="47">
        <v>6</v>
      </c>
      <c r="E47" s="47">
        <v>1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2</v>
      </c>
      <c r="M47" s="47">
        <v>2</v>
      </c>
      <c r="N47" s="47">
        <v>0</v>
      </c>
      <c r="O47" s="47">
        <v>0</v>
      </c>
      <c r="P47" s="47">
        <v>0</v>
      </c>
      <c r="Q47" s="47">
        <v>0</v>
      </c>
      <c r="R47" s="115" t="s">
        <v>43</v>
      </c>
    </row>
    <row r="48" spans="1:18" ht="12.75" customHeight="1">
      <c r="A48" s="289"/>
      <c r="B48" s="220" t="s">
        <v>133</v>
      </c>
      <c r="C48" s="49">
        <v>6</v>
      </c>
      <c r="D48" s="49">
        <v>6</v>
      </c>
      <c r="E48" s="49">
        <v>0</v>
      </c>
      <c r="F48" s="49">
        <v>2</v>
      </c>
      <c r="G48" s="49">
        <v>0</v>
      </c>
      <c r="H48" s="49">
        <v>2</v>
      </c>
      <c r="I48" s="49">
        <v>0</v>
      </c>
      <c r="J48" s="49">
        <v>0</v>
      </c>
      <c r="K48" s="49">
        <v>0</v>
      </c>
      <c r="L48" s="49">
        <v>1</v>
      </c>
      <c r="M48" s="49">
        <v>1</v>
      </c>
      <c r="N48" s="49">
        <v>0</v>
      </c>
      <c r="O48" s="49">
        <v>0</v>
      </c>
      <c r="P48" s="49">
        <v>0</v>
      </c>
      <c r="Q48" s="49">
        <v>0</v>
      </c>
      <c r="R48" s="118" t="s">
        <v>43</v>
      </c>
    </row>
    <row r="49" spans="1:18" ht="12.75">
      <c r="A49" s="289"/>
      <c r="B49" s="220" t="s">
        <v>118</v>
      </c>
      <c r="C49" s="49">
        <v>12</v>
      </c>
      <c r="D49" s="49">
        <v>12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5</v>
      </c>
      <c r="M49" s="49">
        <v>5</v>
      </c>
      <c r="N49" s="49">
        <v>0</v>
      </c>
      <c r="O49" s="49">
        <v>5</v>
      </c>
      <c r="P49" s="49">
        <v>5</v>
      </c>
      <c r="Q49" s="49">
        <v>0</v>
      </c>
      <c r="R49" s="118" t="s">
        <v>43</v>
      </c>
    </row>
    <row r="50" spans="1:18" ht="12.75">
      <c r="A50" s="289"/>
      <c r="B50" s="220" t="s">
        <v>134</v>
      </c>
      <c r="C50" s="49">
        <v>4</v>
      </c>
      <c r="D50" s="49">
        <v>3</v>
      </c>
      <c r="E50" s="49">
        <v>1</v>
      </c>
      <c r="F50" s="113">
        <v>0</v>
      </c>
      <c r="G50" s="113">
        <v>0</v>
      </c>
      <c r="H50" s="113">
        <v>0</v>
      </c>
      <c r="I50" s="113">
        <v>0</v>
      </c>
      <c r="J50" s="113">
        <v>0</v>
      </c>
      <c r="K50" s="113">
        <v>0</v>
      </c>
      <c r="L50" s="113">
        <v>1</v>
      </c>
      <c r="M50" s="113">
        <v>0</v>
      </c>
      <c r="N50" s="113">
        <v>1</v>
      </c>
      <c r="O50" s="49">
        <v>0</v>
      </c>
      <c r="P50" s="49">
        <v>0</v>
      </c>
      <c r="Q50" s="49">
        <v>0</v>
      </c>
      <c r="R50" s="118" t="s">
        <v>43</v>
      </c>
    </row>
    <row r="51" spans="1:19" ht="13.5" thickBot="1">
      <c r="A51" s="288"/>
      <c r="B51" s="243"/>
      <c r="C51" s="129">
        <f aca="true" t="shared" si="6" ref="C51:Q51">SUM(C47:C50)</f>
        <v>29</v>
      </c>
      <c r="D51" s="129">
        <f t="shared" si="6"/>
        <v>27</v>
      </c>
      <c r="E51" s="129">
        <f t="shared" si="6"/>
        <v>2</v>
      </c>
      <c r="F51" s="129">
        <f t="shared" si="6"/>
        <v>2</v>
      </c>
      <c r="G51" s="129">
        <f t="shared" si="6"/>
        <v>0</v>
      </c>
      <c r="H51" s="129">
        <f t="shared" si="6"/>
        <v>2</v>
      </c>
      <c r="I51" s="129">
        <f t="shared" si="6"/>
        <v>0</v>
      </c>
      <c r="J51" s="129">
        <f t="shared" si="6"/>
        <v>0</v>
      </c>
      <c r="K51" s="129">
        <f t="shared" si="6"/>
        <v>0</v>
      </c>
      <c r="L51" s="129">
        <f t="shared" si="6"/>
        <v>9</v>
      </c>
      <c r="M51" s="129">
        <f t="shared" si="6"/>
        <v>8</v>
      </c>
      <c r="N51" s="129">
        <f t="shared" si="6"/>
        <v>1</v>
      </c>
      <c r="O51" s="129">
        <f t="shared" si="6"/>
        <v>5</v>
      </c>
      <c r="P51" s="129">
        <f t="shared" si="6"/>
        <v>5</v>
      </c>
      <c r="Q51" s="129">
        <f t="shared" si="6"/>
        <v>0</v>
      </c>
      <c r="R51" s="130"/>
      <c r="S51" s="2"/>
    </row>
    <row r="52" spans="1:18" s="234" customFormat="1" ht="13.5" thickBot="1">
      <c r="A52" s="231"/>
      <c r="B52" s="231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</row>
    <row r="53" spans="1:24" ht="12.75">
      <c r="A53" s="256" t="s">
        <v>114</v>
      </c>
      <c r="B53" s="210" t="s">
        <v>83</v>
      </c>
      <c r="C53" s="22">
        <v>200</v>
      </c>
      <c r="D53" s="22">
        <v>0</v>
      </c>
      <c r="E53" s="22">
        <v>150</v>
      </c>
      <c r="F53" s="22">
        <v>50</v>
      </c>
      <c r="G53" s="22">
        <v>0</v>
      </c>
      <c r="H53" s="22">
        <v>50</v>
      </c>
      <c r="I53" s="22">
        <v>50</v>
      </c>
      <c r="J53" s="22">
        <v>0</v>
      </c>
      <c r="K53" s="22">
        <v>50</v>
      </c>
      <c r="L53" s="22">
        <v>6</v>
      </c>
      <c r="M53" s="22">
        <v>0</v>
      </c>
      <c r="N53" s="22">
        <v>6</v>
      </c>
      <c r="O53" s="22">
        <v>0</v>
      </c>
      <c r="P53" s="53">
        <v>0</v>
      </c>
      <c r="Q53" s="22">
        <v>0</v>
      </c>
      <c r="R53" s="111" t="s">
        <v>115</v>
      </c>
      <c r="W53" s="2"/>
      <c r="X53" s="2"/>
    </row>
    <row r="54" spans="1:24" ht="12.75">
      <c r="A54" s="257"/>
      <c r="B54" s="211" t="s">
        <v>74</v>
      </c>
      <c r="C54" s="26">
        <v>100</v>
      </c>
      <c r="D54" s="26">
        <v>0</v>
      </c>
      <c r="E54" s="26">
        <v>0</v>
      </c>
      <c r="F54" s="26">
        <v>20</v>
      </c>
      <c r="G54" s="26">
        <v>0</v>
      </c>
      <c r="H54" s="26">
        <v>0</v>
      </c>
      <c r="I54" s="26">
        <v>10</v>
      </c>
      <c r="J54" s="26">
        <v>0</v>
      </c>
      <c r="K54" s="26">
        <v>0</v>
      </c>
      <c r="L54" s="26">
        <v>4</v>
      </c>
      <c r="M54" s="26">
        <v>4</v>
      </c>
      <c r="N54" s="26">
        <v>0</v>
      </c>
      <c r="O54" s="26">
        <v>0</v>
      </c>
      <c r="P54" s="55">
        <v>0</v>
      </c>
      <c r="Q54" s="26">
        <v>0</v>
      </c>
      <c r="R54" s="112" t="s">
        <v>43</v>
      </c>
      <c r="W54" s="2"/>
      <c r="X54" s="2"/>
    </row>
    <row r="55" spans="1:24" ht="12.75">
      <c r="A55" s="257"/>
      <c r="B55" s="211" t="s">
        <v>121</v>
      </c>
      <c r="C55" s="26">
        <v>183</v>
      </c>
      <c r="D55" s="26">
        <v>0</v>
      </c>
      <c r="E55" s="26">
        <v>2</v>
      </c>
      <c r="F55" s="26">
        <v>37</v>
      </c>
      <c r="G55" s="26">
        <v>0</v>
      </c>
      <c r="H55" s="26">
        <v>3</v>
      </c>
      <c r="I55" s="26">
        <v>8</v>
      </c>
      <c r="J55" s="26">
        <v>0</v>
      </c>
      <c r="K55" s="26">
        <v>0</v>
      </c>
      <c r="L55" s="26">
        <v>3</v>
      </c>
      <c r="M55" s="26">
        <v>2</v>
      </c>
      <c r="N55" s="26">
        <v>1</v>
      </c>
      <c r="O55" s="26">
        <v>1</v>
      </c>
      <c r="P55" s="55">
        <v>0</v>
      </c>
      <c r="Q55" s="26">
        <v>0</v>
      </c>
      <c r="R55" s="112" t="s">
        <v>43</v>
      </c>
      <c r="W55" s="2"/>
      <c r="X55" s="2"/>
    </row>
    <row r="56" spans="1:24" ht="14.25" customHeight="1">
      <c r="A56" s="257"/>
      <c r="B56" s="211" t="s">
        <v>84</v>
      </c>
      <c r="C56" s="26">
        <v>86</v>
      </c>
      <c r="D56" s="26">
        <v>0</v>
      </c>
      <c r="E56" s="26">
        <v>0</v>
      </c>
      <c r="F56" s="26">
        <v>90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10</v>
      </c>
      <c r="M56" s="26">
        <v>0</v>
      </c>
      <c r="N56" s="26">
        <v>0</v>
      </c>
      <c r="O56" s="26">
        <v>0</v>
      </c>
      <c r="P56" s="55">
        <v>0</v>
      </c>
      <c r="Q56" s="26">
        <v>0</v>
      </c>
      <c r="R56" s="112" t="s">
        <v>43</v>
      </c>
      <c r="W56" s="2"/>
      <c r="X56" s="2"/>
    </row>
    <row r="57" spans="1:24" ht="12.75">
      <c r="A57" s="257"/>
      <c r="B57" s="211" t="s">
        <v>88</v>
      </c>
      <c r="C57" s="26">
        <v>110</v>
      </c>
      <c r="D57" s="26">
        <v>0</v>
      </c>
      <c r="E57" s="26">
        <v>90</v>
      </c>
      <c r="F57" s="26">
        <v>40</v>
      </c>
      <c r="G57" s="26">
        <v>0</v>
      </c>
      <c r="H57" s="26">
        <v>40</v>
      </c>
      <c r="I57" s="26">
        <v>20</v>
      </c>
      <c r="J57" s="26">
        <v>0</v>
      </c>
      <c r="K57" s="26">
        <v>20</v>
      </c>
      <c r="L57" s="26">
        <v>3</v>
      </c>
      <c r="M57" s="26">
        <v>2</v>
      </c>
      <c r="N57" s="26">
        <v>2</v>
      </c>
      <c r="O57" s="26">
        <v>0</v>
      </c>
      <c r="P57" s="55">
        <v>0</v>
      </c>
      <c r="Q57" s="26">
        <v>0</v>
      </c>
      <c r="R57" s="112" t="s">
        <v>115</v>
      </c>
      <c r="W57" s="2"/>
      <c r="X57" s="2"/>
    </row>
    <row r="58" spans="1:24" ht="13.5" thickBot="1">
      <c r="A58" s="258"/>
      <c r="B58" s="241"/>
      <c r="C58" s="129">
        <f aca="true" t="shared" si="7" ref="C58:Q58">SUM(C53:C57)</f>
        <v>679</v>
      </c>
      <c r="D58" s="129">
        <f t="shared" si="7"/>
        <v>0</v>
      </c>
      <c r="E58" s="129">
        <f t="shared" si="7"/>
        <v>242</v>
      </c>
      <c r="F58" s="129">
        <f t="shared" si="7"/>
        <v>237</v>
      </c>
      <c r="G58" s="129">
        <f t="shared" si="7"/>
        <v>0</v>
      </c>
      <c r="H58" s="129">
        <f t="shared" si="7"/>
        <v>93</v>
      </c>
      <c r="I58" s="129">
        <f t="shared" si="7"/>
        <v>88</v>
      </c>
      <c r="J58" s="129">
        <f t="shared" si="7"/>
        <v>0</v>
      </c>
      <c r="K58" s="129">
        <f t="shared" si="7"/>
        <v>70</v>
      </c>
      <c r="L58" s="129">
        <f t="shared" si="7"/>
        <v>26</v>
      </c>
      <c r="M58" s="129">
        <f t="shared" si="7"/>
        <v>8</v>
      </c>
      <c r="N58" s="129">
        <f t="shared" si="7"/>
        <v>9</v>
      </c>
      <c r="O58" s="129">
        <f t="shared" si="7"/>
        <v>1</v>
      </c>
      <c r="P58" s="129">
        <f t="shared" si="7"/>
        <v>0</v>
      </c>
      <c r="Q58" s="129">
        <f t="shared" si="7"/>
        <v>0</v>
      </c>
      <c r="R58" s="130"/>
      <c r="S58" s="2"/>
      <c r="W58" s="2"/>
      <c r="X58" s="2"/>
    </row>
    <row r="59" spans="1:24" s="234" customFormat="1" ht="13.5" thickBot="1">
      <c r="A59" s="231"/>
      <c r="B59" s="231"/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5"/>
      <c r="Q59" s="232"/>
      <c r="R59" s="232"/>
      <c r="W59" s="68"/>
      <c r="X59" s="68"/>
    </row>
    <row r="60" spans="1:24" ht="12.75">
      <c r="A60" s="287" t="s">
        <v>10</v>
      </c>
      <c r="B60" s="202" t="s">
        <v>46</v>
      </c>
      <c r="C60" s="110">
        <v>55</v>
      </c>
      <c r="D60" s="22">
        <v>13</v>
      </c>
      <c r="E60" s="53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10</v>
      </c>
      <c r="M60" s="22">
        <v>9</v>
      </c>
      <c r="N60" s="22">
        <v>1</v>
      </c>
      <c r="O60" s="22">
        <v>0</v>
      </c>
      <c r="P60" s="53">
        <v>0</v>
      </c>
      <c r="Q60" s="22">
        <v>0</v>
      </c>
      <c r="R60" s="111" t="s">
        <v>115</v>
      </c>
      <c r="W60" s="2"/>
      <c r="X60" s="2"/>
    </row>
    <row r="61" spans="1:24" ht="12.75" customHeight="1">
      <c r="A61" s="289"/>
      <c r="B61" s="206" t="s">
        <v>52</v>
      </c>
      <c r="C61" s="26">
        <v>0</v>
      </c>
      <c r="D61" s="26">
        <v>0</v>
      </c>
      <c r="E61" s="26">
        <v>6</v>
      </c>
      <c r="F61" s="26">
        <v>0</v>
      </c>
      <c r="G61" s="26">
        <v>0</v>
      </c>
      <c r="H61" s="26">
        <v>9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2</v>
      </c>
      <c r="O61" s="26">
        <v>0</v>
      </c>
      <c r="P61" s="55">
        <v>0</v>
      </c>
      <c r="Q61" s="26">
        <v>0</v>
      </c>
      <c r="R61" s="112" t="s">
        <v>115</v>
      </c>
      <c r="W61" s="2"/>
      <c r="X61" s="2"/>
    </row>
    <row r="62" spans="1:24" ht="12.75">
      <c r="A62" s="289"/>
      <c r="B62" s="206" t="s">
        <v>38</v>
      </c>
      <c r="C62" s="26">
        <v>11</v>
      </c>
      <c r="D62" s="26">
        <v>9</v>
      </c>
      <c r="E62" s="26">
        <v>2</v>
      </c>
      <c r="F62" s="113">
        <v>0</v>
      </c>
      <c r="G62" s="113">
        <v>0</v>
      </c>
      <c r="H62" s="113">
        <v>0</v>
      </c>
      <c r="I62" s="113">
        <v>0</v>
      </c>
      <c r="J62" s="113">
        <v>0</v>
      </c>
      <c r="K62" s="113">
        <v>0</v>
      </c>
      <c r="L62" s="113">
        <v>2</v>
      </c>
      <c r="M62" s="113">
        <v>2</v>
      </c>
      <c r="N62" s="113">
        <v>0</v>
      </c>
      <c r="O62" s="26">
        <v>0</v>
      </c>
      <c r="P62" s="55">
        <v>0</v>
      </c>
      <c r="Q62" s="26">
        <v>0</v>
      </c>
      <c r="R62" s="112" t="s">
        <v>43</v>
      </c>
      <c r="W62" s="2"/>
      <c r="X62" s="2"/>
    </row>
    <row r="63" spans="1:24" ht="12.75">
      <c r="A63" s="289"/>
      <c r="B63" s="206" t="s">
        <v>53</v>
      </c>
      <c r="C63" s="26">
        <v>22</v>
      </c>
      <c r="D63" s="26">
        <v>12</v>
      </c>
      <c r="E63" s="26">
        <v>10</v>
      </c>
      <c r="F63" s="113">
        <v>1</v>
      </c>
      <c r="G63" s="113">
        <v>0</v>
      </c>
      <c r="H63" s="113">
        <v>0</v>
      </c>
      <c r="I63" s="113">
        <v>0</v>
      </c>
      <c r="J63" s="113">
        <v>0</v>
      </c>
      <c r="K63" s="113">
        <v>0</v>
      </c>
      <c r="L63" s="113">
        <v>1</v>
      </c>
      <c r="M63" s="113">
        <v>1</v>
      </c>
      <c r="N63" s="113">
        <v>0</v>
      </c>
      <c r="O63" s="26">
        <v>0</v>
      </c>
      <c r="P63" s="55">
        <v>0</v>
      </c>
      <c r="Q63" s="26">
        <v>0</v>
      </c>
      <c r="R63" s="112" t="s">
        <v>43</v>
      </c>
      <c r="W63" s="2"/>
      <c r="X63" s="2"/>
    </row>
    <row r="64" spans="1:24" ht="12.75">
      <c r="A64" s="289"/>
      <c r="B64" s="206" t="s">
        <v>109</v>
      </c>
      <c r="C64" s="113">
        <v>25</v>
      </c>
      <c r="D64" s="26">
        <v>25</v>
      </c>
      <c r="E64" s="26">
        <v>0</v>
      </c>
      <c r="F64" s="113">
        <v>4</v>
      </c>
      <c r="G64" s="113">
        <v>4</v>
      </c>
      <c r="H64" s="113">
        <v>0</v>
      </c>
      <c r="I64" s="113">
        <v>0</v>
      </c>
      <c r="J64" s="113">
        <v>0</v>
      </c>
      <c r="K64" s="113">
        <v>0</v>
      </c>
      <c r="L64" s="113">
        <v>3</v>
      </c>
      <c r="M64" s="113">
        <v>3</v>
      </c>
      <c r="N64" s="113">
        <v>0</v>
      </c>
      <c r="O64" s="26">
        <v>4</v>
      </c>
      <c r="P64" s="55">
        <v>0</v>
      </c>
      <c r="Q64" s="26">
        <v>0</v>
      </c>
      <c r="R64" s="112" t="s">
        <v>43</v>
      </c>
      <c r="W64" s="2"/>
      <c r="X64" s="2"/>
    </row>
    <row r="65" spans="1:24" ht="12.75">
      <c r="A65" s="289"/>
      <c r="B65" s="206" t="s">
        <v>86</v>
      </c>
      <c r="C65" s="26">
        <v>35</v>
      </c>
      <c r="D65" s="26">
        <v>0</v>
      </c>
      <c r="E65" s="26">
        <v>35</v>
      </c>
      <c r="F65" s="26">
        <v>0</v>
      </c>
      <c r="G65" s="26">
        <v>0</v>
      </c>
      <c r="H65" s="26">
        <v>0</v>
      </c>
      <c r="I65" s="26">
        <v>15</v>
      </c>
      <c r="J65" s="26">
        <v>0</v>
      </c>
      <c r="K65" s="26">
        <v>15</v>
      </c>
      <c r="L65" s="26">
        <v>9</v>
      </c>
      <c r="M65" s="26">
        <v>0</v>
      </c>
      <c r="N65" s="26">
        <v>9</v>
      </c>
      <c r="O65" s="26">
        <v>0</v>
      </c>
      <c r="P65" s="55">
        <v>0</v>
      </c>
      <c r="Q65" s="26">
        <v>0</v>
      </c>
      <c r="R65" s="112" t="s">
        <v>115</v>
      </c>
      <c r="W65" s="2"/>
      <c r="X65" s="2"/>
    </row>
    <row r="66" spans="1:24" ht="12.75">
      <c r="A66" s="289"/>
      <c r="B66" s="206" t="s">
        <v>119</v>
      </c>
      <c r="C66" s="26">
        <v>32</v>
      </c>
      <c r="D66" s="26">
        <v>8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2</v>
      </c>
      <c r="M66" s="26">
        <v>0</v>
      </c>
      <c r="N66" s="26">
        <v>0</v>
      </c>
      <c r="O66" s="26">
        <v>0</v>
      </c>
      <c r="P66" s="55">
        <v>0</v>
      </c>
      <c r="Q66" s="26">
        <v>0</v>
      </c>
      <c r="R66" s="112" t="s">
        <v>115</v>
      </c>
      <c r="W66" s="2"/>
      <c r="X66" s="2"/>
    </row>
    <row r="67" spans="1:24" ht="12.75">
      <c r="A67" s="289"/>
      <c r="B67" s="206" t="s">
        <v>51</v>
      </c>
      <c r="C67" s="26">
        <v>48</v>
      </c>
      <c r="D67" s="26">
        <v>13</v>
      </c>
      <c r="E67" s="26">
        <v>35</v>
      </c>
      <c r="F67" s="26">
        <v>0</v>
      </c>
      <c r="G67" s="26">
        <v>0</v>
      </c>
      <c r="H67" s="26">
        <v>60</v>
      </c>
      <c r="I67" s="26">
        <v>0</v>
      </c>
      <c r="J67" s="26">
        <v>0</v>
      </c>
      <c r="K67" s="26">
        <v>0</v>
      </c>
      <c r="L67" s="26">
        <v>3</v>
      </c>
      <c r="M67" s="26">
        <v>3</v>
      </c>
      <c r="N67" s="26">
        <v>0</v>
      </c>
      <c r="O67" s="26">
        <v>6</v>
      </c>
      <c r="P67" s="55">
        <v>6</v>
      </c>
      <c r="Q67" s="26">
        <v>0</v>
      </c>
      <c r="R67" s="112" t="s">
        <v>43</v>
      </c>
      <c r="W67" s="2"/>
      <c r="X67" s="2"/>
    </row>
    <row r="68" spans="1:24" ht="12.75">
      <c r="A68" s="289"/>
      <c r="B68" s="206" t="s">
        <v>15</v>
      </c>
      <c r="C68" s="26">
        <v>26</v>
      </c>
      <c r="D68" s="26">
        <v>0</v>
      </c>
      <c r="E68" s="26">
        <v>26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6</v>
      </c>
      <c r="M68" s="26">
        <v>0</v>
      </c>
      <c r="N68" s="26">
        <v>6</v>
      </c>
      <c r="O68" s="26">
        <v>0</v>
      </c>
      <c r="P68" s="55">
        <v>0</v>
      </c>
      <c r="Q68" s="26">
        <v>0</v>
      </c>
      <c r="R68" s="112" t="s">
        <v>115</v>
      </c>
      <c r="W68" s="2"/>
      <c r="X68" s="2"/>
    </row>
    <row r="69" spans="1:24" ht="12.75">
      <c r="A69" s="289"/>
      <c r="B69" s="206" t="s">
        <v>120</v>
      </c>
      <c r="C69" s="26">
        <v>12</v>
      </c>
      <c r="D69" s="26">
        <v>12</v>
      </c>
      <c r="E69" s="26">
        <v>0</v>
      </c>
      <c r="F69" s="244">
        <v>0</v>
      </c>
      <c r="G69" s="244">
        <v>0</v>
      </c>
      <c r="H69" s="244">
        <v>0</v>
      </c>
      <c r="I69" s="244">
        <v>0</v>
      </c>
      <c r="J69" s="244">
        <v>0</v>
      </c>
      <c r="K69" s="244">
        <v>0</v>
      </c>
      <c r="L69" s="244">
        <v>2</v>
      </c>
      <c r="M69" s="244">
        <v>2</v>
      </c>
      <c r="N69" s="244">
        <v>0</v>
      </c>
      <c r="O69" s="26">
        <v>3</v>
      </c>
      <c r="P69" s="55">
        <v>3</v>
      </c>
      <c r="Q69" s="26">
        <v>0</v>
      </c>
      <c r="R69" s="112" t="s">
        <v>115</v>
      </c>
      <c r="W69" s="2"/>
      <c r="X69" s="2"/>
    </row>
    <row r="70" spans="1:24" ht="14.25" customHeight="1" thickBot="1">
      <c r="A70" s="288"/>
      <c r="B70" s="239"/>
      <c r="C70" s="129">
        <f aca="true" t="shared" si="8" ref="C70:Q70">SUM(C60:C69)</f>
        <v>266</v>
      </c>
      <c r="D70" s="129">
        <f t="shared" si="8"/>
        <v>92</v>
      </c>
      <c r="E70" s="129">
        <f t="shared" si="8"/>
        <v>114</v>
      </c>
      <c r="F70" s="129">
        <f t="shared" si="8"/>
        <v>5</v>
      </c>
      <c r="G70" s="129">
        <f t="shared" si="8"/>
        <v>4</v>
      </c>
      <c r="H70" s="129">
        <f t="shared" si="8"/>
        <v>69</v>
      </c>
      <c r="I70" s="129">
        <f t="shared" si="8"/>
        <v>15</v>
      </c>
      <c r="J70" s="129">
        <f t="shared" si="8"/>
        <v>0</v>
      </c>
      <c r="K70" s="129">
        <f t="shared" si="8"/>
        <v>15</v>
      </c>
      <c r="L70" s="129">
        <f t="shared" si="8"/>
        <v>38</v>
      </c>
      <c r="M70" s="129">
        <f t="shared" si="8"/>
        <v>20</v>
      </c>
      <c r="N70" s="129">
        <f t="shared" si="8"/>
        <v>18</v>
      </c>
      <c r="O70" s="129">
        <f t="shared" si="8"/>
        <v>13</v>
      </c>
      <c r="P70" s="129">
        <f t="shared" si="8"/>
        <v>9</v>
      </c>
      <c r="Q70" s="129">
        <f t="shared" si="8"/>
        <v>0</v>
      </c>
      <c r="R70" s="130"/>
      <c r="S70" s="2"/>
      <c r="W70" s="2"/>
      <c r="X70" s="2"/>
    </row>
    <row r="71" spans="1:18" s="234" customFormat="1" ht="13.5" thickBot="1">
      <c r="A71" s="231"/>
      <c r="B71" s="231"/>
      <c r="C71" s="232"/>
      <c r="D71" s="232"/>
      <c r="E71" s="232"/>
      <c r="F71" s="232"/>
      <c r="G71" s="232"/>
      <c r="H71" s="232"/>
      <c r="I71" s="232"/>
      <c r="J71" s="232"/>
      <c r="K71" s="232"/>
      <c r="L71" s="232"/>
      <c r="M71" s="232"/>
      <c r="N71" s="232"/>
      <c r="O71" s="232"/>
      <c r="P71" s="232"/>
      <c r="Q71" s="232"/>
      <c r="R71" s="232"/>
    </row>
    <row r="72" spans="1:18" ht="12.75">
      <c r="A72" s="287" t="s">
        <v>190</v>
      </c>
      <c r="B72" s="226" t="s">
        <v>159</v>
      </c>
      <c r="C72" s="53">
        <v>11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3">
        <v>0</v>
      </c>
      <c r="O72" s="53">
        <v>0</v>
      </c>
      <c r="P72" s="53">
        <v>0</v>
      </c>
      <c r="Q72" s="53">
        <v>0</v>
      </c>
      <c r="R72" s="120" t="s">
        <v>43</v>
      </c>
    </row>
    <row r="73" spans="1:18" ht="12.75" customHeight="1">
      <c r="A73" s="289"/>
      <c r="B73" s="228" t="s">
        <v>160</v>
      </c>
      <c r="C73" s="55">
        <v>51</v>
      </c>
      <c r="D73" s="55">
        <v>0</v>
      </c>
      <c r="E73" s="55">
        <v>51</v>
      </c>
      <c r="F73" s="119">
        <v>37</v>
      </c>
      <c r="G73" s="119">
        <v>0</v>
      </c>
      <c r="H73" s="119">
        <v>37</v>
      </c>
      <c r="I73" s="119">
        <v>0</v>
      </c>
      <c r="J73" s="119">
        <v>0</v>
      </c>
      <c r="K73" s="119">
        <v>0</v>
      </c>
      <c r="L73" s="119">
        <v>0</v>
      </c>
      <c r="M73" s="119">
        <v>0</v>
      </c>
      <c r="N73" s="119">
        <v>0</v>
      </c>
      <c r="O73" s="55">
        <v>0</v>
      </c>
      <c r="P73" s="55">
        <v>0</v>
      </c>
      <c r="Q73" s="55">
        <v>0</v>
      </c>
      <c r="R73" s="121" t="s">
        <v>43</v>
      </c>
    </row>
    <row r="74" spans="1:18" ht="12.75">
      <c r="A74" s="289"/>
      <c r="B74" s="228" t="s">
        <v>161</v>
      </c>
      <c r="C74" s="55">
        <v>300</v>
      </c>
      <c r="D74" s="55">
        <v>0</v>
      </c>
      <c r="E74" s="55">
        <v>300</v>
      </c>
      <c r="F74" s="119">
        <v>200</v>
      </c>
      <c r="G74" s="119">
        <v>0</v>
      </c>
      <c r="H74" s="119">
        <v>200</v>
      </c>
      <c r="I74" s="119">
        <v>0</v>
      </c>
      <c r="J74" s="119">
        <v>0</v>
      </c>
      <c r="K74" s="119">
        <v>0</v>
      </c>
      <c r="L74" s="119">
        <v>4</v>
      </c>
      <c r="M74" s="119">
        <v>4</v>
      </c>
      <c r="N74" s="119">
        <v>0</v>
      </c>
      <c r="O74" s="55">
        <v>0</v>
      </c>
      <c r="P74" s="55">
        <v>0</v>
      </c>
      <c r="Q74" s="55">
        <v>0</v>
      </c>
      <c r="R74" s="121" t="s">
        <v>43</v>
      </c>
    </row>
    <row r="75" spans="1:18" ht="12.75">
      <c r="A75" s="289"/>
      <c r="B75" s="228" t="s">
        <v>162</v>
      </c>
      <c r="C75" s="55">
        <v>15</v>
      </c>
      <c r="D75" s="55">
        <v>3</v>
      </c>
      <c r="E75" s="55">
        <v>0</v>
      </c>
      <c r="F75" s="55">
        <v>90</v>
      </c>
      <c r="G75" s="55">
        <v>2</v>
      </c>
      <c r="H75" s="55">
        <v>0</v>
      </c>
      <c r="I75" s="55">
        <v>0</v>
      </c>
      <c r="J75" s="55">
        <v>0</v>
      </c>
      <c r="K75" s="55">
        <v>0</v>
      </c>
      <c r="L75" s="55">
        <v>2</v>
      </c>
      <c r="M75" s="55">
        <v>0</v>
      </c>
      <c r="N75" s="55">
        <v>0</v>
      </c>
      <c r="O75" s="55">
        <v>0</v>
      </c>
      <c r="P75" s="55">
        <v>0</v>
      </c>
      <c r="Q75" s="55">
        <v>0</v>
      </c>
      <c r="R75" s="121" t="s">
        <v>115</v>
      </c>
    </row>
    <row r="76" spans="1:18" ht="12.75">
      <c r="A76" s="289"/>
      <c r="B76" s="228" t="s">
        <v>163</v>
      </c>
      <c r="C76" s="55">
        <v>114</v>
      </c>
      <c r="D76" s="55">
        <v>0</v>
      </c>
      <c r="E76" s="55">
        <v>114</v>
      </c>
      <c r="F76" s="55">
        <v>75</v>
      </c>
      <c r="G76" s="55">
        <v>0</v>
      </c>
      <c r="H76" s="55">
        <v>75</v>
      </c>
      <c r="I76" s="55">
        <v>114</v>
      </c>
      <c r="J76" s="55">
        <v>0</v>
      </c>
      <c r="K76" s="55">
        <v>114</v>
      </c>
      <c r="L76" s="55">
        <v>0</v>
      </c>
      <c r="M76" s="55">
        <v>0</v>
      </c>
      <c r="N76" s="55">
        <v>0</v>
      </c>
      <c r="O76" s="55">
        <v>0</v>
      </c>
      <c r="P76" s="55">
        <v>0</v>
      </c>
      <c r="Q76" s="55">
        <v>0</v>
      </c>
      <c r="R76" s="121" t="s">
        <v>43</v>
      </c>
    </row>
    <row r="77" spans="1:18" ht="12.75">
      <c r="A77" s="289"/>
      <c r="B77" s="228" t="s">
        <v>186</v>
      </c>
      <c r="C77" s="55">
        <v>59</v>
      </c>
      <c r="D77" s="55">
        <v>0</v>
      </c>
      <c r="E77" s="55">
        <v>59</v>
      </c>
      <c r="F77" s="55">
        <v>41</v>
      </c>
      <c r="G77" s="55">
        <v>0</v>
      </c>
      <c r="H77" s="55">
        <v>41</v>
      </c>
      <c r="I77" s="55">
        <v>4</v>
      </c>
      <c r="J77" s="55">
        <v>0</v>
      </c>
      <c r="K77" s="55">
        <v>0</v>
      </c>
      <c r="L77" s="55">
        <v>2</v>
      </c>
      <c r="M77" s="55">
        <v>2</v>
      </c>
      <c r="N77" s="55">
        <v>0</v>
      </c>
      <c r="O77" s="55">
        <v>0</v>
      </c>
      <c r="P77" s="55">
        <v>0</v>
      </c>
      <c r="Q77" s="55">
        <v>0</v>
      </c>
      <c r="R77" s="121" t="s">
        <v>43</v>
      </c>
    </row>
    <row r="78" spans="1:18" ht="12.75">
      <c r="A78" s="289"/>
      <c r="B78" s="228" t="s">
        <v>18</v>
      </c>
      <c r="C78" s="55">
        <v>22</v>
      </c>
      <c r="D78" s="55">
        <v>21</v>
      </c>
      <c r="E78" s="55">
        <v>1</v>
      </c>
      <c r="F78" s="55">
        <v>0</v>
      </c>
      <c r="G78" s="55">
        <v>0</v>
      </c>
      <c r="H78" s="55">
        <v>0</v>
      </c>
      <c r="I78" s="55">
        <v>6</v>
      </c>
      <c r="J78" s="55">
        <v>5</v>
      </c>
      <c r="K78" s="55">
        <v>0</v>
      </c>
      <c r="L78" s="55">
        <v>2</v>
      </c>
      <c r="M78" s="55">
        <v>2</v>
      </c>
      <c r="N78" s="55">
        <v>0</v>
      </c>
      <c r="O78" s="55">
        <v>1</v>
      </c>
      <c r="P78" s="55">
        <v>1</v>
      </c>
      <c r="Q78" s="55">
        <v>0</v>
      </c>
      <c r="R78" s="121" t="s">
        <v>43</v>
      </c>
    </row>
    <row r="79" spans="1:18" ht="12.75">
      <c r="A79" s="289"/>
      <c r="B79" s="228" t="s">
        <v>164</v>
      </c>
      <c r="C79" s="55">
        <v>9</v>
      </c>
      <c r="D79" s="55">
        <v>0</v>
      </c>
      <c r="E79" s="244">
        <v>0</v>
      </c>
      <c r="F79" s="119">
        <v>0</v>
      </c>
      <c r="G79" s="119">
        <v>0</v>
      </c>
      <c r="H79" s="119">
        <v>0</v>
      </c>
      <c r="I79" s="119">
        <v>0</v>
      </c>
      <c r="J79" s="119">
        <v>0</v>
      </c>
      <c r="K79" s="119">
        <v>0</v>
      </c>
      <c r="L79" s="119">
        <v>0</v>
      </c>
      <c r="M79" s="119">
        <v>0</v>
      </c>
      <c r="N79" s="119">
        <v>0</v>
      </c>
      <c r="O79" s="55">
        <v>0</v>
      </c>
      <c r="P79" s="55">
        <v>0</v>
      </c>
      <c r="Q79" s="55">
        <v>0</v>
      </c>
      <c r="R79" s="121" t="s">
        <v>43</v>
      </c>
    </row>
    <row r="80" spans="1:18" ht="12.75">
      <c r="A80" s="289"/>
      <c r="B80" s="228" t="s">
        <v>165</v>
      </c>
      <c r="C80" s="55">
        <v>101</v>
      </c>
      <c r="D80" s="55">
        <v>0</v>
      </c>
      <c r="E80" s="55">
        <v>101</v>
      </c>
      <c r="F80" s="55">
        <v>93</v>
      </c>
      <c r="G80" s="55">
        <v>0</v>
      </c>
      <c r="H80" s="55">
        <v>93</v>
      </c>
      <c r="I80" s="55">
        <v>1</v>
      </c>
      <c r="J80" s="55">
        <v>0</v>
      </c>
      <c r="K80" s="55">
        <v>1</v>
      </c>
      <c r="L80" s="55">
        <v>9</v>
      </c>
      <c r="M80" s="55">
        <v>9</v>
      </c>
      <c r="N80" s="55">
        <v>0</v>
      </c>
      <c r="O80" s="55">
        <v>64</v>
      </c>
      <c r="P80" s="55">
        <v>0</v>
      </c>
      <c r="Q80" s="55">
        <v>64</v>
      </c>
      <c r="R80" s="121" t="s">
        <v>115</v>
      </c>
    </row>
    <row r="81" spans="1:18" ht="12.75">
      <c r="A81" s="289"/>
      <c r="B81" s="228" t="s">
        <v>185</v>
      </c>
      <c r="C81" s="55">
        <v>28</v>
      </c>
      <c r="D81" s="55">
        <v>1</v>
      </c>
      <c r="E81" s="55">
        <v>0</v>
      </c>
      <c r="F81" s="55">
        <v>57</v>
      </c>
      <c r="G81" s="55">
        <v>0</v>
      </c>
      <c r="H81" s="55">
        <v>0</v>
      </c>
      <c r="I81" s="55">
        <v>0</v>
      </c>
      <c r="J81" s="55">
        <v>0</v>
      </c>
      <c r="K81" s="55">
        <v>0</v>
      </c>
      <c r="L81" s="55">
        <v>1</v>
      </c>
      <c r="M81" s="55">
        <v>1</v>
      </c>
      <c r="N81" s="55">
        <v>0</v>
      </c>
      <c r="O81" s="55">
        <v>0</v>
      </c>
      <c r="P81" s="55">
        <v>0</v>
      </c>
      <c r="Q81" s="55">
        <v>0</v>
      </c>
      <c r="R81" s="121" t="s">
        <v>115</v>
      </c>
    </row>
    <row r="82" spans="1:18" ht="12.75">
      <c r="A82" s="289"/>
      <c r="B82" s="228" t="s">
        <v>166</v>
      </c>
      <c r="C82" s="55">
        <v>106</v>
      </c>
      <c r="D82" s="55">
        <v>2</v>
      </c>
      <c r="E82" s="55">
        <v>104</v>
      </c>
      <c r="F82" s="119">
        <v>53</v>
      </c>
      <c r="G82" s="119">
        <v>0</v>
      </c>
      <c r="H82" s="119">
        <v>53</v>
      </c>
      <c r="I82" s="119">
        <v>2</v>
      </c>
      <c r="J82" s="119">
        <v>0</v>
      </c>
      <c r="K82" s="119">
        <v>2</v>
      </c>
      <c r="L82" s="119">
        <v>14</v>
      </c>
      <c r="M82" s="119">
        <v>14</v>
      </c>
      <c r="N82" s="119">
        <v>0</v>
      </c>
      <c r="O82" s="55">
        <v>0</v>
      </c>
      <c r="P82" s="55">
        <v>0</v>
      </c>
      <c r="Q82" s="55">
        <v>0</v>
      </c>
      <c r="R82" s="121" t="s">
        <v>115</v>
      </c>
    </row>
    <row r="83" spans="1:18" ht="22.5">
      <c r="A83" s="289"/>
      <c r="B83" s="228" t="s">
        <v>167</v>
      </c>
      <c r="C83" s="55">
        <v>12</v>
      </c>
      <c r="D83" s="55">
        <v>0</v>
      </c>
      <c r="E83" s="55">
        <v>12</v>
      </c>
      <c r="F83" s="55">
        <v>7</v>
      </c>
      <c r="G83" s="55">
        <v>0</v>
      </c>
      <c r="H83" s="55">
        <v>7</v>
      </c>
      <c r="I83" s="55">
        <v>2</v>
      </c>
      <c r="J83" s="55">
        <v>0</v>
      </c>
      <c r="K83" s="55">
        <v>2</v>
      </c>
      <c r="L83" s="55">
        <v>0</v>
      </c>
      <c r="M83" s="55">
        <v>0</v>
      </c>
      <c r="N83" s="55">
        <v>0</v>
      </c>
      <c r="O83" s="55">
        <v>5</v>
      </c>
      <c r="P83" s="55">
        <v>0</v>
      </c>
      <c r="Q83" s="55">
        <v>5</v>
      </c>
      <c r="R83" s="121" t="s">
        <v>43</v>
      </c>
    </row>
    <row r="84" spans="1:18" ht="13.5" thickBot="1">
      <c r="A84" s="288"/>
      <c r="B84" s="236"/>
      <c r="C84" s="125">
        <f aca="true" t="shared" si="9" ref="C84:Q84">SUM(C72:C83)</f>
        <v>828</v>
      </c>
      <c r="D84" s="125">
        <f t="shared" si="9"/>
        <v>27</v>
      </c>
      <c r="E84" s="125">
        <f t="shared" si="9"/>
        <v>742</v>
      </c>
      <c r="F84" s="125">
        <f t="shared" si="9"/>
        <v>653</v>
      </c>
      <c r="G84" s="125">
        <f t="shared" si="9"/>
        <v>2</v>
      </c>
      <c r="H84" s="125">
        <f t="shared" si="9"/>
        <v>506</v>
      </c>
      <c r="I84" s="125">
        <f t="shared" si="9"/>
        <v>129</v>
      </c>
      <c r="J84" s="125">
        <f t="shared" si="9"/>
        <v>5</v>
      </c>
      <c r="K84" s="125">
        <f t="shared" si="9"/>
        <v>119</v>
      </c>
      <c r="L84" s="125">
        <f t="shared" si="9"/>
        <v>34</v>
      </c>
      <c r="M84" s="125">
        <f t="shared" si="9"/>
        <v>32</v>
      </c>
      <c r="N84" s="125">
        <f t="shared" si="9"/>
        <v>0</v>
      </c>
      <c r="O84" s="125">
        <f t="shared" si="9"/>
        <v>70</v>
      </c>
      <c r="P84" s="125">
        <f t="shared" si="9"/>
        <v>1</v>
      </c>
      <c r="Q84" s="125">
        <f t="shared" si="9"/>
        <v>69</v>
      </c>
      <c r="R84" s="126"/>
    </row>
    <row r="85" spans="2:18" s="234" customFormat="1" ht="13.5" thickBot="1">
      <c r="B85" s="4" t="s">
        <v>155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1:18" ht="12.75">
      <c r="A86" s="287" t="s">
        <v>191</v>
      </c>
      <c r="B86" s="226" t="s">
        <v>48</v>
      </c>
      <c r="C86" s="53">
        <v>11</v>
      </c>
      <c r="D86" s="53">
        <v>0</v>
      </c>
      <c r="E86" s="53">
        <v>11</v>
      </c>
      <c r="F86" s="53">
        <v>7</v>
      </c>
      <c r="G86" s="53">
        <v>1</v>
      </c>
      <c r="H86" s="53">
        <v>6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  <c r="P86" s="53">
        <v>4</v>
      </c>
      <c r="Q86" s="53">
        <v>0</v>
      </c>
      <c r="R86" s="120" t="s">
        <v>43</v>
      </c>
    </row>
    <row r="87" spans="1:18" ht="12.75">
      <c r="A87" s="289"/>
      <c r="B87" s="228" t="s">
        <v>49</v>
      </c>
      <c r="C87" s="55">
        <v>12</v>
      </c>
      <c r="D87" s="55">
        <v>12</v>
      </c>
      <c r="E87" s="55">
        <v>0</v>
      </c>
      <c r="F87" s="55">
        <v>9</v>
      </c>
      <c r="G87" s="55">
        <v>4</v>
      </c>
      <c r="H87" s="55">
        <v>5</v>
      </c>
      <c r="I87" s="55">
        <v>0</v>
      </c>
      <c r="J87" s="55">
        <v>0</v>
      </c>
      <c r="K87" s="55">
        <v>0</v>
      </c>
      <c r="L87" s="55">
        <v>1</v>
      </c>
      <c r="M87" s="55">
        <v>1</v>
      </c>
      <c r="N87" s="55">
        <v>0</v>
      </c>
      <c r="O87" s="55">
        <v>0</v>
      </c>
      <c r="P87" s="55">
        <v>0</v>
      </c>
      <c r="Q87" s="55">
        <v>0</v>
      </c>
      <c r="R87" s="121" t="s">
        <v>115</v>
      </c>
    </row>
    <row r="88" spans="1:18" ht="12.75">
      <c r="A88" s="289"/>
      <c r="B88" s="228" t="s">
        <v>168</v>
      </c>
      <c r="C88" s="55">
        <v>4</v>
      </c>
      <c r="D88" s="55">
        <v>3</v>
      </c>
      <c r="E88" s="55">
        <v>1</v>
      </c>
      <c r="F88" s="55">
        <v>7</v>
      </c>
      <c r="G88" s="55">
        <v>0</v>
      </c>
      <c r="H88" s="55">
        <v>7</v>
      </c>
      <c r="I88" s="55">
        <v>0</v>
      </c>
      <c r="J88" s="55">
        <v>0</v>
      </c>
      <c r="K88" s="55">
        <v>0</v>
      </c>
      <c r="L88" s="55">
        <v>2</v>
      </c>
      <c r="M88" s="55">
        <v>2</v>
      </c>
      <c r="N88" s="55">
        <v>0</v>
      </c>
      <c r="O88" s="55">
        <v>0</v>
      </c>
      <c r="P88" s="55">
        <v>0</v>
      </c>
      <c r="Q88" s="55">
        <v>0</v>
      </c>
      <c r="R88" s="121" t="s">
        <v>43</v>
      </c>
    </row>
    <row r="89" spans="1:18" ht="13.5" thickBot="1">
      <c r="A89" s="288"/>
      <c r="B89" s="236"/>
      <c r="C89" s="125">
        <f aca="true" t="shared" si="10" ref="C89:Q89">SUM(C86:C88)</f>
        <v>27</v>
      </c>
      <c r="D89" s="125">
        <f t="shared" si="10"/>
        <v>15</v>
      </c>
      <c r="E89" s="125">
        <f t="shared" si="10"/>
        <v>12</v>
      </c>
      <c r="F89" s="125">
        <f t="shared" si="10"/>
        <v>23</v>
      </c>
      <c r="G89" s="125">
        <f t="shared" si="10"/>
        <v>5</v>
      </c>
      <c r="H89" s="125">
        <f t="shared" si="10"/>
        <v>18</v>
      </c>
      <c r="I89" s="125">
        <f t="shared" si="10"/>
        <v>0</v>
      </c>
      <c r="J89" s="125">
        <f t="shared" si="10"/>
        <v>0</v>
      </c>
      <c r="K89" s="125">
        <f t="shared" si="10"/>
        <v>0</v>
      </c>
      <c r="L89" s="125">
        <f t="shared" si="10"/>
        <v>3</v>
      </c>
      <c r="M89" s="125">
        <f t="shared" si="10"/>
        <v>3</v>
      </c>
      <c r="N89" s="125">
        <f t="shared" si="10"/>
        <v>0</v>
      </c>
      <c r="O89" s="125">
        <f t="shared" si="10"/>
        <v>0</v>
      </c>
      <c r="P89" s="125">
        <f t="shared" si="10"/>
        <v>4</v>
      </c>
      <c r="Q89" s="125">
        <f t="shared" si="10"/>
        <v>0</v>
      </c>
      <c r="R89" s="126"/>
    </row>
    <row r="90" spans="2:18" s="234" customFormat="1" ht="13.5" thickBot="1">
      <c r="B90" s="4" t="s">
        <v>155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1:18" ht="12.75">
      <c r="A91" s="287" t="s">
        <v>189</v>
      </c>
      <c r="B91" s="226" t="s">
        <v>156</v>
      </c>
      <c r="C91" s="53">
        <v>26</v>
      </c>
      <c r="D91" s="53">
        <v>5</v>
      </c>
      <c r="E91" s="53">
        <v>21</v>
      </c>
      <c r="F91" s="116">
        <v>0</v>
      </c>
      <c r="G91" s="116">
        <v>0</v>
      </c>
      <c r="H91" s="116">
        <v>0</v>
      </c>
      <c r="I91" s="116">
        <v>0</v>
      </c>
      <c r="J91" s="116">
        <v>0</v>
      </c>
      <c r="K91" s="116">
        <v>0</v>
      </c>
      <c r="L91" s="116">
        <v>6</v>
      </c>
      <c r="M91" s="116">
        <v>5</v>
      </c>
      <c r="N91" s="116">
        <v>1</v>
      </c>
      <c r="O91" s="53">
        <v>3</v>
      </c>
      <c r="P91" s="53">
        <v>0</v>
      </c>
      <c r="Q91" s="53">
        <v>3</v>
      </c>
      <c r="R91" s="120" t="s">
        <v>115</v>
      </c>
    </row>
    <row r="92" spans="1:18" ht="12.75">
      <c r="A92" s="289"/>
      <c r="B92" s="228" t="s">
        <v>157</v>
      </c>
      <c r="C92" s="55">
        <v>0</v>
      </c>
      <c r="D92" s="55">
        <v>0</v>
      </c>
      <c r="E92" s="119">
        <v>0</v>
      </c>
      <c r="F92" s="55">
        <v>0</v>
      </c>
      <c r="G92" s="55">
        <v>0</v>
      </c>
      <c r="H92" s="55">
        <v>0</v>
      </c>
      <c r="I92" s="55">
        <v>0</v>
      </c>
      <c r="J92" s="55">
        <v>0</v>
      </c>
      <c r="K92" s="55">
        <v>0</v>
      </c>
      <c r="L92" s="55">
        <v>0</v>
      </c>
      <c r="M92" s="55">
        <v>0</v>
      </c>
      <c r="N92" s="55">
        <v>0</v>
      </c>
      <c r="O92" s="55">
        <v>0</v>
      </c>
      <c r="P92" s="55">
        <v>0</v>
      </c>
      <c r="Q92" s="55">
        <v>0</v>
      </c>
      <c r="R92" s="121" t="s">
        <v>115</v>
      </c>
    </row>
    <row r="93" spans="1:18" ht="12.75">
      <c r="A93" s="289"/>
      <c r="B93" s="228" t="s">
        <v>68</v>
      </c>
      <c r="C93" s="55">
        <v>18</v>
      </c>
      <c r="D93" s="55">
        <v>4</v>
      </c>
      <c r="E93" s="55">
        <v>14</v>
      </c>
      <c r="F93" s="119">
        <v>0</v>
      </c>
      <c r="G93" s="119">
        <v>0</v>
      </c>
      <c r="H93" s="119">
        <v>0</v>
      </c>
      <c r="I93" s="119">
        <v>0</v>
      </c>
      <c r="J93" s="119">
        <v>0</v>
      </c>
      <c r="K93" s="119">
        <v>0</v>
      </c>
      <c r="L93" s="119">
        <v>3</v>
      </c>
      <c r="M93" s="119">
        <v>3</v>
      </c>
      <c r="N93" s="119">
        <v>0</v>
      </c>
      <c r="O93" s="55">
        <v>0</v>
      </c>
      <c r="P93" s="55">
        <v>0</v>
      </c>
      <c r="Q93" s="55">
        <v>0</v>
      </c>
      <c r="R93" s="121" t="s">
        <v>43</v>
      </c>
    </row>
    <row r="94" spans="1:18" ht="12.75">
      <c r="A94" s="289"/>
      <c r="B94" s="228" t="s">
        <v>158</v>
      </c>
      <c r="C94" s="55">
        <v>46</v>
      </c>
      <c r="D94" s="55">
        <v>10</v>
      </c>
      <c r="E94" s="55">
        <v>36</v>
      </c>
      <c r="F94" s="119">
        <v>17</v>
      </c>
      <c r="G94" s="119">
        <v>4</v>
      </c>
      <c r="H94" s="119">
        <v>13</v>
      </c>
      <c r="I94" s="119">
        <v>0</v>
      </c>
      <c r="J94" s="119">
        <v>0</v>
      </c>
      <c r="K94" s="119">
        <v>0</v>
      </c>
      <c r="L94" s="119">
        <v>1</v>
      </c>
      <c r="M94" s="119">
        <v>1</v>
      </c>
      <c r="N94" s="119">
        <v>0</v>
      </c>
      <c r="O94" s="55">
        <v>1</v>
      </c>
      <c r="P94" s="55">
        <v>0</v>
      </c>
      <c r="Q94" s="55">
        <v>1</v>
      </c>
      <c r="R94" s="121" t="s">
        <v>43</v>
      </c>
    </row>
    <row r="95" spans="1:18" ht="13.5" thickBot="1">
      <c r="A95" s="288"/>
      <c r="B95" s="236"/>
      <c r="C95" s="125">
        <f aca="true" t="shared" si="11" ref="C95:Q95">SUM(C91:C94)</f>
        <v>90</v>
      </c>
      <c r="D95" s="125">
        <f t="shared" si="11"/>
        <v>19</v>
      </c>
      <c r="E95" s="125">
        <f t="shared" si="11"/>
        <v>71</v>
      </c>
      <c r="F95" s="125">
        <f t="shared" si="11"/>
        <v>17</v>
      </c>
      <c r="G95" s="125">
        <f t="shared" si="11"/>
        <v>4</v>
      </c>
      <c r="H95" s="125">
        <f t="shared" si="11"/>
        <v>13</v>
      </c>
      <c r="I95" s="125">
        <f t="shared" si="11"/>
        <v>0</v>
      </c>
      <c r="J95" s="125">
        <f t="shared" si="11"/>
        <v>0</v>
      </c>
      <c r="K95" s="125">
        <f t="shared" si="11"/>
        <v>0</v>
      </c>
      <c r="L95" s="125">
        <f t="shared" si="11"/>
        <v>10</v>
      </c>
      <c r="M95" s="125">
        <f t="shared" si="11"/>
        <v>9</v>
      </c>
      <c r="N95" s="125">
        <f t="shared" si="11"/>
        <v>1</v>
      </c>
      <c r="O95" s="125">
        <f t="shared" si="11"/>
        <v>4</v>
      </c>
      <c r="P95" s="125">
        <f t="shared" si="11"/>
        <v>0</v>
      </c>
      <c r="Q95" s="125">
        <f t="shared" si="11"/>
        <v>4</v>
      </c>
      <c r="R95" s="126"/>
    </row>
    <row r="96" spans="1:18" s="234" customFormat="1" ht="13.5" thickBot="1">
      <c r="A96" s="231"/>
      <c r="B96" s="4" t="s">
        <v>155</v>
      </c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</row>
    <row r="97" spans="1:18" ht="12.75">
      <c r="A97" s="287" t="s">
        <v>188</v>
      </c>
      <c r="B97" s="226" t="s">
        <v>150</v>
      </c>
      <c r="C97" s="53">
        <v>10</v>
      </c>
      <c r="D97" s="53">
        <v>10</v>
      </c>
      <c r="E97" s="53">
        <v>0</v>
      </c>
      <c r="F97" s="116">
        <v>10</v>
      </c>
      <c r="G97" s="116">
        <v>10</v>
      </c>
      <c r="H97" s="116">
        <v>0</v>
      </c>
      <c r="I97" s="116">
        <v>6</v>
      </c>
      <c r="J97" s="116">
        <v>6</v>
      </c>
      <c r="K97" s="116">
        <v>0</v>
      </c>
      <c r="L97" s="116">
        <v>1</v>
      </c>
      <c r="M97" s="116">
        <v>1</v>
      </c>
      <c r="N97" s="116">
        <v>0</v>
      </c>
      <c r="O97" s="53">
        <v>1</v>
      </c>
      <c r="P97" s="53">
        <v>1</v>
      </c>
      <c r="Q97" s="53">
        <v>0</v>
      </c>
      <c r="R97" s="120" t="s">
        <v>115</v>
      </c>
    </row>
    <row r="98" spans="1:18" ht="12.75">
      <c r="A98" s="289"/>
      <c r="B98" s="228" t="s">
        <v>151</v>
      </c>
      <c r="C98" s="55">
        <v>12</v>
      </c>
      <c r="D98" s="55">
        <v>3</v>
      </c>
      <c r="E98" s="119">
        <v>9</v>
      </c>
      <c r="F98" s="55">
        <v>15</v>
      </c>
      <c r="G98" s="55">
        <v>12</v>
      </c>
      <c r="H98" s="55">
        <v>3</v>
      </c>
      <c r="I98" s="55">
        <v>0</v>
      </c>
      <c r="J98" s="55">
        <v>0</v>
      </c>
      <c r="K98" s="55">
        <v>0</v>
      </c>
      <c r="L98" s="55">
        <v>3</v>
      </c>
      <c r="M98" s="55">
        <v>3</v>
      </c>
      <c r="N98" s="55">
        <v>0</v>
      </c>
      <c r="O98" s="55">
        <v>0</v>
      </c>
      <c r="P98" s="55">
        <v>0</v>
      </c>
      <c r="Q98" s="55">
        <v>0</v>
      </c>
      <c r="R98" s="121" t="s">
        <v>43</v>
      </c>
    </row>
    <row r="99" spans="1:18" ht="12.75">
      <c r="A99" s="289"/>
      <c r="B99" s="228" t="s">
        <v>152</v>
      </c>
      <c r="C99" s="55">
        <v>6</v>
      </c>
      <c r="D99" s="55">
        <v>6</v>
      </c>
      <c r="E99" s="55">
        <v>0</v>
      </c>
      <c r="F99" s="119">
        <v>2</v>
      </c>
      <c r="G99" s="119">
        <v>2</v>
      </c>
      <c r="H99" s="119">
        <v>0</v>
      </c>
      <c r="I99" s="119">
        <v>1</v>
      </c>
      <c r="J99" s="119">
        <v>1</v>
      </c>
      <c r="K99" s="119">
        <v>0</v>
      </c>
      <c r="L99" s="119">
        <v>1</v>
      </c>
      <c r="M99" s="119">
        <v>1</v>
      </c>
      <c r="N99" s="119">
        <v>0</v>
      </c>
      <c r="O99" s="55">
        <v>1</v>
      </c>
      <c r="P99" s="55">
        <v>1</v>
      </c>
      <c r="Q99" s="55">
        <v>0</v>
      </c>
      <c r="R99" s="121" t="s">
        <v>43</v>
      </c>
    </row>
    <row r="100" spans="1:18" ht="12.75">
      <c r="A100" s="289"/>
      <c r="B100" s="228" t="s">
        <v>153</v>
      </c>
      <c r="C100" s="55">
        <v>13</v>
      </c>
      <c r="D100" s="55">
        <v>13</v>
      </c>
      <c r="E100" s="119">
        <v>0</v>
      </c>
      <c r="F100" s="55">
        <v>79</v>
      </c>
      <c r="G100" s="55">
        <v>0</v>
      </c>
      <c r="H100" s="55">
        <v>0</v>
      </c>
      <c r="I100" s="55">
        <v>8</v>
      </c>
      <c r="J100" s="55">
        <v>0</v>
      </c>
      <c r="K100" s="55">
        <v>0</v>
      </c>
      <c r="L100" s="55">
        <v>2</v>
      </c>
      <c r="M100" s="55">
        <v>0</v>
      </c>
      <c r="N100" s="55">
        <v>0</v>
      </c>
      <c r="O100" s="55">
        <v>6</v>
      </c>
      <c r="P100" s="55">
        <v>0</v>
      </c>
      <c r="Q100" s="55">
        <v>0</v>
      </c>
      <c r="R100" s="121" t="s">
        <v>115</v>
      </c>
    </row>
    <row r="101" spans="1:18" ht="12.75">
      <c r="A101" s="289"/>
      <c r="B101" s="228" t="s">
        <v>154</v>
      </c>
      <c r="C101" s="55">
        <v>15</v>
      </c>
      <c r="D101" s="55">
        <v>15</v>
      </c>
      <c r="E101" s="55">
        <v>0</v>
      </c>
      <c r="F101" s="55">
        <v>37</v>
      </c>
      <c r="G101" s="55">
        <v>8</v>
      </c>
      <c r="H101" s="55">
        <v>29</v>
      </c>
      <c r="I101" s="55">
        <v>0</v>
      </c>
      <c r="J101" s="55">
        <v>0</v>
      </c>
      <c r="K101" s="55">
        <v>0</v>
      </c>
      <c r="L101" s="55">
        <v>4</v>
      </c>
      <c r="M101" s="55">
        <v>4</v>
      </c>
      <c r="N101" s="55">
        <v>0</v>
      </c>
      <c r="O101" s="55">
        <v>1</v>
      </c>
      <c r="P101" s="55">
        <v>1</v>
      </c>
      <c r="Q101" s="55">
        <v>0</v>
      </c>
      <c r="R101" s="121" t="s">
        <v>115</v>
      </c>
    </row>
    <row r="102" spans="1:18" ht="13.5" thickBot="1">
      <c r="A102" s="288"/>
      <c r="B102" s="236"/>
      <c r="C102" s="125">
        <f aca="true" t="shared" si="12" ref="C102:Q102">SUM(C97:C101)</f>
        <v>56</v>
      </c>
      <c r="D102" s="125">
        <f t="shared" si="12"/>
        <v>47</v>
      </c>
      <c r="E102" s="125">
        <f t="shared" si="12"/>
        <v>9</v>
      </c>
      <c r="F102" s="125">
        <f t="shared" si="12"/>
        <v>143</v>
      </c>
      <c r="G102" s="125">
        <f t="shared" si="12"/>
        <v>32</v>
      </c>
      <c r="H102" s="125">
        <f t="shared" si="12"/>
        <v>32</v>
      </c>
      <c r="I102" s="125">
        <f t="shared" si="12"/>
        <v>15</v>
      </c>
      <c r="J102" s="125">
        <f t="shared" si="12"/>
        <v>7</v>
      </c>
      <c r="K102" s="125">
        <f t="shared" si="12"/>
        <v>0</v>
      </c>
      <c r="L102" s="125">
        <f t="shared" si="12"/>
        <v>11</v>
      </c>
      <c r="M102" s="125">
        <f t="shared" si="12"/>
        <v>9</v>
      </c>
      <c r="N102" s="125">
        <f t="shared" si="12"/>
        <v>0</v>
      </c>
      <c r="O102" s="125">
        <f t="shared" si="12"/>
        <v>9</v>
      </c>
      <c r="P102" s="125">
        <f t="shared" si="12"/>
        <v>3</v>
      </c>
      <c r="Q102" s="125">
        <f t="shared" si="12"/>
        <v>0</v>
      </c>
      <c r="R102" s="126"/>
    </row>
    <row r="103" spans="1:18" s="234" customFormat="1" ht="13.5" thickBot="1">
      <c r="A103" s="231"/>
      <c r="B103" s="4" t="s">
        <v>155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</row>
    <row r="104" spans="1:18" ht="12.75">
      <c r="A104" s="287" t="s">
        <v>192</v>
      </c>
      <c r="B104" s="226" t="s">
        <v>169</v>
      </c>
      <c r="C104" s="53">
        <v>3</v>
      </c>
      <c r="D104" s="53">
        <v>3</v>
      </c>
      <c r="E104" s="53">
        <v>0</v>
      </c>
      <c r="F104" s="53">
        <v>3</v>
      </c>
      <c r="G104" s="53">
        <v>3</v>
      </c>
      <c r="H104" s="53">
        <v>0</v>
      </c>
      <c r="I104" s="53">
        <v>1</v>
      </c>
      <c r="J104" s="53">
        <v>1</v>
      </c>
      <c r="K104" s="53">
        <v>0</v>
      </c>
      <c r="L104" s="53">
        <v>2</v>
      </c>
      <c r="M104" s="53">
        <v>2</v>
      </c>
      <c r="N104" s="53">
        <v>0</v>
      </c>
      <c r="O104" s="53">
        <v>1</v>
      </c>
      <c r="P104" s="53">
        <v>1</v>
      </c>
      <c r="Q104" s="53">
        <v>0</v>
      </c>
      <c r="R104" s="120" t="s">
        <v>43</v>
      </c>
    </row>
    <row r="105" spans="1:18" ht="12.75" customHeight="1">
      <c r="A105" s="289"/>
      <c r="B105" s="228" t="s">
        <v>85</v>
      </c>
      <c r="C105" s="55">
        <v>1</v>
      </c>
      <c r="D105" s="55">
        <v>1</v>
      </c>
      <c r="E105" s="55">
        <v>0</v>
      </c>
      <c r="F105" s="55">
        <v>0</v>
      </c>
      <c r="G105" s="55">
        <v>0</v>
      </c>
      <c r="H105" s="55">
        <v>0</v>
      </c>
      <c r="I105" s="55">
        <v>0</v>
      </c>
      <c r="J105" s="55">
        <v>0</v>
      </c>
      <c r="K105" s="55">
        <v>0</v>
      </c>
      <c r="L105" s="55">
        <v>1</v>
      </c>
      <c r="M105" s="55">
        <v>1</v>
      </c>
      <c r="N105" s="55">
        <v>0</v>
      </c>
      <c r="O105" s="55">
        <v>0</v>
      </c>
      <c r="P105" s="55">
        <v>0</v>
      </c>
      <c r="Q105" s="55">
        <v>0</v>
      </c>
      <c r="R105" s="121" t="s">
        <v>43</v>
      </c>
    </row>
    <row r="106" spans="1:18" ht="12.75">
      <c r="A106" s="289"/>
      <c r="B106" s="228" t="s">
        <v>170</v>
      </c>
      <c r="C106" s="55">
        <v>9</v>
      </c>
      <c r="D106" s="55">
        <v>7</v>
      </c>
      <c r="E106" s="55">
        <v>2</v>
      </c>
      <c r="F106" s="55">
        <v>6</v>
      </c>
      <c r="G106" s="55">
        <v>5</v>
      </c>
      <c r="H106" s="55">
        <v>1</v>
      </c>
      <c r="I106" s="55">
        <v>0</v>
      </c>
      <c r="J106" s="55">
        <v>0</v>
      </c>
      <c r="K106" s="55">
        <v>0</v>
      </c>
      <c r="L106" s="55">
        <v>1</v>
      </c>
      <c r="M106" s="55">
        <v>1</v>
      </c>
      <c r="N106" s="55">
        <v>0</v>
      </c>
      <c r="O106" s="55">
        <v>1</v>
      </c>
      <c r="P106" s="55">
        <v>0</v>
      </c>
      <c r="Q106" s="55">
        <v>1</v>
      </c>
      <c r="R106" s="121" t="s">
        <v>43</v>
      </c>
    </row>
    <row r="107" spans="1:18" ht="12.75">
      <c r="A107" s="289"/>
      <c r="B107" s="228" t="s">
        <v>171</v>
      </c>
      <c r="C107" s="55">
        <v>28</v>
      </c>
      <c r="D107" s="55">
        <v>6</v>
      </c>
      <c r="E107" s="55">
        <v>22</v>
      </c>
      <c r="F107" s="55">
        <v>10</v>
      </c>
      <c r="G107" s="55">
        <v>2</v>
      </c>
      <c r="H107" s="55">
        <v>8</v>
      </c>
      <c r="I107" s="55">
        <v>4</v>
      </c>
      <c r="J107" s="55">
        <v>4</v>
      </c>
      <c r="K107" s="55">
        <v>0</v>
      </c>
      <c r="L107" s="55">
        <v>5</v>
      </c>
      <c r="M107" s="55">
        <v>3</v>
      </c>
      <c r="N107" s="55">
        <v>2</v>
      </c>
      <c r="O107" s="55">
        <v>2</v>
      </c>
      <c r="P107" s="55">
        <v>2</v>
      </c>
      <c r="Q107" s="55">
        <v>0</v>
      </c>
      <c r="R107" s="121" t="s">
        <v>115</v>
      </c>
    </row>
    <row r="108" spans="1:18" ht="13.5" thickBot="1">
      <c r="A108" s="288"/>
      <c r="B108" s="236"/>
      <c r="C108" s="125">
        <f aca="true" t="shared" si="13" ref="C108:Q108">SUM(C104:C107)</f>
        <v>41</v>
      </c>
      <c r="D108" s="125">
        <f t="shared" si="13"/>
        <v>17</v>
      </c>
      <c r="E108" s="125">
        <f t="shared" si="13"/>
        <v>24</v>
      </c>
      <c r="F108" s="125">
        <f t="shared" si="13"/>
        <v>19</v>
      </c>
      <c r="G108" s="125">
        <f t="shared" si="13"/>
        <v>10</v>
      </c>
      <c r="H108" s="125">
        <f t="shared" si="13"/>
        <v>9</v>
      </c>
      <c r="I108" s="125">
        <f t="shared" si="13"/>
        <v>5</v>
      </c>
      <c r="J108" s="125">
        <f t="shared" si="13"/>
        <v>5</v>
      </c>
      <c r="K108" s="125">
        <f t="shared" si="13"/>
        <v>0</v>
      </c>
      <c r="L108" s="125">
        <f t="shared" si="13"/>
        <v>9</v>
      </c>
      <c r="M108" s="125">
        <f t="shared" si="13"/>
        <v>7</v>
      </c>
      <c r="N108" s="125">
        <f t="shared" si="13"/>
        <v>2</v>
      </c>
      <c r="O108" s="125">
        <f t="shared" si="13"/>
        <v>4</v>
      </c>
      <c r="P108" s="125">
        <f t="shared" si="13"/>
        <v>3</v>
      </c>
      <c r="Q108" s="125">
        <f t="shared" si="13"/>
        <v>1</v>
      </c>
      <c r="R108" s="126"/>
    </row>
    <row r="109" spans="2:18" s="234" customFormat="1" ht="13.5" thickBot="1">
      <c r="B109" s="4" t="s">
        <v>155</v>
      </c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</row>
    <row r="110" spans="1:18" ht="12.75">
      <c r="A110" s="287" t="s">
        <v>196</v>
      </c>
      <c r="B110" s="226" t="s">
        <v>117</v>
      </c>
      <c r="C110" s="53">
        <v>15</v>
      </c>
      <c r="D110" s="53">
        <v>0</v>
      </c>
      <c r="E110" s="53">
        <v>15</v>
      </c>
      <c r="F110" s="53">
        <v>0</v>
      </c>
      <c r="G110" s="53">
        <v>0</v>
      </c>
      <c r="H110" s="53">
        <v>0</v>
      </c>
      <c r="I110" s="53">
        <v>0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15</v>
      </c>
      <c r="P110" s="53">
        <v>15</v>
      </c>
      <c r="Q110" s="53">
        <v>0</v>
      </c>
      <c r="R110" s="120" t="s">
        <v>43</v>
      </c>
    </row>
    <row r="111" spans="1:18" ht="13.5" thickBot="1">
      <c r="A111" s="288"/>
      <c r="B111" s="236"/>
      <c r="C111" s="125">
        <f aca="true" t="shared" si="14" ref="C111:Q111">SUM(C110)</f>
        <v>15</v>
      </c>
      <c r="D111" s="125">
        <f t="shared" si="14"/>
        <v>0</v>
      </c>
      <c r="E111" s="125">
        <f t="shared" si="14"/>
        <v>15</v>
      </c>
      <c r="F111" s="125">
        <f t="shared" si="14"/>
        <v>0</v>
      </c>
      <c r="G111" s="125">
        <f t="shared" si="14"/>
        <v>0</v>
      </c>
      <c r="H111" s="125">
        <f t="shared" si="14"/>
        <v>0</v>
      </c>
      <c r="I111" s="125">
        <f t="shared" si="14"/>
        <v>0</v>
      </c>
      <c r="J111" s="125">
        <f t="shared" si="14"/>
        <v>0</v>
      </c>
      <c r="K111" s="125">
        <f t="shared" si="14"/>
        <v>0</v>
      </c>
      <c r="L111" s="125">
        <f t="shared" si="14"/>
        <v>0</v>
      </c>
      <c r="M111" s="125">
        <f t="shared" si="14"/>
        <v>0</v>
      </c>
      <c r="N111" s="125">
        <f t="shared" si="14"/>
        <v>0</v>
      </c>
      <c r="O111" s="125">
        <f t="shared" si="14"/>
        <v>15</v>
      </c>
      <c r="P111" s="125">
        <f t="shared" si="14"/>
        <v>15</v>
      </c>
      <c r="Q111" s="125">
        <f t="shared" si="14"/>
        <v>0</v>
      </c>
      <c r="R111" s="126"/>
    </row>
    <row r="112" spans="2:18" s="234" customFormat="1" ht="13.5" thickBot="1">
      <c r="B112" s="4" t="s">
        <v>155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</row>
    <row r="113" spans="1:18" ht="12.75">
      <c r="A113" s="287" t="s">
        <v>195</v>
      </c>
      <c r="B113" s="226" t="s">
        <v>175</v>
      </c>
      <c r="C113" s="53">
        <v>14</v>
      </c>
      <c r="D113" s="53">
        <v>14</v>
      </c>
      <c r="E113" s="53">
        <v>0</v>
      </c>
      <c r="F113" s="53">
        <v>16</v>
      </c>
      <c r="G113" s="53">
        <v>0</v>
      </c>
      <c r="H113" s="53">
        <v>0</v>
      </c>
      <c r="I113" s="53">
        <v>1</v>
      </c>
      <c r="J113" s="53">
        <v>1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  <c r="P113" s="53">
        <v>0</v>
      </c>
      <c r="Q113" s="53">
        <v>0</v>
      </c>
      <c r="R113" s="120" t="s">
        <v>43</v>
      </c>
    </row>
    <row r="114" spans="1:18" ht="12.75" customHeight="1">
      <c r="A114" s="289"/>
      <c r="B114" s="228" t="s">
        <v>176</v>
      </c>
      <c r="C114" s="55">
        <v>4</v>
      </c>
      <c r="D114" s="55">
        <v>1</v>
      </c>
      <c r="E114" s="55">
        <v>3</v>
      </c>
      <c r="F114" s="55">
        <v>0</v>
      </c>
      <c r="G114" s="55">
        <v>0</v>
      </c>
      <c r="H114" s="55">
        <v>0</v>
      </c>
      <c r="I114" s="55">
        <v>0</v>
      </c>
      <c r="J114" s="55">
        <v>0</v>
      </c>
      <c r="K114" s="55">
        <v>0</v>
      </c>
      <c r="L114" s="55">
        <v>0</v>
      </c>
      <c r="M114" s="55">
        <v>0</v>
      </c>
      <c r="N114" s="55">
        <v>0</v>
      </c>
      <c r="O114" s="55">
        <v>0</v>
      </c>
      <c r="P114" s="55">
        <v>0</v>
      </c>
      <c r="Q114" s="55">
        <v>0</v>
      </c>
      <c r="R114" s="121" t="s">
        <v>43</v>
      </c>
    </row>
    <row r="115" spans="1:18" ht="12.75">
      <c r="A115" s="289"/>
      <c r="B115" s="228" t="s">
        <v>71</v>
      </c>
      <c r="C115" s="55">
        <v>18</v>
      </c>
      <c r="D115" s="55">
        <v>18</v>
      </c>
      <c r="E115" s="55">
        <v>0</v>
      </c>
      <c r="F115" s="55">
        <v>2</v>
      </c>
      <c r="G115" s="55">
        <v>0</v>
      </c>
      <c r="H115" s="55">
        <v>0</v>
      </c>
      <c r="I115" s="55">
        <v>1</v>
      </c>
      <c r="J115" s="55">
        <v>0</v>
      </c>
      <c r="K115" s="55">
        <v>0</v>
      </c>
      <c r="L115" s="55">
        <v>1</v>
      </c>
      <c r="M115" s="55">
        <v>0</v>
      </c>
      <c r="N115" s="55">
        <v>0</v>
      </c>
      <c r="O115" s="55">
        <v>0</v>
      </c>
      <c r="P115" s="55">
        <v>0</v>
      </c>
      <c r="Q115" s="55">
        <v>0</v>
      </c>
      <c r="R115" s="121" t="s">
        <v>115</v>
      </c>
    </row>
    <row r="116" spans="1:18" ht="12.75">
      <c r="A116" s="289"/>
      <c r="B116" s="228" t="s">
        <v>177</v>
      </c>
      <c r="C116" s="55">
        <v>12</v>
      </c>
      <c r="D116" s="55">
        <v>0</v>
      </c>
      <c r="E116" s="55">
        <v>12</v>
      </c>
      <c r="F116" s="55">
        <v>7</v>
      </c>
      <c r="G116" s="55">
        <v>0</v>
      </c>
      <c r="H116" s="55">
        <v>7</v>
      </c>
      <c r="I116" s="55">
        <v>1</v>
      </c>
      <c r="J116" s="55">
        <v>0</v>
      </c>
      <c r="K116" s="55">
        <v>1</v>
      </c>
      <c r="L116" s="55">
        <v>0</v>
      </c>
      <c r="M116" s="55">
        <v>0</v>
      </c>
      <c r="N116" s="55">
        <v>0</v>
      </c>
      <c r="O116" s="55">
        <v>1</v>
      </c>
      <c r="P116" s="55">
        <v>0</v>
      </c>
      <c r="Q116" s="55">
        <v>1</v>
      </c>
      <c r="R116" s="121" t="s">
        <v>43</v>
      </c>
    </row>
    <row r="117" spans="1:18" ht="12.75">
      <c r="A117" s="289"/>
      <c r="B117" s="228" t="s">
        <v>187</v>
      </c>
      <c r="C117" s="55">
        <v>5</v>
      </c>
      <c r="D117" s="55">
        <v>5</v>
      </c>
      <c r="E117" s="55">
        <v>0</v>
      </c>
      <c r="F117" s="55">
        <v>23</v>
      </c>
      <c r="G117" s="55">
        <v>0</v>
      </c>
      <c r="H117" s="55">
        <v>23</v>
      </c>
      <c r="I117" s="55">
        <v>0</v>
      </c>
      <c r="J117" s="55">
        <v>0</v>
      </c>
      <c r="K117" s="55">
        <v>0</v>
      </c>
      <c r="L117" s="55">
        <v>1</v>
      </c>
      <c r="M117" s="55">
        <v>1</v>
      </c>
      <c r="N117" s="55">
        <v>0</v>
      </c>
      <c r="O117" s="55">
        <v>3</v>
      </c>
      <c r="P117" s="55">
        <v>3</v>
      </c>
      <c r="Q117" s="55">
        <v>0</v>
      </c>
      <c r="R117" s="121" t="s">
        <v>43</v>
      </c>
    </row>
    <row r="118" spans="1:18" ht="12.75">
      <c r="A118" s="289"/>
      <c r="B118" s="228" t="s">
        <v>178</v>
      </c>
      <c r="C118" s="55">
        <v>1</v>
      </c>
      <c r="D118" s="55">
        <v>0</v>
      </c>
      <c r="E118" s="55">
        <v>1</v>
      </c>
      <c r="F118" s="55">
        <v>1</v>
      </c>
      <c r="G118" s="55">
        <v>0</v>
      </c>
      <c r="H118" s="55">
        <v>1</v>
      </c>
      <c r="I118" s="55">
        <v>0</v>
      </c>
      <c r="J118" s="55">
        <v>0</v>
      </c>
      <c r="K118" s="55">
        <v>0</v>
      </c>
      <c r="L118" s="55">
        <v>1</v>
      </c>
      <c r="M118" s="55">
        <v>1</v>
      </c>
      <c r="N118" s="55">
        <v>0</v>
      </c>
      <c r="O118" s="55">
        <v>0</v>
      </c>
      <c r="P118" s="55">
        <v>0</v>
      </c>
      <c r="Q118" s="55">
        <v>0</v>
      </c>
      <c r="R118" s="121" t="s">
        <v>43</v>
      </c>
    </row>
    <row r="119" spans="1:18" ht="12.75">
      <c r="A119" s="289"/>
      <c r="B119" s="228" t="s">
        <v>57</v>
      </c>
      <c r="C119" s="55">
        <v>25</v>
      </c>
      <c r="D119" s="55">
        <v>0</v>
      </c>
      <c r="E119" s="244">
        <v>25</v>
      </c>
      <c r="F119" s="55">
        <v>16</v>
      </c>
      <c r="G119" s="55">
        <v>0</v>
      </c>
      <c r="H119" s="55">
        <v>16</v>
      </c>
      <c r="I119" s="55">
        <v>23</v>
      </c>
      <c r="J119" s="55">
        <v>0</v>
      </c>
      <c r="K119" s="55">
        <v>23</v>
      </c>
      <c r="L119" s="55">
        <v>0</v>
      </c>
      <c r="M119" s="55">
        <v>0</v>
      </c>
      <c r="N119" s="55">
        <v>0</v>
      </c>
      <c r="O119" s="55">
        <v>0</v>
      </c>
      <c r="P119" s="55">
        <v>0</v>
      </c>
      <c r="Q119" s="55">
        <v>0</v>
      </c>
      <c r="R119" s="121" t="s">
        <v>115</v>
      </c>
    </row>
    <row r="120" spans="1:19" ht="22.5">
      <c r="A120" s="289"/>
      <c r="B120" s="228" t="s">
        <v>179</v>
      </c>
      <c r="C120" s="55">
        <v>14</v>
      </c>
      <c r="D120" s="55">
        <v>0</v>
      </c>
      <c r="E120" s="55">
        <v>0</v>
      </c>
      <c r="F120" s="55">
        <v>9</v>
      </c>
      <c r="G120" s="55">
        <v>1</v>
      </c>
      <c r="H120" s="55">
        <v>0</v>
      </c>
      <c r="I120" s="55">
        <v>0</v>
      </c>
      <c r="J120" s="55">
        <v>0</v>
      </c>
      <c r="K120" s="55">
        <v>0</v>
      </c>
      <c r="L120" s="55">
        <v>0</v>
      </c>
      <c r="M120" s="55">
        <v>0</v>
      </c>
      <c r="N120" s="55">
        <v>0</v>
      </c>
      <c r="O120" s="55">
        <v>0</v>
      </c>
      <c r="P120" s="55">
        <v>0</v>
      </c>
      <c r="Q120" s="55">
        <v>0</v>
      </c>
      <c r="R120" s="121" t="s">
        <v>43</v>
      </c>
      <c r="S120" s="2"/>
    </row>
    <row r="121" spans="1:18" ht="13.5" thickBot="1">
      <c r="A121" s="288"/>
      <c r="B121" s="236"/>
      <c r="C121" s="125">
        <f aca="true" t="shared" si="15" ref="C121:Q121">SUM(C113:C120)</f>
        <v>93</v>
      </c>
      <c r="D121" s="125">
        <f t="shared" si="15"/>
        <v>38</v>
      </c>
      <c r="E121" s="125">
        <f t="shared" si="15"/>
        <v>41</v>
      </c>
      <c r="F121" s="125">
        <f t="shared" si="15"/>
        <v>74</v>
      </c>
      <c r="G121" s="125">
        <f t="shared" si="15"/>
        <v>1</v>
      </c>
      <c r="H121" s="125">
        <f t="shared" si="15"/>
        <v>47</v>
      </c>
      <c r="I121" s="125">
        <f t="shared" si="15"/>
        <v>26</v>
      </c>
      <c r="J121" s="125">
        <f t="shared" si="15"/>
        <v>1</v>
      </c>
      <c r="K121" s="125">
        <f t="shared" si="15"/>
        <v>24</v>
      </c>
      <c r="L121" s="125">
        <f t="shared" si="15"/>
        <v>3</v>
      </c>
      <c r="M121" s="125">
        <f t="shared" si="15"/>
        <v>2</v>
      </c>
      <c r="N121" s="125">
        <f t="shared" si="15"/>
        <v>0</v>
      </c>
      <c r="O121" s="125">
        <f t="shared" si="15"/>
        <v>4</v>
      </c>
      <c r="P121" s="125">
        <f t="shared" si="15"/>
        <v>3</v>
      </c>
      <c r="Q121" s="125">
        <f t="shared" si="15"/>
        <v>1</v>
      </c>
      <c r="R121" s="126"/>
    </row>
    <row r="122" spans="2:19" s="234" customFormat="1" ht="13.5" thickBot="1">
      <c r="B122" s="4" t="s">
        <v>155</v>
      </c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9"/>
      <c r="S122" s="68"/>
    </row>
    <row r="123" spans="1:18" ht="12.75">
      <c r="A123" s="287" t="s">
        <v>197</v>
      </c>
      <c r="B123" s="226" t="s">
        <v>180</v>
      </c>
      <c r="C123" s="53">
        <v>46</v>
      </c>
      <c r="D123" s="53">
        <v>11</v>
      </c>
      <c r="E123" s="53">
        <v>35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3">
        <v>7</v>
      </c>
      <c r="M123" s="53">
        <v>7</v>
      </c>
      <c r="N123" s="53">
        <v>0</v>
      </c>
      <c r="O123" s="53">
        <v>0</v>
      </c>
      <c r="P123" s="53">
        <v>0</v>
      </c>
      <c r="Q123" s="53">
        <v>0</v>
      </c>
      <c r="R123" s="120" t="s">
        <v>43</v>
      </c>
    </row>
    <row r="124" spans="1:18" ht="12.75">
      <c r="A124" s="289"/>
      <c r="B124" s="228" t="s">
        <v>70</v>
      </c>
      <c r="C124" s="55">
        <v>14</v>
      </c>
      <c r="D124" s="55">
        <v>8</v>
      </c>
      <c r="E124" s="55">
        <v>6</v>
      </c>
      <c r="F124" s="55">
        <v>0</v>
      </c>
      <c r="G124" s="55">
        <v>0</v>
      </c>
      <c r="H124" s="55">
        <v>0</v>
      </c>
      <c r="I124" s="55">
        <v>0</v>
      </c>
      <c r="J124" s="55">
        <v>0</v>
      </c>
      <c r="K124" s="55">
        <v>0</v>
      </c>
      <c r="L124" s="55">
        <v>3</v>
      </c>
      <c r="M124" s="55">
        <v>3</v>
      </c>
      <c r="N124" s="55">
        <v>0</v>
      </c>
      <c r="O124" s="55">
        <v>8</v>
      </c>
      <c r="P124" s="55">
        <v>0</v>
      </c>
      <c r="Q124" s="55">
        <v>8</v>
      </c>
      <c r="R124" s="121" t="s">
        <v>43</v>
      </c>
    </row>
    <row r="125" spans="1:18" ht="12.75">
      <c r="A125" s="289"/>
      <c r="B125" s="228" t="s">
        <v>1</v>
      </c>
      <c r="C125" s="55">
        <v>0</v>
      </c>
      <c r="D125" s="55">
        <v>0</v>
      </c>
      <c r="E125" s="55">
        <v>0</v>
      </c>
      <c r="F125" s="55">
        <v>0</v>
      </c>
      <c r="G125" s="55">
        <v>0</v>
      </c>
      <c r="H125" s="55">
        <v>0</v>
      </c>
      <c r="I125" s="55">
        <v>0</v>
      </c>
      <c r="J125" s="55">
        <v>0</v>
      </c>
      <c r="K125" s="55">
        <v>0</v>
      </c>
      <c r="L125" s="55">
        <v>0</v>
      </c>
      <c r="M125" s="55">
        <v>0</v>
      </c>
      <c r="N125" s="55">
        <v>0</v>
      </c>
      <c r="O125" s="55">
        <v>0</v>
      </c>
      <c r="P125" s="55">
        <v>0</v>
      </c>
      <c r="Q125" s="55">
        <v>0</v>
      </c>
      <c r="R125" s="121" t="s">
        <v>43</v>
      </c>
    </row>
    <row r="126" spans="1:18" ht="12.75">
      <c r="A126" s="289"/>
      <c r="B126" s="228" t="s">
        <v>89</v>
      </c>
      <c r="C126" s="55">
        <v>36</v>
      </c>
      <c r="D126" s="55">
        <v>18</v>
      </c>
      <c r="E126" s="55">
        <v>18</v>
      </c>
      <c r="F126" s="55">
        <v>0</v>
      </c>
      <c r="G126" s="55">
        <v>0</v>
      </c>
      <c r="H126" s="55">
        <v>0</v>
      </c>
      <c r="I126" s="55">
        <v>0</v>
      </c>
      <c r="J126" s="55">
        <v>0</v>
      </c>
      <c r="K126" s="55">
        <v>0</v>
      </c>
      <c r="L126" s="55">
        <v>7</v>
      </c>
      <c r="M126" s="55">
        <v>7</v>
      </c>
      <c r="N126" s="55">
        <v>0</v>
      </c>
      <c r="O126" s="55">
        <v>4</v>
      </c>
      <c r="P126" s="55">
        <v>4</v>
      </c>
      <c r="Q126" s="55">
        <v>0</v>
      </c>
      <c r="R126" s="121" t="s">
        <v>43</v>
      </c>
    </row>
    <row r="127" spans="1:18" ht="12.75">
      <c r="A127" s="289"/>
      <c r="B127" s="228" t="s">
        <v>181</v>
      </c>
      <c r="C127" s="55">
        <v>13</v>
      </c>
      <c r="D127" s="55">
        <v>2</v>
      </c>
      <c r="E127" s="55">
        <v>11</v>
      </c>
      <c r="F127" s="55">
        <v>5</v>
      </c>
      <c r="G127" s="55">
        <v>0</v>
      </c>
      <c r="H127" s="55">
        <v>5</v>
      </c>
      <c r="I127" s="55">
        <v>0</v>
      </c>
      <c r="J127" s="55">
        <v>0</v>
      </c>
      <c r="K127" s="55">
        <v>0</v>
      </c>
      <c r="L127" s="55">
        <v>6</v>
      </c>
      <c r="M127" s="55">
        <v>6</v>
      </c>
      <c r="N127" s="55">
        <v>0</v>
      </c>
      <c r="O127" s="55">
        <v>1</v>
      </c>
      <c r="P127" s="55">
        <v>1</v>
      </c>
      <c r="Q127" s="55">
        <v>0</v>
      </c>
      <c r="R127" s="121" t="s">
        <v>43</v>
      </c>
    </row>
    <row r="128" spans="1:18" ht="13.5" thickBot="1">
      <c r="A128" s="288"/>
      <c r="B128" s="236"/>
      <c r="C128" s="125">
        <f aca="true" t="shared" si="16" ref="C128:Q128">SUM(C123:C127)</f>
        <v>109</v>
      </c>
      <c r="D128" s="125">
        <f t="shared" si="16"/>
        <v>39</v>
      </c>
      <c r="E128" s="125">
        <f t="shared" si="16"/>
        <v>70</v>
      </c>
      <c r="F128" s="125">
        <f t="shared" si="16"/>
        <v>5</v>
      </c>
      <c r="G128" s="125">
        <f t="shared" si="16"/>
        <v>0</v>
      </c>
      <c r="H128" s="125">
        <f t="shared" si="16"/>
        <v>5</v>
      </c>
      <c r="I128" s="125">
        <f t="shared" si="16"/>
        <v>0</v>
      </c>
      <c r="J128" s="125">
        <f t="shared" si="16"/>
        <v>0</v>
      </c>
      <c r="K128" s="125">
        <f t="shared" si="16"/>
        <v>0</v>
      </c>
      <c r="L128" s="125">
        <f t="shared" si="16"/>
        <v>23</v>
      </c>
      <c r="M128" s="125">
        <f t="shared" si="16"/>
        <v>23</v>
      </c>
      <c r="N128" s="125">
        <f t="shared" si="16"/>
        <v>0</v>
      </c>
      <c r="O128" s="125">
        <f t="shared" si="16"/>
        <v>13</v>
      </c>
      <c r="P128" s="125">
        <f t="shared" si="16"/>
        <v>5</v>
      </c>
      <c r="Q128" s="125">
        <f t="shared" si="16"/>
        <v>8</v>
      </c>
      <c r="R128" s="126"/>
    </row>
    <row r="129" spans="2:18" s="234" customFormat="1" ht="13.5" thickBot="1">
      <c r="B129" s="4" t="s">
        <v>155</v>
      </c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</row>
    <row r="130" spans="1:18" ht="12.75">
      <c r="A130" s="287" t="s">
        <v>193</v>
      </c>
      <c r="B130" s="226" t="s">
        <v>2</v>
      </c>
      <c r="C130" s="53">
        <v>23</v>
      </c>
      <c r="D130" s="53">
        <v>13</v>
      </c>
      <c r="E130" s="53">
        <v>0</v>
      </c>
      <c r="F130" s="53">
        <v>0</v>
      </c>
      <c r="G130" s="53">
        <v>0</v>
      </c>
      <c r="H130" s="53">
        <v>0</v>
      </c>
      <c r="I130" s="53">
        <v>8</v>
      </c>
      <c r="J130" s="53">
        <v>3</v>
      </c>
      <c r="K130" s="53">
        <v>0</v>
      </c>
      <c r="L130" s="53">
        <v>0</v>
      </c>
      <c r="M130" s="53">
        <v>0</v>
      </c>
      <c r="N130" s="53">
        <v>0</v>
      </c>
      <c r="O130" s="53">
        <v>1</v>
      </c>
      <c r="P130" s="53">
        <v>0</v>
      </c>
      <c r="Q130" s="53">
        <v>0</v>
      </c>
      <c r="R130" s="120" t="s">
        <v>43</v>
      </c>
    </row>
    <row r="131" spans="1:18" ht="13.5" customHeight="1" thickBot="1">
      <c r="A131" s="288"/>
      <c r="B131" s="236"/>
      <c r="C131" s="125">
        <f aca="true" t="shared" si="17" ref="C131:Q131">SUM(C130)</f>
        <v>23</v>
      </c>
      <c r="D131" s="125">
        <f t="shared" si="17"/>
        <v>13</v>
      </c>
      <c r="E131" s="125">
        <f t="shared" si="17"/>
        <v>0</v>
      </c>
      <c r="F131" s="125">
        <f t="shared" si="17"/>
        <v>0</v>
      </c>
      <c r="G131" s="125">
        <f t="shared" si="17"/>
        <v>0</v>
      </c>
      <c r="H131" s="125">
        <f t="shared" si="17"/>
        <v>0</v>
      </c>
      <c r="I131" s="125">
        <f t="shared" si="17"/>
        <v>8</v>
      </c>
      <c r="J131" s="125">
        <f t="shared" si="17"/>
        <v>3</v>
      </c>
      <c r="K131" s="125">
        <f t="shared" si="17"/>
        <v>0</v>
      </c>
      <c r="L131" s="125">
        <f t="shared" si="17"/>
        <v>0</v>
      </c>
      <c r="M131" s="125">
        <f t="shared" si="17"/>
        <v>0</v>
      </c>
      <c r="N131" s="125">
        <f t="shared" si="17"/>
        <v>0</v>
      </c>
      <c r="O131" s="125">
        <f t="shared" si="17"/>
        <v>1</v>
      </c>
      <c r="P131" s="125">
        <f t="shared" si="17"/>
        <v>0</v>
      </c>
      <c r="Q131" s="125">
        <f t="shared" si="17"/>
        <v>0</v>
      </c>
      <c r="R131" s="126"/>
    </row>
    <row r="132" spans="2:18" s="234" customFormat="1" ht="13.5" thickBot="1">
      <c r="B132" s="4" t="s">
        <v>155</v>
      </c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</row>
    <row r="133" spans="1:18" ht="12.75">
      <c r="A133" s="287" t="s">
        <v>194</v>
      </c>
      <c r="B133" s="226" t="s">
        <v>90</v>
      </c>
      <c r="C133" s="53">
        <v>14</v>
      </c>
      <c r="D133" s="53">
        <v>14</v>
      </c>
      <c r="E133" s="53">
        <v>0</v>
      </c>
      <c r="F133" s="53">
        <v>6</v>
      </c>
      <c r="G133" s="53">
        <v>6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3">
        <v>0</v>
      </c>
      <c r="Q133" s="53">
        <v>0</v>
      </c>
      <c r="R133" s="120" t="s">
        <v>43</v>
      </c>
    </row>
    <row r="134" spans="1:18" ht="12.75" customHeight="1">
      <c r="A134" s="289"/>
      <c r="B134" s="228" t="s">
        <v>172</v>
      </c>
      <c r="C134" s="55">
        <v>18</v>
      </c>
      <c r="D134" s="55">
        <v>0</v>
      </c>
      <c r="E134" s="55">
        <v>0</v>
      </c>
      <c r="F134" s="119">
        <v>12</v>
      </c>
      <c r="G134" s="119">
        <v>0</v>
      </c>
      <c r="H134" s="119">
        <v>0</v>
      </c>
      <c r="I134" s="119">
        <v>0</v>
      </c>
      <c r="J134" s="119">
        <v>0</v>
      </c>
      <c r="K134" s="119">
        <v>0</v>
      </c>
      <c r="L134" s="119">
        <v>1</v>
      </c>
      <c r="M134" s="119">
        <v>0</v>
      </c>
      <c r="N134" s="119">
        <v>0</v>
      </c>
      <c r="O134" s="55">
        <v>0</v>
      </c>
      <c r="P134" s="55">
        <v>0</v>
      </c>
      <c r="Q134" s="55">
        <v>0</v>
      </c>
      <c r="R134" s="121" t="s">
        <v>43</v>
      </c>
    </row>
    <row r="135" spans="1:18" ht="12.75">
      <c r="A135" s="289"/>
      <c r="B135" s="228" t="s">
        <v>173</v>
      </c>
      <c r="C135" s="55">
        <v>7</v>
      </c>
      <c r="D135" s="55">
        <v>3</v>
      </c>
      <c r="E135" s="55">
        <v>4</v>
      </c>
      <c r="F135" s="55">
        <v>4</v>
      </c>
      <c r="G135" s="55">
        <v>4</v>
      </c>
      <c r="H135" s="55">
        <v>0</v>
      </c>
      <c r="I135" s="55">
        <v>2</v>
      </c>
      <c r="J135" s="55">
        <v>0</v>
      </c>
      <c r="K135" s="55">
        <v>2</v>
      </c>
      <c r="L135" s="55">
        <v>0</v>
      </c>
      <c r="M135" s="55">
        <v>0</v>
      </c>
      <c r="N135" s="55">
        <v>0</v>
      </c>
      <c r="O135" s="55">
        <v>1</v>
      </c>
      <c r="P135" s="55">
        <v>1</v>
      </c>
      <c r="Q135" s="55">
        <v>0</v>
      </c>
      <c r="R135" s="121" t="s">
        <v>43</v>
      </c>
    </row>
    <row r="136" spans="1:18" ht="12.75">
      <c r="A136" s="289"/>
      <c r="B136" s="228" t="s">
        <v>29</v>
      </c>
      <c r="C136" s="55">
        <v>13</v>
      </c>
      <c r="D136" s="55">
        <v>9</v>
      </c>
      <c r="E136" s="119">
        <v>4</v>
      </c>
      <c r="F136" s="55">
        <v>5</v>
      </c>
      <c r="G136" s="55">
        <v>3</v>
      </c>
      <c r="H136" s="55">
        <v>2</v>
      </c>
      <c r="I136" s="55">
        <v>0</v>
      </c>
      <c r="J136" s="55">
        <v>0</v>
      </c>
      <c r="K136" s="55">
        <v>0</v>
      </c>
      <c r="L136" s="55">
        <v>0</v>
      </c>
      <c r="M136" s="55">
        <v>0</v>
      </c>
      <c r="N136" s="55">
        <v>0</v>
      </c>
      <c r="O136" s="55">
        <v>0</v>
      </c>
      <c r="P136" s="55">
        <v>0</v>
      </c>
      <c r="Q136" s="55">
        <v>0</v>
      </c>
      <c r="R136" s="121" t="s">
        <v>43</v>
      </c>
    </row>
    <row r="137" spans="1:18" ht="12.75">
      <c r="A137" s="289"/>
      <c r="B137" s="228" t="s">
        <v>174</v>
      </c>
      <c r="C137" s="55">
        <v>6</v>
      </c>
      <c r="D137" s="55">
        <v>6</v>
      </c>
      <c r="E137" s="55">
        <v>0</v>
      </c>
      <c r="F137" s="244">
        <v>1</v>
      </c>
      <c r="G137" s="244">
        <v>1</v>
      </c>
      <c r="H137" s="244">
        <v>0</v>
      </c>
      <c r="I137" s="244">
        <v>0</v>
      </c>
      <c r="J137" s="244">
        <v>0</v>
      </c>
      <c r="K137" s="244">
        <v>0</v>
      </c>
      <c r="L137" s="244">
        <v>0</v>
      </c>
      <c r="M137" s="244">
        <v>0</v>
      </c>
      <c r="N137" s="244">
        <v>0</v>
      </c>
      <c r="O137" s="55">
        <v>0</v>
      </c>
      <c r="P137" s="55">
        <v>0</v>
      </c>
      <c r="Q137" s="55">
        <v>0</v>
      </c>
      <c r="R137" s="121" t="s">
        <v>43</v>
      </c>
    </row>
    <row r="138" spans="1:18" ht="13.5" thickBot="1">
      <c r="A138" s="288"/>
      <c r="B138" s="236"/>
      <c r="C138" s="125">
        <f aca="true" t="shared" si="18" ref="C138:Q138">SUM(C133:C137)</f>
        <v>58</v>
      </c>
      <c r="D138" s="125">
        <f t="shared" si="18"/>
        <v>32</v>
      </c>
      <c r="E138" s="125">
        <f t="shared" si="18"/>
        <v>8</v>
      </c>
      <c r="F138" s="125">
        <f t="shared" si="18"/>
        <v>28</v>
      </c>
      <c r="G138" s="125">
        <f t="shared" si="18"/>
        <v>14</v>
      </c>
      <c r="H138" s="125">
        <f t="shared" si="18"/>
        <v>2</v>
      </c>
      <c r="I138" s="125">
        <f t="shared" si="18"/>
        <v>2</v>
      </c>
      <c r="J138" s="125">
        <f t="shared" si="18"/>
        <v>0</v>
      </c>
      <c r="K138" s="125">
        <f t="shared" si="18"/>
        <v>2</v>
      </c>
      <c r="L138" s="125">
        <f t="shared" si="18"/>
        <v>1</v>
      </c>
      <c r="M138" s="125">
        <f t="shared" si="18"/>
        <v>0</v>
      </c>
      <c r="N138" s="125">
        <f t="shared" si="18"/>
        <v>0</v>
      </c>
      <c r="O138" s="125">
        <f t="shared" si="18"/>
        <v>1</v>
      </c>
      <c r="P138" s="125">
        <f t="shared" si="18"/>
        <v>1</v>
      </c>
      <c r="Q138" s="125">
        <f t="shared" si="18"/>
        <v>0</v>
      </c>
      <c r="R138" s="126"/>
    </row>
    <row r="139" spans="2:18" s="234" customFormat="1" ht="13.5" thickBot="1">
      <c r="B139" s="4" t="s">
        <v>155</v>
      </c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1:18" ht="12.75">
      <c r="A140" s="287" t="s">
        <v>199</v>
      </c>
      <c r="B140" s="226" t="s">
        <v>79</v>
      </c>
      <c r="C140" s="53">
        <v>50</v>
      </c>
      <c r="D140" s="53">
        <v>0</v>
      </c>
      <c r="E140" s="116">
        <v>50</v>
      </c>
      <c r="F140" s="116">
        <v>0</v>
      </c>
      <c r="G140" s="116">
        <v>0</v>
      </c>
      <c r="H140" s="116">
        <v>0</v>
      </c>
      <c r="I140" s="116">
        <v>0</v>
      </c>
      <c r="J140" s="116">
        <v>0</v>
      </c>
      <c r="K140" s="116">
        <v>0</v>
      </c>
      <c r="L140" s="116">
        <v>1</v>
      </c>
      <c r="M140" s="116">
        <v>1</v>
      </c>
      <c r="N140" s="116">
        <v>0</v>
      </c>
      <c r="O140" s="53">
        <v>0</v>
      </c>
      <c r="P140" s="53">
        <v>0</v>
      </c>
      <c r="Q140" s="53">
        <v>0</v>
      </c>
      <c r="R140" s="120" t="s">
        <v>43</v>
      </c>
    </row>
    <row r="141" spans="1:18" ht="12.75">
      <c r="A141" s="289"/>
      <c r="B141" s="228" t="s">
        <v>183</v>
      </c>
      <c r="C141" s="55">
        <v>35</v>
      </c>
      <c r="D141" s="55">
        <v>0</v>
      </c>
      <c r="E141" s="244">
        <v>35</v>
      </c>
      <c r="F141" s="55">
        <v>26</v>
      </c>
      <c r="G141" s="55">
        <v>0</v>
      </c>
      <c r="H141" s="55">
        <v>26</v>
      </c>
      <c r="I141" s="55">
        <v>10</v>
      </c>
      <c r="J141" s="55">
        <v>0</v>
      </c>
      <c r="K141" s="55">
        <v>10</v>
      </c>
      <c r="L141" s="55">
        <v>0</v>
      </c>
      <c r="M141" s="55">
        <v>0</v>
      </c>
      <c r="N141" s="55">
        <v>0</v>
      </c>
      <c r="O141" s="55">
        <v>0</v>
      </c>
      <c r="P141" s="55">
        <v>0</v>
      </c>
      <c r="Q141" s="55">
        <v>0</v>
      </c>
      <c r="R141" s="121" t="s">
        <v>43</v>
      </c>
    </row>
    <row r="142" spans="1:18" ht="12.75">
      <c r="A142" s="289"/>
      <c r="B142" s="228" t="s">
        <v>50</v>
      </c>
      <c r="C142" s="55">
        <v>24</v>
      </c>
      <c r="D142" s="55">
        <v>0</v>
      </c>
      <c r="E142" s="55">
        <v>0</v>
      </c>
      <c r="F142" s="55">
        <v>2</v>
      </c>
      <c r="G142" s="55">
        <v>0</v>
      </c>
      <c r="H142" s="55">
        <v>0</v>
      </c>
      <c r="I142" s="55">
        <v>0</v>
      </c>
      <c r="J142" s="55">
        <v>0</v>
      </c>
      <c r="K142" s="55">
        <v>0</v>
      </c>
      <c r="L142" s="55">
        <v>0</v>
      </c>
      <c r="M142" s="55">
        <v>0</v>
      </c>
      <c r="N142" s="55">
        <v>0</v>
      </c>
      <c r="O142" s="55">
        <v>0</v>
      </c>
      <c r="P142" s="55">
        <v>0</v>
      </c>
      <c r="Q142" s="55">
        <v>0</v>
      </c>
      <c r="R142" s="121" t="s">
        <v>43</v>
      </c>
    </row>
    <row r="143" spans="1:18" ht="12.75">
      <c r="A143" s="289"/>
      <c r="B143" s="228" t="s">
        <v>184</v>
      </c>
      <c r="C143" s="55">
        <v>89</v>
      </c>
      <c r="D143" s="55">
        <v>0</v>
      </c>
      <c r="E143" s="119">
        <v>89</v>
      </c>
      <c r="F143" s="119">
        <v>0</v>
      </c>
      <c r="G143" s="119">
        <v>0</v>
      </c>
      <c r="H143" s="119">
        <v>0</v>
      </c>
      <c r="I143" s="119">
        <v>0</v>
      </c>
      <c r="J143" s="119">
        <v>0</v>
      </c>
      <c r="K143" s="119">
        <v>0</v>
      </c>
      <c r="L143" s="119">
        <v>1</v>
      </c>
      <c r="M143" s="119">
        <v>1</v>
      </c>
      <c r="N143" s="119">
        <v>0</v>
      </c>
      <c r="O143" s="55">
        <v>1</v>
      </c>
      <c r="P143" s="55">
        <v>0</v>
      </c>
      <c r="Q143" s="55">
        <v>0</v>
      </c>
      <c r="R143" s="121" t="s">
        <v>43</v>
      </c>
    </row>
    <row r="144" spans="1:18" ht="13.5" thickBot="1">
      <c r="A144" s="288"/>
      <c r="B144" s="236"/>
      <c r="C144" s="127">
        <f aca="true" t="shared" si="19" ref="C144:Q144">SUM(C140:C143)</f>
        <v>198</v>
      </c>
      <c r="D144" s="127">
        <f t="shared" si="19"/>
        <v>0</v>
      </c>
      <c r="E144" s="127">
        <f t="shared" si="19"/>
        <v>174</v>
      </c>
      <c r="F144" s="127">
        <f t="shared" si="19"/>
        <v>28</v>
      </c>
      <c r="G144" s="127">
        <f t="shared" si="19"/>
        <v>0</v>
      </c>
      <c r="H144" s="127">
        <f t="shared" si="19"/>
        <v>26</v>
      </c>
      <c r="I144" s="127">
        <f t="shared" si="19"/>
        <v>10</v>
      </c>
      <c r="J144" s="127">
        <f t="shared" si="19"/>
        <v>0</v>
      </c>
      <c r="K144" s="127">
        <f t="shared" si="19"/>
        <v>10</v>
      </c>
      <c r="L144" s="127">
        <f t="shared" si="19"/>
        <v>2</v>
      </c>
      <c r="M144" s="127">
        <f t="shared" si="19"/>
        <v>2</v>
      </c>
      <c r="N144" s="127">
        <f t="shared" si="19"/>
        <v>0</v>
      </c>
      <c r="O144" s="127">
        <f t="shared" si="19"/>
        <v>1</v>
      </c>
      <c r="P144" s="127">
        <f t="shared" si="19"/>
        <v>0</v>
      </c>
      <c r="Q144" s="127">
        <f t="shared" si="19"/>
        <v>0</v>
      </c>
      <c r="R144" s="128"/>
    </row>
    <row r="145" s="234" customFormat="1" ht="13.5" thickBot="1"/>
    <row r="146" spans="1:18" ht="12.75">
      <c r="A146" s="287" t="s">
        <v>198</v>
      </c>
      <c r="B146" s="226" t="s">
        <v>182</v>
      </c>
      <c r="C146" s="116">
        <v>18</v>
      </c>
      <c r="D146" s="53">
        <v>14</v>
      </c>
      <c r="E146" s="116">
        <v>4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3">
        <v>2</v>
      </c>
      <c r="M146" s="53">
        <v>2</v>
      </c>
      <c r="N146" s="53">
        <v>0</v>
      </c>
      <c r="O146" s="53">
        <v>100</v>
      </c>
      <c r="P146" s="53">
        <v>0</v>
      </c>
      <c r="Q146" s="53">
        <v>0</v>
      </c>
      <c r="R146" s="120" t="s">
        <v>43</v>
      </c>
    </row>
    <row r="147" spans="1:18" ht="12.75" customHeight="1">
      <c r="A147" s="289"/>
      <c r="B147" s="228" t="s">
        <v>69</v>
      </c>
      <c r="C147" s="55">
        <v>75</v>
      </c>
      <c r="D147" s="55">
        <v>0</v>
      </c>
      <c r="E147" s="55">
        <v>75</v>
      </c>
      <c r="F147" s="55">
        <v>0</v>
      </c>
      <c r="G147" s="55">
        <v>0</v>
      </c>
      <c r="H147" s="55">
        <v>0</v>
      </c>
      <c r="I147" s="55">
        <v>0</v>
      </c>
      <c r="J147" s="55">
        <v>0</v>
      </c>
      <c r="K147" s="55">
        <v>0</v>
      </c>
      <c r="L147" s="55">
        <v>12</v>
      </c>
      <c r="M147" s="55">
        <v>12</v>
      </c>
      <c r="N147" s="55">
        <v>0</v>
      </c>
      <c r="O147" s="55">
        <v>0</v>
      </c>
      <c r="P147" s="55">
        <v>0</v>
      </c>
      <c r="Q147" s="55">
        <v>0</v>
      </c>
      <c r="R147" s="121" t="s">
        <v>43</v>
      </c>
    </row>
    <row r="148" spans="1:18" ht="13.5" thickBot="1">
      <c r="A148" s="288"/>
      <c r="B148" s="236"/>
      <c r="C148" s="125">
        <f aca="true" t="shared" si="20" ref="C148:Q148">SUM(C147)</f>
        <v>75</v>
      </c>
      <c r="D148" s="125">
        <f t="shared" si="20"/>
        <v>0</v>
      </c>
      <c r="E148" s="125">
        <f t="shared" si="20"/>
        <v>75</v>
      </c>
      <c r="F148" s="125">
        <f t="shared" si="20"/>
        <v>0</v>
      </c>
      <c r="G148" s="125">
        <f t="shared" si="20"/>
        <v>0</v>
      </c>
      <c r="H148" s="125">
        <f t="shared" si="20"/>
        <v>0</v>
      </c>
      <c r="I148" s="125">
        <f t="shared" si="20"/>
        <v>0</v>
      </c>
      <c r="J148" s="125">
        <f t="shared" si="20"/>
        <v>0</v>
      </c>
      <c r="K148" s="125">
        <f t="shared" si="20"/>
        <v>0</v>
      </c>
      <c r="L148" s="125">
        <f t="shared" si="20"/>
        <v>12</v>
      </c>
      <c r="M148" s="125">
        <f t="shared" si="20"/>
        <v>12</v>
      </c>
      <c r="N148" s="125">
        <f t="shared" si="20"/>
        <v>0</v>
      </c>
      <c r="O148" s="125">
        <f t="shared" si="20"/>
        <v>0</v>
      </c>
      <c r="P148" s="125">
        <f t="shared" si="20"/>
        <v>0</v>
      </c>
      <c r="Q148" s="125">
        <f t="shared" si="20"/>
        <v>0</v>
      </c>
      <c r="R148" s="126"/>
    </row>
    <row r="149" spans="2:18" ht="12.75">
      <c r="B149" s="4" t="s">
        <v>155</v>
      </c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</row>
  </sheetData>
  <mergeCells count="30">
    <mergeCell ref="A146:A148"/>
    <mergeCell ref="A1:R1"/>
    <mergeCell ref="O2:Q2"/>
    <mergeCell ref="R2:R3"/>
    <mergeCell ref="A2:A3"/>
    <mergeCell ref="B2:B3"/>
    <mergeCell ref="C2:E2"/>
    <mergeCell ref="F2:H2"/>
    <mergeCell ref="I2:K2"/>
    <mergeCell ref="L2:N2"/>
    <mergeCell ref="A104:A108"/>
    <mergeCell ref="A130:A131"/>
    <mergeCell ref="A133:A138"/>
    <mergeCell ref="A140:A144"/>
    <mergeCell ref="A113:A121"/>
    <mergeCell ref="A110:A111"/>
    <mergeCell ref="A123:A128"/>
    <mergeCell ref="A97:A102"/>
    <mergeCell ref="A91:A95"/>
    <mergeCell ref="A72:A84"/>
    <mergeCell ref="A86:A89"/>
    <mergeCell ref="A18:A30"/>
    <mergeCell ref="A5:A13"/>
    <mergeCell ref="A15:A16"/>
    <mergeCell ref="A60:A70"/>
    <mergeCell ref="A47:A51"/>
    <mergeCell ref="A35:A36"/>
    <mergeCell ref="A32:A33"/>
    <mergeCell ref="A38:A45"/>
    <mergeCell ref="A53:A58"/>
  </mergeCells>
  <printOptions/>
  <pageMargins left="0.4330708661417323" right="0.4330708661417323" top="0.4724409448818898" bottom="0.4724409448818898" header="0.2362204724409449" footer="0.1968503937007874"/>
  <pageSetup horizontalDpi="600" verticalDpi="600" orientation="landscape" paperSize="9" r:id="rId1"/>
  <headerFooter alignWithMargins="0">
    <oddHeader>&amp;C&amp;"Arial,Grassetto"Sistema di emergenza sanitaria territoriale "118"</oddHeader>
    <oddFooter>&amp;L&amp;"Arial,Corsivo"&amp;8Dati forniti dalle Centrali Operative "118" - Elaborazione Ministero della Salute - D.G.Programmazione Sanitaria - Uff. V&amp;R&amp;"Arial,Grassetto"MEZZI DI SOCCORSO</oddFooter>
  </headerFooter>
  <rowBreaks count="3" manualBreakCount="3">
    <brk id="37" max="255" man="1"/>
    <brk id="103" max="255" man="1"/>
    <brk id="13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/>
  <dimension ref="A1:X150"/>
  <sheetViews>
    <sheetView workbookViewId="0" topLeftCell="A1">
      <selection activeCell="A1" sqref="A1:R1"/>
    </sheetView>
  </sheetViews>
  <sheetFormatPr defaultColWidth="9.140625" defaultRowHeight="12.75"/>
  <cols>
    <col min="1" max="1" width="15.00390625" style="0" customWidth="1"/>
    <col min="2" max="2" width="13.7109375" style="0" customWidth="1"/>
    <col min="3" max="17" width="6.140625" style="0" customWidth="1"/>
    <col min="18" max="18" width="13.421875" style="0" customWidth="1"/>
  </cols>
  <sheetData>
    <row r="1" spans="1:18" ht="13.5" thickBot="1">
      <c r="A1" s="262" t="s">
        <v>322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4"/>
    </row>
    <row r="2" spans="1:18" ht="18" customHeight="1">
      <c r="A2" s="269" t="s">
        <v>66</v>
      </c>
      <c r="B2" s="266" t="s">
        <v>3</v>
      </c>
      <c r="C2" s="306" t="s">
        <v>328</v>
      </c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8" t="s">
        <v>329</v>
      </c>
    </row>
    <row r="3" spans="1:18" ht="30" customHeight="1">
      <c r="A3" s="274"/>
      <c r="B3" s="275"/>
      <c r="C3" s="303" t="s">
        <v>323</v>
      </c>
      <c r="D3" s="304"/>
      <c r="E3" s="305"/>
      <c r="F3" s="303" t="s">
        <v>324</v>
      </c>
      <c r="G3" s="304"/>
      <c r="H3" s="305"/>
      <c r="I3" s="303" t="s">
        <v>325</v>
      </c>
      <c r="J3" s="304"/>
      <c r="K3" s="305"/>
      <c r="L3" s="303" t="s">
        <v>326</v>
      </c>
      <c r="M3" s="304"/>
      <c r="N3" s="305"/>
      <c r="O3" s="303" t="s">
        <v>327</v>
      </c>
      <c r="P3" s="304"/>
      <c r="Q3" s="305"/>
      <c r="R3" s="308"/>
    </row>
    <row r="4" spans="1:24" s="1" customFormat="1" ht="39" customHeight="1" thickBot="1">
      <c r="A4" s="270"/>
      <c r="B4" s="268"/>
      <c r="C4" s="109" t="s">
        <v>293</v>
      </c>
      <c r="D4" s="109" t="s">
        <v>294</v>
      </c>
      <c r="E4" s="109" t="s">
        <v>295</v>
      </c>
      <c r="F4" s="109" t="s">
        <v>293</v>
      </c>
      <c r="G4" s="109" t="s">
        <v>294</v>
      </c>
      <c r="H4" s="109" t="s">
        <v>295</v>
      </c>
      <c r="I4" s="109" t="s">
        <v>293</v>
      </c>
      <c r="J4" s="109" t="s">
        <v>294</v>
      </c>
      <c r="K4" s="109" t="s">
        <v>295</v>
      </c>
      <c r="L4" s="109" t="s">
        <v>293</v>
      </c>
      <c r="M4" s="109" t="s">
        <v>294</v>
      </c>
      <c r="N4" s="109" t="s">
        <v>295</v>
      </c>
      <c r="O4" s="109" t="s">
        <v>293</v>
      </c>
      <c r="P4" s="109" t="s">
        <v>294</v>
      </c>
      <c r="Q4" s="109" t="s">
        <v>295</v>
      </c>
      <c r="R4" s="298"/>
      <c r="W4" s="3"/>
      <c r="X4" s="3"/>
    </row>
    <row r="5" spans="23:24" s="230" customFormat="1" ht="12.75" customHeight="1" thickBot="1">
      <c r="W5" s="65"/>
      <c r="X5" s="65"/>
    </row>
    <row r="6" spans="1:24" ht="12.75">
      <c r="A6" s="284" t="s">
        <v>42</v>
      </c>
      <c r="B6" s="202" t="s">
        <v>55</v>
      </c>
      <c r="C6" s="22">
        <v>8</v>
      </c>
      <c r="D6" s="22">
        <v>8</v>
      </c>
      <c r="E6" s="22">
        <v>8</v>
      </c>
      <c r="F6" s="110">
        <v>0</v>
      </c>
      <c r="G6" s="110">
        <v>0</v>
      </c>
      <c r="H6" s="110">
        <v>0</v>
      </c>
      <c r="I6" s="110">
        <v>0</v>
      </c>
      <c r="J6" s="110">
        <v>0</v>
      </c>
      <c r="K6" s="110">
        <v>0</v>
      </c>
      <c r="L6" s="22">
        <v>8</v>
      </c>
      <c r="M6" s="53">
        <v>8</v>
      </c>
      <c r="N6" s="22">
        <v>8</v>
      </c>
      <c r="O6" s="22">
        <v>0</v>
      </c>
      <c r="P6" s="203">
        <v>0</v>
      </c>
      <c r="Q6" s="203">
        <v>0</v>
      </c>
      <c r="R6" s="111">
        <v>1</v>
      </c>
      <c r="W6" s="2"/>
      <c r="X6" s="2"/>
    </row>
    <row r="7" spans="1:24" ht="12.75">
      <c r="A7" s="285"/>
      <c r="B7" s="206" t="s">
        <v>82</v>
      </c>
      <c r="C7" s="26">
        <v>2</v>
      </c>
      <c r="D7" s="26">
        <v>2</v>
      </c>
      <c r="E7" s="26">
        <v>2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4</v>
      </c>
      <c r="M7" s="55">
        <v>4</v>
      </c>
      <c r="N7" s="26">
        <v>4</v>
      </c>
      <c r="O7" s="26">
        <v>0</v>
      </c>
      <c r="P7" s="207">
        <v>0</v>
      </c>
      <c r="Q7" s="207">
        <v>0</v>
      </c>
      <c r="R7" s="112">
        <v>0</v>
      </c>
      <c r="W7" s="2"/>
      <c r="X7" s="2"/>
    </row>
    <row r="8" spans="1:24" ht="12.75">
      <c r="A8" s="285"/>
      <c r="B8" s="206" t="s">
        <v>54</v>
      </c>
      <c r="C8" s="26">
        <v>3</v>
      </c>
      <c r="D8" s="26">
        <v>3</v>
      </c>
      <c r="E8" s="26">
        <v>3</v>
      </c>
      <c r="F8" s="26">
        <v>0</v>
      </c>
      <c r="G8" s="26">
        <v>0</v>
      </c>
      <c r="H8" s="26">
        <v>1</v>
      </c>
      <c r="I8" s="26">
        <v>0</v>
      </c>
      <c r="J8" s="26">
        <v>0</v>
      </c>
      <c r="K8" s="26">
        <v>1</v>
      </c>
      <c r="L8" s="26">
        <v>3</v>
      </c>
      <c r="M8" s="55">
        <v>3</v>
      </c>
      <c r="N8" s="26">
        <v>2</v>
      </c>
      <c r="O8" s="26">
        <v>0</v>
      </c>
      <c r="P8" s="207">
        <v>0</v>
      </c>
      <c r="Q8" s="207">
        <v>0</v>
      </c>
      <c r="R8" s="112">
        <v>1</v>
      </c>
      <c r="W8" s="2"/>
      <c r="X8" s="2"/>
    </row>
    <row r="9" spans="1:24" ht="12.75">
      <c r="A9" s="285"/>
      <c r="B9" s="206" t="s">
        <v>81</v>
      </c>
      <c r="C9" s="113">
        <v>40</v>
      </c>
      <c r="D9" s="113">
        <v>40</v>
      </c>
      <c r="E9" s="26">
        <v>40</v>
      </c>
      <c r="F9" s="26">
        <v>4</v>
      </c>
      <c r="G9" s="26">
        <v>4</v>
      </c>
      <c r="H9" s="26">
        <v>4</v>
      </c>
      <c r="I9" s="26">
        <v>0</v>
      </c>
      <c r="J9" s="26">
        <v>0</v>
      </c>
      <c r="K9" s="26">
        <v>0</v>
      </c>
      <c r="L9" s="26">
        <v>14</v>
      </c>
      <c r="M9" s="55">
        <v>14</v>
      </c>
      <c r="N9" s="26">
        <v>14</v>
      </c>
      <c r="O9" s="26">
        <v>0</v>
      </c>
      <c r="P9" s="207">
        <v>0</v>
      </c>
      <c r="Q9" s="207">
        <v>0</v>
      </c>
      <c r="R9" s="112">
        <v>0</v>
      </c>
      <c r="W9" s="2"/>
      <c r="X9" s="2"/>
    </row>
    <row r="10" spans="1:24" ht="12.75">
      <c r="A10" s="285"/>
      <c r="B10" s="206" t="s">
        <v>44</v>
      </c>
      <c r="C10" s="26">
        <v>3</v>
      </c>
      <c r="D10" s="26">
        <v>3</v>
      </c>
      <c r="E10" s="26">
        <v>2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4</v>
      </c>
      <c r="M10" s="55">
        <v>4</v>
      </c>
      <c r="N10" s="26">
        <v>4</v>
      </c>
      <c r="O10" s="26">
        <v>0</v>
      </c>
      <c r="P10" s="207">
        <v>0</v>
      </c>
      <c r="Q10" s="207">
        <v>0</v>
      </c>
      <c r="R10" s="112">
        <v>0</v>
      </c>
      <c r="W10" s="2"/>
      <c r="X10" s="2"/>
    </row>
    <row r="11" spans="1:24" ht="12.75">
      <c r="A11" s="285"/>
      <c r="B11" s="206" t="s">
        <v>116</v>
      </c>
      <c r="C11" s="26">
        <v>84</v>
      </c>
      <c r="D11" s="26">
        <v>84</v>
      </c>
      <c r="E11" s="26">
        <v>84</v>
      </c>
      <c r="F11" s="26">
        <v>9</v>
      </c>
      <c r="G11" s="26">
        <v>9</v>
      </c>
      <c r="H11" s="26">
        <v>9</v>
      </c>
      <c r="I11" s="26">
        <v>0</v>
      </c>
      <c r="J11" s="26">
        <v>0</v>
      </c>
      <c r="K11" s="26">
        <v>0</v>
      </c>
      <c r="L11" s="26">
        <v>20</v>
      </c>
      <c r="M11" s="55">
        <v>20</v>
      </c>
      <c r="N11" s="26">
        <v>20</v>
      </c>
      <c r="O11" s="26">
        <v>0</v>
      </c>
      <c r="P11" s="207">
        <v>0</v>
      </c>
      <c r="Q11" s="207">
        <v>0</v>
      </c>
      <c r="R11" s="112">
        <v>1</v>
      </c>
      <c r="W11" s="2"/>
      <c r="X11" s="2"/>
    </row>
    <row r="12" spans="1:24" ht="12.75">
      <c r="A12" s="285"/>
      <c r="B12" s="206" t="s">
        <v>40</v>
      </c>
      <c r="C12" s="26">
        <v>6</v>
      </c>
      <c r="D12" s="26">
        <v>6</v>
      </c>
      <c r="E12" s="26">
        <v>6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3</v>
      </c>
      <c r="M12" s="55">
        <v>3</v>
      </c>
      <c r="N12" s="26">
        <v>3</v>
      </c>
      <c r="O12" s="26">
        <v>0</v>
      </c>
      <c r="P12" s="207">
        <v>0</v>
      </c>
      <c r="Q12" s="207">
        <v>0</v>
      </c>
      <c r="R12" s="112">
        <v>0</v>
      </c>
      <c r="W12" s="2"/>
      <c r="X12" s="2"/>
    </row>
    <row r="13" spans="1:24" ht="12.75">
      <c r="A13" s="285"/>
      <c r="B13" s="206" t="s">
        <v>73</v>
      </c>
      <c r="C13" s="26">
        <v>2</v>
      </c>
      <c r="D13" s="26">
        <v>2</v>
      </c>
      <c r="E13" s="26">
        <v>5</v>
      </c>
      <c r="F13" s="26">
        <v>3</v>
      </c>
      <c r="G13" s="26">
        <v>3</v>
      </c>
      <c r="H13" s="26">
        <v>0</v>
      </c>
      <c r="I13" s="26">
        <v>0</v>
      </c>
      <c r="J13" s="26">
        <v>0</v>
      </c>
      <c r="K13" s="26">
        <v>0</v>
      </c>
      <c r="L13" s="26">
        <v>5</v>
      </c>
      <c r="M13" s="55">
        <v>5</v>
      </c>
      <c r="N13" s="26">
        <v>5</v>
      </c>
      <c r="O13" s="26">
        <v>0</v>
      </c>
      <c r="P13" s="207">
        <v>0</v>
      </c>
      <c r="Q13" s="207">
        <v>0</v>
      </c>
      <c r="R13" s="112">
        <v>2</v>
      </c>
      <c r="W13" s="2"/>
      <c r="X13" s="2"/>
    </row>
    <row r="14" spans="1:24" ht="13.5" thickBot="1">
      <c r="A14" s="286"/>
      <c r="B14" s="239"/>
      <c r="C14" s="129">
        <f aca="true" t="shared" si="0" ref="C14:R14">SUM(C6:C13)</f>
        <v>148</v>
      </c>
      <c r="D14" s="129">
        <f t="shared" si="0"/>
        <v>148</v>
      </c>
      <c r="E14" s="129">
        <f t="shared" si="0"/>
        <v>150</v>
      </c>
      <c r="F14" s="129">
        <f t="shared" si="0"/>
        <v>16</v>
      </c>
      <c r="G14" s="129">
        <f t="shared" si="0"/>
        <v>16</v>
      </c>
      <c r="H14" s="129">
        <f t="shared" si="0"/>
        <v>14</v>
      </c>
      <c r="I14" s="129">
        <f t="shared" si="0"/>
        <v>0</v>
      </c>
      <c r="J14" s="129">
        <f t="shared" si="0"/>
        <v>0</v>
      </c>
      <c r="K14" s="129">
        <f t="shared" si="0"/>
        <v>1</v>
      </c>
      <c r="L14" s="129">
        <f t="shared" si="0"/>
        <v>61</v>
      </c>
      <c r="M14" s="129">
        <f t="shared" si="0"/>
        <v>61</v>
      </c>
      <c r="N14" s="129">
        <f t="shared" si="0"/>
        <v>60</v>
      </c>
      <c r="O14" s="129">
        <f t="shared" si="0"/>
        <v>0</v>
      </c>
      <c r="P14" s="129">
        <f t="shared" si="0"/>
        <v>0</v>
      </c>
      <c r="Q14" s="129">
        <f t="shared" si="0"/>
        <v>0</v>
      </c>
      <c r="R14" s="130">
        <f t="shared" si="0"/>
        <v>5</v>
      </c>
      <c r="S14" s="2"/>
      <c r="W14" s="2"/>
      <c r="X14" s="2"/>
    </row>
    <row r="15" spans="1:24" s="234" customFormat="1" ht="13.5" thickBot="1">
      <c r="A15" s="231"/>
      <c r="B15" s="231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5"/>
      <c r="N15" s="232"/>
      <c r="O15" s="232"/>
      <c r="P15" s="232"/>
      <c r="Q15" s="232"/>
      <c r="R15" s="232"/>
      <c r="W15" s="68"/>
      <c r="X15" s="68"/>
    </row>
    <row r="16" spans="1:24" ht="12.75">
      <c r="A16" s="287" t="s">
        <v>112</v>
      </c>
      <c r="B16" s="202" t="s">
        <v>65</v>
      </c>
      <c r="C16" s="22">
        <v>3</v>
      </c>
      <c r="D16" s="22">
        <v>3</v>
      </c>
      <c r="E16" s="22">
        <v>2</v>
      </c>
      <c r="F16" s="22">
        <v>1</v>
      </c>
      <c r="G16" s="22">
        <v>1</v>
      </c>
      <c r="H16" s="22">
        <v>0</v>
      </c>
      <c r="I16" s="22">
        <v>3</v>
      </c>
      <c r="J16" s="22">
        <v>3</v>
      </c>
      <c r="K16" s="22">
        <v>4</v>
      </c>
      <c r="L16" s="22">
        <v>1</v>
      </c>
      <c r="M16" s="53">
        <v>1</v>
      </c>
      <c r="N16" s="22">
        <v>0</v>
      </c>
      <c r="O16" s="22">
        <v>0</v>
      </c>
      <c r="P16" s="203">
        <v>0</v>
      </c>
      <c r="Q16" s="203">
        <v>0</v>
      </c>
      <c r="R16" s="111">
        <v>3</v>
      </c>
      <c r="W16" s="2"/>
      <c r="X16" s="2"/>
    </row>
    <row r="17" spans="1:24" ht="13.5" thickBot="1">
      <c r="A17" s="288"/>
      <c r="B17" s="239"/>
      <c r="C17" s="129">
        <f aca="true" t="shared" si="1" ref="C17:R17">SUM(C16)</f>
        <v>3</v>
      </c>
      <c r="D17" s="129">
        <f t="shared" si="1"/>
        <v>3</v>
      </c>
      <c r="E17" s="129">
        <f t="shared" si="1"/>
        <v>2</v>
      </c>
      <c r="F17" s="129">
        <f t="shared" si="1"/>
        <v>1</v>
      </c>
      <c r="G17" s="129">
        <f t="shared" si="1"/>
        <v>1</v>
      </c>
      <c r="H17" s="129">
        <f t="shared" si="1"/>
        <v>0</v>
      </c>
      <c r="I17" s="129">
        <f t="shared" si="1"/>
        <v>3</v>
      </c>
      <c r="J17" s="129">
        <f t="shared" si="1"/>
        <v>3</v>
      </c>
      <c r="K17" s="129">
        <f t="shared" si="1"/>
        <v>4</v>
      </c>
      <c r="L17" s="129">
        <f t="shared" si="1"/>
        <v>1</v>
      </c>
      <c r="M17" s="129">
        <f t="shared" si="1"/>
        <v>1</v>
      </c>
      <c r="N17" s="129">
        <f t="shared" si="1"/>
        <v>0</v>
      </c>
      <c r="O17" s="129">
        <f t="shared" si="1"/>
        <v>0</v>
      </c>
      <c r="P17" s="129">
        <f t="shared" si="1"/>
        <v>0</v>
      </c>
      <c r="Q17" s="129">
        <f t="shared" si="1"/>
        <v>0</v>
      </c>
      <c r="R17" s="130">
        <f t="shared" si="1"/>
        <v>3</v>
      </c>
      <c r="S17" s="2"/>
      <c r="W17" s="2"/>
      <c r="X17" s="2"/>
    </row>
    <row r="18" spans="1:24" s="234" customFormat="1" ht="13.5" thickBot="1">
      <c r="A18" s="231"/>
      <c r="B18" s="231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5"/>
      <c r="N18" s="232"/>
      <c r="O18" s="232"/>
      <c r="P18" s="232"/>
      <c r="Q18" s="232"/>
      <c r="R18" s="232"/>
      <c r="W18" s="68"/>
      <c r="X18" s="68"/>
    </row>
    <row r="19" spans="1:24" ht="12.75">
      <c r="A19" s="284" t="s">
        <v>113</v>
      </c>
      <c r="B19" s="210" t="s">
        <v>56</v>
      </c>
      <c r="C19" s="22">
        <v>9</v>
      </c>
      <c r="D19" s="22">
        <v>9</v>
      </c>
      <c r="E19" s="53">
        <v>9</v>
      </c>
      <c r="F19" s="22">
        <v>5</v>
      </c>
      <c r="G19" s="22">
        <v>5</v>
      </c>
      <c r="H19" s="22">
        <v>5</v>
      </c>
      <c r="I19" s="22">
        <v>0</v>
      </c>
      <c r="J19" s="22">
        <v>0</v>
      </c>
      <c r="K19" s="22">
        <v>0</v>
      </c>
      <c r="L19" s="22">
        <v>8</v>
      </c>
      <c r="M19" s="53">
        <v>8</v>
      </c>
      <c r="N19" s="22">
        <v>8</v>
      </c>
      <c r="O19" s="22">
        <v>0</v>
      </c>
      <c r="P19" s="22">
        <v>0</v>
      </c>
      <c r="Q19" s="22">
        <v>0</v>
      </c>
      <c r="R19" s="111">
        <v>0</v>
      </c>
      <c r="W19" s="2"/>
      <c r="X19" s="2"/>
    </row>
    <row r="20" spans="1:24" ht="12.75">
      <c r="A20" s="285"/>
      <c r="B20" s="211" t="s">
        <v>80</v>
      </c>
      <c r="C20" s="26">
        <v>16</v>
      </c>
      <c r="D20" s="26">
        <v>16</v>
      </c>
      <c r="E20" s="55">
        <v>44</v>
      </c>
      <c r="F20" s="26">
        <v>14</v>
      </c>
      <c r="G20" s="26">
        <v>14</v>
      </c>
      <c r="H20" s="26">
        <v>8</v>
      </c>
      <c r="I20" s="26">
        <v>0</v>
      </c>
      <c r="J20" s="26">
        <v>0</v>
      </c>
      <c r="K20" s="26">
        <v>1</v>
      </c>
      <c r="L20" s="26">
        <v>5</v>
      </c>
      <c r="M20" s="55">
        <v>5</v>
      </c>
      <c r="N20" s="26">
        <v>3</v>
      </c>
      <c r="O20" s="26">
        <v>0</v>
      </c>
      <c r="P20" s="26">
        <v>0</v>
      </c>
      <c r="Q20" s="26">
        <v>0</v>
      </c>
      <c r="R20" s="112">
        <v>0</v>
      </c>
      <c r="W20" s="2"/>
      <c r="X20" s="2"/>
    </row>
    <row r="21" spans="1:24" ht="12.75">
      <c r="A21" s="285"/>
      <c r="B21" s="211" t="s">
        <v>75</v>
      </c>
      <c r="C21" s="26">
        <v>23</v>
      </c>
      <c r="D21" s="26">
        <v>23</v>
      </c>
      <c r="E21" s="55">
        <v>35</v>
      </c>
      <c r="F21" s="26">
        <v>1</v>
      </c>
      <c r="G21" s="26">
        <v>1</v>
      </c>
      <c r="H21" s="26">
        <v>0</v>
      </c>
      <c r="I21" s="26">
        <v>1</v>
      </c>
      <c r="J21" s="26">
        <v>1</v>
      </c>
      <c r="K21" s="26">
        <v>4</v>
      </c>
      <c r="L21" s="26">
        <v>5</v>
      </c>
      <c r="M21" s="55">
        <v>5</v>
      </c>
      <c r="N21" s="26">
        <v>2</v>
      </c>
      <c r="O21" s="26">
        <v>0</v>
      </c>
      <c r="P21" s="26">
        <v>0</v>
      </c>
      <c r="Q21" s="26">
        <v>0</v>
      </c>
      <c r="R21" s="112">
        <v>0</v>
      </c>
      <c r="W21" s="2"/>
      <c r="X21" s="2"/>
    </row>
    <row r="22" spans="1:24" ht="12.75">
      <c r="A22" s="285"/>
      <c r="B22" s="211" t="s">
        <v>0</v>
      </c>
      <c r="C22" s="26">
        <v>10</v>
      </c>
      <c r="D22" s="26">
        <v>10</v>
      </c>
      <c r="E22" s="244">
        <v>10</v>
      </c>
      <c r="F22" s="26">
        <v>1</v>
      </c>
      <c r="G22" s="26">
        <v>1</v>
      </c>
      <c r="H22" s="26">
        <v>0</v>
      </c>
      <c r="I22" s="26">
        <v>0</v>
      </c>
      <c r="J22" s="26">
        <v>0</v>
      </c>
      <c r="K22" s="26">
        <v>0</v>
      </c>
      <c r="L22" s="26">
        <v>3</v>
      </c>
      <c r="M22" s="55">
        <v>3</v>
      </c>
      <c r="N22" s="26">
        <v>3</v>
      </c>
      <c r="O22" s="26">
        <v>0</v>
      </c>
      <c r="P22" s="26">
        <v>0</v>
      </c>
      <c r="Q22" s="26">
        <v>0</v>
      </c>
      <c r="R22" s="112">
        <v>0</v>
      </c>
      <c r="W22" s="2"/>
      <c r="X22" s="2"/>
    </row>
    <row r="23" spans="1:24" ht="12.75">
      <c r="A23" s="285"/>
      <c r="B23" s="211" t="s">
        <v>47</v>
      </c>
      <c r="C23" s="26">
        <v>12</v>
      </c>
      <c r="D23" s="26">
        <v>12</v>
      </c>
      <c r="E23" s="55">
        <v>22</v>
      </c>
      <c r="F23" s="26">
        <v>0</v>
      </c>
      <c r="G23" s="26">
        <v>0</v>
      </c>
      <c r="H23" s="26">
        <v>0</v>
      </c>
      <c r="I23" s="26">
        <v>2</v>
      </c>
      <c r="J23" s="26">
        <v>2</v>
      </c>
      <c r="K23" s="26">
        <v>2</v>
      </c>
      <c r="L23" s="26">
        <v>2</v>
      </c>
      <c r="M23" s="55">
        <v>2</v>
      </c>
      <c r="N23" s="26">
        <v>2</v>
      </c>
      <c r="O23" s="26">
        <v>0</v>
      </c>
      <c r="P23" s="26">
        <v>0</v>
      </c>
      <c r="Q23" s="26">
        <v>0</v>
      </c>
      <c r="R23" s="112">
        <v>1</v>
      </c>
      <c r="W23" s="2"/>
      <c r="X23" s="2"/>
    </row>
    <row r="24" spans="1:24" ht="12.75">
      <c r="A24" s="285"/>
      <c r="B24" s="211" t="s">
        <v>39</v>
      </c>
      <c r="C24" s="26">
        <v>5</v>
      </c>
      <c r="D24" s="26">
        <v>5</v>
      </c>
      <c r="E24" s="55">
        <v>4</v>
      </c>
      <c r="F24" s="26">
        <v>0</v>
      </c>
      <c r="G24" s="26">
        <v>0</v>
      </c>
      <c r="H24" s="26">
        <v>1</v>
      </c>
      <c r="I24" s="26">
        <v>0</v>
      </c>
      <c r="J24" s="26">
        <v>0</v>
      </c>
      <c r="K24" s="26">
        <v>0</v>
      </c>
      <c r="L24" s="26">
        <v>3</v>
      </c>
      <c r="M24" s="55">
        <v>3</v>
      </c>
      <c r="N24" s="26">
        <v>2</v>
      </c>
      <c r="O24" s="26">
        <v>0</v>
      </c>
      <c r="P24" s="26">
        <v>0</v>
      </c>
      <c r="Q24" s="26">
        <v>0</v>
      </c>
      <c r="R24" s="112">
        <v>0</v>
      </c>
      <c r="W24" s="2"/>
      <c r="X24" s="2"/>
    </row>
    <row r="25" spans="1:24" ht="12.75">
      <c r="A25" s="285"/>
      <c r="B25" s="211" t="s">
        <v>87</v>
      </c>
      <c r="C25" s="26">
        <v>12</v>
      </c>
      <c r="D25" s="26">
        <v>12</v>
      </c>
      <c r="E25" s="55">
        <v>11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6</v>
      </c>
      <c r="M25" s="55">
        <v>6</v>
      </c>
      <c r="N25" s="26">
        <v>6</v>
      </c>
      <c r="O25" s="26">
        <v>0</v>
      </c>
      <c r="P25" s="26">
        <v>0</v>
      </c>
      <c r="Q25" s="26">
        <v>0</v>
      </c>
      <c r="R25" s="112">
        <v>0</v>
      </c>
      <c r="W25" s="2"/>
      <c r="X25" s="2"/>
    </row>
    <row r="26" spans="1:24" ht="12.75">
      <c r="A26" s="285"/>
      <c r="B26" s="211" t="s">
        <v>110</v>
      </c>
      <c r="C26" s="26">
        <v>52</v>
      </c>
      <c r="D26" s="26">
        <v>52</v>
      </c>
      <c r="E26" s="55">
        <v>35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55">
        <v>0</v>
      </c>
      <c r="N26" s="26">
        <v>0</v>
      </c>
      <c r="O26" s="26">
        <v>5</v>
      </c>
      <c r="P26" s="26">
        <v>5</v>
      </c>
      <c r="Q26" s="26">
        <v>8</v>
      </c>
      <c r="R26" s="112">
        <v>0</v>
      </c>
      <c r="W26" s="2"/>
      <c r="X26" s="2"/>
    </row>
    <row r="27" spans="1:24" ht="12.75">
      <c r="A27" s="285"/>
      <c r="B27" s="211" t="s">
        <v>111</v>
      </c>
      <c r="C27" s="26">
        <v>12</v>
      </c>
      <c r="D27" s="26">
        <v>12</v>
      </c>
      <c r="E27" s="244">
        <v>20</v>
      </c>
      <c r="F27" s="26">
        <v>0</v>
      </c>
      <c r="G27" s="26">
        <v>0</v>
      </c>
      <c r="H27" s="26">
        <v>2</v>
      </c>
      <c r="I27" s="26">
        <v>0</v>
      </c>
      <c r="J27" s="26">
        <v>0</v>
      </c>
      <c r="K27" s="26">
        <v>0</v>
      </c>
      <c r="L27" s="26">
        <v>3</v>
      </c>
      <c r="M27" s="55">
        <v>3</v>
      </c>
      <c r="N27" s="26">
        <v>2</v>
      </c>
      <c r="O27" s="26">
        <v>0</v>
      </c>
      <c r="P27" s="26">
        <v>0</v>
      </c>
      <c r="Q27" s="26">
        <v>0</v>
      </c>
      <c r="R27" s="112">
        <v>0</v>
      </c>
      <c r="W27" s="2"/>
      <c r="X27" s="2"/>
    </row>
    <row r="28" spans="1:24" ht="12.75">
      <c r="A28" s="285"/>
      <c r="B28" s="211" t="s">
        <v>41</v>
      </c>
      <c r="C28" s="26">
        <v>17</v>
      </c>
      <c r="D28" s="26">
        <v>17</v>
      </c>
      <c r="E28" s="55">
        <v>15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5</v>
      </c>
      <c r="M28" s="55">
        <v>5</v>
      </c>
      <c r="N28" s="26">
        <v>3</v>
      </c>
      <c r="O28" s="26">
        <v>0</v>
      </c>
      <c r="P28" s="26">
        <v>0</v>
      </c>
      <c r="Q28" s="26">
        <v>0</v>
      </c>
      <c r="R28" s="112">
        <v>0</v>
      </c>
      <c r="W28" s="2"/>
      <c r="X28" s="2"/>
    </row>
    <row r="29" spans="1:24" ht="12.75">
      <c r="A29" s="285"/>
      <c r="B29" s="211" t="s">
        <v>64</v>
      </c>
      <c r="C29" s="26">
        <v>1</v>
      </c>
      <c r="D29" s="26">
        <v>1</v>
      </c>
      <c r="E29" s="244">
        <v>3</v>
      </c>
      <c r="F29" s="26">
        <v>7</v>
      </c>
      <c r="G29" s="26">
        <v>7</v>
      </c>
      <c r="H29" s="26">
        <v>7</v>
      </c>
      <c r="I29" s="26">
        <v>0</v>
      </c>
      <c r="J29" s="26">
        <v>0</v>
      </c>
      <c r="K29" s="26">
        <v>0</v>
      </c>
      <c r="L29" s="26">
        <v>6</v>
      </c>
      <c r="M29" s="55">
        <v>6</v>
      </c>
      <c r="N29" s="26">
        <v>6</v>
      </c>
      <c r="O29" s="26">
        <v>0</v>
      </c>
      <c r="P29" s="26">
        <v>0</v>
      </c>
      <c r="Q29" s="26">
        <v>0</v>
      </c>
      <c r="R29" s="112">
        <v>2</v>
      </c>
      <c r="W29" s="2"/>
      <c r="X29" s="2"/>
    </row>
    <row r="30" spans="1:24" ht="12.75">
      <c r="A30" s="285"/>
      <c r="B30" s="211" t="s">
        <v>67</v>
      </c>
      <c r="C30" s="26">
        <v>75</v>
      </c>
      <c r="D30" s="26">
        <v>75</v>
      </c>
      <c r="E30" s="55">
        <v>63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12</v>
      </c>
      <c r="M30" s="55">
        <v>12</v>
      </c>
      <c r="N30" s="26">
        <v>6</v>
      </c>
      <c r="O30" s="26">
        <v>0</v>
      </c>
      <c r="P30" s="26">
        <v>0</v>
      </c>
      <c r="Q30" s="26">
        <v>0</v>
      </c>
      <c r="R30" s="112">
        <v>0</v>
      </c>
      <c r="W30" s="2"/>
      <c r="X30" s="2"/>
    </row>
    <row r="31" spans="1:24" ht="13.5" thickBot="1">
      <c r="A31" s="286"/>
      <c r="B31" s="239"/>
      <c r="C31" s="129">
        <f aca="true" t="shared" si="2" ref="C31:R31">SUM(C19:C30)</f>
        <v>244</v>
      </c>
      <c r="D31" s="129">
        <f t="shared" si="2"/>
        <v>244</v>
      </c>
      <c r="E31" s="129">
        <f t="shared" si="2"/>
        <v>271</v>
      </c>
      <c r="F31" s="129">
        <f t="shared" si="2"/>
        <v>28</v>
      </c>
      <c r="G31" s="129">
        <f t="shared" si="2"/>
        <v>28</v>
      </c>
      <c r="H31" s="129">
        <f t="shared" si="2"/>
        <v>23</v>
      </c>
      <c r="I31" s="129">
        <f t="shared" si="2"/>
        <v>3</v>
      </c>
      <c r="J31" s="129">
        <f t="shared" si="2"/>
        <v>3</v>
      </c>
      <c r="K31" s="129">
        <f t="shared" si="2"/>
        <v>7</v>
      </c>
      <c r="L31" s="129">
        <f t="shared" si="2"/>
        <v>58</v>
      </c>
      <c r="M31" s="129">
        <f t="shared" si="2"/>
        <v>58</v>
      </c>
      <c r="N31" s="129">
        <f t="shared" si="2"/>
        <v>43</v>
      </c>
      <c r="O31" s="129">
        <f t="shared" si="2"/>
        <v>5</v>
      </c>
      <c r="P31" s="129">
        <f t="shared" si="2"/>
        <v>5</v>
      </c>
      <c r="Q31" s="129">
        <f t="shared" si="2"/>
        <v>8</v>
      </c>
      <c r="R31" s="130">
        <f t="shared" si="2"/>
        <v>3</v>
      </c>
      <c r="W31" s="2"/>
      <c r="X31" s="2"/>
    </row>
    <row r="32" spans="1:24" s="234" customFormat="1" ht="13.5" thickBot="1">
      <c r="A32" s="231"/>
      <c r="B32" s="231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5"/>
      <c r="N32" s="232"/>
      <c r="O32" s="232"/>
      <c r="P32" s="232"/>
      <c r="Q32" s="232"/>
      <c r="R32" s="232"/>
      <c r="W32" s="68"/>
      <c r="X32" s="68"/>
    </row>
    <row r="33" spans="1:18" ht="12.75">
      <c r="A33" s="287" t="s">
        <v>136</v>
      </c>
      <c r="B33" s="212" t="s">
        <v>137</v>
      </c>
      <c r="C33" s="215">
        <v>52</v>
      </c>
      <c r="D33" s="215">
        <v>43</v>
      </c>
      <c r="E33" s="215">
        <v>30</v>
      </c>
      <c r="F33" s="215">
        <v>7</v>
      </c>
      <c r="G33" s="215">
        <v>5</v>
      </c>
      <c r="H33" s="215">
        <v>4</v>
      </c>
      <c r="I33" s="215">
        <v>1</v>
      </c>
      <c r="J33" s="215">
        <v>1</v>
      </c>
      <c r="K33" s="215">
        <v>1</v>
      </c>
      <c r="L33" s="215">
        <v>1</v>
      </c>
      <c r="M33" s="215">
        <v>1</v>
      </c>
      <c r="N33" s="42">
        <v>0</v>
      </c>
      <c r="O33" s="47">
        <v>0</v>
      </c>
      <c r="P33" s="47">
        <v>0</v>
      </c>
      <c r="Q33" s="47">
        <v>0</v>
      </c>
      <c r="R33" s="115">
        <v>0</v>
      </c>
    </row>
    <row r="34" spans="1:18" ht="13.5" thickBot="1">
      <c r="A34" s="288"/>
      <c r="B34" s="239"/>
      <c r="C34" s="129">
        <f aca="true" t="shared" si="3" ref="C34:R34">SUM(C33)</f>
        <v>52</v>
      </c>
      <c r="D34" s="129">
        <f t="shared" si="3"/>
        <v>43</v>
      </c>
      <c r="E34" s="129">
        <f t="shared" si="3"/>
        <v>30</v>
      </c>
      <c r="F34" s="129">
        <f t="shared" si="3"/>
        <v>7</v>
      </c>
      <c r="G34" s="129">
        <f t="shared" si="3"/>
        <v>5</v>
      </c>
      <c r="H34" s="129">
        <f t="shared" si="3"/>
        <v>4</v>
      </c>
      <c r="I34" s="129">
        <f t="shared" si="3"/>
        <v>1</v>
      </c>
      <c r="J34" s="129">
        <f t="shared" si="3"/>
        <v>1</v>
      </c>
      <c r="K34" s="129">
        <f t="shared" si="3"/>
        <v>1</v>
      </c>
      <c r="L34" s="129">
        <f t="shared" si="3"/>
        <v>1</v>
      </c>
      <c r="M34" s="129">
        <f t="shared" si="3"/>
        <v>1</v>
      </c>
      <c r="N34" s="129">
        <f t="shared" si="3"/>
        <v>0</v>
      </c>
      <c r="O34" s="129">
        <f t="shared" si="3"/>
        <v>0</v>
      </c>
      <c r="P34" s="129">
        <f t="shared" si="3"/>
        <v>0</v>
      </c>
      <c r="Q34" s="129">
        <f t="shared" si="3"/>
        <v>0</v>
      </c>
      <c r="R34" s="130">
        <f t="shared" si="3"/>
        <v>0</v>
      </c>
    </row>
    <row r="35" spans="1:18" s="234" customFormat="1" ht="13.5" thickBot="1">
      <c r="A35" s="231"/>
      <c r="B35" s="231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</row>
    <row r="36" spans="1:18" ht="15.75" customHeight="1">
      <c r="A36" s="287" t="s">
        <v>135</v>
      </c>
      <c r="B36" s="212" t="s">
        <v>104</v>
      </c>
      <c r="C36" s="215">
        <v>40</v>
      </c>
      <c r="D36" s="215">
        <v>40</v>
      </c>
      <c r="E36" s="215">
        <v>40</v>
      </c>
      <c r="F36" s="245">
        <v>2</v>
      </c>
      <c r="G36" s="245">
        <v>2</v>
      </c>
      <c r="H36" s="245">
        <v>0</v>
      </c>
      <c r="I36" s="245">
        <v>6</v>
      </c>
      <c r="J36" s="245">
        <v>6</v>
      </c>
      <c r="K36" s="245">
        <v>8</v>
      </c>
      <c r="L36" s="215">
        <v>1</v>
      </c>
      <c r="M36" s="215">
        <v>1</v>
      </c>
      <c r="N36" s="215">
        <v>0</v>
      </c>
      <c r="O36" s="215">
        <v>0</v>
      </c>
      <c r="P36" s="215">
        <v>0</v>
      </c>
      <c r="Q36" s="215">
        <v>0</v>
      </c>
      <c r="R36" s="218">
        <v>0</v>
      </c>
    </row>
    <row r="37" spans="1:18" ht="13.5" thickBot="1">
      <c r="A37" s="288"/>
      <c r="B37" s="239"/>
      <c r="C37" s="129">
        <f aca="true" t="shared" si="4" ref="C37:R37">SUM(C36)</f>
        <v>40</v>
      </c>
      <c r="D37" s="129">
        <f t="shared" si="4"/>
        <v>40</v>
      </c>
      <c r="E37" s="129">
        <f t="shared" si="4"/>
        <v>40</v>
      </c>
      <c r="F37" s="129">
        <f t="shared" si="4"/>
        <v>2</v>
      </c>
      <c r="G37" s="129">
        <f t="shared" si="4"/>
        <v>2</v>
      </c>
      <c r="H37" s="129">
        <f t="shared" si="4"/>
        <v>0</v>
      </c>
      <c r="I37" s="129">
        <f t="shared" si="4"/>
        <v>6</v>
      </c>
      <c r="J37" s="129">
        <f t="shared" si="4"/>
        <v>6</v>
      </c>
      <c r="K37" s="129">
        <f t="shared" si="4"/>
        <v>8</v>
      </c>
      <c r="L37" s="129">
        <f t="shared" si="4"/>
        <v>1</v>
      </c>
      <c r="M37" s="129">
        <f t="shared" si="4"/>
        <v>1</v>
      </c>
      <c r="N37" s="129">
        <f t="shared" si="4"/>
        <v>0</v>
      </c>
      <c r="O37" s="129">
        <f t="shared" si="4"/>
        <v>0</v>
      </c>
      <c r="P37" s="129">
        <f t="shared" si="4"/>
        <v>0</v>
      </c>
      <c r="Q37" s="129">
        <f t="shared" si="4"/>
        <v>0</v>
      </c>
      <c r="R37" s="130">
        <f t="shared" si="4"/>
        <v>0</v>
      </c>
    </row>
    <row r="38" spans="1:18" s="234" customFormat="1" ht="13.5" thickBot="1">
      <c r="A38" s="69"/>
      <c r="B38" s="231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</row>
    <row r="39" spans="1:18" ht="12.75">
      <c r="A39" s="287" t="s">
        <v>142</v>
      </c>
      <c r="B39" s="219" t="s">
        <v>108</v>
      </c>
      <c r="C39" s="47">
        <v>17</v>
      </c>
      <c r="D39" s="47">
        <v>17</v>
      </c>
      <c r="E39" s="47">
        <v>18</v>
      </c>
      <c r="F39" s="116">
        <v>10</v>
      </c>
      <c r="G39" s="116">
        <v>10</v>
      </c>
      <c r="H39" s="116">
        <v>6</v>
      </c>
      <c r="I39" s="116">
        <v>5</v>
      </c>
      <c r="J39" s="116">
        <v>5</v>
      </c>
      <c r="K39" s="116">
        <v>1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115">
        <v>2</v>
      </c>
    </row>
    <row r="40" spans="1:18" ht="12.75">
      <c r="A40" s="289"/>
      <c r="B40" s="220" t="s">
        <v>138</v>
      </c>
      <c r="C40" s="49">
        <v>2</v>
      </c>
      <c r="D40" s="49">
        <v>2</v>
      </c>
      <c r="E40" s="49">
        <v>0</v>
      </c>
      <c r="F40" s="49">
        <v>3</v>
      </c>
      <c r="G40" s="49">
        <v>3</v>
      </c>
      <c r="H40" s="49">
        <v>2</v>
      </c>
      <c r="I40" s="49">
        <v>0</v>
      </c>
      <c r="J40" s="49">
        <v>0</v>
      </c>
      <c r="K40" s="49">
        <v>0</v>
      </c>
      <c r="L40" s="49">
        <v>1</v>
      </c>
      <c r="M40" s="49">
        <v>1</v>
      </c>
      <c r="N40" s="49">
        <v>1</v>
      </c>
      <c r="O40" s="49">
        <v>0</v>
      </c>
      <c r="P40" s="49">
        <v>0</v>
      </c>
      <c r="Q40" s="49">
        <v>0</v>
      </c>
      <c r="R40" s="118">
        <v>3</v>
      </c>
    </row>
    <row r="41" spans="1:18" ht="12.75">
      <c r="A41" s="289"/>
      <c r="B41" s="220" t="s">
        <v>139</v>
      </c>
      <c r="C41" s="49">
        <v>6</v>
      </c>
      <c r="D41" s="49">
        <v>6</v>
      </c>
      <c r="E41" s="49">
        <v>6</v>
      </c>
      <c r="F41" s="49">
        <v>9</v>
      </c>
      <c r="G41" s="49">
        <v>9</v>
      </c>
      <c r="H41" s="49">
        <v>3</v>
      </c>
      <c r="I41" s="49">
        <v>0</v>
      </c>
      <c r="J41" s="49">
        <v>0</v>
      </c>
      <c r="K41" s="49">
        <v>0</v>
      </c>
      <c r="L41" s="49">
        <v>7</v>
      </c>
      <c r="M41" s="49">
        <v>7</v>
      </c>
      <c r="N41" s="49">
        <v>7</v>
      </c>
      <c r="O41" s="49">
        <v>2</v>
      </c>
      <c r="P41" s="49">
        <v>2</v>
      </c>
      <c r="Q41" s="49">
        <v>2</v>
      </c>
      <c r="R41" s="118">
        <v>0</v>
      </c>
    </row>
    <row r="42" spans="1:18" ht="12.75">
      <c r="A42" s="289"/>
      <c r="B42" s="220" t="s">
        <v>45</v>
      </c>
      <c r="C42" s="49">
        <v>0</v>
      </c>
      <c r="D42" s="49">
        <v>0</v>
      </c>
      <c r="E42" s="49">
        <v>0</v>
      </c>
      <c r="F42" s="49">
        <v>4</v>
      </c>
      <c r="G42" s="49">
        <v>4</v>
      </c>
      <c r="H42" s="49">
        <v>4</v>
      </c>
      <c r="I42" s="49">
        <v>2</v>
      </c>
      <c r="J42" s="49">
        <v>2</v>
      </c>
      <c r="K42" s="49">
        <v>2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118">
        <v>1</v>
      </c>
    </row>
    <row r="43" spans="1:18" ht="12.75">
      <c r="A43" s="289"/>
      <c r="B43" s="220" t="s">
        <v>140</v>
      </c>
      <c r="C43" s="49">
        <v>0</v>
      </c>
      <c r="D43" s="49">
        <v>4</v>
      </c>
      <c r="E43" s="49">
        <v>1</v>
      </c>
      <c r="F43" s="119">
        <v>8</v>
      </c>
      <c r="G43" s="119">
        <v>8</v>
      </c>
      <c r="H43" s="119">
        <v>8</v>
      </c>
      <c r="I43" s="119">
        <v>1</v>
      </c>
      <c r="J43" s="119">
        <v>1</v>
      </c>
      <c r="K43" s="119">
        <v>0</v>
      </c>
      <c r="L43" s="49">
        <v>3</v>
      </c>
      <c r="M43" s="49">
        <v>3</v>
      </c>
      <c r="N43" s="49">
        <v>3</v>
      </c>
      <c r="O43" s="49">
        <v>3</v>
      </c>
      <c r="P43" s="49">
        <v>3</v>
      </c>
      <c r="Q43" s="49">
        <v>1</v>
      </c>
      <c r="R43" s="118">
        <v>0</v>
      </c>
    </row>
    <row r="44" spans="1:18" ht="12.75">
      <c r="A44" s="289"/>
      <c r="B44" s="220" t="s">
        <v>141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118">
        <v>0</v>
      </c>
    </row>
    <row r="45" spans="1:18" ht="12.75">
      <c r="A45" s="289"/>
      <c r="B45" s="220" t="s">
        <v>122</v>
      </c>
      <c r="C45" s="49">
        <v>1</v>
      </c>
      <c r="D45" s="49">
        <v>1</v>
      </c>
      <c r="E45" s="49">
        <v>1</v>
      </c>
      <c r="F45" s="49">
        <v>7</v>
      </c>
      <c r="G45" s="49">
        <v>7</v>
      </c>
      <c r="H45" s="49">
        <v>8</v>
      </c>
      <c r="I45" s="49">
        <v>6</v>
      </c>
      <c r="J45" s="49">
        <v>6</v>
      </c>
      <c r="K45" s="49">
        <v>5</v>
      </c>
      <c r="L45" s="49">
        <v>6</v>
      </c>
      <c r="M45" s="49">
        <v>6</v>
      </c>
      <c r="N45" s="49">
        <v>5</v>
      </c>
      <c r="O45" s="49">
        <v>1</v>
      </c>
      <c r="P45" s="49">
        <v>0</v>
      </c>
      <c r="Q45" s="49">
        <v>0</v>
      </c>
      <c r="R45" s="118">
        <v>2</v>
      </c>
    </row>
    <row r="46" spans="1:18" ht="13.5" thickBot="1">
      <c r="A46" s="288"/>
      <c r="B46" s="239"/>
      <c r="C46" s="129">
        <f aca="true" t="shared" si="5" ref="C46:R46">SUM(C39:C45)</f>
        <v>26</v>
      </c>
      <c r="D46" s="129">
        <f t="shared" si="5"/>
        <v>30</v>
      </c>
      <c r="E46" s="129">
        <f t="shared" si="5"/>
        <v>26</v>
      </c>
      <c r="F46" s="129">
        <f t="shared" si="5"/>
        <v>41</v>
      </c>
      <c r="G46" s="129">
        <f t="shared" si="5"/>
        <v>41</v>
      </c>
      <c r="H46" s="129">
        <f t="shared" si="5"/>
        <v>31</v>
      </c>
      <c r="I46" s="129">
        <f t="shared" si="5"/>
        <v>14</v>
      </c>
      <c r="J46" s="129">
        <f t="shared" si="5"/>
        <v>14</v>
      </c>
      <c r="K46" s="129">
        <f t="shared" si="5"/>
        <v>8</v>
      </c>
      <c r="L46" s="129">
        <f t="shared" si="5"/>
        <v>17</v>
      </c>
      <c r="M46" s="129">
        <f t="shared" si="5"/>
        <v>17</v>
      </c>
      <c r="N46" s="129">
        <f t="shared" si="5"/>
        <v>16</v>
      </c>
      <c r="O46" s="129">
        <f t="shared" si="5"/>
        <v>6</v>
      </c>
      <c r="P46" s="129">
        <f t="shared" si="5"/>
        <v>5</v>
      </c>
      <c r="Q46" s="129">
        <f t="shared" si="5"/>
        <v>3</v>
      </c>
      <c r="R46" s="130">
        <f t="shared" si="5"/>
        <v>8</v>
      </c>
    </row>
    <row r="47" spans="1:18" s="234" customFormat="1" ht="13.5" thickBot="1">
      <c r="A47" s="231"/>
      <c r="B47" s="231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</row>
    <row r="48" spans="1:18" ht="12.75" customHeight="1">
      <c r="A48" s="287" t="s">
        <v>131</v>
      </c>
      <c r="B48" s="219" t="s">
        <v>132</v>
      </c>
      <c r="C48" s="47">
        <v>0</v>
      </c>
      <c r="D48" s="47">
        <v>0</v>
      </c>
      <c r="E48" s="47">
        <v>0</v>
      </c>
      <c r="F48" s="47">
        <v>6</v>
      </c>
      <c r="G48" s="47">
        <v>6</v>
      </c>
      <c r="H48" s="47">
        <v>4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2</v>
      </c>
      <c r="P48" s="47">
        <v>2</v>
      </c>
      <c r="Q48" s="47">
        <v>2</v>
      </c>
      <c r="R48" s="115">
        <v>0</v>
      </c>
    </row>
    <row r="49" spans="1:18" ht="12.75">
      <c r="A49" s="289"/>
      <c r="B49" s="220" t="s">
        <v>133</v>
      </c>
      <c r="C49" s="49">
        <v>0</v>
      </c>
      <c r="D49" s="49">
        <v>0</v>
      </c>
      <c r="E49" s="49">
        <v>0</v>
      </c>
      <c r="F49" s="49">
        <v>7</v>
      </c>
      <c r="G49" s="49">
        <v>7</v>
      </c>
      <c r="H49" s="49">
        <v>5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1</v>
      </c>
      <c r="R49" s="118">
        <v>5</v>
      </c>
    </row>
    <row r="50" spans="1:18" ht="12.75">
      <c r="A50" s="289"/>
      <c r="B50" s="220" t="s">
        <v>118</v>
      </c>
      <c r="C50" s="49">
        <v>3</v>
      </c>
      <c r="D50" s="49">
        <v>3</v>
      </c>
      <c r="E50" s="49">
        <v>1</v>
      </c>
      <c r="F50" s="49">
        <v>3</v>
      </c>
      <c r="G50" s="49">
        <v>3</v>
      </c>
      <c r="H50" s="49">
        <v>2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v>0</v>
      </c>
      <c r="P50" s="49">
        <v>0</v>
      </c>
      <c r="Q50" s="49">
        <v>0</v>
      </c>
      <c r="R50" s="118">
        <v>0</v>
      </c>
    </row>
    <row r="51" spans="1:18" ht="12.75">
      <c r="A51" s="289"/>
      <c r="B51" s="220" t="s">
        <v>134</v>
      </c>
      <c r="C51" s="49">
        <v>1</v>
      </c>
      <c r="D51" s="49">
        <v>1</v>
      </c>
      <c r="E51" s="49">
        <v>1</v>
      </c>
      <c r="F51" s="113">
        <v>2</v>
      </c>
      <c r="G51" s="113">
        <v>2</v>
      </c>
      <c r="H51" s="113">
        <v>1</v>
      </c>
      <c r="I51" s="113">
        <v>1</v>
      </c>
      <c r="J51" s="113">
        <v>1</v>
      </c>
      <c r="K51" s="113">
        <v>1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118">
        <v>0</v>
      </c>
    </row>
    <row r="52" spans="1:19" ht="13.5" thickBot="1">
      <c r="A52" s="288"/>
      <c r="B52" s="243"/>
      <c r="C52" s="129">
        <f aca="true" t="shared" si="6" ref="C52:R52">SUM(C48:C51)</f>
        <v>4</v>
      </c>
      <c r="D52" s="129">
        <f t="shared" si="6"/>
        <v>4</v>
      </c>
      <c r="E52" s="129">
        <f t="shared" si="6"/>
        <v>2</v>
      </c>
      <c r="F52" s="129">
        <f t="shared" si="6"/>
        <v>18</v>
      </c>
      <c r="G52" s="129">
        <f t="shared" si="6"/>
        <v>18</v>
      </c>
      <c r="H52" s="129">
        <f t="shared" si="6"/>
        <v>12</v>
      </c>
      <c r="I52" s="129">
        <f t="shared" si="6"/>
        <v>1</v>
      </c>
      <c r="J52" s="129">
        <f t="shared" si="6"/>
        <v>1</v>
      </c>
      <c r="K52" s="129">
        <f t="shared" si="6"/>
        <v>1</v>
      </c>
      <c r="L52" s="129">
        <f t="shared" si="6"/>
        <v>0</v>
      </c>
      <c r="M52" s="129">
        <f t="shared" si="6"/>
        <v>0</v>
      </c>
      <c r="N52" s="129">
        <f t="shared" si="6"/>
        <v>0</v>
      </c>
      <c r="O52" s="129">
        <f t="shared" si="6"/>
        <v>2</v>
      </c>
      <c r="P52" s="129">
        <f t="shared" si="6"/>
        <v>2</v>
      </c>
      <c r="Q52" s="129">
        <f t="shared" si="6"/>
        <v>3</v>
      </c>
      <c r="R52" s="130">
        <f t="shared" si="6"/>
        <v>5</v>
      </c>
      <c r="S52" s="2"/>
    </row>
    <row r="53" spans="1:18" s="234" customFormat="1" ht="13.5" thickBot="1">
      <c r="A53" s="231"/>
      <c r="B53" s="231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</row>
    <row r="54" spans="1:24" ht="12.75">
      <c r="A54" s="256" t="s">
        <v>114</v>
      </c>
      <c r="B54" s="210" t="s">
        <v>83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6</v>
      </c>
      <c r="M54" s="53">
        <v>6</v>
      </c>
      <c r="N54" s="22">
        <v>3</v>
      </c>
      <c r="O54" s="22">
        <v>0</v>
      </c>
      <c r="P54" s="203">
        <v>0</v>
      </c>
      <c r="Q54" s="203">
        <v>0</v>
      </c>
      <c r="R54" s="111">
        <v>0</v>
      </c>
      <c r="W54" s="2"/>
      <c r="X54" s="2"/>
    </row>
    <row r="55" spans="1:24" ht="12.75">
      <c r="A55" s="257"/>
      <c r="B55" s="211" t="s">
        <v>74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55">
        <v>0</v>
      </c>
      <c r="N55" s="26">
        <v>0</v>
      </c>
      <c r="O55" s="26">
        <v>2</v>
      </c>
      <c r="P55" s="207">
        <v>2</v>
      </c>
      <c r="Q55" s="207">
        <v>2</v>
      </c>
      <c r="R55" s="112">
        <v>0</v>
      </c>
      <c r="W55" s="2"/>
      <c r="X55" s="2"/>
    </row>
    <row r="56" spans="1:24" ht="12.75">
      <c r="A56" s="257"/>
      <c r="B56" s="211" t="s">
        <v>121</v>
      </c>
      <c r="C56" s="26">
        <v>2</v>
      </c>
      <c r="D56" s="26">
        <v>2</v>
      </c>
      <c r="E56" s="26">
        <v>2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3</v>
      </c>
      <c r="M56" s="55">
        <v>3</v>
      </c>
      <c r="N56" s="26">
        <v>3</v>
      </c>
      <c r="O56" s="26">
        <v>0</v>
      </c>
      <c r="P56" s="207">
        <v>0</v>
      </c>
      <c r="Q56" s="207">
        <v>0</v>
      </c>
      <c r="R56" s="112">
        <v>0</v>
      </c>
      <c r="W56" s="2"/>
      <c r="X56" s="2"/>
    </row>
    <row r="57" spans="1:24" ht="21.75" customHeight="1">
      <c r="A57" s="257"/>
      <c r="B57" s="211" t="s">
        <v>84</v>
      </c>
      <c r="C57" s="26">
        <v>12</v>
      </c>
      <c r="D57" s="26">
        <v>16</v>
      </c>
      <c r="E57" s="26">
        <v>20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2</v>
      </c>
      <c r="M57" s="55">
        <v>2</v>
      </c>
      <c r="N57" s="26">
        <v>2</v>
      </c>
      <c r="O57" s="26">
        <v>0</v>
      </c>
      <c r="P57" s="207">
        <v>0</v>
      </c>
      <c r="Q57" s="207">
        <v>0</v>
      </c>
      <c r="R57" s="112">
        <v>0</v>
      </c>
      <c r="W57" s="2"/>
      <c r="X57" s="2"/>
    </row>
    <row r="58" spans="1:24" ht="12.75">
      <c r="A58" s="257"/>
      <c r="B58" s="211" t="s">
        <v>88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2</v>
      </c>
      <c r="M58" s="55">
        <v>2</v>
      </c>
      <c r="N58" s="26">
        <v>2</v>
      </c>
      <c r="O58" s="26">
        <v>1</v>
      </c>
      <c r="P58" s="207">
        <v>1</v>
      </c>
      <c r="Q58" s="207">
        <v>1</v>
      </c>
      <c r="R58" s="112">
        <v>0</v>
      </c>
      <c r="W58" s="2"/>
      <c r="X58" s="2"/>
    </row>
    <row r="59" spans="1:24" ht="13.5" thickBot="1">
      <c r="A59" s="258"/>
      <c r="B59" s="241"/>
      <c r="C59" s="129">
        <f aca="true" t="shared" si="7" ref="C59:R59">SUM(C54:C58)</f>
        <v>14</v>
      </c>
      <c r="D59" s="129">
        <f t="shared" si="7"/>
        <v>18</v>
      </c>
      <c r="E59" s="129">
        <f t="shared" si="7"/>
        <v>22</v>
      </c>
      <c r="F59" s="129">
        <f t="shared" si="7"/>
        <v>0</v>
      </c>
      <c r="G59" s="129">
        <f t="shared" si="7"/>
        <v>0</v>
      </c>
      <c r="H59" s="129">
        <f t="shared" si="7"/>
        <v>0</v>
      </c>
      <c r="I59" s="129">
        <f t="shared" si="7"/>
        <v>0</v>
      </c>
      <c r="J59" s="129">
        <f t="shared" si="7"/>
        <v>0</v>
      </c>
      <c r="K59" s="129">
        <f t="shared" si="7"/>
        <v>0</v>
      </c>
      <c r="L59" s="129">
        <f t="shared" si="7"/>
        <v>13</v>
      </c>
      <c r="M59" s="129">
        <f t="shared" si="7"/>
        <v>13</v>
      </c>
      <c r="N59" s="129">
        <f t="shared" si="7"/>
        <v>10</v>
      </c>
      <c r="O59" s="129">
        <f t="shared" si="7"/>
        <v>3</v>
      </c>
      <c r="P59" s="129">
        <f t="shared" si="7"/>
        <v>3</v>
      </c>
      <c r="Q59" s="129">
        <f t="shared" si="7"/>
        <v>3</v>
      </c>
      <c r="R59" s="130">
        <f t="shared" si="7"/>
        <v>0</v>
      </c>
      <c r="S59" s="2"/>
      <c r="W59" s="2"/>
      <c r="X59" s="2"/>
    </row>
    <row r="60" spans="1:24" s="234" customFormat="1" ht="13.5" thickBot="1">
      <c r="A60" s="231"/>
      <c r="B60" s="231"/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5"/>
      <c r="N60" s="232"/>
      <c r="O60" s="232"/>
      <c r="P60" s="232"/>
      <c r="Q60" s="232"/>
      <c r="R60" s="232"/>
      <c r="W60" s="68"/>
      <c r="X60" s="68"/>
    </row>
    <row r="61" spans="1:24" ht="12.75">
      <c r="A61" s="287" t="s">
        <v>10</v>
      </c>
      <c r="B61" s="202" t="s">
        <v>46</v>
      </c>
      <c r="C61" s="110">
        <v>18</v>
      </c>
      <c r="D61" s="22">
        <v>21</v>
      </c>
      <c r="E61" s="53">
        <v>25</v>
      </c>
      <c r="F61" s="22">
        <v>24</v>
      </c>
      <c r="G61" s="22">
        <v>24</v>
      </c>
      <c r="H61" s="22">
        <v>18</v>
      </c>
      <c r="I61" s="22">
        <v>0</v>
      </c>
      <c r="J61" s="22">
        <v>0</v>
      </c>
      <c r="K61" s="22">
        <v>0</v>
      </c>
      <c r="L61" s="22">
        <v>0</v>
      </c>
      <c r="M61" s="53">
        <v>0</v>
      </c>
      <c r="N61" s="22">
        <v>0</v>
      </c>
      <c r="O61" s="22">
        <v>10</v>
      </c>
      <c r="P61" s="203">
        <v>10</v>
      </c>
      <c r="Q61" s="203">
        <v>9</v>
      </c>
      <c r="R61" s="111">
        <v>0</v>
      </c>
      <c r="W61" s="2"/>
      <c r="X61" s="2"/>
    </row>
    <row r="62" spans="1:24" ht="12.75">
      <c r="A62" s="289"/>
      <c r="B62" s="206" t="s">
        <v>52</v>
      </c>
      <c r="C62" s="26">
        <v>0</v>
      </c>
      <c r="D62" s="26">
        <v>0</v>
      </c>
      <c r="E62" s="26">
        <v>0</v>
      </c>
      <c r="F62" s="26">
        <v>6</v>
      </c>
      <c r="G62" s="26">
        <v>6</v>
      </c>
      <c r="H62" s="26">
        <v>5</v>
      </c>
      <c r="I62" s="26">
        <v>0</v>
      </c>
      <c r="J62" s="26">
        <v>0</v>
      </c>
      <c r="K62" s="26">
        <v>0</v>
      </c>
      <c r="L62" s="26">
        <v>0</v>
      </c>
      <c r="M62" s="55">
        <v>0</v>
      </c>
      <c r="N62" s="26">
        <v>2</v>
      </c>
      <c r="O62" s="26">
        <v>2</v>
      </c>
      <c r="P62" s="207">
        <v>2</v>
      </c>
      <c r="Q62" s="207">
        <v>1</v>
      </c>
      <c r="R62" s="112">
        <v>2</v>
      </c>
      <c r="W62" s="2"/>
      <c r="X62" s="2"/>
    </row>
    <row r="63" spans="1:24" ht="12.75">
      <c r="A63" s="289"/>
      <c r="B63" s="206" t="s">
        <v>38</v>
      </c>
      <c r="C63" s="26">
        <v>4</v>
      </c>
      <c r="D63" s="26">
        <v>4</v>
      </c>
      <c r="E63" s="26">
        <v>4</v>
      </c>
      <c r="F63" s="113">
        <v>8</v>
      </c>
      <c r="G63" s="113">
        <v>8</v>
      </c>
      <c r="H63" s="113">
        <v>8</v>
      </c>
      <c r="I63" s="113">
        <v>0</v>
      </c>
      <c r="J63" s="113">
        <v>0</v>
      </c>
      <c r="K63" s="113">
        <v>0</v>
      </c>
      <c r="L63" s="26">
        <v>6</v>
      </c>
      <c r="M63" s="55">
        <v>6</v>
      </c>
      <c r="N63" s="26">
        <v>6</v>
      </c>
      <c r="O63" s="26">
        <v>1</v>
      </c>
      <c r="P63" s="207">
        <v>1</v>
      </c>
      <c r="Q63" s="207">
        <v>1</v>
      </c>
      <c r="R63" s="112">
        <v>2</v>
      </c>
      <c r="W63" s="2"/>
      <c r="X63" s="2"/>
    </row>
    <row r="64" spans="1:24" ht="12.75">
      <c r="A64" s="289"/>
      <c r="B64" s="206" t="s">
        <v>53</v>
      </c>
      <c r="C64" s="26">
        <v>3</v>
      </c>
      <c r="D64" s="26">
        <v>2</v>
      </c>
      <c r="E64" s="26">
        <v>0</v>
      </c>
      <c r="F64" s="113">
        <v>9</v>
      </c>
      <c r="G64" s="113">
        <v>8</v>
      </c>
      <c r="H64" s="113">
        <v>8</v>
      </c>
      <c r="I64" s="113">
        <v>0</v>
      </c>
      <c r="J64" s="113">
        <v>0</v>
      </c>
      <c r="K64" s="113">
        <v>0</v>
      </c>
      <c r="L64" s="26">
        <v>0</v>
      </c>
      <c r="M64" s="55">
        <v>0</v>
      </c>
      <c r="N64" s="26">
        <v>0</v>
      </c>
      <c r="O64" s="26">
        <v>1</v>
      </c>
      <c r="P64" s="207">
        <v>1</v>
      </c>
      <c r="Q64" s="207">
        <v>1</v>
      </c>
      <c r="R64" s="112">
        <v>2</v>
      </c>
      <c r="W64" s="2"/>
      <c r="X64" s="2"/>
    </row>
    <row r="65" spans="1:24" ht="12.75">
      <c r="A65" s="289"/>
      <c r="B65" s="206" t="s">
        <v>109</v>
      </c>
      <c r="C65" s="113">
        <v>18</v>
      </c>
      <c r="D65" s="26">
        <v>20</v>
      </c>
      <c r="E65" s="26">
        <v>18</v>
      </c>
      <c r="F65" s="113">
        <v>14</v>
      </c>
      <c r="G65" s="113">
        <v>14</v>
      </c>
      <c r="H65" s="113">
        <v>12</v>
      </c>
      <c r="I65" s="113">
        <v>1</v>
      </c>
      <c r="J65" s="113">
        <v>1</v>
      </c>
      <c r="K65" s="113">
        <v>1</v>
      </c>
      <c r="L65" s="26">
        <v>5</v>
      </c>
      <c r="M65" s="55">
        <v>5</v>
      </c>
      <c r="N65" s="26">
        <v>3</v>
      </c>
      <c r="O65" s="26">
        <v>2</v>
      </c>
      <c r="P65" s="207">
        <v>2</v>
      </c>
      <c r="Q65" s="207">
        <v>1</v>
      </c>
      <c r="R65" s="112">
        <v>0</v>
      </c>
      <c r="W65" s="2"/>
      <c r="X65" s="2"/>
    </row>
    <row r="66" spans="1:24" ht="12.75">
      <c r="A66" s="289"/>
      <c r="B66" s="206" t="s">
        <v>86</v>
      </c>
      <c r="C66" s="26">
        <v>27</v>
      </c>
      <c r="D66" s="26">
        <v>27</v>
      </c>
      <c r="E66" s="26">
        <v>28</v>
      </c>
      <c r="F66" s="26">
        <v>2</v>
      </c>
      <c r="G66" s="26">
        <v>2</v>
      </c>
      <c r="H66" s="26">
        <v>2</v>
      </c>
      <c r="I66" s="26">
        <v>9</v>
      </c>
      <c r="J66" s="26">
        <v>9</v>
      </c>
      <c r="K66" s="26">
        <v>5</v>
      </c>
      <c r="L66" s="26">
        <v>0</v>
      </c>
      <c r="M66" s="55">
        <v>0</v>
      </c>
      <c r="N66" s="26">
        <v>0</v>
      </c>
      <c r="O66" s="26">
        <v>0</v>
      </c>
      <c r="P66" s="207">
        <v>0</v>
      </c>
      <c r="Q66" s="207">
        <v>0</v>
      </c>
      <c r="R66" s="112">
        <v>0</v>
      </c>
      <c r="W66" s="2"/>
      <c r="X66" s="2"/>
    </row>
    <row r="67" spans="1:24" ht="12.75">
      <c r="A67" s="289"/>
      <c r="B67" s="206" t="s">
        <v>119</v>
      </c>
      <c r="C67" s="26">
        <v>12</v>
      </c>
      <c r="D67" s="26">
        <v>12</v>
      </c>
      <c r="E67" s="26">
        <v>11</v>
      </c>
      <c r="F67" s="26">
        <v>3</v>
      </c>
      <c r="G67" s="26">
        <v>3</v>
      </c>
      <c r="H67" s="26">
        <v>2</v>
      </c>
      <c r="I67" s="26">
        <v>1</v>
      </c>
      <c r="J67" s="26">
        <v>1</v>
      </c>
      <c r="K67" s="26">
        <v>0</v>
      </c>
      <c r="L67" s="26">
        <v>2</v>
      </c>
      <c r="M67" s="55">
        <v>2</v>
      </c>
      <c r="N67" s="26">
        <v>2</v>
      </c>
      <c r="O67" s="26">
        <v>0</v>
      </c>
      <c r="P67" s="207">
        <v>0</v>
      </c>
      <c r="Q67" s="207">
        <v>0</v>
      </c>
      <c r="R67" s="112">
        <v>2</v>
      </c>
      <c r="W67" s="2"/>
      <c r="X67" s="2"/>
    </row>
    <row r="68" spans="1:24" ht="12.75">
      <c r="A68" s="289"/>
      <c r="B68" s="206" t="s">
        <v>51</v>
      </c>
      <c r="C68" s="26">
        <v>0</v>
      </c>
      <c r="D68" s="26">
        <v>0</v>
      </c>
      <c r="E68" s="26">
        <v>3</v>
      </c>
      <c r="F68" s="26">
        <v>15</v>
      </c>
      <c r="G68" s="26">
        <v>15</v>
      </c>
      <c r="H68" s="26">
        <v>12</v>
      </c>
      <c r="I68" s="26">
        <v>0</v>
      </c>
      <c r="J68" s="26">
        <v>0</v>
      </c>
      <c r="K68" s="26">
        <v>0</v>
      </c>
      <c r="L68" s="26">
        <v>0</v>
      </c>
      <c r="M68" s="55">
        <v>0</v>
      </c>
      <c r="N68" s="26">
        <v>0</v>
      </c>
      <c r="O68" s="26">
        <v>3</v>
      </c>
      <c r="P68" s="207">
        <v>3</v>
      </c>
      <c r="Q68" s="207">
        <v>3</v>
      </c>
      <c r="R68" s="112">
        <v>0</v>
      </c>
      <c r="W68" s="2"/>
      <c r="X68" s="2"/>
    </row>
    <row r="69" spans="1:24" ht="12.75">
      <c r="A69" s="289"/>
      <c r="B69" s="206" t="s">
        <v>15</v>
      </c>
      <c r="C69" s="26">
        <v>24</v>
      </c>
      <c r="D69" s="26">
        <v>24</v>
      </c>
      <c r="E69" s="26">
        <v>25</v>
      </c>
      <c r="F69" s="26">
        <v>1</v>
      </c>
      <c r="G69" s="26">
        <v>1</v>
      </c>
      <c r="H69" s="26">
        <v>0</v>
      </c>
      <c r="I69" s="26">
        <v>0</v>
      </c>
      <c r="J69" s="26">
        <v>0</v>
      </c>
      <c r="K69" s="26">
        <v>0</v>
      </c>
      <c r="L69" s="26">
        <v>6</v>
      </c>
      <c r="M69" s="55">
        <v>6</v>
      </c>
      <c r="N69" s="26">
        <v>6</v>
      </c>
      <c r="O69" s="26">
        <v>0</v>
      </c>
      <c r="P69" s="207">
        <v>0</v>
      </c>
      <c r="Q69" s="207">
        <v>0</v>
      </c>
      <c r="R69" s="112">
        <v>0</v>
      </c>
      <c r="W69" s="2"/>
      <c r="X69" s="2"/>
    </row>
    <row r="70" spans="1:24" ht="12.75">
      <c r="A70" s="289"/>
      <c r="B70" s="206" t="s">
        <v>120</v>
      </c>
      <c r="C70" s="26">
        <v>0</v>
      </c>
      <c r="D70" s="26">
        <v>0</v>
      </c>
      <c r="E70" s="26">
        <v>0</v>
      </c>
      <c r="F70" s="244">
        <v>6</v>
      </c>
      <c r="G70" s="244">
        <v>6</v>
      </c>
      <c r="H70" s="244">
        <v>6</v>
      </c>
      <c r="I70" s="244">
        <v>0</v>
      </c>
      <c r="J70" s="244">
        <v>0</v>
      </c>
      <c r="K70" s="244">
        <v>0</v>
      </c>
      <c r="L70" s="26">
        <v>1</v>
      </c>
      <c r="M70" s="55">
        <v>1</v>
      </c>
      <c r="N70" s="26">
        <v>1</v>
      </c>
      <c r="O70" s="26">
        <v>2</v>
      </c>
      <c r="P70" s="207">
        <v>2</v>
      </c>
      <c r="Q70" s="207">
        <v>2</v>
      </c>
      <c r="R70" s="112">
        <v>0</v>
      </c>
      <c r="W70" s="2"/>
      <c r="X70" s="2"/>
    </row>
    <row r="71" spans="1:24" ht="13.5" thickBot="1">
      <c r="A71" s="288"/>
      <c r="B71" s="239"/>
      <c r="C71" s="129">
        <f aca="true" t="shared" si="8" ref="C71:R71">SUM(C61:C70)</f>
        <v>106</v>
      </c>
      <c r="D71" s="129">
        <f t="shared" si="8"/>
        <v>110</v>
      </c>
      <c r="E71" s="129">
        <f t="shared" si="8"/>
        <v>114</v>
      </c>
      <c r="F71" s="129">
        <f t="shared" si="8"/>
        <v>88</v>
      </c>
      <c r="G71" s="129">
        <f t="shared" si="8"/>
        <v>87</v>
      </c>
      <c r="H71" s="129">
        <f t="shared" si="8"/>
        <v>73</v>
      </c>
      <c r="I71" s="129">
        <f t="shared" si="8"/>
        <v>11</v>
      </c>
      <c r="J71" s="129">
        <f t="shared" si="8"/>
        <v>11</v>
      </c>
      <c r="K71" s="129">
        <f t="shared" si="8"/>
        <v>6</v>
      </c>
      <c r="L71" s="129">
        <f t="shared" si="8"/>
        <v>20</v>
      </c>
      <c r="M71" s="129">
        <f t="shared" si="8"/>
        <v>20</v>
      </c>
      <c r="N71" s="129">
        <f t="shared" si="8"/>
        <v>20</v>
      </c>
      <c r="O71" s="129">
        <f t="shared" si="8"/>
        <v>21</v>
      </c>
      <c r="P71" s="129">
        <f t="shared" si="8"/>
        <v>21</v>
      </c>
      <c r="Q71" s="129">
        <f t="shared" si="8"/>
        <v>18</v>
      </c>
      <c r="R71" s="130">
        <f t="shared" si="8"/>
        <v>8</v>
      </c>
      <c r="S71" s="2"/>
      <c r="W71" s="2"/>
      <c r="X71" s="2"/>
    </row>
    <row r="72" spans="1:18" s="234" customFormat="1" ht="13.5" thickBot="1">
      <c r="A72" s="231"/>
      <c r="B72" s="231"/>
      <c r="C72" s="232"/>
      <c r="D72" s="232"/>
      <c r="E72" s="232"/>
      <c r="F72" s="232"/>
      <c r="G72" s="232"/>
      <c r="H72" s="232"/>
      <c r="I72" s="232"/>
      <c r="J72" s="232"/>
      <c r="K72" s="232"/>
      <c r="L72" s="232"/>
      <c r="M72" s="232"/>
      <c r="N72" s="232"/>
      <c r="O72" s="232"/>
      <c r="P72" s="232"/>
      <c r="Q72" s="232"/>
      <c r="R72" s="232"/>
    </row>
    <row r="73" spans="1:18" ht="12.75">
      <c r="A73" s="287" t="s">
        <v>190</v>
      </c>
      <c r="B73" s="226" t="s">
        <v>159</v>
      </c>
      <c r="C73" s="53">
        <v>0</v>
      </c>
      <c r="D73" s="53">
        <v>0</v>
      </c>
      <c r="E73" s="53">
        <v>0</v>
      </c>
      <c r="F73" s="53">
        <v>0</v>
      </c>
      <c r="G73" s="53">
        <v>0</v>
      </c>
      <c r="H73" s="53">
        <v>0</v>
      </c>
      <c r="I73" s="53">
        <v>11</v>
      </c>
      <c r="J73" s="53">
        <v>11</v>
      </c>
      <c r="K73" s="53">
        <v>11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53">
        <v>0</v>
      </c>
      <c r="R73" s="120">
        <v>4</v>
      </c>
    </row>
    <row r="74" spans="1:18" ht="12.75">
      <c r="A74" s="289"/>
      <c r="B74" s="228" t="s">
        <v>160</v>
      </c>
      <c r="C74" s="55">
        <v>2</v>
      </c>
      <c r="D74" s="55">
        <v>2</v>
      </c>
      <c r="E74" s="55">
        <v>1</v>
      </c>
      <c r="F74" s="119">
        <v>2</v>
      </c>
      <c r="G74" s="119">
        <v>2</v>
      </c>
      <c r="H74" s="119">
        <v>1</v>
      </c>
      <c r="I74" s="119">
        <v>9</v>
      </c>
      <c r="J74" s="119">
        <v>9</v>
      </c>
      <c r="K74" s="119">
        <v>4</v>
      </c>
      <c r="L74" s="55">
        <v>0</v>
      </c>
      <c r="M74" s="55">
        <v>0</v>
      </c>
      <c r="N74" s="55">
        <v>0</v>
      </c>
      <c r="O74" s="55">
        <v>0</v>
      </c>
      <c r="P74" s="55">
        <v>0</v>
      </c>
      <c r="Q74" s="55">
        <v>0</v>
      </c>
      <c r="R74" s="121">
        <v>0</v>
      </c>
    </row>
    <row r="75" spans="1:18" ht="12.75">
      <c r="A75" s="289"/>
      <c r="B75" s="228" t="s">
        <v>161</v>
      </c>
      <c r="C75" s="55">
        <v>4</v>
      </c>
      <c r="D75" s="55">
        <v>4</v>
      </c>
      <c r="E75" s="55">
        <v>2</v>
      </c>
      <c r="F75" s="119">
        <v>7</v>
      </c>
      <c r="G75" s="119">
        <v>6</v>
      </c>
      <c r="H75" s="119">
        <v>2</v>
      </c>
      <c r="I75" s="119">
        <v>21</v>
      </c>
      <c r="J75" s="119">
        <v>21</v>
      </c>
      <c r="K75" s="119">
        <v>20</v>
      </c>
      <c r="L75" s="55">
        <v>0</v>
      </c>
      <c r="M75" s="55">
        <v>0</v>
      </c>
      <c r="N75" s="55">
        <v>0</v>
      </c>
      <c r="O75" s="55">
        <v>1</v>
      </c>
      <c r="P75" s="55">
        <v>1</v>
      </c>
      <c r="Q75" s="55">
        <v>1</v>
      </c>
      <c r="R75" s="121">
        <v>11</v>
      </c>
    </row>
    <row r="76" spans="1:18" ht="12.75">
      <c r="A76" s="289"/>
      <c r="B76" s="228" t="s">
        <v>162</v>
      </c>
      <c r="C76" s="55">
        <v>10</v>
      </c>
      <c r="D76" s="55">
        <v>15</v>
      </c>
      <c r="E76" s="55">
        <v>20</v>
      </c>
      <c r="F76" s="55">
        <v>4</v>
      </c>
      <c r="G76" s="55">
        <v>4</v>
      </c>
      <c r="H76" s="55">
        <v>2</v>
      </c>
      <c r="I76" s="55">
        <v>40</v>
      </c>
      <c r="J76" s="55">
        <v>40</v>
      </c>
      <c r="K76" s="55">
        <v>8</v>
      </c>
      <c r="L76" s="55">
        <v>4</v>
      </c>
      <c r="M76" s="55">
        <v>4</v>
      </c>
      <c r="N76" s="55">
        <v>4</v>
      </c>
      <c r="O76" s="55">
        <v>2</v>
      </c>
      <c r="P76" s="55">
        <v>2</v>
      </c>
      <c r="Q76" s="55">
        <v>2</v>
      </c>
      <c r="R76" s="121">
        <v>11</v>
      </c>
    </row>
    <row r="77" spans="1:18" ht="12.75">
      <c r="A77" s="289"/>
      <c r="B77" s="228" t="s">
        <v>163</v>
      </c>
      <c r="C77" s="55">
        <v>25</v>
      </c>
      <c r="D77" s="55">
        <v>25</v>
      </c>
      <c r="E77" s="55">
        <v>25</v>
      </c>
      <c r="F77" s="55">
        <v>0</v>
      </c>
      <c r="G77" s="55">
        <v>0</v>
      </c>
      <c r="H77" s="55">
        <v>0</v>
      </c>
      <c r="I77" s="55">
        <v>8</v>
      </c>
      <c r="J77" s="55">
        <v>8</v>
      </c>
      <c r="K77" s="55">
        <v>8</v>
      </c>
      <c r="L77" s="55">
        <v>0</v>
      </c>
      <c r="M77" s="55">
        <v>0</v>
      </c>
      <c r="N77" s="55">
        <v>0</v>
      </c>
      <c r="O77" s="55">
        <v>0</v>
      </c>
      <c r="P77" s="55">
        <v>0</v>
      </c>
      <c r="Q77" s="55">
        <v>0</v>
      </c>
      <c r="R77" s="121">
        <v>46</v>
      </c>
    </row>
    <row r="78" spans="1:18" ht="12.75">
      <c r="A78" s="289"/>
      <c r="B78" s="228" t="s">
        <v>186</v>
      </c>
      <c r="C78" s="55">
        <v>3</v>
      </c>
      <c r="D78" s="55">
        <v>3</v>
      </c>
      <c r="E78" s="55">
        <v>2</v>
      </c>
      <c r="F78" s="55">
        <v>0</v>
      </c>
      <c r="G78" s="55">
        <v>0</v>
      </c>
      <c r="H78" s="55">
        <v>0</v>
      </c>
      <c r="I78" s="55">
        <v>6</v>
      </c>
      <c r="J78" s="55">
        <v>6</v>
      </c>
      <c r="K78" s="55">
        <v>6</v>
      </c>
      <c r="L78" s="55">
        <v>0</v>
      </c>
      <c r="M78" s="55">
        <v>0</v>
      </c>
      <c r="N78" s="55">
        <v>0</v>
      </c>
      <c r="O78" s="55">
        <v>1</v>
      </c>
      <c r="P78" s="55">
        <v>1</v>
      </c>
      <c r="Q78" s="55">
        <v>1</v>
      </c>
      <c r="R78" s="121">
        <v>9</v>
      </c>
    </row>
    <row r="79" spans="1:18" ht="12.75">
      <c r="A79" s="289"/>
      <c r="B79" s="228" t="s">
        <v>18</v>
      </c>
      <c r="C79" s="55">
        <v>5</v>
      </c>
      <c r="D79" s="55">
        <v>5</v>
      </c>
      <c r="E79" s="55">
        <v>5</v>
      </c>
      <c r="F79" s="55">
        <v>0</v>
      </c>
      <c r="G79" s="55">
        <v>0</v>
      </c>
      <c r="H79" s="55">
        <v>0</v>
      </c>
      <c r="I79" s="55">
        <v>7</v>
      </c>
      <c r="J79" s="55">
        <v>7</v>
      </c>
      <c r="K79" s="55">
        <v>4</v>
      </c>
      <c r="L79" s="55">
        <v>0</v>
      </c>
      <c r="M79" s="55">
        <v>0</v>
      </c>
      <c r="N79" s="55">
        <v>0</v>
      </c>
      <c r="O79" s="55">
        <v>2</v>
      </c>
      <c r="P79" s="55">
        <v>2</v>
      </c>
      <c r="Q79" s="55">
        <v>2</v>
      </c>
      <c r="R79" s="121">
        <v>9</v>
      </c>
    </row>
    <row r="80" spans="1:18" ht="12.75">
      <c r="A80" s="289"/>
      <c r="B80" s="228" t="s">
        <v>164</v>
      </c>
      <c r="C80" s="55">
        <v>0</v>
      </c>
      <c r="D80" s="55">
        <v>0</v>
      </c>
      <c r="E80" s="244">
        <v>0</v>
      </c>
      <c r="F80" s="119">
        <v>0</v>
      </c>
      <c r="G80" s="119">
        <v>0</v>
      </c>
      <c r="H80" s="119">
        <v>0</v>
      </c>
      <c r="I80" s="119">
        <v>9</v>
      </c>
      <c r="J80" s="119">
        <v>9</v>
      </c>
      <c r="K80" s="119">
        <v>9</v>
      </c>
      <c r="L80" s="55">
        <v>0</v>
      </c>
      <c r="M80" s="55">
        <v>0</v>
      </c>
      <c r="N80" s="55">
        <v>0</v>
      </c>
      <c r="O80" s="55">
        <v>0</v>
      </c>
      <c r="P80" s="55">
        <v>0</v>
      </c>
      <c r="Q80" s="55">
        <v>0</v>
      </c>
      <c r="R80" s="121">
        <v>9</v>
      </c>
    </row>
    <row r="81" spans="1:18" ht="12.75">
      <c r="A81" s="289"/>
      <c r="B81" s="228" t="s">
        <v>165</v>
      </c>
      <c r="C81" s="55">
        <v>18</v>
      </c>
      <c r="D81" s="55">
        <v>18</v>
      </c>
      <c r="E81" s="55">
        <v>15</v>
      </c>
      <c r="F81" s="55">
        <v>1</v>
      </c>
      <c r="G81" s="55">
        <v>1</v>
      </c>
      <c r="H81" s="55">
        <v>0</v>
      </c>
      <c r="I81" s="55">
        <v>1</v>
      </c>
      <c r="J81" s="55">
        <v>1</v>
      </c>
      <c r="K81" s="55">
        <v>1</v>
      </c>
      <c r="L81" s="55">
        <v>1</v>
      </c>
      <c r="M81" s="55">
        <v>1</v>
      </c>
      <c r="N81" s="55">
        <v>1</v>
      </c>
      <c r="O81" s="55">
        <v>4</v>
      </c>
      <c r="P81" s="55">
        <v>4</v>
      </c>
      <c r="Q81" s="55">
        <v>4</v>
      </c>
      <c r="R81" s="121">
        <v>1</v>
      </c>
    </row>
    <row r="82" spans="1:18" ht="12.75">
      <c r="A82" s="289"/>
      <c r="B82" s="228" t="s">
        <v>185</v>
      </c>
      <c r="C82" s="55">
        <v>0</v>
      </c>
      <c r="D82" s="55">
        <v>0</v>
      </c>
      <c r="E82" s="55">
        <v>1</v>
      </c>
      <c r="F82" s="55">
        <v>0</v>
      </c>
      <c r="G82" s="55">
        <v>0</v>
      </c>
      <c r="H82" s="55">
        <v>0</v>
      </c>
      <c r="I82" s="55">
        <v>6</v>
      </c>
      <c r="J82" s="55">
        <v>6</v>
      </c>
      <c r="K82" s="55">
        <v>5</v>
      </c>
      <c r="L82" s="55">
        <v>0</v>
      </c>
      <c r="M82" s="55">
        <v>0</v>
      </c>
      <c r="N82" s="55">
        <v>0</v>
      </c>
      <c r="O82" s="55">
        <v>1</v>
      </c>
      <c r="P82" s="55">
        <v>1</v>
      </c>
      <c r="Q82" s="55">
        <v>0</v>
      </c>
      <c r="R82" s="121">
        <v>7</v>
      </c>
    </row>
    <row r="83" spans="1:18" ht="12.75">
      <c r="A83" s="289"/>
      <c r="B83" s="228" t="s">
        <v>166</v>
      </c>
      <c r="C83" s="55">
        <v>12</v>
      </c>
      <c r="D83" s="55">
        <v>12</v>
      </c>
      <c r="E83" s="55">
        <v>8</v>
      </c>
      <c r="F83" s="119">
        <v>0</v>
      </c>
      <c r="G83" s="119">
        <v>0</v>
      </c>
      <c r="H83" s="119">
        <v>0</v>
      </c>
      <c r="I83" s="119">
        <v>6</v>
      </c>
      <c r="J83" s="119">
        <v>6</v>
      </c>
      <c r="K83" s="119">
        <v>5</v>
      </c>
      <c r="L83" s="55">
        <v>0</v>
      </c>
      <c r="M83" s="55">
        <v>0</v>
      </c>
      <c r="N83" s="55">
        <v>0</v>
      </c>
      <c r="O83" s="55">
        <v>7</v>
      </c>
      <c r="P83" s="55">
        <v>7</v>
      </c>
      <c r="Q83" s="55">
        <v>6</v>
      </c>
      <c r="R83" s="121">
        <v>13</v>
      </c>
    </row>
    <row r="84" spans="1:18" ht="22.5">
      <c r="A84" s="289"/>
      <c r="B84" s="228" t="s">
        <v>167</v>
      </c>
      <c r="C84" s="55">
        <v>3</v>
      </c>
      <c r="D84" s="55">
        <v>3</v>
      </c>
      <c r="E84" s="55">
        <v>2</v>
      </c>
      <c r="F84" s="55">
        <v>0</v>
      </c>
      <c r="G84" s="55">
        <v>0</v>
      </c>
      <c r="H84" s="55">
        <v>0</v>
      </c>
      <c r="I84" s="55">
        <v>8</v>
      </c>
      <c r="J84" s="55">
        <v>8</v>
      </c>
      <c r="K84" s="55">
        <v>7</v>
      </c>
      <c r="L84" s="55">
        <v>0</v>
      </c>
      <c r="M84" s="55">
        <v>0</v>
      </c>
      <c r="N84" s="55">
        <v>0</v>
      </c>
      <c r="O84" s="55">
        <v>0</v>
      </c>
      <c r="P84" s="55">
        <v>0</v>
      </c>
      <c r="Q84" s="55">
        <v>0</v>
      </c>
      <c r="R84" s="121">
        <v>8</v>
      </c>
    </row>
    <row r="85" spans="1:18" ht="13.5" thickBot="1">
      <c r="A85" s="288"/>
      <c r="B85" s="236"/>
      <c r="C85" s="125">
        <f aca="true" t="shared" si="9" ref="C85:R85">SUM(C73:C84)</f>
        <v>82</v>
      </c>
      <c r="D85" s="125">
        <f t="shared" si="9"/>
        <v>87</v>
      </c>
      <c r="E85" s="125">
        <f t="shared" si="9"/>
        <v>81</v>
      </c>
      <c r="F85" s="125">
        <f t="shared" si="9"/>
        <v>14</v>
      </c>
      <c r="G85" s="125">
        <f t="shared" si="9"/>
        <v>13</v>
      </c>
      <c r="H85" s="125">
        <f t="shared" si="9"/>
        <v>5</v>
      </c>
      <c r="I85" s="125">
        <f t="shared" si="9"/>
        <v>132</v>
      </c>
      <c r="J85" s="125">
        <f t="shared" si="9"/>
        <v>132</v>
      </c>
      <c r="K85" s="125">
        <f t="shared" si="9"/>
        <v>88</v>
      </c>
      <c r="L85" s="125">
        <f t="shared" si="9"/>
        <v>5</v>
      </c>
      <c r="M85" s="125">
        <f t="shared" si="9"/>
        <v>5</v>
      </c>
      <c r="N85" s="125">
        <f t="shared" si="9"/>
        <v>5</v>
      </c>
      <c r="O85" s="125">
        <f t="shared" si="9"/>
        <v>18</v>
      </c>
      <c r="P85" s="125">
        <f t="shared" si="9"/>
        <v>18</v>
      </c>
      <c r="Q85" s="125">
        <f t="shared" si="9"/>
        <v>16</v>
      </c>
      <c r="R85" s="126">
        <f t="shared" si="9"/>
        <v>128</v>
      </c>
    </row>
    <row r="86" spans="2:18" s="234" customFormat="1" ht="13.5" thickBot="1">
      <c r="B86" s="4" t="s">
        <v>155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1:18" ht="12.75">
      <c r="A87" s="287" t="s">
        <v>191</v>
      </c>
      <c r="B87" s="226" t="s">
        <v>48</v>
      </c>
      <c r="C87" s="53">
        <v>0</v>
      </c>
      <c r="D87" s="53">
        <v>0</v>
      </c>
      <c r="E87" s="53">
        <v>1</v>
      </c>
      <c r="F87" s="53">
        <v>6</v>
      </c>
      <c r="G87" s="53">
        <v>6</v>
      </c>
      <c r="H87" s="53">
        <v>5</v>
      </c>
      <c r="I87" s="53">
        <v>0</v>
      </c>
      <c r="J87" s="53">
        <v>0</v>
      </c>
      <c r="K87" s="53">
        <v>0</v>
      </c>
      <c r="L87" s="53">
        <v>3</v>
      </c>
      <c r="M87" s="53">
        <v>3</v>
      </c>
      <c r="N87" s="53">
        <v>3</v>
      </c>
      <c r="O87" s="53">
        <v>0</v>
      </c>
      <c r="P87" s="53">
        <v>0</v>
      </c>
      <c r="Q87" s="53">
        <v>0</v>
      </c>
      <c r="R87" s="120">
        <v>9</v>
      </c>
    </row>
    <row r="88" spans="1:18" ht="12.75">
      <c r="A88" s="289"/>
      <c r="B88" s="228" t="s">
        <v>49</v>
      </c>
      <c r="C88" s="55">
        <v>5</v>
      </c>
      <c r="D88" s="55">
        <v>5</v>
      </c>
      <c r="E88" s="55">
        <v>3</v>
      </c>
      <c r="F88" s="55">
        <v>4</v>
      </c>
      <c r="G88" s="55">
        <v>4</v>
      </c>
      <c r="H88" s="55">
        <v>0</v>
      </c>
      <c r="I88" s="55">
        <v>0</v>
      </c>
      <c r="J88" s="55">
        <v>0</v>
      </c>
      <c r="K88" s="55">
        <v>0</v>
      </c>
      <c r="L88" s="55">
        <v>12</v>
      </c>
      <c r="M88" s="55">
        <v>12</v>
      </c>
      <c r="N88" s="55">
        <v>11</v>
      </c>
      <c r="O88" s="55">
        <v>1</v>
      </c>
      <c r="P88" s="55">
        <v>1</v>
      </c>
      <c r="Q88" s="55">
        <v>0</v>
      </c>
      <c r="R88" s="121">
        <v>11</v>
      </c>
    </row>
    <row r="89" spans="1:18" ht="12.75">
      <c r="A89" s="289"/>
      <c r="B89" s="228" t="s">
        <v>168</v>
      </c>
      <c r="C89" s="55">
        <v>7</v>
      </c>
      <c r="D89" s="55">
        <v>7</v>
      </c>
      <c r="E89" s="55">
        <v>4</v>
      </c>
      <c r="F89" s="55">
        <v>1</v>
      </c>
      <c r="G89" s="55">
        <v>1</v>
      </c>
      <c r="H89" s="55">
        <v>1</v>
      </c>
      <c r="I89" s="55">
        <v>0</v>
      </c>
      <c r="J89" s="55">
        <v>0</v>
      </c>
      <c r="K89" s="55">
        <v>0</v>
      </c>
      <c r="L89" s="55">
        <v>3</v>
      </c>
      <c r="M89" s="55">
        <v>3</v>
      </c>
      <c r="N89" s="55">
        <v>3</v>
      </c>
      <c r="O89" s="55">
        <v>2</v>
      </c>
      <c r="P89" s="55">
        <v>2</v>
      </c>
      <c r="Q89" s="55">
        <v>2</v>
      </c>
      <c r="R89" s="121">
        <v>0</v>
      </c>
    </row>
    <row r="90" spans="1:18" ht="13.5" thickBot="1">
      <c r="A90" s="288"/>
      <c r="B90" s="236"/>
      <c r="C90" s="125">
        <f aca="true" t="shared" si="10" ref="C90:R90">SUM(C87:C89)</f>
        <v>12</v>
      </c>
      <c r="D90" s="125">
        <f t="shared" si="10"/>
        <v>12</v>
      </c>
      <c r="E90" s="125">
        <f t="shared" si="10"/>
        <v>8</v>
      </c>
      <c r="F90" s="125">
        <f t="shared" si="10"/>
        <v>11</v>
      </c>
      <c r="G90" s="125">
        <f t="shared" si="10"/>
        <v>11</v>
      </c>
      <c r="H90" s="125">
        <f t="shared" si="10"/>
        <v>6</v>
      </c>
      <c r="I90" s="125">
        <f t="shared" si="10"/>
        <v>0</v>
      </c>
      <c r="J90" s="125">
        <f t="shared" si="10"/>
        <v>0</v>
      </c>
      <c r="K90" s="125">
        <f t="shared" si="10"/>
        <v>0</v>
      </c>
      <c r="L90" s="125">
        <f t="shared" si="10"/>
        <v>18</v>
      </c>
      <c r="M90" s="125">
        <f t="shared" si="10"/>
        <v>18</v>
      </c>
      <c r="N90" s="125">
        <f t="shared" si="10"/>
        <v>17</v>
      </c>
      <c r="O90" s="125">
        <f t="shared" si="10"/>
        <v>3</v>
      </c>
      <c r="P90" s="125">
        <f t="shared" si="10"/>
        <v>3</v>
      </c>
      <c r="Q90" s="125">
        <f t="shared" si="10"/>
        <v>2</v>
      </c>
      <c r="R90" s="126">
        <f t="shared" si="10"/>
        <v>20</v>
      </c>
    </row>
    <row r="91" spans="2:18" s="234" customFormat="1" ht="13.5" thickBot="1">
      <c r="B91" s="4" t="s">
        <v>155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1:18" ht="12.75">
      <c r="A92" s="287" t="s">
        <v>189</v>
      </c>
      <c r="B92" s="226" t="s">
        <v>156</v>
      </c>
      <c r="C92" s="53">
        <v>20</v>
      </c>
      <c r="D92" s="53">
        <v>20</v>
      </c>
      <c r="E92" s="53">
        <v>16</v>
      </c>
      <c r="F92" s="116">
        <v>3</v>
      </c>
      <c r="G92" s="116">
        <v>3</v>
      </c>
      <c r="H92" s="116">
        <v>2</v>
      </c>
      <c r="I92" s="116">
        <v>1</v>
      </c>
      <c r="J92" s="116">
        <v>1</v>
      </c>
      <c r="K92" s="116">
        <v>1</v>
      </c>
      <c r="L92" s="53">
        <v>8</v>
      </c>
      <c r="M92" s="53">
        <v>8</v>
      </c>
      <c r="N92" s="53">
        <v>8</v>
      </c>
      <c r="O92" s="53">
        <v>0</v>
      </c>
      <c r="P92" s="53">
        <v>0</v>
      </c>
      <c r="Q92" s="53">
        <v>0</v>
      </c>
      <c r="R92" s="120">
        <v>0</v>
      </c>
    </row>
    <row r="93" spans="1:18" ht="12.75">
      <c r="A93" s="289"/>
      <c r="B93" s="228" t="s">
        <v>157</v>
      </c>
      <c r="C93" s="55">
        <v>0</v>
      </c>
      <c r="D93" s="55">
        <v>0</v>
      </c>
      <c r="E93" s="119">
        <v>0</v>
      </c>
      <c r="F93" s="55">
        <v>0</v>
      </c>
      <c r="G93" s="55">
        <v>0</v>
      </c>
      <c r="H93" s="55">
        <v>0</v>
      </c>
      <c r="I93" s="55">
        <v>0</v>
      </c>
      <c r="J93" s="55">
        <v>0</v>
      </c>
      <c r="K93" s="55">
        <v>0</v>
      </c>
      <c r="L93" s="55">
        <v>0</v>
      </c>
      <c r="M93" s="55">
        <v>0</v>
      </c>
      <c r="N93" s="55">
        <v>0</v>
      </c>
      <c r="O93" s="55">
        <v>0</v>
      </c>
      <c r="P93" s="55">
        <v>0</v>
      </c>
      <c r="Q93" s="55">
        <v>0</v>
      </c>
      <c r="R93" s="121">
        <v>0</v>
      </c>
    </row>
    <row r="94" spans="1:18" ht="12.75">
      <c r="A94" s="289"/>
      <c r="B94" s="228" t="s">
        <v>68</v>
      </c>
      <c r="C94" s="55">
        <v>10</v>
      </c>
      <c r="D94" s="55">
        <v>10</v>
      </c>
      <c r="E94" s="55">
        <v>11</v>
      </c>
      <c r="F94" s="119">
        <v>4</v>
      </c>
      <c r="G94" s="119">
        <v>4</v>
      </c>
      <c r="H94" s="119">
        <v>5</v>
      </c>
      <c r="I94" s="119">
        <v>0</v>
      </c>
      <c r="J94" s="119">
        <v>0</v>
      </c>
      <c r="K94" s="119">
        <v>0</v>
      </c>
      <c r="L94" s="55">
        <v>6</v>
      </c>
      <c r="M94" s="55">
        <v>6</v>
      </c>
      <c r="N94" s="55">
        <v>5</v>
      </c>
      <c r="O94" s="55">
        <v>1</v>
      </c>
      <c r="P94" s="55">
        <v>1</v>
      </c>
      <c r="Q94" s="55">
        <v>1</v>
      </c>
      <c r="R94" s="121">
        <v>0</v>
      </c>
    </row>
    <row r="95" spans="1:18" ht="12.75">
      <c r="A95" s="289"/>
      <c r="B95" s="228" t="s">
        <v>158</v>
      </c>
      <c r="C95" s="55">
        <v>1</v>
      </c>
      <c r="D95" s="55">
        <v>1</v>
      </c>
      <c r="E95" s="55">
        <v>1</v>
      </c>
      <c r="F95" s="119">
        <v>4</v>
      </c>
      <c r="G95" s="119">
        <v>5</v>
      </c>
      <c r="H95" s="119">
        <v>5</v>
      </c>
      <c r="I95" s="119">
        <v>0</v>
      </c>
      <c r="J95" s="119">
        <v>0</v>
      </c>
      <c r="K95" s="119">
        <v>0</v>
      </c>
      <c r="L95" s="55">
        <v>12</v>
      </c>
      <c r="M95" s="55">
        <v>11</v>
      </c>
      <c r="N95" s="55">
        <v>10</v>
      </c>
      <c r="O95" s="55">
        <v>0</v>
      </c>
      <c r="P95" s="55">
        <v>0</v>
      </c>
      <c r="Q95" s="55">
        <v>0</v>
      </c>
      <c r="R95" s="121">
        <v>11</v>
      </c>
    </row>
    <row r="96" spans="1:18" ht="13.5" thickBot="1">
      <c r="A96" s="288"/>
      <c r="B96" s="236"/>
      <c r="C96" s="125">
        <f aca="true" t="shared" si="11" ref="C96:R96">SUM(C92:C95)</f>
        <v>31</v>
      </c>
      <c r="D96" s="125">
        <f t="shared" si="11"/>
        <v>31</v>
      </c>
      <c r="E96" s="125">
        <f t="shared" si="11"/>
        <v>28</v>
      </c>
      <c r="F96" s="125">
        <f t="shared" si="11"/>
        <v>11</v>
      </c>
      <c r="G96" s="125">
        <f t="shared" si="11"/>
        <v>12</v>
      </c>
      <c r="H96" s="125">
        <f t="shared" si="11"/>
        <v>12</v>
      </c>
      <c r="I96" s="125">
        <f t="shared" si="11"/>
        <v>1</v>
      </c>
      <c r="J96" s="125">
        <f t="shared" si="11"/>
        <v>1</v>
      </c>
      <c r="K96" s="125">
        <f t="shared" si="11"/>
        <v>1</v>
      </c>
      <c r="L96" s="125">
        <f t="shared" si="11"/>
        <v>26</v>
      </c>
      <c r="M96" s="125">
        <f t="shared" si="11"/>
        <v>25</v>
      </c>
      <c r="N96" s="125">
        <f t="shared" si="11"/>
        <v>23</v>
      </c>
      <c r="O96" s="125">
        <f t="shared" si="11"/>
        <v>1</v>
      </c>
      <c r="P96" s="125">
        <f t="shared" si="11"/>
        <v>1</v>
      </c>
      <c r="Q96" s="125">
        <f t="shared" si="11"/>
        <v>1</v>
      </c>
      <c r="R96" s="126">
        <f t="shared" si="11"/>
        <v>11</v>
      </c>
    </row>
    <row r="97" spans="1:18" s="234" customFormat="1" ht="13.5" thickBot="1">
      <c r="A97" s="231"/>
      <c r="B97" s="4" t="s">
        <v>155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spans="1:18" ht="12.75">
      <c r="A98" s="287" t="s">
        <v>188</v>
      </c>
      <c r="B98" s="226" t="s">
        <v>150</v>
      </c>
      <c r="C98" s="53">
        <v>0</v>
      </c>
      <c r="D98" s="53">
        <v>0</v>
      </c>
      <c r="E98" s="53">
        <v>0</v>
      </c>
      <c r="F98" s="116">
        <v>0</v>
      </c>
      <c r="G98" s="116">
        <v>0</v>
      </c>
      <c r="H98" s="116">
        <v>0</v>
      </c>
      <c r="I98" s="116">
        <v>0</v>
      </c>
      <c r="J98" s="116">
        <v>0</v>
      </c>
      <c r="K98" s="116">
        <v>0</v>
      </c>
      <c r="L98" s="53">
        <v>4</v>
      </c>
      <c r="M98" s="53">
        <v>4</v>
      </c>
      <c r="N98" s="53">
        <v>4</v>
      </c>
      <c r="O98" s="53">
        <v>1</v>
      </c>
      <c r="P98" s="53">
        <v>1</v>
      </c>
      <c r="Q98" s="53">
        <v>1</v>
      </c>
      <c r="R98" s="120">
        <v>0</v>
      </c>
    </row>
    <row r="99" spans="1:18" ht="12.75">
      <c r="A99" s="289"/>
      <c r="B99" s="228" t="s">
        <v>151</v>
      </c>
      <c r="C99" s="55">
        <v>2</v>
      </c>
      <c r="D99" s="55">
        <v>2</v>
      </c>
      <c r="E99" s="119">
        <v>2</v>
      </c>
      <c r="F99" s="55">
        <v>6</v>
      </c>
      <c r="G99" s="55">
        <v>6</v>
      </c>
      <c r="H99" s="55">
        <v>5</v>
      </c>
      <c r="I99" s="55">
        <v>0</v>
      </c>
      <c r="J99" s="55">
        <v>0</v>
      </c>
      <c r="K99" s="55">
        <v>0</v>
      </c>
      <c r="L99" s="55">
        <v>10</v>
      </c>
      <c r="M99" s="55">
        <v>10</v>
      </c>
      <c r="N99" s="55">
        <v>10</v>
      </c>
      <c r="O99" s="55">
        <v>1</v>
      </c>
      <c r="P99" s="55">
        <v>1</v>
      </c>
      <c r="Q99" s="55">
        <v>0</v>
      </c>
      <c r="R99" s="121">
        <v>0</v>
      </c>
    </row>
    <row r="100" spans="1:18" ht="12.75">
      <c r="A100" s="289"/>
      <c r="B100" s="228" t="s">
        <v>152</v>
      </c>
      <c r="C100" s="55">
        <v>0</v>
      </c>
      <c r="D100" s="55">
        <v>1</v>
      </c>
      <c r="E100" s="55">
        <v>0</v>
      </c>
      <c r="F100" s="119">
        <v>7</v>
      </c>
      <c r="G100" s="119">
        <v>7</v>
      </c>
      <c r="H100" s="119">
        <v>7</v>
      </c>
      <c r="I100" s="119">
        <v>0</v>
      </c>
      <c r="J100" s="119">
        <v>0</v>
      </c>
      <c r="K100" s="119">
        <v>0</v>
      </c>
      <c r="L100" s="55">
        <v>0</v>
      </c>
      <c r="M100" s="55">
        <v>0</v>
      </c>
      <c r="N100" s="55">
        <v>0</v>
      </c>
      <c r="O100" s="55">
        <v>1</v>
      </c>
      <c r="P100" s="55">
        <v>1</v>
      </c>
      <c r="Q100" s="55">
        <v>0</v>
      </c>
      <c r="R100" s="121">
        <v>0</v>
      </c>
    </row>
    <row r="101" spans="1:18" ht="12.75">
      <c r="A101" s="289"/>
      <c r="B101" s="228" t="s">
        <v>153</v>
      </c>
      <c r="C101" s="55">
        <v>0</v>
      </c>
      <c r="D101" s="55">
        <v>0</v>
      </c>
      <c r="E101" s="119">
        <v>0</v>
      </c>
      <c r="F101" s="55">
        <v>79</v>
      </c>
      <c r="G101" s="55">
        <v>79</v>
      </c>
      <c r="H101" s="55">
        <v>72</v>
      </c>
      <c r="I101" s="55">
        <v>0</v>
      </c>
      <c r="J101" s="55">
        <v>0</v>
      </c>
      <c r="K101" s="55">
        <v>0</v>
      </c>
      <c r="L101" s="55">
        <v>13</v>
      </c>
      <c r="M101" s="55">
        <v>13</v>
      </c>
      <c r="N101" s="55">
        <v>12</v>
      </c>
      <c r="O101" s="55">
        <v>2</v>
      </c>
      <c r="P101" s="55">
        <v>2</v>
      </c>
      <c r="Q101" s="55">
        <v>1</v>
      </c>
      <c r="R101" s="121">
        <v>0</v>
      </c>
    </row>
    <row r="102" spans="1:18" ht="12.75">
      <c r="A102" s="289"/>
      <c r="B102" s="228" t="s">
        <v>154</v>
      </c>
      <c r="C102" s="55">
        <v>2</v>
      </c>
      <c r="D102" s="55">
        <v>2</v>
      </c>
      <c r="E102" s="55">
        <v>2</v>
      </c>
      <c r="F102" s="55">
        <v>9</v>
      </c>
      <c r="G102" s="55">
        <v>9</v>
      </c>
      <c r="H102" s="55">
        <v>8</v>
      </c>
      <c r="I102" s="55">
        <v>0</v>
      </c>
      <c r="J102" s="55">
        <v>0</v>
      </c>
      <c r="K102" s="55">
        <v>0</v>
      </c>
      <c r="L102" s="55">
        <v>1</v>
      </c>
      <c r="M102" s="55">
        <v>1</v>
      </c>
      <c r="N102" s="55">
        <v>1</v>
      </c>
      <c r="O102" s="55">
        <v>3</v>
      </c>
      <c r="P102" s="55">
        <v>3</v>
      </c>
      <c r="Q102" s="55">
        <v>3</v>
      </c>
      <c r="R102" s="121">
        <v>0</v>
      </c>
    </row>
    <row r="103" spans="1:18" ht="13.5" thickBot="1">
      <c r="A103" s="288"/>
      <c r="B103" s="236"/>
      <c r="C103" s="125">
        <f aca="true" t="shared" si="12" ref="C103:R103">SUM(C98:C102)</f>
        <v>4</v>
      </c>
      <c r="D103" s="125">
        <f t="shared" si="12"/>
        <v>5</v>
      </c>
      <c r="E103" s="125">
        <f t="shared" si="12"/>
        <v>4</v>
      </c>
      <c r="F103" s="125">
        <f t="shared" si="12"/>
        <v>101</v>
      </c>
      <c r="G103" s="125">
        <f t="shared" si="12"/>
        <v>101</v>
      </c>
      <c r="H103" s="125">
        <f t="shared" si="12"/>
        <v>92</v>
      </c>
      <c r="I103" s="125">
        <f t="shared" si="12"/>
        <v>0</v>
      </c>
      <c r="J103" s="125">
        <f t="shared" si="12"/>
        <v>0</v>
      </c>
      <c r="K103" s="125">
        <f t="shared" si="12"/>
        <v>0</v>
      </c>
      <c r="L103" s="125">
        <f t="shared" si="12"/>
        <v>28</v>
      </c>
      <c r="M103" s="125">
        <f t="shared" si="12"/>
        <v>28</v>
      </c>
      <c r="N103" s="125">
        <f t="shared" si="12"/>
        <v>27</v>
      </c>
      <c r="O103" s="125">
        <f t="shared" si="12"/>
        <v>8</v>
      </c>
      <c r="P103" s="125">
        <f t="shared" si="12"/>
        <v>8</v>
      </c>
      <c r="Q103" s="125">
        <f t="shared" si="12"/>
        <v>5</v>
      </c>
      <c r="R103" s="126">
        <f t="shared" si="12"/>
        <v>0</v>
      </c>
    </row>
    <row r="104" spans="1:18" s="234" customFormat="1" ht="13.5" thickBot="1">
      <c r="A104" s="231"/>
      <c r="B104" s="4" t="s">
        <v>155</v>
      </c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1:18" ht="12.75">
      <c r="A105" s="287" t="s">
        <v>192</v>
      </c>
      <c r="B105" s="226" t="s">
        <v>169</v>
      </c>
      <c r="C105" s="53">
        <v>1</v>
      </c>
      <c r="D105" s="53">
        <v>1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3">
        <v>0</v>
      </c>
      <c r="M105" s="53">
        <v>0</v>
      </c>
      <c r="N105" s="53">
        <v>0</v>
      </c>
      <c r="O105" s="53">
        <v>11</v>
      </c>
      <c r="P105" s="53">
        <v>11</v>
      </c>
      <c r="Q105" s="53">
        <v>10</v>
      </c>
      <c r="R105" s="120">
        <v>0</v>
      </c>
    </row>
    <row r="106" spans="1:18" ht="12.75">
      <c r="A106" s="289"/>
      <c r="B106" s="228" t="s">
        <v>85</v>
      </c>
      <c r="C106" s="55">
        <v>2</v>
      </c>
      <c r="D106" s="55">
        <v>1</v>
      </c>
      <c r="E106" s="55">
        <v>1</v>
      </c>
      <c r="F106" s="55">
        <v>2</v>
      </c>
      <c r="G106" s="55">
        <v>1</v>
      </c>
      <c r="H106" s="55">
        <v>1</v>
      </c>
      <c r="I106" s="55">
        <v>0</v>
      </c>
      <c r="J106" s="55">
        <v>0</v>
      </c>
      <c r="K106" s="55">
        <v>0</v>
      </c>
      <c r="L106" s="55">
        <v>2</v>
      </c>
      <c r="M106" s="55">
        <v>1</v>
      </c>
      <c r="N106" s="55">
        <v>1</v>
      </c>
      <c r="O106" s="55">
        <v>0</v>
      </c>
      <c r="P106" s="55">
        <v>0</v>
      </c>
      <c r="Q106" s="55">
        <v>0</v>
      </c>
      <c r="R106" s="121">
        <v>0</v>
      </c>
    </row>
    <row r="107" spans="1:18" ht="12.75">
      <c r="A107" s="289"/>
      <c r="B107" s="228" t="s">
        <v>170</v>
      </c>
      <c r="C107" s="55">
        <v>1</v>
      </c>
      <c r="D107" s="55">
        <v>1</v>
      </c>
      <c r="E107" s="55">
        <v>0</v>
      </c>
      <c r="F107" s="55">
        <v>1</v>
      </c>
      <c r="G107" s="55">
        <v>1</v>
      </c>
      <c r="H107" s="55">
        <v>1</v>
      </c>
      <c r="I107" s="55">
        <v>0</v>
      </c>
      <c r="J107" s="55">
        <v>0</v>
      </c>
      <c r="K107" s="55">
        <v>0</v>
      </c>
      <c r="L107" s="55">
        <v>7</v>
      </c>
      <c r="M107" s="55">
        <v>7</v>
      </c>
      <c r="N107" s="55">
        <v>5</v>
      </c>
      <c r="O107" s="55">
        <v>0</v>
      </c>
      <c r="P107" s="55">
        <v>0</v>
      </c>
      <c r="Q107" s="55">
        <v>0</v>
      </c>
      <c r="R107" s="121">
        <v>8</v>
      </c>
    </row>
    <row r="108" spans="1:18" ht="12.75">
      <c r="A108" s="289"/>
      <c r="B108" s="228" t="s">
        <v>171</v>
      </c>
      <c r="C108" s="55">
        <v>30</v>
      </c>
      <c r="D108" s="55">
        <v>36</v>
      </c>
      <c r="E108" s="55">
        <v>48</v>
      </c>
      <c r="F108" s="55">
        <v>0</v>
      </c>
      <c r="G108" s="55">
        <v>0</v>
      </c>
      <c r="H108" s="55">
        <v>0</v>
      </c>
      <c r="I108" s="55">
        <v>0</v>
      </c>
      <c r="J108" s="55">
        <v>0</v>
      </c>
      <c r="K108" s="55">
        <v>0</v>
      </c>
      <c r="L108" s="55">
        <v>10</v>
      </c>
      <c r="M108" s="55">
        <v>10</v>
      </c>
      <c r="N108" s="55">
        <v>9</v>
      </c>
      <c r="O108" s="55">
        <v>0</v>
      </c>
      <c r="P108" s="55">
        <v>0</v>
      </c>
      <c r="Q108" s="55">
        <v>0</v>
      </c>
      <c r="R108" s="121">
        <v>0</v>
      </c>
    </row>
    <row r="109" spans="1:18" ht="13.5" thickBot="1">
      <c r="A109" s="288"/>
      <c r="B109" s="236"/>
      <c r="C109" s="125">
        <f aca="true" t="shared" si="13" ref="C109:R109">SUM(C105:C108)</f>
        <v>34</v>
      </c>
      <c r="D109" s="125">
        <f t="shared" si="13"/>
        <v>39</v>
      </c>
      <c r="E109" s="125">
        <f t="shared" si="13"/>
        <v>49</v>
      </c>
      <c r="F109" s="125">
        <f t="shared" si="13"/>
        <v>3</v>
      </c>
      <c r="G109" s="125">
        <f t="shared" si="13"/>
        <v>2</v>
      </c>
      <c r="H109" s="125">
        <f t="shared" si="13"/>
        <v>2</v>
      </c>
      <c r="I109" s="125">
        <f t="shared" si="13"/>
        <v>0</v>
      </c>
      <c r="J109" s="125">
        <f t="shared" si="13"/>
        <v>0</v>
      </c>
      <c r="K109" s="125">
        <f t="shared" si="13"/>
        <v>0</v>
      </c>
      <c r="L109" s="125">
        <f t="shared" si="13"/>
        <v>19</v>
      </c>
      <c r="M109" s="125">
        <f t="shared" si="13"/>
        <v>18</v>
      </c>
      <c r="N109" s="125">
        <f t="shared" si="13"/>
        <v>15</v>
      </c>
      <c r="O109" s="125">
        <f t="shared" si="13"/>
        <v>11</v>
      </c>
      <c r="P109" s="125">
        <f t="shared" si="13"/>
        <v>11</v>
      </c>
      <c r="Q109" s="125">
        <f t="shared" si="13"/>
        <v>10</v>
      </c>
      <c r="R109" s="126">
        <f t="shared" si="13"/>
        <v>8</v>
      </c>
    </row>
    <row r="110" spans="2:18" s="234" customFormat="1" ht="13.5" thickBot="1">
      <c r="B110" s="4" t="s">
        <v>155</v>
      </c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  <row r="111" spans="1:18" ht="12.75">
      <c r="A111" s="287" t="s">
        <v>196</v>
      </c>
      <c r="B111" s="226" t="s">
        <v>117</v>
      </c>
      <c r="C111" s="53">
        <v>0</v>
      </c>
      <c r="D111" s="53">
        <v>0</v>
      </c>
      <c r="E111" s="53">
        <v>0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3">
        <v>15</v>
      </c>
      <c r="M111" s="53">
        <v>15</v>
      </c>
      <c r="N111" s="53">
        <v>15</v>
      </c>
      <c r="O111" s="53">
        <v>0</v>
      </c>
      <c r="P111" s="53">
        <v>0</v>
      </c>
      <c r="Q111" s="53">
        <v>0</v>
      </c>
      <c r="R111" s="120">
        <v>10</v>
      </c>
    </row>
    <row r="112" spans="1:18" ht="13.5" thickBot="1">
      <c r="A112" s="288"/>
      <c r="B112" s="236"/>
      <c r="C112" s="125">
        <f aca="true" t="shared" si="14" ref="C112:R112">SUM(C111)</f>
        <v>0</v>
      </c>
      <c r="D112" s="125">
        <f t="shared" si="14"/>
        <v>0</v>
      </c>
      <c r="E112" s="125">
        <f t="shared" si="14"/>
        <v>0</v>
      </c>
      <c r="F112" s="125">
        <f t="shared" si="14"/>
        <v>0</v>
      </c>
      <c r="G112" s="125">
        <f t="shared" si="14"/>
        <v>0</v>
      </c>
      <c r="H112" s="125">
        <f t="shared" si="14"/>
        <v>0</v>
      </c>
      <c r="I112" s="125">
        <f t="shared" si="14"/>
        <v>0</v>
      </c>
      <c r="J112" s="125">
        <f t="shared" si="14"/>
        <v>0</v>
      </c>
      <c r="K112" s="125">
        <f t="shared" si="14"/>
        <v>0</v>
      </c>
      <c r="L112" s="125">
        <f t="shared" si="14"/>
        <v>15</v>
      </c>
      <c r="M112" s="125">
        <f t="shared" si="14"/>
        <v>15</v>
      </c>
      <c r="N112" s="125">
        <f t="shared" si="14"/>
        <v>15</v>
      </c>
      <c r="O112" s="125">
        <f t="shared" si="14"/>
        <v>0</v>
      </c>
      <c r="P112" s="125">
        <f t="shared" si="14"/>
        <v>0</v>
      </c>
      <c r="Q112" s="125">
        <f t="shared" si="14"/>
        <v>0</v>
      </c>
      <c r="R112" s="126">
        <f t="shared" si="14"/>
        <v>10</v>
      </c>
    </row>
    <row r="113" spans="2:18" s="234" customFormat="1" ht="13.5" thickBot="1">
      <c r="B113" s="4" t="s">
        <v>155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</row>
    <row r="114" spans="1:18" ht="12.75">
      <c r="A114" s="287" t="s">
        <v>195</v>
      </c>
      <c r="B114" s="226" t="s">
        <v>175</v>
      </c>
      <c r="C114" s="53">
        <v>15</v>
      </c>
      <c r="D114" s="53">
        <v>15</v>
      </c>
      <c r="E114" s="53">
        <v>15</v>
      </c>
      <c r="F114" s="53">
        <v>1</v>
      </c>
      <c r="G114" s="53">
        <v>1</v>
      </c>
      <c r="H114" s="53">
        <v>1</v>
      </c>
      <c r="I114" s="53">
        <v>6</v>
      </c>
      <c r="J114" s="53">
        <v>6</v>
      </c>
      <c r="K114" s="53">
        <v>6</v>
      </c>
      <c r="L114" s="53">
        <v>8</v>
      </c>
      <c r="M114" s="53">
        <v>8</v>
      </c>
      <c r="N114" s="53">
        <v>8</v>
      </c>
      <c r="O114" s="53">
        <v>0</v>
      </c>
      <c r="P114" s="53">
        <v>0</v>
      </c>
      <c r="Q114" s="53">
        <v>0</v>
      </c>
      <c r="R114" s="120">
        <v>0</v>
      </c>
    </row>
    <row r="115" spans="1:18" ht="12.75">
      <c r="A115" s="289"/>
      <c r="B115" s="228" t="s">
        <v>176</v>
      </c>
      <c r="C115" s="55">
        <v>0</v>
      </c>
      <c r="D115" s="55">
        <v>0</v>
      </c>
      <c r="E115" s="55">
        <v>0</v>
      </c>
      <c r="F115" s="55">
        <v>0</v>
      </c>
      <c r="G115" s="55">
        <v>0</v>
      </c>
      <c r="H115" s="55">
        <v>0</v>
      </c>
      <c r="I115" s="55">
        <v>0</v>
      </c>
      <c r="J115" s="55">
        <v>0</v>
      </c>
      <c r="K115" s="55">
        <v>0</v>
      </c>
      <c r="L115" s="55">
        <v>12</v>
      </c>
      <c r="M115" s="55">
        <v>12</v>
      </c>
      <c r="N115" s="55">
        <v>12</v>
      </c>
      <c r="O115" s="55">
        <v>0</v>
      </c>
      <c r="P115" s="55">
        <v>0</v>
      </c>
      <c r="Q115" s="55">
        <v>0</v>
      </c>
      <c r="R115" s="121">
        <v>10</v>
      </c>
    </row>
    <row r="116" spans="1:18" ht="12.75">
      <c r="A116" s="289"/>
      <c r="B116" s="228" t="s">
        <v>71</v>
      </c>
      <c r="C116" s="55">
        <v>0</v>
      </c>
      <c r="D116" s="55">
        <v>0</v>
      </c>
      <c r="E116" s="55">
        <v>0</v>
      </c>
      <c r="F116" s="55">
        <v>2</v>
      </c>
      <c r="G116" s="55">
        <v>2</v>
      </c>
      <c r="H116" s="55">
        <v>2</v>
      </c>
      <c r="I116" s="55">
        <v>0</v>
      </c>
      <c r="J116" s="55">
        <v>0</v>
      </c>
      <c r="K116" s="55">
        <v>0</v>
      </c>
      <c r="L116" s="55">
        <v>18</v>
      </c>
      <c r="M116" s="55">
        <v>18</v>
      </c>
      <c r="N116" s="55">
        <v>18</v>
      </c>
      <c r="O116" s="55">
        <v>0</v>
      </c>
      <c r="P116" s="55">
        <v>0</v>
      </c>
      <c r="Q116" s="55">
        <v>0</v>
      </c>
      <c r="R116" s="121">
        <v>0</v>
      </c>
    </row>
    <row r="117" spans="1:18" ht="12.75">
      <c r="A117" s="289"/>
      <c r="B117" s="228" t="s">
        <v>177</v>
      </c>
      <c r="C117" s="55">
        <v>1</v>
      </c>
      <c r="D117" s="55">
        <v>1</v>
      </c>
      <c r="E117" s="55">
        <v>1</v>
      </c>
      <c r="F117" s="55">
        <v>0</v>
      </c>
      <c r="G117" s="55">
        <v>0</v>
      </c>
      <c r="H117" s="55">
        <v>0</v>
      </c>
      <c r="I117" s="55">
        <v>7</v>
      </c>
      <c r="J117" s="55">
        <v>7</v>
      </c>
      <c r="K117" s="55">
        <v>2</v>
      </c>
      <c r="L117" s="55">
        <v>12</v>
      </c>
      <c r="M117" s="55">
        <v>12</v>
      </c>
      <c r="N117" s="55">
        <v>11</v>
      </c>
      <c r="O117" s="55">
        <v>1</v>
      </c>
      <c r="P117" s="55">
        <v>1</v>
      </c>
      <c r="Q117" s="55">
        <v>0</v>
      </c>
      <c r="R117" s="121">
        <v>0</v>
      </c>
    </row>
    <row r="118" spans="1:18" ht="12.75">
      <c r="A118" s="289"/>
      <c r="B118" s="228" t="s">
        <v>187</v>
      </c>
      <c r="C118" s="55">
        <v>0</v>
      </c>
      <c r="D118" s="55">
        <v>0</v>
      </c>
      <c r="E118" s="55">
        <v>0</v>
      </c>
      <c r="F118" s="55">
        <v>0</v>
      </c>
      <c r="G118" s="55">
        <v>0</v>
      </c>
      <c r="H118" s="55">
        <v>0</v>
      </c>
      <c r="I118" s="55">
        <v>0</v>
      </c>
      <c r="J118" s="55">
        <v>0</v>
      </c>
      <c r="K118" s="55">
        <v>0</v>
      </c>
      <c r="L118" s="55">
        <v>70</v>
      </c>
      <c r="M118" s="55">
        <v>70</v>
      </c>
      <c r="N118" s="55">
        <v>70</v>
      </c>
      <c r="O118" s="55">
        <v>0</v>
      </c>
      <c r="P118" s="55">
        <v>0</v>
      </c>
      <c r="Q118" s="55">
        <v>0</v>
      </c>
      <c r="R118" s="121">
        <v>0</v>
      </c>
    </row>
    <row r="119" spans="1:18" ht="12.75">
      <c r="A119" s="289"/>
      <c r="B119" s="228" t="s">
        <v>178</v>
      </c>
      <c r="C119" s="55">
        <v>0</v>
      </c>
      <c r="D119" s="55">
        <v>0</v>
      </c>
      <c r="E119" s="55">
        <v>0</v>
      </c>
      <c r="F119" s="55">
        <v>9</v>
      </c>
      <c r="G119" s="55">
        <v>9</v>
      </c>
      <c r="H119" s="55">
        <v>9</v>
      </c>
      <c r="I119" s="55">
        <v>0</v>
      </c>
      <c r="J119" s="55">
        <v>0</v>
      </c>
      <c r="K119" s="55">
        <v>0</v>
      </c>
      <c r="L119" s="55">
        <v>10</v>
      </c>
      <c r="M119" s="55">
        <v>10</v>
      </c>
      <c r="N119" s="55">
        <v>10</v>
      </c>
      <c r="O119" s="55">
        <v>2</v>
      </c>
      <c r="P119" s="55">
        <v>2</v>
      </c>
      <c r="Q119" s="55">
        <v>2</v>
      </c>
      <c r="R119" s="121">
        <v>6</v>
      </c>
    </row>
    <row r="120" spans="1:18" ht="12.75">
      <c r="A120" s="289"/>
      <c r="B120" s="228" t="s">
        <v>57</v>
      </c>
      <c r="C120" s="55">
        <v>16</v>
      </c>
      <c r="D120" s="55">
        <v>16</v>
      </c>
      <c r="E120" s="244">
        <v>14</v>
      </c>
      <c r="F120" s="55">
        <v>0</v>
      </c>
      <c r="G120" s="55">
        <v>0</v>
      </c>
      <c r="H120" s="55">
        <v>0</v>
      </c>
      <c r="I120" s="55">
        <v>11</v>
      </c>
      <c r="J120" s="55">
        <v>11</v>
      </c>
      <c r="K120" s="55">
        <v>11</v>
      </c>
      <c r="L120" s="55">
        <v>14</v>
      </c>
      <c r="M120" s="55">
        <v>14</v>
      </c>
      <c r="N120" s="55">
        <v>14</v>
      </c>
      <c r="O120" s="55">
        <v>0</v>
      </c>
      <c r="P120" s="55">
        <v>0</v>
      </c>
      <c r="Q120" s="55">
        <v>0</v>
      </c>
      <c r="R120" s="121">
        <v>41</v>
      </c>
    </row>
    <row r="121" spans="1:19" ht="22.5">
      <c r="A121" s="289"/>
      <c r="B121" s="228" t="s">
        <v>179</v>
      </c>
      <c r="C121" s="55">
        <v>9</v>
      </c>
      <c r="D121" s="55">
        <v>9</v>
      </c>
      <c r="E121" s="55">
        <v>9</v>
      </c>
      <c r="F121" s="55">
        <v>1</v>
      </c>
      <c r="G121" s="55">
        <v>1</v>
      </c>
      <c r="H121" s="55">
        <v>1</v>
      </c>
      <c r="I121" s="55">
        <v>5</v>
      </c>
      <c r="J121" s="55">
        <v>5</v>
      </c>
      <c r="K121" s="55">
        <v>5</v>
      </c>
      <c r="L121" s="55">
        <v>9</v>
      </c>
      <c r="M121" s="55">
        <v>9</v>
      </c>
      <c r="N121" s="55">
        <v>9</v>
      </c>
      <c r="O121" s="55">
        <v>0</v>
      </c>
      <c r="P121" s="55">
        <v>0</v>
      </c>
      <c r="Q121" s="55">
        <v>0</v>
      </c>
      <c r="R121" s="121">
        <v>14</v>
      </c>
      <c r="S121" s="2"/>
    </row>
    <row r="122" spans="1:18" ht="13.5" thickBot="1">
      <c r="A122" s="288"/>
      <c r="B122" s="236"/>
      <c r="C122" s="125">
        <f aca="true" t="shared" si="15" ref="C122:R122">SUM(C114:C121)</f>
        <v>41</v>
      </c>
      <c r="D122" s="125">
        <f t="shared" si="15"/>
        <v>41</v>
      </c>
      <c r="E122" s="125">
        <f t="shared" si="15"/>
        <v>39</v>
      </c>
      <c r="F122" s="125">
        <f t="shared" si="15"/>
        <v>13</v>
      </c>
      <c r="G122" s="125">
        <f t="shared" si="15"/>
        <v>13</v>
      </c>
      <c r="H122" s="125">
        <f t="shared" si="15"/>
        <v>13</v>
      </c>
      <c r="I122" s="125">
        <f t="shared" si="15"/>
        <v>29</v>
      </c>
      <c r="J122" s="125">
        <f t="shared" si="15"/>
        <v>29</v>
      </c>
      <c r="K122" s="125">
        <f t="shared" si="15"/>
        <v>24</v>
      </c>
      <c r="L122" s="125">
        <f t="shared" si="15"/>
        <v>153</v>
      </c>
      <c r="M122" s="125">
        <f t="shared" si="15"/>
        <v>153</v>
      </c>
      <c r="N122" s="125">
        <f t="shared" si="15"/>
        <v>152</v>
      </c>
      <c r="O122" s="125">
        <f t="shared" si="15"/>
        <v>3</v>
      </c>
      <c r="P122" s="125">
        <f t="shared" si="15"/>
        <v>3</v>
      </c>
      <c r="Q122" s="125">
        <f t="shared" si="15"/>
        <v>2</v>
      </c>
      <c r="R122" s="126">
        <f t="shared" si="15"/>
        <v>71</v>
      </c>
    </row>
    <row r="123" spans="2:18" s="234" customFormat="1" ht="13.5" thickBot="1">
      <c r="B123" s="4" t="s">
        <v>155</v>
      </c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</row>
    <row r="124" spans="1:18" ht="12.75">
      <c r="A124" s="287" t="s">
        <v>197</v>
      </c>
      <c r="B124" s="226" t="s">
        <v>180</v>
      </c>
      <c r="C124" s="53">
        <v>8</v>
      </c>
      <c r="D124" s="53">
        <v>7</v>
      </c>
      <c r="E124" s="53">
        <v>7</v>
      </c>
      <c r="F124" s="53">
        <v>1</v>
      </c>
      <c r="G124" s="53">
        <v>1</v>
      </c>
      <c r="H124" s="53">
        <v>1</v>
      </c>
      <c r="I124" s="53">
        <v>22</v>
      </c>
      <c r="J124" s="53">
        <v>22</v>
      </c>
      <c r="K124" s="53">
        <v>23</v>
      </c>
      <c r="L124" s="53">
        <v>11</v>
      </c>
      <c r="M124" s="53">
        <v>11</v>
      </c>
      <c r="N124" s="53">
        <v>11</v>
      </c>
      <c r="O124" s="53">
        <v>0</v>
      </c>
      <c r="P124" s="53">
        <v>0</v>
      </c>
      <c r="Q124" s="53">
        <v>0</v>
      </c>
      <c r="R124" s="120">
        <v>0</v>
      </c>
    </row>
    <row r="125" spans="1:18" ht="12.75">
      <c r="A125" s="289"/>
      <c r="B125" s="228" t="s">
        <v>70</v>
      </c>
      <c r="C125" s="55">
        <v>4</v>
      </c>
      <c r="D125" s="55">
        <v>4</v>
      </c>
      <c r="E125" s="55">
        <v>4</v>
      </c>
      <c r="F125" s="55">
        <v>0</v>
      </c>
      <c r="G125" s="55">
        <v>0</v>
      </c>
      <c r="H125" s="55">
        <v>0</v>
      </c>
      <c r="I125" s="55">
        <v>2</v>
      </c>
      <c r="J125" s="55">
        <v>2</v>
      </c>
      <c r="K125" s="55">
        <v>2</v>
      </c>
      <c r="L125" s="55">
        <v>8</v>
      </c>
      <c r="M125" s="55">
        <v>8</v>
      </c>
      <c r="N125" s="55">
        <v>8</v>
      </c>
      <c r="O125" s="55">
        <v>0</v>
      </c>
      <c r="P125" s="55">
        <v>0</v>
      </c>
      <c r="Q125" s="55">
        <v>0</v>
      </c>
      <c r="R125" s="121">
        <v>1</v>
      </c>
    </row>
    <row r="126" spans="1:18" ht="12.75">
      <c r="A126" s="289"/>
      <c r="B126" s="228" t="s">
        <v>1</v>
      </c>
      <c r="C126" s="55">
        <v>3</v>
      </c>
      <c r="D126" s="55">
        <v>3</v>
      </c>
      <c r="E126" s="55">
        <v>3</v>
      </c>
      <c r="F126" s="55">
        <v>8</v>
      </c>
      <c r="G126" s="55">
        <v>8</v>
      </c>
      <c r="H126" s="55">
        <v>8</v>
      </c>
      <c r="I126" s="55">
        <v>0</v>
      </c>
      <c r="J126" s="55">
        <v>0</v>
      </c>
      <c r="K126" s="55">
        <v>0</v>
      </c>
      <c r="L126" s="55">
        <v>21</v>
      </c>
      <c r="M126" s="55">
        <v>21</v>
      </c>
      <c r="N126" s="55">
        <v>21</v>
      </c>
      <c r="O126" s="55">
        <v>0</v>
      </c>
      <c r="P126" s="55">
        <v>0</v>
      </c>
      <c r="Q126" s="55">
        <v>0</v>
      </c>
      <c r="R126" s="121">
        <v>0</v>
      </c>
    </row>
    <row r="127" spans="1:18" ht="12.75">
      <c r="A127" s="289"/>
      <c r="B127" s="228" t="s">
        <v>89</v>
      </c>
      <c r="C127" s="55">
        <v>4</v>
      </c>
      <c r="D127" s="55">
        <v>4</v>
      </c>
      <c r="E127" s="55">
        <v>4</v>
      </c>
      <c r="F127" s="55">
        <v>3</v>
      </c>
      <c r="G127" s="55">
        <v>3</v>
      </c>
      <c r="H127" s="55">
        <v>3</v>
      </c>
      <c r="I127" s="55">
        <v>0</v>
      </c>
      <c r="J127" s="55">
        <v>0</v>
      </c>
      <c r="K127" s="55">
        <v>0</v>
      </c>
      <c r="L127" s="55">
        <v>16</v>
      </c>
      <c r="M127" s="55">
        <v>16</v>
      </c>
      <c r="N127" s="55">
        <v>16</v>
      </c>
      <c r="O127" s="55">
        <v>1</v>
      </c>
      <c r="P127" s="55">
        <v>1</v>
      </c>
      <c r="Q127" s="55">
        <v>0</v>
      </c>
      <c r="R127" s="121">
        <v>0</v>
      </c>
    </row>
    <row r="128" spans="1:18" ht="12.75">
      <c r="A128" s="289"/>
      <c r="B128" s="228" t="s">
        <v>181</v>
      </c>
      <c r="C128" s="55">
        <v>4</v>
      </c>
      <c r="D128" s="55">
        <v>4</v>
      </c>
      <c r="E128" s="55">
        <v>5</v>
      </c>
      <c r="F128" s="55">
        <v>0</v>
      </c>
      <c r="G128" s="55">
        <v>0</v>
      </c>
      <c r="H128" s="55">
        <v>0</v>
      </c>
      <c r="I128" s="55">
        <v>1</v>
      </c>
      <c r="J128" s="55">
        <v>1</v>
      </c>
      <c r="K128" s="55">
        <v>1</v>
      </c>
      <c r="L128" s="55">
        <v>14</v>
      </c>
      <c r="M128" s="55">
        <v>14</v>
      </c>
      <c r="N128" s="55">
        <v>13</v>
      </c>
      <c r="O128" s="55">
        <v>1</v>
      </c>
      <c r="P128" s="55">
        <v>0</v>
      </c>
      <c r="Q128" s="55">
        <v>0</v>
      </c>
      <c r="R128" s="121">
        <v>0</v>
      </c>
    </row>
    <row r="129" spans="1:18" ht="13.5" thickBot="1">
      <c r="A129" s="288"/>
      <c r="B129" s="236"/>
      <c r="C129" s="125">
        <f aca="true" t="shared" si="16" ref="C129:R129">SUM(C124:C128)</f>
        <v>23</v>
      </c>
      <c r="D129" s="125">
        <f t="shared" si="16"/>
        <v>22</v>
      </c>
      <c r="E129" s="125">
        <f t="shared" si="16"/>
        <v>23</v>
      </c>
      <c r="F129" s="125">
        <f t="shared" si="16"/>
        <v>12</v>
      </c>
      <c r="G129" s="125">
        <f t="shared" si="16"/>
        <v>12</v>
      </c>
      <c r="H129" s="125">
        <f t="shared" si="16"/>
        <v>12</v>
      </c>
      <c r="I129" s="125">
        <f t="shared" si="16"/>
        <v>25</v>
      </c>
      <c r="J129" s="125">
        <f t="shared" si="16"/>
        <v>25</v>
      </c>
      <c r="K129" s="125">
        <f t="shared" si="16"/>
        <v>26</v>
      </c>
      <c r="L129" s="125">
        <f t="shared" si="16"/>
        <v>70</v>
      </c>
      <c r="M129" s="125">
        <f t="shared" si="16"/>
        <v>70</v>
      </c>
      <c r="N129" s="125">
        <f t="shared" si="16"/>
        <v>69</v>
      </c>
      <c r="O129" s="125">
        <f t="shared" si="16"/>
        <v>2</v>
      </c>
      <c r="P129" s="125">
        <f t="shared" si="16"/>
        <v>1</v>
      </c>
      <c r="Q129" s="125">
        <f t="shared" si="16"/>
        <v>0</v>
      </c>
      <c r="R129" s="126">
        <f t="shared" si="16"/>
        <v>1</v>
      </c>
    </row>
    <row r="130" spans="2:18" s="234" customFormat="1" ht="13.5" thickBot="1">
      <c r="B130" s="4" t="s">
        <v>155</v>
      </c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</row>
    <row r="131" spans="1:18" ht="12.75">
      <c r="A131" s="287" t="s">
        <v>193</v>
      </c>
      <c r="B131" s="226" t="s">
        <v>2</v>
      </c>
      <c r="C131" s="53">
        <v>0</v>
      </c>
      <c r="D131" s="53">
        <v>0</v>
      </c>
      <c r="E131" s="53">
        <v>0</v>
      </c>
      <c r="F131" s="53">
        <v>23</v>
      </c>
      <c r="G131" s="53">
        <v>23</v>
      </c>
      <c r="H131" s="53">
        <v>23</v>
      </c>
      <c r="I131" s="53">
        <v>0</v>
      </c>
      <c r="J131" s="53">
        <v>0</v>
      </c>
      <c r="K131" s="53">
        <v>0</v>
      </c>
      <c r="L131" s="53">
        <v>8</v>
      </c>
      <c r="M131" s="53">
        <v>8</v>
      </c>
      <c r="N131" s="53">
        <v>8</v>
      </c>
      <c r="O131" s="53">
        <v>0</v>
      </c>
      <c r="P131" s="53">
        <v>0</v>
      </c>
      <c r="Q131" s="53">
        <v>0</v>
      </c>
      <c r="R131" s="120">
        <v>31</v>
      </c>
    </row>
    <row r="132" spans="1:18" ht="13.5" thickBot="1">
      <c r="A132" s="288"/>
      <c r="B132" s="236"/>
      <c r="C132" s="125">
        <f aca="true" t="shared" si="17" ref="C132:R132">SUM(C131)</f>
        <v>0</v>
      </c>
      <c r="D132" s="125">
        <f t="shared" si="17"/>
        <v>0</v>
      </c>
      <c r="E132" s="125">
        <f t="shared" si="17"/>
        <v>0</v>
      </c>
      <c r="F132" s="125">
        <f t="shared" si="17"/>
        <v>23</v>
      </c>
      <c r="G132" s="125">
        <f t="shared" si="17"/>
        <v>23</v>
      </c>
      <c r="H132" s="125">
        <f t="shared" si="17"/>
        <v>23</v>
      </c>
      <c r="I132" s="125">
        <f t="shared" si="17"/>
        <v>0</v>
      </c>
      <c r="J132" s="125">
        <f t="shared" si="17"/>
        <v>0</v>
      </c>
      <c r="K132" s="125">
        <f t="shared" si="17"/>
        <v>0</v>
      </c>
      <c r="L132" s="125">
        <f t="shared" si="17"/>
        <v>8</v>
      </c>
      <c r="M132" s="125">
        <f t="shared" si="17"/>
        <v>8</v>
      </c>
      <c r="N132" s="125">
        <f t="shared" si="17"/>
        <v>8</v>
      </c>
      <c r="O132" s="125">
        <f t="shared" si="17"/>
        <v>0</v>
      </c>
      <c r="P132" s="125">
        <f t="shared" si="17"/>
        <v>0</v>
      </c>
      <c r="Q132" s="125">
        <f t="shared" si="17"/>
        <v>0</v>
      </c>
      <c r="R132" s="126">
        <f t="shared" si="17"/>
        <v>31</v>
      </c>
    </row>
    <row r="133" spans="2:18" s="234" customFormat="1" ht="13.5" thickBot="1">
      <c r="B133" s="4" t="s">
        <v>155</v>
      </c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</row>
    <row r="134" spans="1:18" ht="12.75">
      <c r="A134" s="287" t="s">
        <v>194</v>
      </c>
      <c r="B134" s="226" t="s">
        <v>90</v>
      </c>
      <c r="C134" s="53">
        <v>0</v>
      </c>
      <c r="D134" s="53">
        <v>0</v>
      </c>
      <c r="E134" s="53">
        <v>0</v>
      </c>
      <c r="F134" s="53">
        <v>2</v>
      </c>
      <c r="G134" s="53">
        <v>2</v>
      </c>
      <c r="H134" s="53">
        <v>3</v>
      </c>
      <c r="I134" s="53">
        <v>0</v>
      </c>
      <c r="J134" s="53">
        <v>0</v>
      </c>
      <c r="K134" s="53">
        <v>0</v>
      </c>
      <c r="L134" s="53">
        <v>14</v>
      </c>
      <c r="M134" s="53">
        <v>14</v>
      </c>
      <c r="N134" s="53">
        <v>13</v>
      </c>
      <c r="O134" s="53">
        <v>0</v>
      </c>
      <c r="P134" s="53">
        <v>0</v>
      </c>
      <c r="Q134" s="53">
        <v>0</v>
      </c>
      <c r="R134" s="120">
        <v>15</v>
      </c>
    </row>
    <row r="135" spans="1:18" ht="12.75">
      <c r="A135" s="289"/>
      <c r="B135" s="228" t="s">
        <v>172</v>
      </c>
      <c r="C135" s="55">
        <v>1</v>
      </c>
      <c r="D135" s="55">
        <v>1</v>
      </c>
      <c r="E135" s="55">
        <v>1</v>
      </c>
      <c r="F135" s="119">
        <v>0</v>
      </c>
      <c r="G135" s="119">
        <v>0</v>
      </c>
      <c r="H135" s="119">
        <v>0</v>
      </c>
      <c r="I135" s="119">
        <v>0</v>
      </c>
      <c r="J135" s="119">
        <v>0</v>
      </c>
      <c r="K135" s="119">
        <v>0</v>
      </c>
      <c r="L135" s="55">
        <v>17</v>
      </c>
      <c r="M135" s="55">
        <v>17</v>
      </c>
      <c r="N135" s="55">
        <v>17</v>
      </c>
      <c r="O135" s="55">
        <v>1</v>
      </c>
      <c r="P135" s="55">
        <v>1</v>
      </c>
      <c r="Q135" s="55">
        <v>1</v>
      </c>
      <c r="R135" s="121">
        <v>18</v>
      </c>
    </row>
    <row r="136" spans="1:18" ht="12.75">
      <c r="A136" s="289"/>
      <c r="B136" s="228" t="s">
        <v>173</v>
      </c>
      <c r="C136" s="55">
        <v>1</v>
      </c>
      <c r="D136" s="55">
        <v>1</v>
      </c>
      <c r="E136" s="55">
        <v>1</v>
      </c>
      <c r="F136" s="55">
        <v>0</v>
      </c>
      <c r="G136" s="55">
        <v>0</v>
      </c>
      <c r="H136" s="55">
        <v>0</v>
      </c>
      <c r="I136" s="55">
        <v>0</v>
      </c>
      <c r="J136" s="55">
        <v>0</v>
      </c>
      <c r="K136" s="55">
        <v>0</v>
      </c>
      <c r="L136" s="55">
        <v>5</v>
      </c>
      <c r="M136" s="55">
        <v>5</v>
      </c>
      <c r="N136" s="55">
        <v>5</v>
      </c>
      <c r="O136" s="55">
        <v>0</v>
      </c>
      <c r="P136" s="55">
        <v>0</v>
      </c>
      <c r="Q136" s="55">
        <v>0</v>
      </c>
      <c r="R136" s="121">
        <v>6</v>
      </c>
    </row>
    <row r="137" spans="1:18" ht="12.75">
      <c r="A137" s="289"/>
      <c r="B137" s="228" t="s">
        <v>29</v>
      </c>
      <c r="C137" s="55">
        <v>2</v>
      </c>
      <c r="D137" s="55">
        <v>2</v>
      </c>
      <c r="E137" s="119">
        <v>0</v>
      </c>
      <c r="F137" s="55">
        <v>0</v>
      </c>
      <c r="G137" s="55">
        <v>0</v>
      </c>
      <c r="H137" s="55">
        <v>0</v>
      </c>
      <c r="I137" s="55">
        <v>0</v>
      </c>
      <c r="J137" s="55">
        <v>0</v>
      </c>
      <c r="K137" s="55">
        <v>0</v>
      </c>
      <c r="L137" s="55">
        <v>15</v>
      </c>
      <c r="M137" s="55">
        <v>15</v>
      </c>
      <c r="N137" s="55">
        <v>15</v>
      </c>
      <c r="O137" s="55">
        <v>0</v>
      </c>
      <c r="P137" s="55">
        <v>0</v>
      </c>
      <c r="Q137" s="55">
        <v>0</v>
      </c>
      <c r="R137" s="121">
        <v>15</v>
      </c>
    </row>
    <row r="138" spans="1:18" ht="12.75">
      <c r="A138" s="289"/>
      <c r="B138" s="228" t="s">
        <v>174</v>
      </c>
      <c r="C138" s="55">
        <v>1</v>
      </c>
      <c r="D138" s="55">
        <v>0</v>
      </c>
      <c r="E138" s="55">
        <v>0</v>
      </c>
      <c r="F138" s="244">
        <v>0</v>
      </c>
      <c r="G138" s="244">
        <v>0</v>
      </c>
      <c r="H138" s="244">
        <v>0</v>
      </c>
      <c r="I138" s="244">
        <v>0</v>
      </c>
      <c r="J138" s="244">
        <v>0</v>
      </c>
      <c r="K138" s="244">
        <v>0</v>
      </c>
      <c r="L138" s="55">
        <v>5</v>
      </c>
      <c r="M138" s="55">
        <v>5</v>
      </c>
      <c r="N138" s="55">
        <v>5</v>
      </c>
      <c r="O138" s="55">
        <v>0</v>
      </c>
      <c r="P138" s="55">
        <v>0</v>
      </c>
      <c r="Q138" s="55">
        <v>0</v>
      </c>
      <c r="R138" s="121">
        <v>5</v>
      </c>
    </row>
    <row r="139" spans="1:18" ht="13.5" thickBot="1">
      <c r="A139" s="288"/>
      <c r="B139" s="236"/>
      <c r="C139" s="125">
        <f aca="true" t="shared" si="18" ref="C139:R139">SUM(C134:C138)</f>
        <v>5</v>
      </c>
      <c r="D139" s="125">
        <f t="shared" si="18"/>
        <v>4</v>
      </c>
      <c r="E139" s="125">
        <f t="shared" si="18"/>
        <v>2</v>
      </c>
      <c r="F139" s="125">
        <f t="shared" si="18"/>
        <v>2</v>
      </c>
      <c r="G139" s="125">
        <f t="shared" si="18"/>
        <v>2</v>
      </c>
      <c r="H139" s="125">
        <f t="shared" si="18"/>
        <v>3</v>
      </c>
      <c r="I139" s="125">
        <f t="shared" si="18"/>
        <v>0</v>
      </c>
      <c r="J139" s="125">
        <f t="shared" si="18"/>
        <v>0</v>
      </c>
      <c r="K139" s="125">
        <f t="shared" si="18"/>
        <v>0</v>
      </c>
      <c r="L139" s="125">
        <f t="shared" si="18"/>
        <v>56</v>
      </c>
      <c r="M139" s="125">
        <f t="shared" si="18"/>
        <v>56</v>
      </c>
      <c r="N139" s="125">
        <f t="shared" si="18"/>
        <v>55</v>
      </c>
      <c r="O139" s="125">
        <f t="shared" si="18"/>
        <v>1</v>
      </c>
      <c r="P139" s="125">
        <f t="shared" si="18"/>
        <v>1</v>
      </c>
      <c r="Q139" s="125">
        <f t="shared" si="18"/>
        <v>1</v>
      </c>
      <c r="R139" s="126">
        <f t="shared" si="18"/>
        <v>59</v>
      </c>
    </row>
    <row r="140" spans="2:18" s="234" customFormat="1" ht="13.5" thickBot="1">
      <c r="B140" s="4" t="s">
        <v>155</v>
      </c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</row>
    <row r="141" spans="1:18" ht="12.75">
      <c r="A141" s="287" t="s">
        <v>199</v>
      </c>
      <c r="B141" s="226" t="s">
        <v>79</v>
      </c>
      <c r="C141" s="53">
        <v>36</v>
      </c>
      <c r="D141" s="53">
        <v>36</v>
      </c>
      <c r="E141" s="116">
        <v>36</v>
      </c>
      <c r="F141" s="116">
        <v>6</v>
      </c>
      <c r="G141" s="116">
        <v>6</v>
      </c>
      <c r="H141" s="116">
        <v>6</v>
      </c>
      <c r="I141" s="116">
        <v>0</v>
      </c>
      <c r="J141" s="116">
        <v>0</v>
      </c>
      <c r="K141" s="116">
        <v>0</v>
      </c>
      <c r="L141" s="53">
        <v>8</v>
      </c>
      <c r="M141" s="53">
        <v>8</v>
      </c>
      <c r="N141" s="53">
        <v>8</v>
      </c>
      <c r="O141" s="53">
        <v>0</v>
      </c>
      <c r="P141" s="53">
        <v>0</v>
      </c>
      <c r="Q141" s="53">
        <v>0</v>
      </c>
      <c r="R141" s="120">
        <v>0</v>
      </c>
    </row>
    <row r="142" spans="1:18" ht="12.75">
      <c r="A142" s="289"/>
      <c r="B142" s="228" t="s">
        <v>183</v>
      </c>
      <c r="C142" s="55">
        <v>26</v>
      </c>
      <c r="D142" s="55">
        <v>26</v>
      </c>
      <c r="E142" s="244">
        <v>26</v>
      </c>
      <c r="F142" s="55">
        <v>10</v>
      </c>
      <c r="G142" s="55">
        <v>10</v>
      </c>
      <c r="H142" s="55">
        <v>10</v>
      </c>
      <c r="I142" s="55">
        <v>6</v>
      </c>
      <c r="J142" s="55">
        <v>6</v>
      </c>
      <c r="K142" s="55">
        <v>6</v>
      </c>
      <c r="L142" s="55">
        <v>19</v>
      </c>
      <c r="M142" s="55">
        <v>19</v>
      </c>
      <c r="N142" s="55">
        <v>19</v>
      </c>
      <c r="O142" s="55">
        <v>0</v>
      </c>
      <c r="P142" s="55">
        <v>0</v>
      </c>
      <c r="Q142" s="55">
        <v>0</v>
      </c>
      <c r="R142" s="121">
        <v>11</v>
      </c>
    </row>
    <row r="143" spans="1:18" ht="12.75">
      <c r="A143" s="289"/>
      <c r="B143" s="228" t="s">
        <v>50</v>
      </c>
      <c r="C143" s="55">
        <v>2</v>
      </c>
      <c r="D143" s="55">
        <v>2</v>
      </c>
      <c r="E143" s="55">
        <v>2</v>
      </c>
      <c r="F143" s="55">
        <v>0</v>
      </c>
      <c r="G143" s="55">
        <v>0</v>
      </c>
      <c r="H143" s="55">
        <v>0</v>
      </c>
      <c r="I143" s="55">
        <v>21</v>
      </c>
      <c r="J143" s="55">
        <v>21</v>
      </c>
      <c r="K143" s="55">
        <v>21</v>
      </c>
      <c r="L143" s="55">
        <v>4</v>
      </c>
      <c r="M143" s="55">
        <v>4</v>
      </c>
      <c r="N143" s="55">
        <v>4</v>
      </c>
      <c r="O143" s="55">
        <v>0</v>
      </c>
      <c r="P143" s="55">
        <v>0</v>
      </c>
      <c r="Q143" s="55">
        <v>0</v>
      </c>
      <c r="R143" s="121">
        <v>15</v>
      </c>
    </row>
    <row r="144" spans="1:18" ht="12.75">
      <c r="A144" s="289"/>
      <c r="B144" s="228" t="s">
        <v>184</v>
      </c>
      <c r="C144" s="55">
        <v>56</v>
      </c>
      <c r="D144" s="55">
        <v>56</v>
      </c>
      <c r="E144" s="119">
        <v>56</v>
      </c>
      <c r="F144" s="119">
        <v>7</v>
      </c>
      <c r="G144" s="119">
        <v>7</v>
      </c>
      <c r="H144" s="119">
        <v>7</v>
      </c>
      <c r="I144" s="119">
        <v>6</v>
      </c>
      <c r="J144" s="119">
        <v>6</v>
      </c>
      <c r="K144" s="119">
        <v>6</v>
      </c>
      <c r="L144" s="55">
        <v>20</v>
      </c>
      <c r="M144" s="55">
        <v>20</v>
      </c>
      <c r="N144" s="55">
        <v>20</v>
      </c>
      <c r="O144" s="55">
        <v>0</v>
      </c>
      <c r="P144" s="55">
        <v>0</v>
      </c>
      <c r="Q144" s="55">
        <v>0</v>
      </c>
      <c r="R144" s="121">
        <v>5</v>
      </c>
    </row>
    <row r="145" spans="1:18" ht="13.5" thickBot="1">
      <c r="A145" s="288"/>
      <c r="B145" s="236"/>
      <c r="C145" s="127">
        <f aca="true" t="shared" si="19" ref="C145:R145">SUM(C141:C144)</f>
        <v>120</v>
      </c>
      <c r="D145" s="127">
        <f t="shared" si="19"/>
        <v>120</v>
      </c>
      <c r="E145" s="127">
        <f t="shared" si="19"/>
        <v>120</v>
      </c>
      <c r="F145" s="127">
        <f t="shared" si="19"/>
        <v>23</v>
      </c>
      <c r="G145" s="127">
        <f t="shared" si="19"/>
        <v>23</v>
      </c>
      <c r="H145" s="127">
        <f t="shared" si="19"/>
        <v>23</v>
      </c>
      <c r="I145" s="127">
        <f t="shared" si="19"/>
        <v>33</v>
      </c>
      <c r="J145" s="127">
        <f t="shared" si="19"/>
        <v>33</v>
      </c>
      <c r="K145" s="127">
        <f t="shared" si="19"/>
        <v>33</v>
      </c>
      <c r="L145" s="127">
        <f t="shared" si="19"/>
        <v>51</v>
      </c>
      <c r="M145" s="127">
        <f t="shared" si="19"/>
        <v>51</v>
      </c>
      <c r="N145" s="127">
        <f t="shared" si="19"/>
        <v>51</v>
      </c>
      <c r="O145" s="127">
        <f t="shared" si="19"/>
        <v>0</v>
      </c>
      <c r="P145" s="127">
        <f t="shared" si="19"/>
        <v>0</v>
      </c>
      <c r="Q145" s="127">
        <f t="shared" si="19"/>
        <v>0</v>
      </c>
      <c r="R145" s="128">
        <f t="shared" si="19"/>
        <v>31</v>
      </c>
    </row>
    <row r="146" s="234" customFormat="1" ht="13.5" thickBot="1"/>
    <row r="147" spans="1:18" ht="12.75">
      <c r="A147" s="287" t="s">
        <v>198</v>
      </c>
      <c r="B147" s="226" t="s">
        <v>182</v>
      </c>
      <c r="C147" s="116">
        <v>40</v>
      </c>
      <c r="D147" s="53">
        <v>40</v>
      </c>
      <c r="E147" s="116">
        <v>60</v>
      </c>
      <c r="F147" s="53">
        <v>0</v>
      </c>
      <c r="G147" s="53">
        <v>0</v>
      </c>
      <c r="H147" s="53">
        <v>0</v>
      </c>
      <c r="I147" s="53">
        <v>0</v>
      </c>
      <c r="J147" s="53">
        <v>0</v>
      </c>
      <c r="K147" s="53">
        <v>0</v>
      </c>
      <c r="L147" s="53">
        <v>0</v>
      </c>
      <c r="M147" s="53">
        <v>0</v>
      </c>
      <c r="N147" s="53">
        <v>0</v>
      </c>
      <c r="O147" s="53">
        <v>14</v>
      </c>
      <c r="P147" s="53">
        <v>14</v>
      </c>
      <c r="Q147" s="53">
        <v>14</v>
      </c>
      <c r="R147" s="120">
        <v>14</v>
      </c>
    </row>
    <row r="148" spans="1:18" ht="12.75">
      <c r="A148" s="289"/>
      <c r="B148" s="228" t="s">
        <v>69</v>
      </c>
      <c r="C148" s="55">
        <v>48</v>
      </c>
      <c r="D148" s="55">
        <v>49</v>
      </c>
      <c r="E148" s="55">
        <v>47</v>
      </c>
      <c r="F148" s="55">
        <v>0</v>
      </c>
      <c r="G148" s="55">
        <v>0</v>
      </c>
      <c r="H148" s="55">
        <v>0</v>
      </c>
      <c r="I148" s="55">
        <v>0</v>
      </c>
      <c r="J148" s="55">
        <v>0</v>
      </c>
      <c r="K148" s="55">
        <v>0</v>
      </c>
      <c r="L148" s="55">
        <v>12</v>
      </c>
      <c r="M148" s="55">
        <v>12</v>
      </c>
      <c r="N148" s="55">
        <v>12</v>
      </c>
      <c r="O148" s="55">
        <v>0</v>
      </c>
      <c r="P148" s="55">
        <v>0</v>
      </c>
      <c r="Q148" s="55">
        <v>0</v>
      </c>
      <c r="R148" s="121">
        <v>12</v>
      </c>
    </row>
    <row r="149" spans="1:18" ht="13.5" thickBot="1">
      <c r="A149" s="288"/>
      <c r="B149" s="236"/>
      <c r="C149" s="125">
        <f aca="true" t="shared" si="20" ref="C149:R149">SUM(C148)</f>
        <v>48</v>
      </c>
      <c r="D149" s="125">
        <f t="shared" si="20"/>
        <v>49</v>
      </c>
      <c r="E149" s="125">
        <f t="shared" si="20"/>
        <v>47</v>
      </c>
      <c r="F149" s="125">
        <f t="shared" si="20"/>
        <v>0</v>
      </c>
      <c r="G149" s="125">
        <f t="shared" si="20"/>
        <v>0</v>
      </c>
      <c r="H149" s="125">
        <f t="shared" si="20"/>
        <v>0</v>
      </c>
      <c r="I149" s="125">
        <f t="shared" si="20"/>
        <v>0</v>
      </c>
      <c r="J149" s="125">
        <f t="shared" si="20"/>
        <v>0</v>
      </c>
      <c r="K149" s="125">
        <f t="shared" si="20"/>
        <v>0</v>
      </c>
      <c r="L149" s="125">
        <f t="shared" si="20"/>
        <v>12</v>
      </c>
      <c r="M149" s="125">
        <f t="shared" si="20"/>
        <v>12</v>
      </c>
      <c r="N149" s="125">
        <f t="shared" si="20"/>
        <v>12</v>
      </c>
      <c r="O149" s="125">
        <f t="shared" si="20"/>
        <v>0</v>
      </c>
      <c r="P149" s="125">
        <f t="shared" si="20"/>
        <v>0</v>
      </c>
      <c r="Q149" s="125">
        <f t="shared" si="20"/>
        <v>0</v>
      </c>
      <c r="R149" s="126">
        <f t="shared" si="20"/>
        <v>12</v>
      </c>
    </row>
    <row r="150" spans="2:18" ht="12.75">
      <c r="B150" s="4" t="s">
        <v>155</v>
      </c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</row>
  </sheetData>
  <mergeCells count="31">
    <mergeCell ref="A1:R1"/>
    <mergeCell ref="C2:Q2"/>
    <mergeCell ref="R2:R4"/>
    <mergeCell ref="A2:A4"/>
    <mergeCell ref="B2:B4"/>
    <mergeCell ref="O3:Q3"/>
    <mergeCell ref="C3:E3"/>
    <mergeCell ref="F3:H3"/>
    <mergeCell ref="I3:K3"/>
    <mergeCell ref="L3:N3"/>
    <mergeCell ref="A147:A149"/>
    <mergeCell ref="A87:A90"/>
    <mergeCell ref="A105:A109"/>
    <mergeCell ref="A131:A132"/>
    <mergeCell ref="A141:A145"/>
    <mergeCell ref="A114:A122"/>
    <mergeCell ref="A111:A112"/>
    <mergeCell ref="A124:A129"/>
    <mergeCell ref="A134:A139"/>
    <mergeCell ref="A54:A59"/>
    <mergeCell ref="A19:A31"/>
    <mergeCell ref="A39:A46"/>
    <mergeCell ref="A98:A103"/>
    <mergeCell ref="A92:A96"/>
    <mergeCell ref="A73:A85"/>
    <mergeCell ref="A61:A71"/>
    <mergeCell ref="A48:A52"/>
    <mergeCell ref="A6:A14"/>
    <mergeCell ref="A16:A17"/>
    <mergeCell ref="A36:A37"/>
    <mergeCell ref="A33:A34"/>
  </mergeCells>
  <printOptions/>
  <pageMargins left="0.4330708661417323" right="0.4330708661417323" top="0.4724409448818898" bottom="0.4724409448818898" header="0.2362204724409449" footer="0.1968503937007874"/>
  <pageSetup horizontalDpi="600" verticalDpi="600" orientation="landscape" paperSize="9" r:id="rId1"/>
  <headerFooter alignWithMargins="0">
    <oddHeader>&amp;C&amp;"Arial,Grassetto"Sistema di emergenza sanitaria territoriale "118"</oddHeader>
    <oddFooter>&amp;L&amp;"Arial,Corsivo"&amp;8Dati forniti dalle Centrali Operative "118" - Elaborazione Ministero della Salute - D.G.Programmazione Sanitaria - Uff. V&amp;R&amp;"Arial,Grassetto"IL TERRITORIO</oddFooter>
  </headerFooter>
  <rowBreaks count="3" manualBreakCount="3">
    <brk id="35" max="255" man="1"/>
    <brk id="60" max="255" man="1"/>
    <brk id="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della Salute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Romanelli Morgan</dc:creator>
  <cp:keywords/>
  <dc:description/>
  <cp:lastModifiedBy>usai</cp:lastModifiedBy>
  <cp:lastPrinted>2007-05-14T11:32:16Z</cp:lastPrinted>
  <dcterms:created xsi:type="dcterms:W3CDTF">2006-03-28T12:56:20Z</dcterms:created>
  <dcterms:modified xsi:type="dcterms:W3CDTF">2007-10-04T12:33:05Z</dcterms:modified>
  <cp:category/>
  <cp:version/>
  <cp:contentType/>
  <cp:contentStatus/>
</cp:coreProperties>
</file>