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rizzuto\Documents\Documenti\5_CEDAP\0_CeDAP_2022\DEFINITIVI_23_6_2023\"/>
    </mc:Choice>
  </mc:AlternateContent>
  <xr:revisionPtr revIDLastSave="0" documentId="8_{8154427A-CC76-419F-9AEB-D6AF51051B17}" xr6:coauthVersionLast="36" xr6:coauthVersionMax="36" xr10:uidLastSave="{00000000-0000-0000-0000-000000000000}"/>
  <bookViews>
    <workbookView xWindow="18410" yWindow="600" windowWidth="20000" windowHeight="19280" tabRatio="807" xr2:uid="{00000000-000D-0000-FFFF-FFFF00000000}"/>
  </bookViews>
  <sheets>
    <sheet name="Tab. 1" sheetId="1" r:id="rId1"/>
    <sheet name="Tab. 2" sheetId="2" r:id="rId2"/>
    <sheet name="Tab. 3" sheetId="3" r:id="rId3"/>
    <sheet name="Grafico 1" sheetId="4" r:id="rId4"/>
    <sheet name="Grafico 2  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  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2" r:id="rId41"/>
    <sheet name="Tab. 28" sheetId="41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 " sheetId="52" r:id="rId52"/>
    <sheet name="Tab. 36" sheetId="53" r:id="rId53"/>
    <sheet name="Tab. 37" sheetId="54" r:id="rId54"/>
    <sheet name="Tab. 38 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" sheetId="78" r:id="rId78"/>
    <sheet name="Tab. 58" sheetId="79" r:id="rId79"/>
    <sheet name="Grafico 22-23" sheetId="80" r:id="rId80"/>
    <sheet name="Tab.59" sheetId="81" r:id="rId81"/>
    <sheet name="Grafico 24" sheetId="82" r:id="rId82"/>
    <sheet name="Matrice - Classi di Robson" sheetId="83" r:id="rId83"/>
  </sheets>
  <definedNames>
    <definedName name="_xlnm._FilterDatabase" localSheetId="69" hidden="1">'Tab. 50'!#REF!</definedName>
    <definedName name="DM_PERCORSO_NASCITA" localSheetId="79">#REF!</definedName>
    <definedName name="DM_PERCORSO_NASCITA" localSheetId="51">#REF!</definedName>
    <definedName name="DM_PERCORSO_NASCITA" localSheetId="54">#REF!</definedName>
    <definedName name="DM_PERCORSO_NASCITA">#REF!</definedName>
  </definedNames>
  <calcPr calcId="191029"/>
</workbook>
</file>

<file path=xl/calcChain.xml><?xml version="1.0" encoding="utf-8"?>
<calcChain xmlns="http://schemas.openxmlformats.org/spreadsheetml/2006/main">
  <c r="N34" i="82" l="1"/>
  <c r="M34" i="82"/>
  <c r="L34" i="82"/>
  <c r="K34" i="82"/>
  <c r="J34" i="82"/>
  <c r="I34" i="82"/>
  <c r="H34" i="82"/>
  <c r="G34" i="82"/>
  <c r="F34" i="82"/>
  <c r="E34" i="82"/>
  <c r="D34" i="82"/>
  <c r="C34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N32" i="82"/>
  <c r="M32" i="82"/>
  <c r="L32" i="82"/>
  <c r="K32" i="82"/>
  <c r="J32" i="82"/>
  <c r="I32" i="82"/>
  <c r="H32" i="82"/>
  <c r="G32" i="82"/>
  <c r="F32" i="82"/>
  <c r="E32" i="82"/>
  <c r="D32" i="82"/>
  <c r="C32" i="82"/>
  <c r="N31" i="82"/>
  <c r="M31" i="82"/>
  <c r="L31" i="82"/>
  <c r="K31" i="82"/>
  <c r="J31" i="82"/>
  <c r="I31" i="82"/>
  <c r="H31" i="82"/>
  <c r="G31" i="82"/>
  <c r="F31" i="82"/>
  <c r="E31" i="82"/>
  <c r="D31" i="82"/>
  <c r="C31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E7" i="80"/>
  <c r="D7" i="80"/>
  <c r="F6" i="80"/>
  <c r="E6" i="80"/>
  <c r="D6" i="80"/>
  <c r="F5" i="80"/>
  <c r="E5" i="80"/>
  <c r="D5" i="80"/>
  <c r="V16" i="78"/>
  <c r="V17" i="78"/>
  <c r="V13" i="78"/>
  <c r="V9" i="78"/>
  <c r="V5" i="78"/>
  <c r="E59" i="20"/>
  <c r="D59" i="20"/>
  <c r="E58" i="20"/>
  <c r="D58" i="20"/>
  <c r="E57" i="20"/>
  <c r="D57" i="20"/>
  <c r="E56" i="20"/>
  <c r="D56" i="20"/>
  <c r="E55" i="20"/>
  <c r="D55" i="20"/>
  <c r="E54" i="20"/>
  <c r="D54" i="20"/>
  <c r="E53" i="20"/>
  <c r="D53" i="20"/>
  <c r="E52" i="20"/>
  <c r="D52" i="20"/>
  <c r="E51" i="20"/>
  <c r="D51" i="20"/>
  <c r="E50" i="20"/>
  <c r="D50" i="20"/>
  <c r="E49" i="20"/>
  <c r="D49" i="20"/>
  <c r="E48" i="20"/>
  <c r="D48" i="20"/>
  <c r="E47" i="20"/>
  <c r="D47" i="20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H25" i="9"/>
  <c r="I25" i="9"/>
  <c r="J25" i="9"/>
  <c r="K25" i="9"/>
  <c r="L25" i="9"/>
  <c r="H24" i="9"/>
  <c r="I24" i="9"/>
  <c r="J24" i="9"/>
  <c r="K24" i="9"/>
  <c r="L24" i="9"/>
  <c r="H23" i="9"/>
  <c r="I23" i="9"/>
  <c r="J23" i="9"/>
  <c r="K23" i="9"/>
  <c r="L23" i="9"/>
  <c r="H22" i="9"/>
  <c r="I22" i="9"/>
  <c r="J22" i="9"/>
  <c r="K22" i="9"/>
  <c r="L22" i="9"/>
  <c r="H21" i="9"/>
  <c r="I21" i="9"/>
  <c r="J21" i="9"/>
  <c r="K21" i="9"/>
  <c r="L21" i="9"/>
  <c r="H20" i="9"/>
  <c r="I20" i="9"/>
  <c r="J20" i="9"/>
  <c r="K20" i="9"/>
  <c r="L20" i="9"/>
  <c r="H19" i="9"/>
  <c r="I19" i="9"/>
  <c r="J19" i="9"/>
  <c r="K19" i="9"/>
  <c r="L19" i="9"/>
  <c r="H18" i="9"/>
  <c r="I18" i="9"/>
  <c r="J18" i="9"/>
  <c r="K18" i="9"/>
  <c r="L18" i="9"/>
  <c r="H17" i="9"/>
  <c r="I17" i="9"/>
  <c r="J17" i="9"/>
  <c r="K17" i="9"/>
  <c r="L17" i="9"/>
  <c r="H16" i="9"/>
  <c r="I16" i="9"/>
  <c r="J16" i="9"/>
  <c r="K16" i="9"/>
  <c r="L16" i="9"/>
  <c r="H15" i="9"/>
  <c r="I15" i="9"/>
  <c r="J15" i="9"/>
  <c r="K15" i="9"/>
  <c r="L15" i="9"/>
  <c r="H14" i="9"/>
  <c r="I14" i="9"/>
  <c r="J14" i="9"/>
  <c r="K14" i="9"/>
  <c r="L14" i="9"/>
  <c r="H13" i="9"/>
  <c r="I13" i="9"/>
  <c r="J13" i="9"/>
  <c r="K13" i="9"/>
  <c r="L13" i="9"/>
  <c r="H12" i="9"/>
  <c r="I12" i="9"/>
  <c r="J12" i="9"/>
  <c r="K12" i="9"/>
  <c r="L12" i="9"/>
  <c r="H11" i="9"/>
  <c r="I11" i="9"/>
  <c r="J11" i="9"/>
  <c r="K11" i="9"/>
  <c r="L11" i="9"/>
  <c r="H10" i="9"/>
  <c r="I10" i="9"/>
  <c r="J10" i="9"/>
  <c r="K10" i="9"/>
  <c r="L10" i="9"/>
  <c r="H9" i="9"/>
  <c r="I9" i="9"/>
  <c r="J9" i="9"/>
  <c r="K9" i="9"/>
  <c r="L9" i="9"/>
  <c r="H8" i="9"/>
  <c r="I8" i="9"/>
  <c r="J8" i="9"/>
  <c r="K8" i="9"/>
  <c r="L8" i="9"/>
  <c r="H7" i="9"/>
  <c r="I7" i="9"/>
  <c r="J7" i="9"/>
  <c r="K7" i="9"/>
  <c r="L7" i="9"/>
  <c r="H6" i="9"/>
  <c r="I6" i="9"/>
  <c r="J6" i="9"/>
  <c r="K6" i="9"/>
  <c r="L6" i="9"/>
  <c r="H5" i="9"/>
  <c r="I5" i="9"/>
  <c r="J5" i="9"/>
  <c r="K5" i="9"/>
  <c r="N5" i="9" s="1"/>
  <c r="L5" i="9"/>
  <c r="H4" i="9"/>
  <c r="I4" i="9"/>
  <c r="J4" i="9"/>
  <c r="K4" i="9"/>
  <c r="L4" i="9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N24" i="9" l="1"/>
  <c r="N19" i="9"/>
  <c r="N13" i="9"/>
  <c r="N21" i="9"/>
  <c r="N23" i="9"/>
  <c r="N18" i="9"/>
  <c r="N17" i="9"/>
  <c r="O10" i="9"/>
  <c r="O12" i="9"/>
  <c r="O15" i="9"/>
  <c r="O20" i="9"/>
  <c r="N6" i="9"/>
  <c r="N11" i="9"/>
  <c r="N4" i="9"/>
  <c r="O7" i="9"/>
  <c r="N16" i="9"/>
  <c r="N22" i="9"/>
  <c r="O4" i="9"/>
  <c r="N7" i="9"/>
  <c r="O21" i="9"/>
  <c r="O24" i="9"/>
  <c r="O9" i="9"/>
  <c r="N9" i="9"/>
  <c r="N12" i="9"/>
  <c r="N15" i="9"/>
  <c r="O22" i="9"/>
  <c r="N25" i="9"/>
  <c r="O25" i="9"/>
  <c r="O16" i="9"/>
  <c r="O6" i="9"/>
  <c r="O17" i="9"/>
  <c r="O19" i="9"/>
  <c r="O14" i="9"/>
  <c r="O8" i="9"/>
  <c r="O23" i="9"/>
  <c r="O18" i="9"/>
  <c r="N20" i="9"/>
  <c r="N10" i="9"/>
  <c r="N8" i="9"/>
  <c r="O11" i="9"/>
  <c r="O13" i="9"/>
  <c r="O5" i="9"/>
  <c r="N14" i="9"/>
  <c r="V6" i="78"/>
  <c r="V10" i="78"/>
  <c r="V14" i="78"/>
  <c r="V7" i="78"/>
  <c r="V11" i="78"/>
  <c r="V15" i="78"/>
  <c r="V8" i="78"/>
  <c r="V12" i="78"/>
</calcChain>
</file>

<file path=xl/sharedStrings.xml><?xml version="1.0" encoding="utf-8"?>
<sst xmlns="http://schemas.openxmlformats.org/spreadsheetml/2006/main" count="2121" uniqueCount="636">
  <si>
    <t>Regioni e Provincie autonome con flusso attivato</t>
  </si>
  <si>
    <t>Strutture ospedaliere che hanno inviato i dati CeDAP</t>
  </si>
  <si>
    <t>Schede CeDAP pervenute</t>
  </si>
  <si>
    <t>Nati totali</t>
  </si>
  <si>
    <t xml:space="preserve">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</si>
  <si>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</si>
  <si>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</t>
  </si>
  <si>
    <t>Tabella 2 – Confronto fra numero di parti rilevati dal CeDAP in ospedale  e numero di parti rilevati attraverso la scheda di dimissione ospedaliera (SDO)</t>
  </si>
  <si>
    <t>Regione</t>
  </si>
  <si>
    <t>Schede CEDAP in ospedale</t>
  </si>
  <si>
    <t>Copertura rilevazione</t>
  </si>
  <si>
    <t>Schede SDO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</si>
  <si>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</si>
  <si>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</si>
  <si>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</si>
  <si>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</si>
  <si>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</si>
  <si>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</si>
  <si>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</si>
  <si>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</si>
  <si>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</si>
  <si>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</si>
  <si>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</si>
  <si>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</si>
  <si>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</si>
  <si>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</si>
  <si>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</si>
  <si>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</si>
  <si>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</si>
  <si>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</si>
  <si>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</si>
  <si>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</si>
  <si>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</si>
  <si>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</si>
  <si>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</si>
  <si>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Tasso natalità </t>
  </si>
  <si>
    <t xml:space="preserve">Tasso fecondità totale </t>
  </si>
  <si>
    <t xml:space="preserve">Tasso mortalità infantile </t>
  </si>
  <si>
    <t>Tasso mortalità neonatale</t>
  </si>
  <si>
    <t>Tasso mortalità infantile</t>
  </si>
  <si>
    <t xml:space="preserve">&lt;1 giorno </t>
  </si>
  <si>
    <t xml:space="preserve">1-6gg </t>
  </si>
  <si>
    <t xml:space="preserve">1-29gg </t>
  </si>
  <si>
    <t xml:space="preserve">1 mese e oltre </t>
  </si>
  <si>
    <t>Bolzano</t>
  </si>
  <si>
    <t>Trento</t>
  </si>
  <si>
    <t>Trentino Alto Adige</t>
  </si>
  <si>
    <t>Friuli V.G.</t>
  </si>
  <si>
    <t>ITALIA</t>
  </si>
  <si>
    <t>Italia</t>
  </si>
  <si>
    <t>Anni</t>
  </si>
  <si>
    <t>Tasso di fecondità totale</t>
  </si>
  <si>
    <t>Tasso di mortalità infantile</t>
  </si>
  <si>
    <t>Tasso di mortalità neonatale</t>
  </si>
  <si>
    <t>Punto nascita</t>
  </si>
  <si>
    <t>Domicilio</t>
  </si>
  <si>
    <t>Altro</t>
  </si>
  <si>
    <t>% Non indicato errato</t>
  </si>
  <si>
    <t>Parti</t>
  </si>
  <si>
    <t>Totale parti</t>
  </si>
  <si>
    <t>Pubblico</t>
  </si>
  <si>
    <t>Accreditato</t>
  </si>
  <si>
    <t>Privato</t>
  </si>
  <si>
    <t>Totale Parti</t>
  </si>
  <si>
    <t>P.A. Bolzano</t>
  </si>
  <si>
    <t>P.A. Trento</t>
  </si>
  <si>
    <t>CLASSE DI PARTI</t>
  </si>
  <si>
    <t>Pubblica</t>
  </si>
  <si>
    <t>Privata accreditata</t>
  </si>
  <si>
    <t>Privata non accreditata</t>
  </si>
  <si>
    <t>Punti</t>
  </si>
  <si>
    <t>parti</t>
  </si>
  <si>
    <t>v.a.</t>
  </si>
  <si>
    <t>%</t>
  </si>
  <si>
    <t>0-499</t>
  </si>
  <si>
    <t>500-799</t>
  </si>
  <si>
    <t>800-999</t>
  </si>
  <si>
    <t>1000-2499</t>
  </si>
  <si>
    <t>2500+</t>
  </si>
  <si>
    <t xml:space="preserve">         </t>
  </si>
  <si>
    <t>1000+</t>
  </si>
  <si>
    <t>Classi di parti</t>
  </si>
  <si>
    <t>Presenza dell'unità di neonatologia</t>
  </si>
  <si>
    <t>Presenza dell'unità di terapia intensiva neonatale</t>
  </si>
  <si>
    <t>Totale Punti Nascita</t>
  </si>
  <si>
    <t>Numero medio di parti per punto nascita</t>
  </si>
  <si>
    <t>V.A.</t>
  </si>
  <si>
    <t>Punti nascita</t>
  </si>
  <si>
    <t>2500 e più</t>
  </si>
  <si>
    <t>Classi di</t>
  </si>
  <si>
    <t>Pubblici</t>
  </si>
  <si>
    <t>Privati Accreditati</t>
  </si>
  <si>
    <t>Privati</t>
  </si>
  <si>
    <t>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</si>
  <si>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</si>
  <si>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</si>
  <si>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</si>
  <si>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</si>
  <si>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</si>
  <si>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</si>
  <si>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</si>
  <si>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</si>
  <si>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</si>
  <si>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</si>
  <si>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</si>
  <si>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</si>
  <si>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</si>
  <si>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</si>
  <si>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>UE</t>
  </si>
  <si>
    <t>Area geografica</t>
  </si>
  <si>
    <t>Altri Paesi Europei</t>
  </si>
  <si>
    <t>America del Nord/Oceania</t>
  </si>
  <si>
    <t>Classe d'età della madre</t>
  </si>
  <si>
    <t>% Non indicato/ errato</t>
  </si>
  <si>
    <t>&lt; 20</t>
  </si>
  <si>
    <t>20 - 29</t>
  </si>
  <si>
    <t>30 - 39</t>
  </si>
  <si>
    <t>40 +</t>
  </si>
  <si>
    <t>&lt;20</t>
  </si>
  <si>
    <t>20-29</t>
  </si>
  <si>
    <t>30-39</t>
  </si>
  <si>
    <t>Classe d'età</t>
  </si>
  <si>
    <t>Area geografica di provenienza della madre (valore %)</t>
  </si>
  <si>
    <t>UE (Unione Europea)</t>
  </si>
  <si>
    <t>12 - 14</t>
  </si>
  <si>
    <t>12-14</t>
  </si>
  <si>
    <t>15 - 19</t>
  </si>
  <si>
    <t>15-19</t>
  </si>
  <si>
    <t>40 - 49</t>
  </si>
  <si>
    <t>40-49</t>
  </si>
  <si>
    <t>50 - 65</t>
  </si>
  <si>
    <t>50-65</t>
  </si>
  <si>
    <t xml:space="preserve">Italiana </t>
  </si>
  <si>
    <t>Straniera</t>
  </si>
  <si>
    <t>Italiana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</si>
  <si>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</si>
  <si>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</si>
  <si>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</si>
  <si>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</si>
  <si>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</si>
  <si>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</si>
  <si>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</si>
  <si>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</si>
  <si>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</si>
  <si>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</si>
  <si>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</si>
  <si>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</si>
  <si>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</si>
  <si>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</si>
  <si>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</si>
  <si>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</si>
  <si>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</si>
  <si>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</si>
  <si>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</si>
  <si>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</si>
  <si>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</si>
  <si>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</si>
  <si>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</si>
  <si>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</si>
  <si>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</si>
  <si>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</si>
  <si>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</si>
  <si>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</si>
  <si>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</si>
  <si>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</si>
  <si>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</si>
  <si>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</si>
  <si>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</si>
  <si>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</si>
  <si>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</si>
  <si>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</si>
  <si>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</si>
  <si>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</si>
  <si>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</si>
  <si>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</si>
  <si>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</si>
  <si>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</si>
  <si>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</si>
  <si>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</si>
  <si>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</si>
  <si>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</si>
  <si>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</si>
  <si>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</si>
  <si>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</si>
  <si>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</si>
  <si>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</si>
  <si>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</si>
  <si>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</si>
  <si>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</si>
  <si>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</si>
  <si>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Titolo di studio</t>
  </si>
  <si>
    <t>Cittadinanza</t>
  </si>
  <si>
    <t>Elementare/media inferiore</t>
  </si>
  <si>
    <t>Diploma superiore</t>
  </si>
  <si>
    <t>Laurea</t>
  </si>
  <si>
    <t xml:space="preserve">Totale </t>
  </si>
  <si>
    <t>Stato civile</t>
  </si>
  <si>
    <t>Stato civile della madre</t>
  </si>
  <si>
    <t>Nubile</t>
  </si>
  <si>
    <t>Coniugata</t>
  </si>
  <si>
    <t>Separata</t>
  </si>
  <si>
    <t>Divorziata</t>
  </si>
  <si>
    <t>Vedova</t>
  </si>
  <si>
    <t xml:space="preserve">Altro </t>
  </si>
  <si>
    <t>Stato professionale</t>
  </si>
  <si>
    <t>Occupata</t>
  </si>
  <si>
    <t>Disoccupata</t>
  </si>
  <si>
    <t>Casalinga</t>
  </si>
  <si>
    <t>Studentessa</t>
  </si>
  <si>
    <t>Condizione professionale</t>
  </si>
  <si>
    <t xml:space="preserve"> Totale </t>
  </si>
  <si>
    <t>Aborti spontanei pregressi per parto</t>
  </si>
  <si>
    <t>Aborti spontanei pregressi (valore %)</t>
  </si>
  <si>
    <t>Nessuno</t>
  </si>
  <si>
    <t>1-2</t>
  </si>
  <si>
    <t>&gt;2</t>
  </si>
  <si>
    <t>PIEMONTE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</si>
  <si>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</si>
  <si>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</si>
  <si>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</si>
  <si>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</si>
  <si>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</si>
  <si>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</si>
  <si>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</si>
  <si>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</si>
  <si>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</si>
  <si>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</si>
  <si>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</si>
  <si>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</si>
  <si>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</si>
  <si>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</si>
  <si>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</si>
  <si>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</si>
  <si>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</si>
  <si>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</si>
  <si>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</si>
  <si>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Parti precedenti</t>
  </si>
  <si>
    <t>Aborti spontanei (valore %)</t>
  </si>
  <si>
    <t>3-4</t>
  </si>
  <si>
    <t>&gt;4</t>
  </si>
  <si>
    <t>Errata</t>
  </si>
  <si>
    <t xml:space="preserve">Aborti spontanei </t>
  </si>
  <si>
    <t>-</t>
  </si>
  <si>
    <t>Codice Regione</t>
  </si>
  <si>
    <t>Visite di controllo in gravidanza (valori %)</t>
  </si>
  <si>
    <t>nessuna</t>
  </si>
  <si>
    <t>&lt;= 4</t>
  </si>
  <si>
    <t>oltre 4</t>
  </si>
  <si>
    <t>non indicato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</si>
  <si>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</si>
  <si>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</si>
  <si>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</si>
  <si>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</si>
  <si>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</si>
  <si>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</si>
  <si>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</si>
  <si>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</si>
  <si>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</si>
  <si>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</si>
  <si>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</si>
  <si>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</si>
  <si>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</si>
  <si>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Visite di controllo in gravidanza</t>
  </si>
  <si>
    <t>Decorso della gravidanza</t>
  </si>
  <si>
    <t>Fisiologico</t>
  </si>
  <si>
    <t>Patologico</t>
  </si>
  <si>
    <t>Ecografie per parto</t>
  </si>
  <si>
    <t>Numero di ecografie (valore %)</t>
  </si>
  <si>
    <t>% Nessuna/non indicato</t>
  </si>
  <si>
    <t>1-3</t>
  </si>
  <si>
    <t>4-6</t>
  </si>
  <si>
    <t>7 e più</t>
  </si>
  <si>
    <t>Ecografie per gravidanza</t>
  </si>
  <si>
    <t>Fisiologica</t>
  </si>
  <si>
    <t>Patologica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</si>
  <si>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</si>
  <si>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</si>
  <si>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</si>
  <si>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</si>
  <si>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</si>
  <si>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</si>
  <si>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</si>
  <si>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</si>
  <si>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</si>
  <si>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</si>
  <si>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</si>
  <si>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</si>
  <si>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</si>
  <si>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</si>
  <si>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Età gestazionale classi</t>
  </si>
  <si>
    <t>Decorso gravidanza</t>
  </si>
  <si>
    <t>fisiologica</t>
  </si>
  <si>
    <t>patologica</t>
  </si>
  <si>
    <t>22 - 27</t>
  </si>
  <si>
    <t>28 - 31</t>
  </si>
  <si>
    <t>32 - 33</t>
  </si>
  <si>
    <t>34 - 36</t>
  </si>
  <si>
    <t>37 - 41</t>
  </si>
  <si>
    <t>&gt; 41</t>
  </si>
  <si>
    <t>Età gestazionale (classi)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</si>
  <si>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</si>
  <si>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</si>
  <si>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</si>
  <si>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</si>
  <si>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</si>
  <si>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</si>
  <si>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</si>
  <si>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</si>
  <si>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</si>
  <si>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</si>
  <si>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</si>
  <si>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</si>
  <si>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</si>
  <si>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</si>
  <si>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Modalità parto</t>
  </si>
  <si>
    <t>Altre tecniche</t>
  </si>
  <si>
    <t>Modalità del parto</t>
  </si>
  <si>
    <t>Casa di cura</t>
  </si>
  <si>
    <t>Accreditata</t>
  </si>
  <si>
    <t>Privata</t>
  </si>
  <si>
    <t>Spontaneo</t>
  </si>
  <si>
    <t>Cesareo</t>
  </si>
  <si>
    <t>Classe di parti</t>
  </si>
  <si>
    <t>% Parti con Taglio Cesareo</t>
  </si>
  <si>
    <t>Cesarei</t>
  </si>
  <si>
    <t>0 - 499</t>
  </si>
  <si>
    <t>500 - 799</t>
  </si>
  <si>
    <t>800 - 999</t>
  </si>
  <si>
    <t>1000 - 2499</t>
  </si>
  <si>
    <t>2500 +</t>
  </si>
  <si>
    <t>Ginecologo</t>
  </si>
  <si>
    <t>Anestesista</t>
  </si>
  <si>
    <t>Pediatra e/o neonatologo</t>
  </si>
  <si>
    <t>Ostetrica</t>
  </si>
  <si>
    <t>Modalità del travaglio</t>
  </si>
  <si>
    <t>Totale parti senza cesareo d'elezione</t>
  </si>
  <si>
    <t>% non indicato/errato</t>
  </si>
  <si>
    <t>Indotto</t>
  </si>
  <si>
    <t>% parti plurimi</t>
  </si>
  <si>
    <t xml:space="preserve"> Totale parti plurimi </t>
  </si>
  <si>
    <t>% Parti plurimi sul totale dei parti</t>
  </si>
  <si>
    <t>totale</t>
  </si>
  <si>
    <t>PMA</t>
  </si>
  <si>
    <t>NO</t>
  </si>
  <si>
    <t>SI</t>
  </si>
  <si>
    <t>Parti vaginali</t>
  </si>
  <si>
    <t>Totale parti vaginali</t>
  </si>
  <si>
    <t>Madre italiana</t>
  </si>
  <si>
    <t>Madre straniera</t>
  </si>
  <si>
    <t>V.A</t>
  </si>
  <si>
    <t>Non indicato/errato</t>
  </si>
  <si>
    <t>Padre</t>
  </si>
  <si>
    <t>Altro familiare</t>
  </si>
  <si>
    <t>Persona di fiducia</t>
  </si>
  <si>
    <t>Tagli cesarei</t>
  </si>
  <si>
    <t>Totale tagli cesarei</t>
  </si>
  <si>
    <t>Valore %</t>
  </si>
  <si>
    <t>Parti vaginali dopo precedente parto cesareo</t>
  </si>
  <si>
    <t xml:space="preserve">Pubblico </t>
  </si>
  <si>
    <t>accreditata</t>
  </si>
  <si>
    <t>non accreditata</t>
  </si>
  <si>
    <t>Nati vivi</t>
  </si>
  <si>
    <t xml:space="preserve"> Nati morti per 1000 nati </t>
  </si>
  <si>
    <t>Peso alla nascita</t>
  </si>
  <si>
    <t>&lt; 1500</t>
  </si>
  <si>
    <t>1500 - 2499</t>
  </si>
  <si>
    <t>2500 - 3299</t>
  </si>
  <si>
    <t>3300 - 3999</t>
  </si>
  <si>
    <t>&gt; 4000</t>
  </si>
  <si>
    <t>400-1499</t>
  </si>
  <si>
    <t>1500-2499</t>
  </si>
  <si>
    <t>2500-3299</t>
  </si>
  <si>
    <t>3300-3999</t>
  </si>
  <si>
    <t>4000-6000</t>
  </si>
  <si>
    <t>Peso alla nascita di neonati con età gestazionale tra 37 e 42 settimane</t>
  </si>
  <si>
    <t>Punteggio APGAR a 5 minuti dalla nascita</t>
  </si>
  <si>
    <t>1 - 3</t>
  </si>
  <si>
    <t>4 - 6</t>
  </si>
  <si>
    <t>7 - 10</t>
  </si>
  <si>
    <t>Punteggio Apgar a 5 minuti dalla nascita</t>
  </si>
  <si>
    <t>Totale nati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</si>
  <si>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</si>
  <si>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</si>
  <si>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</si>
  <si>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</si>
  <si>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</si>
  <si>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</si>
  <si>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</si>
  <si>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</si>
  <si>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</si>
  <si>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</si>
  <si>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</si>
  <si>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Prime 30 cause di natimortalità</t>
  </si>
  <si>
    <t>(valore %)</t>
  </si>
  <si>
    <t>Altri problemi fetali e placentari che interferiscono con il trattamento della madre</t>
  </si>
  <si>
    <t>Ipossia intrauterina e asfissia alla nascita</t>
  </si>
  <si>
    <t>Altre e mal definite manifestazioni morbose ad insorgenza perinatale</t>
  </si>
  <si>
    <t>Feto o neonato affetto da complicazioni della placenta, del cordone ombelicale e delle membrane</t>
  </si>
  <si>
    <t>Aritmie cardiache</t>
  </si>
  <si>
    <t>Esito del parto</t>
  </si>
  <si>
    <t>Problemi relativi a bassa eta' gestazionale e basso peso alla nascita</t>
  </si>
  <si>
    <t>Altre cause mal definite e sconosciute di morbosita' e mortalita'</t>
  </si>
  <si>
    <t>Complicazioni del cordone ombelicale</t>
  </si>
  <si>
    <t>Perdita ematica antepartum, abruptio placentae e placenta previa</t>
  </si>
  <si>
    <t>Ritardo di crescita fetale e malnutrizione fetale</t>
  </si>
  <si>
    <t>Morte improvvisa da causa sconosciuta</t>
  </si>
  <si>
    <t>Feto o neonato affetto da altre complicazioni del travaglio e del parto</t>
  </si>
  <si>
    <t>Complicazioni di cure mediche non classificate altrove</t>
  </si>
  <si>
    <t>Anomalie cromosomiche</t>
  </si>
  <si>
    <t>Feto o neonato affetto da complicazioni materne della gravidanza</t>
  </si>
  <si>
    <t>Anomalia fetale, conosciuta o sospetta che influenza il trattamento della madre</t>
  </si>
  <si>
    <t>Altre anomalie congenite non specificate</t>
  </si>
  <si>
    <t>Manifestazioni morbose del feto o del neonato derivanti da patologia materna anche non correlata alla gravidanza attuale</t>
  </si>
  <si>
    <t>Altre anomalie congenite del sistema nervoso</t>
  </si>
  <si>
    <t>Infezioni specifiche del periodo perinatale</t>
  </si>
  <si>
    <t>Anomalie del bulbo cardiaco e anomalie della chiusura del setto cardiaco</t>
  </si>
  <si>
    <t>Altre anomalie congenite del sistema circolatorio</t>
  </si>
  <si>
    <t>Altre anomalie congenite del tratto alimentare superiore</t>
  </si>
  <si>
    <t>Altre anomalie congenite del sistema digestivo</t>
  </si>
  <si>
    <t>Alcune malformazioni congenite del sistema muscoloscheletrico</t>
  </si>
  <si>
    <t>Altre anomalie congenite degli arti</t>
  </si>
  <si>
    <t>Altre malattie respiratorie del feto e del neonato</t>
  </si>
  <si>
    <t>Prime 30 malformazioni</t>
  </si>
  <si>
    <t>Neonati malformati</t>
  </si>
  <si>
    <t xml:space="preserve"> V.A. </t>
  </si>
  <si>
    <t>Anomalie congenite degli organi genitali</t>
  </si>
  <si>
    <t>Anomalie congenite del sistema urinario</t>
  </si>
  <si>
    <t>Palatoschisi e labioschisi</t>
  </si>
  <si>
    <t>Altre anomalie congenite del cuore</t>
  </si>
  <si>
    <t>Altre anomalie muscoloscheletriche congenite</t>
  </si>
  <si>
    <t>Anomalie congenite dell’orecchio, della faccia e del collo</t>
  </si>
  <si>
    <t>Anomalie congenite del tegumento</t>
  </si>
  <si>
    <t>Altre manifestazioni morbose in atto della madre classificate altrove, ma complicanti la gravidanza, il parto o il puerperio</t>
  </si>
  <si>
    <t>Anomalie congenite dell’apparato respiratorio</t>
  </si>
  <si>
    <t>Anomalie congenite dell’occhio</t>
  </si>
  <si>
    <t>Spina bifida</t>
  </si>
  <si>
    <t>Emangioma e linfangioma, ogni sede</t>
  </si>
  <si>
    <t>Anencefalia e anomalie simili</t>
  </si>
  <si>
    <t>Altre deformazioni acquisite degli arti</t>
  </si>
  <si>
    <t>Idronefrosi</t>
  </si>
  <si>
    <t>Totale prime 30 malformazioni</t>
  </si>
  <si>
    <t>Non indicata/errata</t>
  </si>
  <si>
    <t>Totale natimalformati</t>
  </si>
  <si>
    <t> </t>
  </si>
  <si>
    <t>Cardiomiopatie</t>
  </si>
  <si>
    <t>Totale parti con PMA</t>
  </si>
  <si>
    <t>Tecniche di procreazione medicalmente assistita (valore %)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</si>
  <si>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</si>
  <si>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</si>
  <si>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</si>
  <si>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</si>
  <si>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</si>
  <si>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</si>
  <si>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Modalità PMA</t>
  </si>
  <si>
    <t>FIVET</t>
  </si>
  <si>
    <t>Fecondazione in vitro e trasferimento embrioni nell'utero (FIVET)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</si>
  <si>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</si>
  <si>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</si>
  <si>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</si>
  <si>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</si>
  <si>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</si>
  <si>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</si>
  <si>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</si>
  <si>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</si>
  <si>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Modalità del parto per gravidanze medicalmente assistite</t>
  </si>
  <si>
    <t>non indicata/errata</t>
  </si>
  <si>
    <t>% parti plurimi in gravidanze con PMA</t>
  </si>
  <si>
    <t>Elementare o nessun titolo</t>
  </si>
  <si>
    <t>Media inferiore</t>
  </si>
  <si>
    <t>Laurea o diploma Univ.</t>
  </si>
  <si>
    <t>% di gravidanze con PMA sul totale delle gravidanze</t>
  </si>
  <si>
    <t>TOTALE</t>
  </si>
  <si>
    <t>% di gravidanze con procreazione medicalmente assistita per età della madre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</si>
  <si>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</si>
  <si>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</si>
  <si>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</si>
  <si>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</si>
  <si>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</si>
  <si>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>Modalità del travaglio e del parto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</si>
  <si>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</si>
  <si>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</si>
  <si>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</si>
  <si>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</si>
  <si>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</si>
  <si>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</si>
  <si>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</si>
  <si>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</si>
  <si>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</si>
  <si>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</si>
  <si>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</si>
  <si>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</si>
  <si>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</si>
  <si>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</si>
  <si>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</si>
  <si>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</si>
  <si>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</si>
  <si>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</si>
  <si>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</si>
  <si>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</si>
  <si>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</si>
  <si>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</si>
  <si>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</si>
  <si>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</si>
  <si>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</si>
  <si>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</si>
  <si>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</si>
  <si>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</si>
  <si>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</si>
  <si>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</si>
  <si>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</si>
  <si>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</si>
  <si>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Percentuale parti in ospedale classificati</t>
  </si>
  <si>
    <t>% Parti</t>
  </si>
  <si>
    <t>% Cesarei</t>
  </si>
  <si>
    <t xml:space="preserve">Incidenza Cesarei (%) </t>
  </si>
  <si>
    <t>Totale parti Cesarei classificati</t>
  </si>
  <si>
    <t>Etichette di riga</t>
  </si>
  <si>
    <t>VALLE D`AOSTA</t>
  </si>
  <si>
    <t>ID quartile</t>
  </si>
  <si>
    <t>Q1</t>
  </si>
  <si>
    <t>MIN</t>
  </si>
  <si>
    <t>MEDIANA</t>
  </si>
  <si>
    <t>MAX</t>
  </si>
  <si>
    <t>Q3</t>
  </si>
  <si>
    <t>Matrice descrizione Classi di Robson</t>
  </si>
  <si>
    <t>Descrizione</t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</si>
  <si>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</si>
  <si>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</si>
  <si>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</si>
  <si>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</si>
  <si>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</si>
  <si>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</si>
  <si>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settimane.</t>
    </r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</si>
  <si>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</si>
  <si>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</si>
  <si>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</si>
  <si>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</si>
  <si>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r>
      <t>nati pretermine (</t>
    </r>
    <r>
      <rPr>
        <u/>
        <sz val="11"/>
        <color indexed="64"/>
        <rFont val="Calibri"/>
        <scheme val="minor"/>
      </rPr>
      <t>&lt;</t>
    </r>
    <r>
      <rPr>
        <sz val="11"/>
        <color indexed="64"/>
        <rFont val="Calibri"/>
        <scheme val="minor"/>
      </rPr>
      <t xml:space="preserve"> 36 settimane), feto singolo, presentazione cefalica (incluse donne con precedente cesareo).</t>
    </r>
  </si>
  <si>
    <t>Screening per l’individuazione di disturbi endocrini, nutritivi, metabolici e immunitari</t>
  </si>
  <si>
    <t>Forme e complicazioni mal definite di cardiopatie</t>
  </si>
  <si>
    <t>Altre complicazioni della gravidanza non classificate altrove</t>
  </si>
  <si>
    <t>Altri problemi collegati alla cavita' amniotica e alle membrane</t>
  </si>
  <si>
    <t>Sindrome da distress respiratorio neonatale</t>
  </si>
  <si>
    <t>Friuli V. Giulia</t>
  </si>
  <si>
    <t>Tabella 1 – Stato della rilevazione CeDAP - Anni 2002-2022</t>
  </si>
  <si>
    <t>Pinta</t>
  </si>
  <si>
    <t>Altri problemi del seno associati con la gravidanza, il puerperio e l’allattazione</t>
  </si>
  <si>
    <t>Sproporzione</t>
  </si>
  <si>
    <t>Altre alterazioni della cute e del tessuto sottocutaneo</t>
  </si>
  <si>
    <t>Grafico 22- Distribuzione dei parti e incidenza dei cesarei per classe di Robson - Anno 2022</t>
  </si>
  <si>
    <t xml:space="preserve">Grafico 23- Distrubuzione percentuale dei cesarei per classe di Robson - Anno 2022
</t>
  </si>
  <si>
    <t xml:space="preserve">Grafico 24 - Boxplot Incidenza dei parti cesarei rispetto ai parti  per classe di Robson e per Regione – Anno 2022
</t>
  </si>
  <si>
    <t>Anno 2022</t>
  </si>
  <si>
    <t>Anno 2019</t>
  </si>
  <si>
    <t>Screening per l’individuazione di altre manifestazioni morbose</t>
  </si>
  <si>
    <t>Malattie del timo</t>
  </si>
  <si>
    <t xml:space="preserve">Tabella 3 - Alcuni indicatori demografici </t>
  </si>
  <si>
    <t>Tabella 4 - Distribuzione regionale dei parti secondo il luogo dove essi avvengono (Anno 2022)</t>
  </si>
  <si>
    <t>Tabella 5 - Distribuzione per classi di parto del numero di parti e del numero di punti nascita secondo la tipologia di struttura  (Anno 2022)</t>
  </si>
  <si>
    <t>Grafico 3 - Distribuzione percentuale dei punti nascita per classe di parto  (Anno 2022)</t>
  </si>
  <si>
    <t xml:space="preserve">     Grafico 4 - Distribuzione percentuale dei parti per classe di parto  (Anno 2022)</t>
  </si>
  <si>
    <t>Tabella 6 - Unità operative di Terapia Intensiva Neonatale (U.T.I.N.) e di Neonatologia (U.O.N)  (Anno 2022)</t>
  </si>
  <si>
    <t>Tabella 7 - Presenza di neonatologia per classi di parti  (Anno 2022)</t>
  </si>
  <si>
    <t>Tabella 8 - Presenza di terapia intensiva neonatale per classi di parti  (Anno 2022)</t>
  </si>
  <si>
    <t>Tabella 9 - Parti pre-termine e fortemente pre-termine secondo la numerosità dei parti per punto nascita  (Anno 2022)</t>
  </si>
  <si>
    <t>Tabella 10 - Distribuzione regionale dei parti per area geografica di provenienza della madre (Valori percentuali)  (Anno 2022)</t>
  </si>
  <si>
    <t xml:space="preserve"> Grafico 5 - Distribuzione dei parti per area geografica di provenienza della madre  (Anno 2022)</t>
  </si>
  <si>
    <t>Tabella 11 - Distribuzione regionale dei parti secondo l’età della madre  (Anno 2022)</t>
  </si>
  <si>
    <t>Tabella 12 - Distribuzione dei parti per area geografica di provenienza ed età della madre  (Anno 2022)</t>
  </si>
  <si>
    <t>Grafico 6 - Distribuzione dei parti per area geografica di provenienza ed età della madre  (Anno 2022)</t>
  </si>
  <si>
    <t>Grafico 7 - Distribuzione regionale dell’età media al primo figlio secondo la cittadinanza della madre  (Anno 2022)</t>
  </si>
  <si>
    <t>Grafico 8 - Distribuzione dei parti secondo l’età e la cittadinanza della madre  (Anno 2022)</t>
  </si>
  <si>
    <t>Tabella 13 - Distribuzione dei parti secondo il titolo di studio, la cittadinanza e l’età della madre  (Anno 2022)</t>
  </si>
  <si>
    <t>Grafico 9 - Distribuzione dei parti secondo il titolo di studio e la cittadinanza della madre  (Anno 2022)</t>
  </si>
  <si>
    <t>Tabella 14 - Distribuzione dei parti secondo lo stato civile, la cittadinanza e l’età della madre  (Anno 2022)</t>
  </si>
  <si>
    <t>Grafico 10 - Distribuzione dei parti secondo lo stato civile e la cittadinanza della madre  (Anno 2022)</t>
  </si>
  <si>
    <t>Tabella 15 - Distribuzione dei parti secondo la condizione professionale, la cittadinanza e l’età della madre  (Anno 2022)</t>
  </si>
  <si>
    <t>Grafico 11 - Distribuzione dei parti secondo la condizione professionale e la cittadinanza della madre  (Anno 2022)</t>
  </si>
  <si>
    <t>Tabella 16 - Distribuzione dei parti secondo la condizione professionale e lo stato civile della madre  (Anno 2022)</t>
  </si>
  <si>
    <t>Grafico 12 - Distribuzione dei parti secondo la condizione professionale e lo stato civile della madre  (Anno 2022)</t>
  </si>
  <si>
    <t>Tabella 17 - Distribuzione regionale del numero di aborti spontanei avuti in gravidanze precedenti  (Anno 2022)</t>
  </si>
  <si>
    <t>Tabella 18 - Distribuzione degli aborti spontanei avuti in gravidanze precedenti per numero di parti precedenti  (Anno 2022)</t>
  </si>
  <si>
    <t>Tabella 19 - Distribuzione degli aborti spontanei avuti in gravidanze precedenti per età della madre  (Anno 2022)</t>
  </si>
  <si>
    <t xml:space="preserve">Grafico 13 - Distribuzione regionale del numero di aborti spontanei pregressi per parto  </t>
  </si>
  <si>
    <t>Tabella 20 - Distribuzione regionale delle visite di controllo effettuate in gravidanza  (Anno 2022)</t>
  </si>
  <si>
    <t>Tabella 21 - Visite di controllo in gravidanza secondo la cittadinanza, il titolo di studio, l’età e lo stato civile della madre  (Anno 2022)</t>
  </si>
  <si>
    <t>Tabella 22 - Distribuzione delle visite di controllo effettuate per decorso della gravidanza  (Anno 2022)</t>
  </si>
  <si>
    <t>Tabella 23 - Distribuzione regionale delle ecografie effettuate in gravidanza  (Anno 2022)</t>
  </si>
  <si>
    <t>Tabella 24 - Distribuzione delle ecografie effettuate per decorso della gravidanza  (Anno 2022)</t>
  </si>
  <si>
    <t>Grafico 14 - Numero medio di ecografie per gravidanza (Anni 2020-2022)</t>
  </si>
  <si>
    <t>Tabella 25 - Distribuzione regionale degli esami prenatali effettuati in gravidanza  (Anno 2022)</t>
  </si>
  <si>
    <t>Tabella 26 - Distribuzione regionale delle amniocentesi secondo l’età della madre  (Anno 2022)</t>
  </si>
  <si>
    <t>Tabella 27 - Distribuzione regionale dei parti per durata della gestazione  (Anno 2022)</t>
  </si>
  <si>
    <t>Tabella 28 - Distribuzione dei parti per durata della gestazione e decorso della gravidanza  (Anno 2022)</t>
  </si>
  <si>
    <t>Grafico 15 - Distribuzione dei parti per durata della gestazione e decorso della gravidanza  (Anno 2022)</t>
  </si>
  <si>
    <t>Tabella 29 - Distribuzione dei parti secondo la presentazione del feto e la modalità del parto  (Anno 2022)</t>
  </si>
  <si>
    <t>Grafico 16 - Distribuzione dei parti secondo la modalità del parto e la presentazione del feto  (Anno 2022)</t>
  </si>
  <si>
    <t>Tabella 30 - Distribuzione dei parti secondo la modalità del parto e la tipologia di struttura ospedaliera dove essi avvengono  (Anno 2022)</t>
  </si>
  <si>
    <t>Grafico 17 - Distribuzione dei parti secondo la modalità del parto e la struttura dove esso avviene  (Anno 2022)</t>
  </si>
  <si>
    <t>Tabella 31 - Percentuale di parti cesarei secondo la tipologia e la dimensione dei punti nascita  (Anno 2022)</t>
  </si>
  <si>
    <t>Tabella 32 - Distribuzione regionale dei parti secondo i professionisti sanitari presenti al momento del parto  (Anno 2022)</t>
  </si>
  <si>
    <t>Tabella 33 - Distribuzione regionale dei parti secondo la modalità del travaglio  (Anno 2022)</t>
  </si>
  <si>
    <t>Tabella 34 - Distribuzione regionale dei parti plurimi  (Anno 2022)</t>
  </si>
  <si>
    <t>Tabella 35 - Distribuzione regionale dei parti plurimi secondo l’età della madre  (Anno 2022)</t>
  </si>
  <si>
    <t>Tabella 36 - Distribuzione dei parti plurimi secondo l’età della madre e tipologia di procreazione  (Anno 2022)</t>
  </si>
  <si>
    <t>Tabella 37 - Parti vaginali secondo la cittadinanza e l’età della madre  (Anno 2022)</t>
  </si>
  <si>
    <t>Tabella 38 - Distribuzione regionale dei parti vaginali secondo la persona di fiducia della donna presente in sala parto  (Anno 2022)</t>
  </si>
  <si>
    <t>Tabella 39 - Distribuzione dei parti cesarei secondo la tipologia di struttura ospedaliera dove essi avvengono  (Anno 2022)</t>
  </si>
  <si>
    <t>Tabella 40 - Distribuzione regionale della percentuale dei parti cesarei secondo la cittadinanza della madre  (Anno 2022)</t>
  </si>
  <si>
    <t>Tabella 41 - Distribuzione dei parti cesarei secondo la cittadinanza e l’età della madre  (Anno 2022)</t>
  </si>
  <si>
    <t>Grafico 18 - Distribuzione regionale della percentuale dei parti cesarei sul totale dei parti  (Anno 2022)</t>
  </si>
  <si>
    <t>Tabella 42 - Distribuzione regionale dei parti vaginali dopo un precedente parto cesareo per tipo di struttura in cui avviene il parto  (Anno 2022)</t>
  </si>
  <si>
    <t>Tabella 43 - Distribuzione regionale dei nati totali, vivi e nati morti  (Anno 2022)</t>
  </si>
  <si>
    <t>Grafico 19 - Distribuzione regionale dei nati morti per 1.000 nati (Anni 2020-2022)</t>
  </si>
  <si>
    <t xml:space="preserve">Nati morti per 1.000 nati </t>
  </si>
  <si>
    <t>Tabella 44 - Distribuzione regionale dei nati vivi secondo il peso alla nascita  (Anno 2022)</t>
  </si>
  <si>
    <t>Tabella 45 - Distribuzione regionale dei nati a termine (tra la 37a e la 42a settimana di gestazione) secondo il peso alla nascita  (Anno 2022)</t>
  </si>
  <si>
    <t>Tabella 46 - Distribuzione regionale dei nati secondo il punteggio APGAR a 5 minuti dalla nascita  (Anno 2022)</t>
  </si>
  <si>
    <t>Tabella 47 - Distribuzione dei nati secondo il peso alla nascita ed il punteggio APGAR a 5 minuti dalla nascita  (Anno 2022)</t>
  </si>
  <si>
    <t>Tabella 48 - Distribuzione regionale dei nati morti secondo la codifica della causa di natimortalità  (Anno 2022)</t>
  </si>
  <si>
    <t xml:space="preserve">Grafico 20 - Codifica della causa di natimortalità </t>
  </si>
  <si>
    <t>Tabella 49 - Distribuzione dei nati morti secondo le prime 30 cause di natimortalità per frequenza di codifica  (Anno 2022)</t>
  </si>
  <si>
    <t>Tabella 50 - Distribuzione delle prime 30 cause di malformazione per frequenza di codifica  (Anno 2022)</t>
  </si>
  <si>
    <t>Altra ernia della cavità addominale senza menzione di ostruzione o gangrena</t>
  </si>
  <si>
    <t>Tabella 51 - Distribuzione regionale dei parti con procreazione medicalmente assistita (PMA)  (Anno 2022)</t>
  </si>
  <si>
    <t>Grafico 21 - Distribuzione dei parti con procreazione medicalmente assistita secondo la tipologia di tecnica utilizzata. Anni 2020–2022</t>
  </si>
  <si>
    <t>Tabella 52 - Distribuzione regionale dei parti con procreazione medicalmente assistita (PMA) secondo la modalità del parto  (Anno 2022)</t>
  </si>
  <si>
    <t>Tabella 53 - Distribuzione regionale dei parti plurimi totali e con procreazione medicalmente assistita  (Anno 2022)</t>
  </si>
  <si>
    <t>Tabella 54 - Distribuzione dei parti secondo il titolo di studio della madre e il tipo di procreazione  (Anno 2022)</t>
  </si>
  <si>
    <t>Tabella 55 - Distribuzione regionale della percentuale di parti con procreazione medicalmente assistita secondo il titolo di studio della madre  (Anno 2022)</t>
  </si>
  <si>
    <t>Tabella 56 - Distribuzione dei parti con procreazione medicalmente assistita secondo l’età della madre  (Anno 2022)</t>
  </si>
  <si>
    <t>Tabella 57 - Distribuzione dei parti secondo la classificazione di Robson  (Anno 2022)</t>
  </si>
  <si>
    <t>Tabella 58 - Distribuzione regionale dei parti secondo le 12 classi di Robson modificate  (Anno 2022)</t>
  </si>
  <si>
    <t>Tabella 59 - Distribuzione regionale della percentuale di parti cesarei secondo le  classi di Robson modificate  (Anno 2022)</t>
  </si>
  <si>
    <t xml:space="preserve">    Grafico 1 - Tasso di fecondità totale (Anni 1999-2022)</t>
  </si>
  <si>
    <t>Grafico 2 – Mortalità infantile e neonatale (Anni 1998-2019)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</si>
</sst>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0.000"/>
    <numFmt numFmtId="169" formatCode="#,##0.0"/>
    <numFmt numFmtId="170" formatCode="#,##0_ ;\-#,##0\ "/>
    <numFmt numFmtId="171" formatCode="_-* #,##0.0_-;\-* #,##0.0_-;_-* &quot;-&quot;??_-;_-@_-"/>
    <numFmt numFmtId="172" formatCode="_-&quot;€&quot;\ * #,##0_-;\-&quot;€&quot;\ * #,##0_-;_-&quot;€&quot;\ * &quot;-&quot;_-;_-@_-"/>
    <numFmt numFmtId="173" formatCode="_-* #,##0_-;\-* #,##0_-;_-* &quot;-&quot;??_-;_-@_-"/>
  </numFmts>
  <fonts count="47">
    <font>
      <sz val="11"/>
      <color theme="1"/>
      <name val="Calibri"/>
      <scheme val="minor"/>
    </font>
    <font>
      <sz val="10"/>
      <name val="Arial"/>
    </font>
    <font>
      <sz val="10"/>
      <name val="MS Sans Serif"/>
    </font>
    <font>
      <sz val="8"/>
      <name val="Tahoma"/>
    </font>
    <font>
      <b/>
      <i/>
      <sz val="8"/>
      <name val="Tahoma"/>
    </font>
    <font>
      <sz val="10"/>
      <color indexed="64"/>
      <name val="Arial"/>
    </font>
    <font>
      <sz val="11"/>
      <color indexed="2"/>
      <name val="Calibri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indexed="64"/>
      <name val="Arial"/>
    </font>
    <font>
      <sz val="12"/>
      <color theme="1"/>
      <name val="Segoe UI"/>
    </font>
    <font>
      <b/>
      <sz val="11"/>
      <color theme="1"/>
      <name val="Calibri"/>
      <scheme val="minor"/>
    </font>
    <font>
      <sz val="10"/>
      <color indexed="64"/>
      <name val="Calibri"/>
    </font>
    <font>
      <i/>
      <sz val="10"/>
      <color indexed="64"/>
      <name val="Arial"/>
    </font>
    <font>
      <i/>
      <sz val="10"/>
      <color indexed="64"/>
      <name val="Calibri"/>
    </font>
    <font>
      <sz val="9"/>
      <color indexed="64"/>
      <name val="Arial"/>
    </font>
    <font>
      <b/>
      <sz val="9"/>
      <color indexed="64"/>
      <name val="Arial"/>
    </font>
    <font>
      <sz val="11"/>
      <color indexed="64"/>
      <name val="Calibri"/>
      <scheme val="minor"/>
    </font>
    <font>
      <sz val="10"/>
      <color theme="1"/>
      <name val="Arial Unicode MS"/>
    </font>
    <font>
      <i/>
      <sz val="10"/>
      <color theme="1"/>
      <name val="Calibri"/>
      <scheme val="minor"/>
    </font>
    <font>
      <sz val="11"/>
      <color indexed="64"/>
      <name val="Calibri"/>
    </font>
    <font>
      <sz val="9"/>
      <color theme="1"/>
      <name val="Arial"/>
    </font>
    <font>
      <b/>
      <sz val="10"/>
      <name val="Arial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4"/>
      <color rgb="FF00B050"/>
      <name val="Webdings"/>
    </font>
    <font>
      <sz val="14"/>
      <color rgb="FF00B050"/>
      <name val="Times New Roman"/>
    </font>
    <font>
      <b/>
      <sz val="10"/>
      <color theme="1"/>
      <name val="Segoe UI"/>
    </font>
    <font>
      <sz val="10"/>
      <color theme="1"/>
      <name val="Segoe UI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indexed="64"/>
      <name val="Calibri"/>
    </font>
    <font>
      <b/>
      <sz val="11"/>
      <color indexed="64"/>
      <name val="Calibri"/>
      <scheme val="minor"/>
    </font>
    <font>
      <sz val="11"/>
      <color theme="1"/>
      <name val="Calibri"/>
      <scheme val="minor"/>
    </font>
    <font>
      <u/>
      <sz val="11"/>
      <color indexed="64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A5CAA"/>
        <bgColor rgb="FFAA5CAA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rgb="FF8E3A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rgb="FF8E3A64"/>
      </bottom>
      <diagonal/>
    </border>
    <border>
      <left/>
      <right/>
      <top style="medium">
        <color rgb="FF8E3A64"/>
      </top>
      <bottom/>
      <diagonal/>
    </border>
    <border>
      <left style="thin">
        <color indexed="64"/>
      </left>
      <right/>
      <top style="medium">
        <color rgb="FF8E3A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rgb="FF8E3A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2">
    <xf numFmtId="0" fontId="0" fillId="0" borderId="0"/>
    <xf numFmtId="165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5" fillId="0" borderId="0"/>
    <xf numFmtId="9" fontId="35" fillId="0" borderId="0"/>
    <xf numFmtId="49" fontId="3" fillId="0" borderId="1">
      <alignment vertical="center" wrapText="1"/>
    </xf>
    <xf numFmtId="49" fontId="4" fillId="2" borderId="2">
      <alignment horizontal="center" vertical="center" wrapText="1"/>
    </xf>
  </cellStyleXfs>
  <cellXfs count="473">
    <xf numFmtId="0" fontId="0" fillId="0" borderId="0" xfId="0"/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top"/>
    </xf>
    <xf numFmtId="3" fontId="5" fillId="3" borderId="4" xfId="0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166" fontId="35" fillId="0" borderId="0" xfId="8" applyNumberFormat="1"/>
    <xf numFmtId="3" fontId="0" fillId="0" borderId="0" xfId="0" applyNumberFormat="1"/>
    <xf numFmtId="0" fontId="0" fillId="4" borderId="0" xfId="0" applyFill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9" fillId="3" borderId="4" xfId="0" applyFont="1" applyFill="1" applyBorder="1" applyAlignment="1">
      <alignment vertical="top"/>
    </xf>
    <xf numFmtId="3" fontId="9" fillId="3" borderId="4" xfId="0" applyNumberFormat="1" applyFont="1" applyFill="1" applyBorder="1" applyAlignment="1">
      <alignment horizontal="right" vertical="top"/>
    </xf>
    <xf numFmtId="167" fontId="9" fillId="3" borderId="4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vertical="top"/>
    </xf>
    <xf numFmtId="3" fontId="7" fillId="3" borderId="6" xfId="0" applyNumberFormat="1" applyFont="1" applyFill="1" applyBorder="1" applyAlignment="1">
      <alignment horizontal="right" vertical="top"/>
    </xf>
    <xf numFmtId="167" fontId="7" fillId="3" borderId="6" xfId="0" applyNumberFormat="1" applyFont="1" applyFill="1" applyBorder="1" applyAlignment="1">
      <alignment horizontal="right" vertical="top"/>
    </xf>
    <xf numFmtId="0" fontId="6" fillId="0" borderId="0" xfId="0" applyFont="1"/>
    <xf numFmtId="0" fontId="9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right" vertical="top" wrapText="1"/>
    </xf>
    <xf numFmtId="2" fontId="9" fillId="3" borderId="4" xfId="0" applyNumberFormat="1" applyFont="1" applyFill="1" applyBorder="1" applyAlignment="1">
      <alignment horizontal="right" vertical="top" wrapText="1"/>
    </xf>
    <xf numFmtId="2" fontId="9" fillId="3" borderId="12" xfId="0" applyNumberFormat="1" applyFont="1" applyFill="1" applyBorder="1" applyAlignment="1">
      <alignment horizontal="right" vertical="top" wrapText="1"/>
    </xf>
    <xf numFmtId="49" fontId="9" fillId="3" borderId="4" xfId="0" applyNumberFormat="1" applyFont="1" applyFill="1" applyBorder="1" applyAlignment="1">
      <alignment horizontal="right" vertical="top" wrapText="1"/>
    </xf>
    <xf numFmtId="167" fontId="9" fillId="3" borderId="4" xfId="0" applyNumberFormat="1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vertical="top" wrapText="1"/>
    </xf>
    <xf numFmtId="167" fontId="7" fillId="3" borderId="6" xfId="0" applyNumberFormat="1" applyFont="1" applyFill="1" applyBorder="1" applyAlignment="1">
      <alignment horizontal="right" vertical="top" wrapText="1"/>
    </xf>
    <xf numFmtId="2" fontId="7" fillId="3" borderId="6" xfId="0" applyNumberFormat="1" applyFont="1" applyFill="1" applyBorder="1" applyAlignment="1">
      <alignment horizontal="right" vertical="top" wrapText="1"/>
    </xf>
    <xf numFmtId="168" fontId="0" fillId="0" borderId="0" xfId="0" applyNumberFormat="1"/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9" fillId="3" borderId="4" xfId="0" applyNumberFormat="1" applyFont="1" applyFill="1" applyBorder="1" applyAlignment="1">
      <alignment horizontal="right" vertical="top"/>
    </xf>
    <xf numFmtId="2" fontId="0" fillId="0" borderId="0" xfId="0" applyNumberFormat="1"/>
    <xf numFmtId="0" fontId="0" fillId="0" borderId="0" xfId="0" applyAlignment="1">
      <alignment wrapText="1"/>
    </xf>
    <xf numFmtId="4" fontId="1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vertical="center" wrapText="1"/>
    </xf>
    <xf numFmtId="4" fontId="9" fillId="0" borderId="4" xfId="0" applyNumberFormat="1" applyFont="1" applyBorder="1" applyAlignment="1">
      <alignment horizontal="right" vertical="top"/>
    </xf>
    <xf numFmtId="0" fontId="9" fillId="3" borderId="0" xfId="0" applyFont="1" applyFill="1" applyAlignment="1">
      <alignment vertical="top"/>
    </xf>
    <xf numFmtId="0" fontId="10" fillId="3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/>
    </xf>
    <xf numFmtId="167" fontId="5" fillId="3" borderId="4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right" vertical="top"/>
    </xf>
    <xf numFmtId="167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right" vertical="top"/>
    </xf>
    <xf numFmtId="2" fontId="9" fillId="3" borderId="4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horizontal="right" vertical="top"/>
    </xf>
    <xf numFmtId="167" fontId="11" fillId="3" borderId="15" xfId="0" applyNumberFormat="1" applyFont="1" applyFill="1" applyBorder="1" applyAlignment="1">
      <alignment horizontal="right" vertical="top"/>
    </xf>
    <xf numFmtId="9" fontId="5" fillId="3" borderId="4" xfId="8" applyNumberFormat="1" applyFont="1" applyFill="1" applyBorder="1" applyAlignment="1">
      <alignment horizontal="right" vertical="top"/>
    </xf>
    <xf numFmtId="0" fontId="13" fillId="0" borderId="0" xfId="0" applyFont="1"/>
    <xf numFmtId="0" fontId="0" fillId="4" borderId="0" xfId="0" applyFill="1" applyAlignment="1">
      <alignment horizontal="center"/>
    </xf>
    <xf numFmtId="0" fontId="9" fillId="3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0" fillId="6" borderId="4" xfId="0" applyFont="1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0" borderId="0" xfId="0" applyAlignment="1">
      <alignment vertical="top" wrapText="1"/>
    </xf>
    <xf numFmtId="0" fontId="14" fillId="3" borderId="4" xfId="0" applyFont="1" applyFill="1" applyBorder="1" applyAlignment="1">
      <alignment vertical="top"/>
    </xf>
    <xf numFmtId="0" fontId="15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7" fillId="0" borderId="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3" borderId="4" xfId="0" applyFont="1" applyFill="1" applyBorder="1" applyAlignment="1">
      <alignment vertical="top"/>
    </xf>
    <xf numFmtId="0" fontId="18" fillId="3" borderId="6" xfId="0" applyFont="1" applyFill="1" applyBorder="1" applyAlignment="1">
      <alignment vertical="top"/>
    </xf>
    <xf numFmtId="2" fontId="7" fillId="3" borderId="6" xfId="0" applyNumberFormat="1" applyFont="1" applyFill="1" applyBorder="1" applyAlignment="1">
      <alignment horizontal="right" vertical="top"/>
    </xf>
    <xf numFmtId="1" fontId="0" fillId="0" borderId="0" xfId="0" applyNumberFormat="1"/>
    <xf numFmtId="0" fontId="7" fillId="0" borderId="15" xfId="0" applyFont="1" applyBorder="1" applyAlignment="1">
      <alignment vertical="top" wrapText="1"/>
    </xf>
    <xf numFmtId="166" fontId="9" fillId="3" borderId="4" xfId="8" applyNumberFormat="1" applyFont="1" applyFill="1" applyBorder="1" applyAlignment="1">
      <alignment horizontal="right" vertical="top"/>
    </xf>
    <xf numFmtId="0" fontId="19" fillId="0" borderId="0" xfId="0" applyFont="1"/>
    <xf numFmtId="0" fontId="11" fillId="3" borderId="4" xfId="0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vertical="top"/>
    </xf>
    <xf numFmtId="169" fontId="9" fillId="3" borderId="4" xfId="0" applyNumberFormat="1" applyFont="1" applyFill="1" applyBorder="1" applyAlignment="1">
      <alignment horizontal="right" vertical="top"/>
    </xf>
    <xf numFmtId="49" fontId="0" fillId="0" borderId="0" xfId="0" applyNumberFormat="1"/>
    <xf numFmtId="0" fontId="18" fillId="0" borderId="0" xfId="0" applyFont="1" applyAlignment="1">
      <alignment horizontal="center" vertical="top" wrapText="1"/>
    </xf>
    <xf numFmtId="2" fontId="9" fillId="3" borderId="0" xfId="0" applyNumberFormat="1" applyFont="1" applyFill="1" applyAlignment="1">
      <alignment horizontal="right" vertical="top"/>
    </xf>
    <xf numFmtId="2" fontId="7" fillId="3" borderId="0" xfId="0" applyNumberFormat="1" applyFont="1" applyFill="1" applyAlignment="1">
      <alignment horizontal="right" vertical="top"/>
    </xf>
    <xf numFmtId="3" fontId="7" fillId="3" borderId="4" xfId="0" applyNumberFormat="1" applyFont="1" applyFill="1" applyBorder="1" applyAlignment="1">
      <alignment horizontal="right" vertical="top"/>
    </xf>
    <xf numFmtId="165" fontId="35" fillId="0" borderId="0" xfId="1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20" fillId="0" borderId="0" xfId="0" applyFont="1" applyAlignment="1">
      <alignment horizontal="left" indent="4"/>
    </xf>
    <xf numFmtId="0" fontId="7" fillId="0" borderId="0" xfId="0" applyFont="1" applyAlignment="1">
      <alignment horizontal="center" vertical="top"/>
    </xf>
    <xf numFmtId="49" fontId="10" fillId="3" borderId="4" xfId="0" applyNumberFormat="1" applyFont="1" applyFill="1" applyBorder="1" applyAlignment="1">
      <alignment horizontal="center" vertical="top"/>
    </xf>
    <xf numFmtId="2" fontId="5" fillId="3" borderId="4" xfId="0" applyNumberFormat="1" applyFont="1" applyFill="1" applyBorder="1" applyAlignment="1">
      <alignment vertical="top"/>
    </xf>
    <xf numFmtId="3" fontId="5" fillId="3" borderId="4" xfId="0" applyNumberFormat="1" applyFont="1" applyFill="1" applyBorder="1" applyAlignment="1">
      <alignment vertical="top"/>
    </xf>
    <xf numFmtId="3" fontId="11" fillId="3" borderId="6" xfId="0" applyNumberFormat="1" applyFont="1" applyFill="1" applyBorder="1" applyAlignment="1">
      <alignment vertical="top"/>
    </xf>
    <xf numFmtId="49" fontId="9" fillId="3" borderId="4" xfId="0" applyNumberFormat="1" applyFont="1" applyFill="1" applyBorder="1" applyAlignment="1">
      <alignment vertical="top"/>
    </xf>
    <xf numFmtId="0" fontId="18" fillId="3" borderId="4" xfId="0" applyFont="1" applyFill="1" applyBorder="1" applyAlignment="1">
      <alignment vertical="top"/>
    </xf>
    <xf numFmtId="3" fontId="5" fillId="3" borderId="4" xfId="0" applyNumberFormat="1" applyFont="1" applyFill="1" applyBorder="1" applyAlignment="1">
      <alignment horizontal="center" vertical="top"/>
    </xf>
    <xf numFmtId="167" fontId="9" fillId="3" borderId="4" xfId="0" applyNumberFormat="1" applyFont="1" applyFill="1" applyBorder="1" applyAlignment="1">
      <alignment vertical="top"/>
    </xf>
    <xf numFmtId="3" fontId="9" fillId="3" borderId="4" xfId="0" applyNumberFormat="1" applyFont="1" applyFill="1" applyBorder="1" applyAlignment="1">
      <alignment vertical="top"/>
    </xf>
    <xf numFmtId="0" fontId="21" fillId="0" borderId="0" xfId="0" applyFont="1"/>
    <xf numFmtId="0" fontId="8" fillId="0" borderId="3" xfId="0" applyFont="1" applyBorder="1" applyAlignment="1">
      <alignment horizontal="center" vertical="top" wrapText="1"/>
    </xf>
    <xf numFmtId="0" fontId="9" fillId="3" borderId="6" xfId="0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right" vertical="top"/>
    </xf>
    <xf numFmtId="0" fontId="7" fillId="3" borderId="4" xfId="0" applyFont="1" applyFill="1" applyBorder="1" applyAlignment="1">
      <alignment vertical="top"/>
    </xf>
    <xf numFmtId="167" fontId="7" fillId="3" borderId="4" xfId="0" applyNumberFormat="1" applyFont="1" applyFill="1" applyBorder="1" applyAlignment="1">
      <alignment horizontal="right" vertical="top"/>
    </xf>
    <xf numFmtId="0" fontId="10" fillId="3" borderId="0" xfId="0" applyFont="1" applyFill="1" applyAlignment="1">
      <alignment horizontal="center" vertical="top" wrapText="1"/>
    </xf>
    <xf numFmtId="0" fontId="5" fillId="3" borderId="6" xfId="0" applyFont="1" applyFill="1" applyBorder="1" applyAlignment="1">
      <alignment vertical="top"/>
    </xf>
    <xf numFmtId="0" fontId="10" fillId="3" borderId="21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2" fontId="7" fillId="0" borderId="0" xfId="0" applyNumberFormat="1" applyFont="1" applyAlignment="1">
      <alignment horizontal="right" vertical="top"/>
    </xf>
    <xf numFmtId="1" fontId="9" fillId="3" borderId="4" xfId="0" applyNumberFormat="1" applyFont="1" applyFill="1" applyBorder="1" applyAlignment="1">
      <alignment horizontal="right" vertical="top"/>
    </xf>
    <xf numFmtId="2" fontId="9" fillId="3" borderId="12" xfId="0" applyNumberFormat="1" applyFont="1" applyFill="1" applyBorder="1" applyAlignment="1">
      <alignment horizontal="right" vertical="top"/>
    </xf>
    <xf numFmtId="3" fontId="9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/>
    </xf>
    <xf numFmtId="0" fontId="10" fillId="3" borderId="15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15" fillId="3" borderId="4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23" fillId="3" borderId="4" xfId="0" applyFont="1" applyFill="1" applyBorder="1" applyAlignment="1">
      <alignment horizontal="center" vertical="top" wrapText="1"/>
    </xf>
    <xf numFmtId="0" fontId="5" fillId="0" borderId="0" xfId="0" applyFont="1"/>
    <xf numFmtId="2" fontId="1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67" fontId="9" fillId="3" borderId="12" xfId="0" applyNumberFormat="1" applyFont="1" applyFill="1" applyBorder="1" applyAlignment="1">
      <alignment horizontal="right" vertical="top"/>
    </xf>
    <xf numFmtId="1" fontId="9" fillId="3" borderId="12" xfId="0" applyNumberFormat="1" applyFont="1" applyFill="1" applyBorder="1" applyAlignment="1">
      <alignment horizontal="right" vertical="top"/>
    </xf>
    <xf numFmtId="164" fontId="0" fillId="0" borderId="0" xfId="0" applyNumberFormat="1"/>
    <xf numFmtId="171" fontId="35" fillId="4" borderId="0" xfId="1" applyNumberFormat="1" applyFill="1"/>
    <xf numFmtId="0" fontId="25" fillId="0" borderId="0" xfId="0" applyFont="1"/>
    <xf numFmtId="0" fontId="11" fillId="3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textRotation="90" wrapText="1"/>
    </xf>
    <xf numFmtId="0" fontId="11" fillId="3" borderId="23" xfId="0" applyFont="1" applyFill="1" applyBorder="1" applyAlignment="1">
      <alignment vertical="center" textRotation="90"/>
    </xf>
    <xf numFmtId="0" fontId="26" fillId="0" borderId="0" xfId="0" applyFont="1"/>
    <xf numFmtId="0" fontId="9" fillId="3" borderId="26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vertical="center"/>
    </xf>
    <xf numFmtId="0" fontId="27" fillId="3" borderId="21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29" fillId="3" borderId="20" xfId="0" applyFont="1" applyFill="1" applyBorder="1" applyAlignment="1">
      <alignment vertical="top"/>
    </xf>
    <xf numFmtId="0" fontId="30" fillId="3" borderId="20" xfId="0" applyFont="1" applyFill="1" applyBorder="1" applyAlignment="1">
      <alignment vertical="top"/>
    </xf>
    <xf numFmtId="0" fontId="30" fillId="3" borderId="22" xfId="0" applyFont="1" applyFill="1" applyBorder="1" applyAlignment="1">
      <alignment vertical="top"/>
    </xf>
    <xf numFmtId="0" fontId="30" fillId="3" borderId="21" xfId="0" applyFont="1" applyFill="1" applyBorder="1" applyAlignment="1">
      <alignment vertical="top"/>
    </xf>
    <xf numFmtId="0" fontId="30" fillId="0" borderId="0" xfId="0" applyFont="1" applyAlignment="1">
      <alignment vertical="center" wrapText="1"/>
    </xf>
    <xf numFmtId="0" fontId="32" fillId="0" borderId="0" xfId="6" applyFont="1"/>
    <xf numFmtId="0" fontId="1" fillId="0" borderId="0" xfId="6" applyFont="1"/>
    <xf numFmtId="0" fontId="22" fillId="0" borderId="3" xfId="6" applyFont="1" applyBorder="1" applyAlignment="1">
      <alignment vertical="center" wrapText="1"/>
    </xf>
    <xf numFmtId="0" fontId="33" fillId="0" borderId="3" xfId="6" applyFont="1" applyBorder="1" applyAlignment="1">
      <alignment horizontal="center" vertical="center" textRotation="90"/>
    </xf>
    <xf numFmtId="0" fontId="33" fillId="0" borderId="3" xfId="6" applyFont="1" applyBorder="1" applyAlignment="1">
      <alignment horizontal="center" vertical="center" wrapText="1"/>
    </xf>
    <xf numFmtId="0" fontId="5" fillId="3" borderId="4" xfId="6" applyFont="1" applyFill="1" applyBorder="1" applyAlignment="1">
      <alignment vertical="center" wrapText="1"/>
    </xf>
    <xf numFmtId="167" fontId="22" fillId="3" borderId="4" xfId="6" applyNumberFormat="1" applyFont="1" applyFill="1" applyBorder="1" applyAlignment="1">
      <alignment vertical="center"/>
    </xf>
    <xf numFmtId="3" fontId="22" fillId="3" borderId="4" xfId="6" applyNumberFormat="1" applyFont="1" applyFill="1" applyBorder="1" applyAlignment="1">
      <alignment vertical="center" wrapText="1"/>
    </xf>
    <xf numFmtId="167" fontId="22" fillId="0" borderId="4" xfId="6" applyNumberFormat="1" applyFont="1" applyBorder="1" applyAlignment="1">
      <alignment vertical="center"/>
    </xf>
    <xf numFmtId="172" fontId="0" fillId="0" borderId="0" xfId="0" applyNumberFormat="1"/>
    <xf numFmtId="0" fontId="31" fillId="0" borderId="0" xfId="0" applyFont="1" applyAlignment="1">
      <alignment horizontal="center" wrapText="1"/>
    </xf>
    <xf numFmtId="0" fontId="7" fillId="3" borderId="0" xfId="0" applyFont="1" applyFill="1" applyAlignment="1">
      <alignment vertical="top"/>
    </xf>
    <xf numFmtId="0" fontId="32" fillId="0" borderId="0" xfId="0" applyFont="1"/>
    <xf numFmtId="0" fontId="22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textRotation="90" wrapText="1"/>
    </xf>
    <xf numFmtId="0" fontId="33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13" fillId="4" borderId="14" xfId="0" applyFont="1" applyFill="1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13" fillId="0" borderId="5" xfId="0" applyFont="1" applyBorder="1"/>
    <xf numFmtId="0" fontId="0" fillId="4" borderId="12" xfId="0" applyFill="1" applyBorder="1"/>
    <xf numFmtId="0" fontId="0" fillId="4" borderId="17" xfId="0" applyFill="1" applyBorder="1"/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0" fontId="0" fillId="0" borderId="0" xfId="0" applyFill="1"/>
    <xf numFmtId="2" fontId="0" fillId="0" borderId="0" xfId="0" applyNumberFormat="1" applyFill="1"/>
    <xf numFmtId="3" fontId="7" fillId="0" borderId="17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vertical="top"/>
    </xf>
    <xf numFmtId="3" fontId="11" fillId="0" borderId="6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vertical="top"/>
    </xf>
    <xf numFmtId="1" fontId="0" fillId="0" borderId="0" xfId="0" applyNumberFormat="1" applyFill="1"/>
    <xf numFmtId="167" fontId="9" fillId="0" borderId="4" xfId="0" applyNumberFormat="1" applyFont="1" applyFill="1" applyBorder="1" applyAlignment="1">
      <alignment horizontal="right" vertical="top"/>
    </xf>
    <xf numFmtId="167" fontId="7" fillId="0" borderId="6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vertical="top"/>
    </xf>
    <xf numFmtId="2" fontId="9" fillId="0" borderId="4" xfId="0" applyNumberFormat="1" applyFont="1" applyFill="1" applyBorder="1" applyAlignment="1">
      <alignment horizontal="right" vertical="top"/>
    </xf>
    <xf numFmtId="2" fontId="7" fillId="0" borderId="6" xfId="0" applyNumberFormat="1" applyFont="1" applyFill="1" applyBorder="1" applyAlignment="1">
      <alignment horizontal="right" vertical="top"/>
    </xf>
    <xf numFmtId="2" fontId="9" fillId="0" borderId="12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top" wrapText="1"/>
    </xf>
    <xf numFmtId="167" fontId="9" fillId="0" borderId="4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top"/>
    </xf>
    <xf numFmtId="167" fontId="5" fillId="0" borderId="24" xfId="0" applyNumberFormat="1" applyFont="1" applyFill="1" applyBorder="1" applyAlignment="1">
      <alignment horizontal="right" vertical="top"/>
    </xf>
    <xf numFmtId="0" fontId="11" fillId="0" borderId="24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horizontal="right" vertical="top"/>
    </xf>
    <xf numFmtId="173" fontId="35" fillId="0" borderId="23" xfId="1" applyNumberFormat="1" applyFill="1" applyBorder="1"/>
    <xf numFmtId="166" fontId="9" fillId="0" borderId="22" xfId="0" applyNumberFormat="1" applyFont="1" applyFill="1" applyBorder="1" applyAlignment="1">
      <alignment horizontal="center" vertical="center" wrapText="1"/>
    </xf>
    <xf numFmtId="169" fontId="7" fillId="0" borderId="6" xfId="0" applyNumberFormat="1" applyFont="1" applyFill="1" applyBorder="1" applyAlignment="1">
      <alignment vertical="top"/>
    </xf>
    <xf numFmtId="167" fontId="22" fillId="0" borderId="4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167" fontId="22" fillId="0" borderId="4" xfId="0" applyNumberFormat="1" applyFont="1" applyFill="1" applyBorder="1" applyAlignment="1">
      <alignment horizontal="right"/>
    </xf>
    <xf numFmtId="167" fontId="33" fillId="0" borderId="6" xfId="0" applyNumberFormat="1" applyFont="1" applyFill="1" applyBorder="1" applyAlignment="1">
      <alignment vertical="center"/>
    </xf>
    <xf numFmtId="167" fontId="0" fillId="0" borderId="0" xfId="0" applyNumberFormat="1" applyFill="1"/>
    <xf numFmtId="171" fontId="35" fillId="0" borderId="32" xfId="1" applyNumberFormat="1" applyFill="1" applyBorder="1"/>
    <xf numFmtId="167" fontId="9" fillId="0" borderId="4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vertical="top"/>
    </xf>
    <xf numFmtId="3" fontId="0" fillId="0" borderId="0" xfId="0" applyNumberFormat="1" applyFill="1"/>
    <xf numFmtId="3" fontId="7" fillId="0" borderId="4" xfId="0" applyNumberFormat="1" applyFont="1" applyFill="1" applyBorder="1" applyAlignment="1">
      <alignment horizontal="right" vertical="top"/>
    </xf>
    <xf numFmtId="167" fontId="7" fillId="0" borderId="4" xfId="0" applyNumberFormat="1" applyFont="1" applyFill="1" applyBorder="1" applyAlignment="1">
      <alignment horizontal="right" vertical="top"/>
    </xf>
    <xf numFmtId="0" fontId="13" fillId="0" borderId="0" xfId="0" applyFont="1" applyFill="1"/>
    <xf numFmtId="2" fontId="1" fillId="0" borderId="4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vertical="top"/>
    </xf>
    <xf numFmtId="2" fontId="24" fillId="0" borderId="6" xfId="0" applyNumberFormat="1" applyFont="1" applyFill="1" applyBorder="1" applyAlignment="1">
      <alignment horizontal="right" vertical="top"/>
    </xf>
    <xf numFmtId="167" fontId="9" fillId="0" borderId="12" xfId="0" applyNumberFormat="1" applyFont="1" applyFill="1" applyBorder="1" applyAlignment="1">
      <alignment horizontal="right" vertical="top"/>
    </xf>
    <xf numFmtId="1" fontId="9" fillId="0" borderId="12" xfId="0" applyNumberFormat="1" applyFont="1" applyFill="1" applyBorder="1" applyAlignment="1">
      <alignment horizontal="right" vertical="top"/>
    </xf>
    <xf numFmtId="167" fontId="7" fillId="0" borderId="17" xfId="0" applyNumberFormat="1" applyFont="1" applyFill="1" applyBorder="1" applyAlignment="1">
      <alignment horizontal="right" vertical="top"/>
    </xf>
    <xf numFmtId="1" fontId="7" fillId="0" borderId="17" xfId="0" applyNumberFormat="1" applyFont="1" applyFill="1" applyBorder="1" applyAlignment="1">
      <alignment horizontal="right" vertical="top"/>
    </xf>
    <xf numFmtId="2" fontId="5" fillId="0" borderId="4" xfId="0" applyNumberFormat="1" applyFont="1" applyFill="1" applyBorder="1" applyAlignment="1">
      <alignment horizontal="right" vertical="top"/>
    </xf>
    <xf numFmtId="167" fontId="5" fillId="0" borderId="4" xfId="0" applyNumberFormat="1" applyFont="1" applyFill="1" applyBorder="1" applyAlignment="1">
      <alignment horizontal="right" vertical="top"/>
    </xf>
    <xf numFmtId="2" fontId="11" fillId="0" borderId="6" xfId="0" applyNumberFormat="1" applyFont="1" applyFill="1" applyBorder="1" applyAlignment="1">
      <alignment horizontal="right" vertical="top"/>
    </xf>
    <xf numFmtId="4" fontId="7" fillId="0" borderId="6" xfId="0" applyNumberFormat="1" applyFont="1" applyFill="1" applyBorder="1" applyAlignment="1">
      <alignment horizontal="right" vertical="top"/>
    </xf>
    <xf numFmtId="9" fontId="5" fillId="0" borderId="4" xfId="8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2" fontId="9" fillId="0" borderId="4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7" fillId="0" borderId="6" xfId="0" applyNumberFormat="1" applyFont="1" applyFill="1" applyBorder="1" applyAlignment="1">
      <alignment horizontal="right" vertical="top" wrapText="1"/>
    </xf>
    <xf numFmtId="166" fontId="9" fillId="0" borderId="4" xfId="8" applyNumberFormat="1" applyFont="1" applyFill="1" applyBorder="1" applyAlignment="1">
      <alignment horizontal="right" vertical="top"/>
    </xf>
    <xf numFmtId="169" fontId="9" fillId="0" borderId="4" xfId="0" applyNumberFormat="1" applyFont="1" applyFill="1" applyBorder="1" applyAlignment="1">
      <alignment horizontal="right" vertical="top"/>
    </xf>
    <xf numFmtId="169" fontId="7" fillId="0" borderId="17" xfId="0" applyNumberFormat="1" applyFont="1" applyFill="1" applyBorder="1" applyAlignment="1">
      <alignment horizontal="right" vertical="top"/>
    </xf>
    <xf numFmtId="2" fontId="7" fillId="0" borderId="4" xfId="0" applyNumberFormat="1" applyFont="1" applyFill="1" applyBorder="1" applyAlignment="1">
      <alignment horizontal="right" vertical="top"/>
    </xf>
    <xf numFmtId="9" fontId="35" fillId="0" borderId="0" xfId="8" applyNumberFormat="1" applyFill="1"/>
    <xf numFmtId="167" fontId="9" fillId="0" borderId="0" xfId="0" applyNumberFormat="1" applyFont="1" applyFill="1" applyAlignment="1">
      <alignment horizontal="right" vertical="top"/>
    </xf>
    <xf numFmtId="0" fontId="7" fillId="0" borderId="6" xfId="0" applyFont="1" applyFill="1" applyBorder="1" applyAlignment="1">
      <alignment vertical="top"/>
    </xf>
    <xf numFmtId="167" fontId="7" fillId="0" borderId="0" xfId="0" applyNumberFormat="1" applyFont="1" applyFill="1" applyAlignment="1">
      <alignment horizontal="right" vertical="top"/>
    </xf>
    <xf numFmtId="170" fontId="9" fillId="0" borderId="4" xfId="1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167" fontId="7" fillId="0" borderId="6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2" fontId="9" fillId="0" borderId="4" xfId="0" quotePrefix="1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2" fontId="7" fillId="0" borderId="17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vertical="top"/>
    </xf>
    <xf numFmtId="167" fontId="0" fillId="0" borderId="4" xfId="0" applyNumberFormat="1" applyFill="1" applyBorder="1" applyAlignment="1">
      <alignment vertical="top"/>
    </xf>
    <xf numFmtId="1" fontId="9" fillId="0" borderId="4" xfId="0" applyNumberFormat="1" applyFont="1" applyFill="1" applyBorder="1" applyAlignment="1">
      <alignment horizontal="right" vertical="top"/>
    </xf>
    <xf numFmtId="2" fontId="5" fillId="0" borderId="12" xfId="0" applyNumberFormat="1" applyFont="1" applyFill="1" applyBorder="1" applyAlignment="1">
      <alignment vertical="top"/>
    </xf>
    <xf numFmtId="0" fontId="30" fillId="0" borderId="0" xfId="0" applyFont="1" applyFill="1" applyAlignment="1">
      <alignment vertical="center" wrapText="1"/>
    </xf>
    <xf numFmtId="167" fontId="22" fillId="0" borderId="4" xfId="6" applyNumberFormat="1" applyFont="1" applyFill="1" applyBorder="1" applyAlignment="1">
      <alignment vertical="center"/>
    </xf>
    <xf numFmtId="3" fontId="22" fillId="0" borderId="4" xfId="6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71" fontId="35" fillId="0" borderId="33" xfId="1" applyNumberFormat="1" applyFill="1" applyBorder="1"/>
    <xf numFmtId="0" fontId="13" fillId="0" borderId="34" xfId="0" applyFont="1" applyFill="1" applyBorder="1"/>
    <xf numFmtId="0" fontId="13" fillId="0" borderId="5" xfId="0" applyFont="1" applyFill="1" applyBorder="1"/>
    <xf numFmtId="0" fontId="0" fillId="0" borderId="11" xfId="0" applyFill="1" applyBorder="1"/>
    <xf numFmtId="171" fontId="35" fillId="0" borderId="12" xfId="1" applyNumberFormat="1" applyFill="1" applyBorder="1"/>
    <xf numFmtId="0" fontId="0" fillId="0" borderId="35" xfId="0" applyFill="1" applyBorder="1"/>
    <xf numFmtId="171" fontId="35" fillId="0" borderId="36" xfId="1" applyNumberFormat="1" applyFill="1" applyBorder="1"/>
    <xf numFmtId="171" fontId="35" fillId="0" borderId="17" xfId="1" applyNumberFormat="1" applyFill="1" applyBorder="1"/>
    <xf numFmtId="171" fontId="35" fillId="0" borderId="0" xfId="1" applyNumberFormat="1" applyFill="1"/>
    <xf numFmtId="9" fontId="0" fillId="0" borderId="0" xfId="0" applyNumberFormat="1" applyFill="1"/>
    <xf numFmtId="167" fontId="9" fillId="0" borderId="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top"/>
    </xf>
    <xf numFmtId="167" fontId="11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top"/>
    </xf>
    <xf numFmtId="3" fontId="6" fillId="0" borderId="0" xfId="0" applyNumberFormat="1" applyFont="1" applyFill="1"/>
    <xf numFmtId="166" fontId="35" fillId="0" borderId="0" xfId="8" applyNumberFormat="1" applyFill="1"/>
    <xf numFmtId="0" fontId="6" fillId="0" borderId="0" xfId="0" applyFont="1" applyFill="1"/>
    <xf numFmtId="9" fontId="5" fillId="0" borderId="17" xfId="8" applyNumberFormat="1" applyFont="1" applyFill="1" applyBorder="1" applyAlignment="1">
      <alignment horizontal="right" vertical="top"/>
    </xf>
    <xf numFmtId="167" fontId="11" fillId="0" borderId="15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vertical="top"/>
    </xf>
    <xf numFmtId="166" fontId="5" fillId="0" borderId="17" xfId="8" applyNumberFormat="1" applyFont="1" applyFill="1" applyBorder="1" applyAlignment="1">
      <alignment horizontal="right" vertical="top"/>
    </xf>
    <xf numFmtId="0" fontId="0" fillId="0" borderId="4" xfId="0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vertical="top"/>
    </xf>
    <xf numFmtId="2" fontId="7" fillId="0" borderId="6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center" vertical="top"/>
    </xf>
    <xf numFmtId="167" fontId="8" fillId="0" borderId="4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168" fontId="7" fillId="0" borderId="4" xfId="0" applyNumberFormat="1" applyFont="1" applyFill="1" applyBorder="1" applyAlignment="1">
      <alignment horizontal="right" vertical="top"/>
    </xf>
    <xf numFmtId="167" fontId="7" fillId="0" borderId="6" xfId="0" applyNumberFormat="1" applyFont="1" applyFill="1" applyBorder="1" applyAlignment="1">
      <alignment horizontal="right" vertical="top" wrapText="1"/>
    </xf>
    <xf numFmtId="169" fontId="7" fillId="0" borderId="6" xfId="0" applyNumberFormat="1" applyFont="1" applyFill="1" applyBorder="1" applyAlignment="1">
      <alignment horizontal="right" vertical="top"/>
    </xf>
    <xf numFmtId="166" fontId="7" fillId="0" borderId="17" xfId="8" applyNumberFormat="1" applyFont="1" applyFill="1" applyBorder="1" applyAlignment="1">
      <alignment horizontal="right" vertical="top"/>
    </xf>
    <xf numFmtId="3" fontId="11" fillId="0" borderId="24" xfId="0" applyNumberFormat="1" applyFont="1" applyFill="1" applyBorder="1" applyAlignment="1">
      <alignment horizontal="right" vertical="top"/>
    </xf>
    <xf numFmtId="166" fontId="11" fillId="0" borderId="24" xfId="0" applyNumberFormat="1" applyFont="1" applyFill="1" applyBorder="1" applyAlignment="1">
      <alignment horizontal="right" vertical="top"/>
    </xf>
    <xf numFmtId="167" fontId="11" fillId="0" borderId="24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top"/>
    </xf>
    <xf numFmtId="166" fontId="9" fillId="0" borderId="27" xfId="0" applyNumberFormat="1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vertical="center" wrapText="1"/>
    </xf>
    <xf numFmtId="167" fontId="22" fillId="0" borderId="4" xfId="6" applyNumberFormat="1" applyFont="1" applyFill="1" applyBorder="1" applyAlignment="1">
      <alignment horizontal="right"/>
    </xf>
    <xf numFmtId="0" fontId="11" fillId="0" borderId="6" xfId="6" applyFont="1" applyFill="1" applyBorder="1" applyAlignment="1">
      <alignment vertical="center" wrapText="1"/>
    </xf>
    <xf numFmtId="167" fontId="33" fillId="0" borderId="6" xfId="6" applyNumberFormat="1" applyFont="1" applyFill="1" applyBorder="1" applyAlignment="1">
      <alignment vertical="center"/>
    </xf>
    <xf numFmtId="3" fontId="33" fillId="0" borderId="6" xfId="6" applyNumberFormat="1" applyFont="1" applyFill="1" applyBorder="1" applyAlignment="1">
      <alignment vertical="center" wrapText="1"/>
    </xf>
    <xf numFmtId="3" fontId="33" fillId="0" borderId="6" xfId="0" applyNumberFormat="1" applyFont="1" applyFill="1" applyBorder="1" applyAlignment="1">
      <alignment vertical="center"/>
    </xf>
    <xf numFmtId="171" fontId="35" fillId="0" borderId="28" xfId="1" applyNumberFormat="1" applyFill="1" applyBorder="1"/>
    <xf numFmtId="0" fontId="13" fillId="0" borderId="0" xfId="0" applyFont="1" applyFill="1" applyAlignment="1">
      <alignment horizontal="right"/>
    </xf>
    <xf numFmtId="0" fontId="10" fillId="3" borderId="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top"/>
    </xf>
    <xf numFmtId="0" fontId="42" fillId="3" borderId="8" xfId="0" applyFont="1" applyFill="1" applyBorder="1" applyAlignment="1">
      <alignment vertical="top" wrapText="1"/>
    </xf>
    <xf numFmtId="0" fontId="42" fillId="3" borderId="4" xfId="0" applyFont="1" applyFill="1" applyBorder="1" applyAlignment="1">
      <alignment vertical="top" wrapText="1"/>
    </xf>
    <xf numFmtId="0" fontId="43" fillId="7" borderId="8" xfId="0" applyFont="1" applyFill="1" applyBorder="1" applyAlignment="1">
      <alignment horizontal="center" vertical="top" wrapText="1"/>
    </xf>
    <xf numFmtId="0" fontId="43" fillId="7" borderId="8" xfId="0" applyFont="1" applyFill="1" applyBorder="1" applyAlignment="1">
      <alignment vertical="top" wrapText="1"/>
    </xf>
    <xf numFmtId="0" fontId="43" fillId="7" borderId="4" xfId="0" applyFont="1" applyFill="1" applyBorder="1" applyAlignment="1">
      <alignment horizontal="center" vertical="top" wrapText="1"/>
    </xf>
    <xf numFmtId="0" fontId="43" fillId="7" borderId="4" xfId="0" applyFont="1" applyFill="1" applyBorder="1" applyAlignment="1">
      <alignment vertical="top" wrapText="1"/>
    </xf>
    <xf numFmtId="167" fontId="43" fillId="7" borderId="4" xfId="0" applyNumberFormat="1" applyFont="1" applyFill="1" applyBorder="1" applyAlignment="1">
      <alignment horizontal="right" vertical="top"/>
    </xf>
    <xf numFmtId="0" fontId="10" fillId="3" borderId="4" xfId="0" applyFont="1" applyFill="1" applyBorder="1" applyAlignment="1">
      <alignment horizontal="center" vertical="center" wrapText="1"/>
    </xf>
    <xf numFmtId="0" fontId="37" fillId="0" borderId="0" xfId="0" applyFont="1"/>
    <xf numFmtId="0" fontId="44" fillId="0" borderId="0" xfId="0" applyFont="1"/>
    <xf numFmtId="0" fontId="45" fillId="0" borderId="0" xfId="0" applyFont="1"/>
    <xf numFmtId="1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38" fillId="4" borderId="0" xfId="0" applyFont="1" applyFill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38" fillId="4" borderId="0" xfId="0" applyFont="1" applyFill="1" applyAlignment="1">
      <alignment horizontal="center"/>
    </xf>
    <xf numFmtId="0" fontId="9" fillId="6" borderId="3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38" fillId="4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8" fillId="4" borderId="0" xfId="0" applyFont="1" applyFill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0" fillId="4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5" fillId="3" borderId="17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9" fillId="0" borderId="5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11" fillId="0" borderId="3" xfId="0" applyFont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0" fillId="3" borderId="20" xfId="0" applyFont="1" applyFill="1" applyBorder="1" applyAlignment="1">
      <alignment vertical="top"/>
    </xf>
    <xf numFmtId="0" fontId="30" fillId="3" borderId="21" xfId="0" applyFont="1" applyFill="1" applyBorder="1" applyAlignment="1">
      <alignment vertical="top"/>
    </xf>
    <xf numFmtId="0" fontId="30" fillId="3" borderId="22" xfId="0" applyFont="1" applyFill="1" applyBorder="1" applyAlignment="1">
      <alignment vertical="top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textRotation="90" wrapText="1"/>
    </xf>
    <xf numFmtId="0" fontId="11" fillId="3" borderId="23" xfId="0" applyFont="1" applyFill="1" applyBorder="1" applyAlignment="1">
      <alignment horizontal="center" vertical="center" textRotation="90"/>
    </xf>
    <xf numFmtId="0" fontId="40" fillId="0" borderId="0" xfId="6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 wrapText="1"/>
    </xf>
  </cellXfs>
  <cellStyles count="12">
    <cellStyle name="Migliaia" xfId="1" builtinId="3"/>
    <cellStyle name="Migliaia 2" xfId="2" xr:uid="{00000000-0005-0000-0000-000001000000}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Normale" xfId="0" builtinId="0"/>
    <cellStyle name="Normale 2" xfId="6" xr:uid="{00000000-0005-0000-0000-000006000000}"/>
    <cellStyle name="Normale 3" xfId="7" xr:uid="{00000000-0005-0000-0000-000007000000}"/>
    <cellStyle name="Percentuale" xfId="8" builtinId="5"/>
    <cellStyle name="Percentuale 2" xfId="9" xr:uid="{00000000-0005-0000-0000-000009000000}"/>
    <cellStyle name="T_fiancata" xfId="10" xr:uid="{00000000-0005-0000-0000-00000A000000}"/>
    <cellStyle name="T_intestazione bassa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1999 - 2022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>'Grafico 1'!$A$11:$A$34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'Grafico 1'!$B$11:$B$34</c:f>
              <c:numCache>
                <c:formatCode>#,##0.00</c:formatCode>
                <c:ptCount val="24"/>
                <c:pt idx="0">
                  <c:v>1.2329052235009574</c:v>
                </c:pt>
                <c:pt idx="1">
                  <c:v>1.2565006114495847</c:v>
                </c:pt>
                <c:pt idx="2">
                  <c:v>1.2509836673196819</c:v>
                </c:pt>
                <c:pt idx="3">
                  <c:v>1.26979075447943</c:v>
                </c:pt>
                <c:pt idx="4">
                  <c:v>1.2892618468402821</c:v>
                </c:pt>
                <c:pt idx="5">
                  <c:v>1.3423081539275896</c:v>
                </c:pt>
                <c:pt idx="6">
                  <c:v>1.3372014654613902</c:v>
                </c:pt>
                <c:pt idx="7">
                  <c:v>1.3728820864629481</c:v>
                </c:pt>
                <c:pt idx="8">
                  <c:v>1.4004236887346915</c:v>
                </c:pt>
                <c:pt idx="9">
                  <c:v>1.4472500930927854</c:v>
                </c:pt>
                <c:pt idx="10">
                  <c:v>1.4492079576698873</c:v>
                </c:pt>
                <c:pt idx="11">
                  <c:v>1.4551226507482289</c:v>
                </c:pt>
                <c:pt idx="12">
                  <c:v>1.4372220839817058</c:v>
                </c:pt>
                <c:pt idx="13">
                  <c:v>1.4162980922326329</c:v>
                </c:pt>
                <c:pt idx="14">
                  <c:v>1.3861584043848501</c:v>
                </c:pt>
                <c:pt idx="15">
                  <c:v>1.3685828051875699</c:v>
                </c:pt>
                <c:pt idx="16">
                  <c:v>1.35</c:v>
                </c:pt>
                <c:pt idx="17">
                  <c:v>1.34</c:v>
                </c:pt>
                <c:pt idx="18">
                  <c:v>1.34</c:v>
                </c:pt>
                <c:pt idx="19">
                  <c:v>1.32</c:v>
                </c:pt>
                <c:pt idx="20">
                  <c:v>1.22</c:v>
                </c:pt>
                <c:pt idx="21">
                  <c:v>1.24</c:v>
                </c:pt>
                <c:pt idx="22">
                  <c:v>1.25</c:v>
                </c:pt>
                <c:pt idx="23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8-4628-857B-24BF507FB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12576"/>
        <c:axId val="135114112"/>
      </c:lineChart>
      <c:catAx>
        <c:axId val="135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4112"/>
        <c:crosses val="autoZero"/>
        <c:auto val="1"/>
        <c:lblAlgn val="ctr"/>
        <c:lblOffset val="100"/>
        <c:noMultiLvlLbl val="0"/>
      </c:catAx>
      <c:valAx>
        <c:axId val="135114112"/>
        <c:scaling>
          <c:orientation val="minMax"/>
          <c:min val="1.100000000000000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2576"/>
        <c:crosses val="autoZero"/>
        <c:crossBetween val="between"/>
      </c:valAx>
      <c:spPr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secondo lo stato civile e la cittadinanza della madre   Anno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52.677706317024928</c:v>
                </c:pt>
                <c:pt idx="1">
                  <c:v>71.7542375441883</c:v>
                </c:pt>
                <c:pt idx="2">
                  <c:v>56.395039049965703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B-4BCA-8DC1-0CCB4AD85CAC}"/>
            </c:ext>
          </c:extLst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45.277313628203395</c:v>
                </c:pt>
                <c:pt idx="1">
                  <c:v>26.336223826932954</c:v>
                </c:pt>
                <c:pt idx="2">
                  <c:v>41.586373578495881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B-4BCA-8DC1-0CCB4AD85CAC}"/>
            </c:ext>
          </c:extLst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2.0449800547716812</c:v>
                </c:pt>
                <c:pt idx="1">
                  <c:v>1.9095386288787504</c:v>
                </c:pt>
                <c:pt idx="2">
                  <c:v>2.0185873715384184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B-4BCA-8DC1-0CCB4AD8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671040"/>
        <c:axId val="267672576"/>
      </c:barChart>
      <c:catAx>
        <c:axId val="267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2576"/>
        <c:crosses val="autoZero"/>
        <c:auto val="1"/>
        <c:lblAlgn val="ctr"/>
        <c:lblOffset val="100"/>
        <c:noMultiLvlLbl val="0"/>
      </c:catAx>
      <c:valAx>
        <c:axId val="26767257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104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secondo la condizione professionale e la cittadinanza della madre - Anno 2022</a:t>
            </a:r>
          </a:p>
        </c:rich>
      </c:tx>
      <c:layout>
        <c:manualLayout>
          <c:xMode val="edge"/>
          <c:yMode val="edge"/>
          <c:x val="0.2081996789236297"/>
          <c:y val="3.1130842687217289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66.059786799132496</c:v>
                </c:pt>
                <c:pt idx="1">
                  <c:v>28.543831601385563</c:v>
                </c:pt>
                <c:pt idx="2">
                  <c:v>58.64633545965043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7-4D55-9A1B-B1A6004042BB}"/>
            </c:ext>
          </c:extLst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13.442350787281443</c:v>
                </c:pt>
                <c:pt idx="1">
                  <c:v>18.586464162003729</c:v>
                </c:pt>
                <c:pt idx="2">
                  <c:v>14.45886853252528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7-4D55-9A1B-B1A6004042BB}"/>
            </c:ext>
          </c:extLst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18.356666874464782</c:v>
                </c:pt>
                <c:pt idx="1">
                  <c:v>50.390354383160144</c:v>
                </c:pt>
                <c:pt idx="2">
                  <c:v>24.686778484795031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D55-9A1B-B1A6004042BB}"/>
            </c:ext>
          </c:extLst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1.2320240958321167</c:v>
                </c:pt>
                <c:pt idx="1">
                  <c:v>1.0484945377031709</c:v>
                </c:pt>
                <c:pt idx="2">
                  <c:v>1.1957571944197998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7-4D55-9A1B-B1A6004042BB}"/>
            </c:ext>
          </c:extLst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0.90917144328915978</c:v>
                </c:pt>
                <c:pt idx="1">
                  <c:v>1.4308553157474022</c:v>
                </c:pt>
                <c:pt idx="2">
                  <c:v>1.0122603286094518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D55-9A1B-B1A600404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88960"/>
        <c:axId val="269290496"/>
      </c:barChart>
      <c:catAx>
        <c:axId val="269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90496"/>
        <c:crosses val="autoZero"/>
        <c:auto val="1"/>
        <c:lblAlgn val="ctr"/>
        <c:lblOffset val="100"/>
        <c:noMultiLvlLbl val="0"/>
      </c:catAx>
      <c:valAx>
        <c:axId val="26929049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88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050"/>
              <a:t>Distribuzione dei parti secondo la condizione professionale e lo stato civile della madre  Anno 2022</a:t>
            </a:r>
          </a:p>
        </c:rich>
      </c:tx>
      <c:layout>
        <c:manualLayout>
          <c:xMode val="edge"/>
          <c:yMode val="edge"/>
          <c:x val="0.11174418415089418"/>
          <c:y val="2.0219039595619208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44.597524302398767</c:v>
                </c:pt>
                <c:pt idx="1">
                  <c:v>48.014312850642753</c:v>
                </c:pt>
                <c:pt idx="2">
                  <c:v>30.044284528092994</c:v>
                </c:pt>
                <c:pt idx="3">
                  <c:v>64.038048481129181</c:v>
                </c:pt>
                <c:pt idx="4">
                  <c:v>64.461118690313782</c:v>
                </c:pt>
                <c:pt idx="5">
                  <c:v>41.585410377652515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B-47FC-8EED-59FE2E6BE596}"/>
            </c:ext>
          </c:extLst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53.38834883558291</c:v>
                </c:pt>
                <c:pt idx="1">
                  <c:v>49.611255908468436</c:v>
                </c:pt>
                <c:pt idx="2">
                  <c:v>68.069010056278259</c:v>
                </c:pt>
                <c:pt idx="3">
                  <c:v>34.949370972691007</c:v>
                </c:pt>
                <c:pt idx="4">
                  <c:v>33.833560709413369</c:v>
                </c:pt>
                <c:pt idx="5">
                  <c:v>56.395871735278149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B-47FC-8EED-59FE2E6BE596}"/>
            </c:ext>
          </c:extLst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0.60144066018602693</c:v>
                </c:pt>
                <c:pt idx="1">
                  <c:v>1.0072006007863232</c:v>
                </c:pt>
                <c:pt idx="2">
                  <c:v>0.9179813635944275</c:v>
                </c:pt>
                <c:pt idx="3">
                  <c:v>0.18410555385087451</c:v>
                </c:pt>
                <c:pt idx="4">
                  <c:v>0.61391541609822653</c:v>
                </c:pt>
                <c:pt idx="5">
                  <c:v>0.73345859416973136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B-47FC-8EED-59FE2E6BE596}"/>
            </c:ext>
          </c:extLst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1.3537410208506089</c:v>
                </c:pt>
                <c:pt idx="1">
                  <c:v>1.289923576445642</c:v>
                </c:pt>
                <c:pt idx="2">
                  <c:v>0.87185164683088834</c:v>
                </c:pt>
                <c:pt idx="3">
                  <c:v>0.82847499232893518</c:v>
                </c:pt>
                <c:pt idx="4">
                  <c:v>0.81855388813096863</c:v>
                </c:pt>
                <c:pt idx="5">
                  <c:v>1.2137240759045049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B-47FC-8EED-59FE2E6BE596}"/>
            </c:ext>
          </c:extLst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5.894518098168703E-2</c:v>
                </c:pt>
                <c:pt idx="1">
                  <c:v>7.730706365684499E-2</c:v>
                </c:pt>
                <c:pt idx="2">
                  <c:v>9.6872405203432058E-2</c:v>
                </c:pt>
                <c:pt idx="3">
                  <c:v>0</c:v>
                </c:pt>
                <c:pt idx="4">
                  <c:v>0.27285129604365621</c:v>
                </c:pt>
                <c:pt idx="5">
                  <c:v>7.153521699510533E-2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B-47FC-8EED-59FE2E6BE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526336"/>
        <c:axId val="270527872"/>
      </c:barChart>
      <c:catAx>
        <c:axId val="270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7872"/>
        <c:crosses val="autoZero"/>
        <c:auto val="1"/>
        <c:lblAlgn val="ctr"/>
        <c:lblOffset val="100"/>
        <c:noMultiLvlLbl val="0"/>
      </c:catAx>
      <c:valAx>
        <c:axId val="27052787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6336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Aborti spontanei pregressi per parto - Anni 2021 - 2022</a:t>
            </a:r>
          </a:p>
        </c:rich>
      </c:tx>
      <c:layout>
        <c:manualLayout>
          <c:xMode val="edge"/>
          <c:yMode val="edge"/>
          <c:x val="0.22096087326832489"/>
          <c:y val="2.6760744604970559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13'!$N$4</c:f>
              <c:strCache>
                <c:ptCount val="1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13'!$N$5:$N$26</c:f>
              <c:numCache>
                <c:formatCode>0.00</c:formatCode>
                <c:ptCount val="22"/>
                <c:pt idx="0">
                  <c:v>0.28981137909709298</c:v>
                </c:pt>
                <c:pt idx="1">
                  <c:v>0.243835616438356</c:v>
                </c:pt>
                <c:pt idx="2">
                  <c:v>0.288286705608503</c:v>
                </c:pt>
                <c:pt idx="3">
                  <c:v>0.29473684210526302</c:v>
                </c:pt>
                <c:pt idx="4">
                  <c:v>0.27984790874524701</c:v>
                </c:pt>
                <c:pt idx="5">
                  <c:v>0.24290465976561301</c:v>
                </c:pt>
                <c:pt idx="6">
                  <c:v>0.27757591487152899</c:v>
                </c:pt>
                <c:pt idx="7">
                  <c:v>0.26626491206493702</c:v>
                </c:pt>
                <c:pt idx="8">
                  <c:v>0.25261609441342597</c:v>
                </c:pt>
                <c:pt idx="9">
                  <c:v>0.27109467846296098</c:v>
                </c:pt>
                <c:pt idx="10">
                  <c:v>0.23469020172910701</c:v>
                </c:pt>
                <c:pt idx="11">
                  <c:v>0.26926605504587198</c:v>
                </c:pt>
                <c:pt idx="12">
                  <c:v>0.24603561184174899</c:v>
                </c:pt>
                <c:pt idx="13">
                  <c:v>0.25103785103785098</c:v>
                </c:pt>
                <c:pt idx="14">
                  <c:v>0.165033911077619</c:v>
                </c:pt>
                <c:pt idx="15">
                  <c:v>0.23275379882539399</c:v>
                </c:pt>
                <c:pt idx="16">
                  <c:v>0.21532540771223899</c:v>
                </c:pt>
                <c:pt idx="17">
                  <c:v>0.27777777777777801</c:v>
                </c:pt>
                <c:pt idx="18">
                  <c:v>0.206305799083085</c:v>
                </c:pt>
                <c:pt idx="19">
                  <c:v>0.26296235589793998</c:v>
                </c:pt>
                <c:pt idx="20">
                  <c:v>0.26834833312206902</c:v>
                </c:pt>
                <c:pt idx="21">
                  <c:v>0.25764720473626801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E-4E77-8B1C-98F3630AA568}"/>
            </c:ext>
          </c:extLst>
        </c:ser>
        <c:ser>
          <c:idx val="1"/>
          <c:order val="1"/>
          <c:tx>
            <c:strRef>
              <c:f>'Grafico 13'!$O$4</c:f>
              <c:strCache>
                <c:ptCount val="1"/>
                <c:pt idx="0">
                  <c:v>2022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13'!$O$5:$O$26</c:f>
              <c:numCache>
                <c:formatCode>0.00</c:formatCode>
                <c:ptCount val="22"/>
                <c:pt idx="0">
                  <c:v>0.28404888245698701</c:v>
                </c:pt>
                <c:pt idx="1">
                  <c:v>0.21467391304347799</c:v>
                </c:pt>
                <c:pt idx="2">
                  <c:v>0.28762067007382203</c:v>
                </c:pt>
                <c:pt idx="3">
                  <c:v>0.293440263212009</c:v>
                </c:pt>
                <c:pt idx="4">
                  <c:v>0.276195453357721</c:v>
                </c:pt>
                <c:pt idx="5">
                  <c:v>0.255687627811861</c:v>
                </c:pt>
                <c:pt idx="6">
                  <c:v>0.26979434447300799</c:v>
                </c:pt>
                <c:pt idx="7">
                  <c:v>0.25126621371216801</c:v>
                </c:pt>
                <c:pt idx="8">
                  <c:v>0.253811838338105</c:v>
                </c:pt>
                <c:pt idx="9">
                  <c:v>0.27737293184838901</c:v>
                </c:pt>
                <c:pt idx="10">
                  <c:v>0.22155328115593001</c:v>
                </c:pt>
                <c:pt idx="11">
                  <c:v>0.25665445665445702</c:v>
                </c:pt>
                <c:pt idx="12">
                  <c:v>0.24776019425605</c:v>
                </c:pt>
                <c:pt idx="13">
                  <c:v>0.25375031782354401</c:v>
                </c:pt>
                <c:pt idx="14">
                  <c:v>0.22573189522342099</c:v>
                </c:pt>
                <c:pt idx="15">
                  <c:v>0.232982153399028</c:v>
                </c:pt>
                <c:pt idx="16">
                  <c:v>0.21601960333869399</c:v>
                </c:pt>
                <c:pt idx="17">
                  <c:v>0.25923753665689098</c:v>
                </c:pt>
                <c:pt idx="18">
                  <c:v>0.189875426485757</c:v>
                </c:pt>
                <c:pt idx="19">
                  <c:v>0.25880271958432399</c:v>
                </c:pt>
                <c:pt idx="20">
                  <c:v>0.28415910676901601</c:v>
                </c:pt>
                <c:pt idx="21">
                  <c:v>0.25704887944856603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E-4E77-8B1C-98F3630A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29536"/>
        <c:axId val="272931072"/>
      </c:barChart>
      <c:catAx>
        <c:axId val="2729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31072"/>
        <c:crosses val="autoZero"/>
        <c:auto val="1"/>
        <c:lblAlgn val="ctr"/>
        <c:lblOffset val="100"/>
        <c:noMultiLvlLbl val="0"/>
      </c:catAx>
      <c:valAx>
        <c:axId val="272931072"/>
        <c:scaling>
          <c:orientation val="minMax"/>
          <c:max val="0.30000000000000032"/>
          <c:min val="0.05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29536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2020-2022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4</c:v>
                </c:pt>
                <c:pt idx="1">
                  <c:v>5.5</c:v>
                </c:pt>
                <c:pt idx="2">
                  <c:v>5.2</c:v>
                </c:pt>
                <c:pt idx="3">
                  <c:v>4.4000000000000004</c:v>
                </c:pt>
                <c:pt idx="4">
                  <c:v>3.9</c:v>
                </c:pt>
                <c:pt idx="5">
                  <c:v>4.7</c:v>
                </c:pt>
                <c:pt idx="6">
                  <c:v>5.0999999999999996</c:v>
                </c:pt>
                <c:pt idx="7">
                  <c:v>5.9</c:v>
                </c:pt>
                <c:pt idx="8">
                  <c:v>4.7</c:v>
                </c:pt>
                <c:pt idx="9">
                  <c:v>5.0999999999999996</c:v>
                </c:pt>
                <c:pt idx="10">
                  <c:v>6.2</c:v>
                </c:pt>
                <c:pt idx="11">
                  <c:v>5.5</c:v>
                </c:pt>
                <c:pt idx="12">
                  <c:v>5.0999999999999996</c:v>
                </c:pt>
                <c:pt idx="13">
                  <c:v>6.3</c:v>
                </c:pt>
                <c:pt idx="14">
                  <c:v>6</c:v>
                </c:pt>
                <c:pt idx="15">
                  <c:v>7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6.4</c:v>
                </c:pt>
                <c:pt idx="2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7-4F5E-B234-A2E0E7192A62}"/>
            </c:ext>
          </c:extLst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4.0999999999999996</c:v>
                </c:pt>
                <c:pt idx="1">
                  <c:v>5.6</c:v>
                </c:pt>
                <c:pt idx="2">
                  <c:v>5.5</c:v>
                </c:pt>
                <c:pt idx="3">
                  <c:v>4.5999999999999996</c:v>
                </c:pt>
                <c:pt idx="4">
                  <c:v>3.9</c:v>
                </c:pt>
                <c:pt idx="5">
                  <c:v>4.9000000000000004</c:v>
                </c:pt>
                <c:pt idx="6">
                  <c:v>5.3</c:v>
                </c:pt>
                <c:pt idx="7">
                  <c:v>5.8</c:v>
                </c:pt>
                <c:pt idx="8">
                  <c:v>4.9000000000000004</c:v>
                </c:pt>
                <c:pt idx="9">
                  <c:v>5.3</c:v>
                </c:pt>
                <c:pt idx="10">
                  <c:v>6.3</c:v>
                </c:pt>
                <c:pt idx="11">
                  <c:v>5.5</c:v>
                </c:pt>
                <c:pt idx="12">
                  <c:v>5.6</c:v>
                </c:pt>
                <c:pt idx="13">
                  <c:v>6.6</c:v>
                </c:pt>
                <c:pt idx="14">
                  <c:v>6.4</c:v>
                </c:pt>
                <c:pt idx="15">
                  <c:v>7.1</c:v>
                </c:pt>
                <c:pt idx="16">
                  <c:v>6.6</c:v>
                </c:pt>
                <c:pt idx="17">
                  <c:v>7.1</c:v>
                </c:pt>
                <c:pt idx="18">
                  <c:v>7</c:v>
                </c:pt>
                <c:pt idx="19">
                  <c:v>6.6</c:v>
                </c:pt>
                <c:pt idx="2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7-4F5E-B234-A2E0E7192A62}"/>
            </c:ext>
          </c:extLst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2022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4.0999999999999996</c:v>
                </c:pt>
                <c:pt idx="1">
                  <c:v>5.6</c:v>
                </c:pt>
                <c:pt idx="2">
                  <c:v>5.5</c:v>
                </c:pt>
                <c:pt idx="3">
                  <c:v>4.5</c:v>
                </c:pt>
                <c:pt idx="4">
                  <c:v>3.9</c:v>
                </c:pt>
                <c:pt idx="5">
                  <c:v>5</c:v>
                </c:pt>
                <c:pt idx="6">
                  <c:v>5.6</c:v>
                </c:pt>
                <c:pt idx="7">
                  <c:v>6</c:v>
                </c:pt>
                <c:pt idx="8">
                  <c:v>4.9000000000000004</c:v>
                </c:pt>
                <c:pt idx="9">
                  <c:v>5.3</c:v>
                </c:pt>
                <c:pt idx="10">
                  <c:v>6.5</c:v>
                </c:pt>
                <c:pt idx="11">
                  <c:v>5.6</c:v>
                </c:pt>
                <c:pt idx="12">
                  <c:v>5.5</c:v>
                </c:pt>
                <c:pt idx="13">
                  <c:v>6.8</c:v>
                </c:pt>
                <c:pt idx="14">
                  <c:v>6.3</c:v>
                </c:pt>
                <c:pt idx="15">
                  <c:v>7.3</c:v>
                </c:pt>
                <c:pt idx="16">
                  <c:v>6.8</c:v>
                </c:pt>
                <c:pt idx="17">
                  <c:v>7.1</c:v>
                </c:pt>
                <c:pt idx="18">
                  <c:v>7.1</c:v>
                </c:pt>
                <c:pt idx="19">
                  <c:v>6.7</c:v>
                </c:pt>
                <c:pt idx="2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7-4F5E-B234-A2E0E719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760064"/>
        <c:axId val="274761600"/>
      </c:barChart>
      <c:catAx>
        <c:axId val="274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1600"/>
        <c:crosses val="autoZero"/>
        <c:auto val="1"/>
        <c:lblAlgn val="ctr"/>
        <c:lblOffset val="100"/>
        <c:noMultiLvlLbl val="0"/>
      </c:catAx>
      <c:valAx>
        <c:axId val="274761600"/>
        <c:scaling>
          <c:orientation val="minMax"/>
          <c:max val="7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006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Anno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0.12167133132557899</c:v>
                </c:pt>
                <c:pt idx="1">
                  <c:v>1.0471204188481675</c:v>
                </c:pt>
                <c:pt idx="2">
                  <c:v>0.29659590749429676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3-4040-8664-BD3428FD7C6A}"/>
            </c:ext>
          </c:extLst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0.24795411252647148</c:v>
                </c:pt>
                <c:pt idx="1">
                  <c:v>1.8720321441616949</c:v>
                </c:pt>
                <c:pt idx="2">
                  <c:v>0.55493065524393648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3-4040-8664-BD3428FD7C6A}"/>
            </c:ext>
          </c:extLst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0.34089256385971256</c:v>
                </c:pt>
                <c:pt idx="1">
                  <c:v>2.1505539997564838</c:v>
                </c:pt>
                <c:pt idx="2">
                  <c:v>0.6829473175474885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3-4040-8664-BD3428FD7C6A}"/>
            </c:ext>
          </c:extLst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3.4238241689635234</c:v>
                </c:pt>
                <c:pt idx="1">
                  <c:v>9.8015341531718008</c:v>
                </c:pt>
                <c:pt idx="2">
                  <c:v>4.6293126512106921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3-4040-8664-BD3428FD7C6A}"/>
            </c:ext>
          </c:extLst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val>
            <c:numRef>
              <c:f>'Grafico 15'!$E$9:$G$9</c:f>
              <c:numCache>
                <c:formatCode>0.0</c:formatCode>
                <c:ptCount val="3"/>
                <c:pt idx="0">
                  <c:v>95.042336657124508</c:v>
                </c:pt>
                <c:pt idx="1">
                  <c:v>84.758918787288437</c:v>
                </c:pt>
                <c:pt idx="2">
                  <c:v>93.098607351320879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E3-4040-8664-BD3428FD7C6A}"/>
            </c:ext>
          </c:extLst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0.82332116620020079</c:v>
                </c:pt>
                <c:pt idx="1">
                  <c:v>0.36984049677340802</c:v>
                </c:pt>
                <c:pt idx="2">
                  <c:v>0.73760611718271285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E3-4040-8664-BD3428FD7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856960"/>
        <c:axId val="272858496"/>
      </c:barChart>
      <c:catAx>
        <c:axId val="272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8496"/>
        <c:crosses val="autoZero"/>
        <c:auto val="1"/>
        <c:lblAlgn val="ctr"/>
        <c:lblOffset val="100"/>
        <c:noMultiLvlLbl val="0"/>
      </c:catAx>
      <c:valAx>
        <c:axId val="27285849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6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7.352709184995043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secondo la modalità del parto e la presentazione del feto  Anno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65.930832092477019</c:v>
                </c:pt>
                <c:pt idx="1">
                  <c:v>21.9435736677116</c:v>
                </c:pt>
                <c:pt idx="2">
                  <c:v>14.594594594594595</c:v>
                </c:pt>
                <c:pt idx="3">
                  <c:v>7.022609977881543</c:v>
                </c:pt>
                <c:pt idx="4">
                  <c:v>4.8040455120101138</c:v>
                </c:pt>
                <c:pt idx="5">
                  <c:v>45.392953929539296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6-45AA-89D4-0AACB42EC8B3}"/>
            </c:ext>
          </c:extLst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28.239448652958931</c:v>
                </c:pt>
                <c:pt idx="1">
                  <c:v>73.98119122257053</c:v>
                </c:pt>
                <c:pt idx="2">
                  <c:v>81.081081081081081</c:v>
                </c:pt>
                <c:pt idx="3">
                  <c:v>88.166625706561803</c:v>
                </c:pt>
                <c:pt idx="4">
                  <c:v>87.989886219974707</c:v>
                </c:pt>
                <c:pt idx="5">
                  <c:v>43.49593495934959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6-45AA-89D4-0AACB42EC8B3}"/>
            </c:ext>
          </c:extLst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5.8297192545640462</c:v>
                </c:pt>
                <c:pt idx="1">
                  <c:v>4.0752351097178678</c:v>
                </c:pt>
                <c:pt idx="2">
                  <c:v>4.3243243243243246</c:v>
                </c:pt>
                <c:pt idx="3">
                  <c:v>4.8107643155566473</c:v>
                </c:pt>
                <c:pt idx="4">
                  <c:v>7.2060682680151711</c:v>
                </c:pt>
                <c:pt idx="5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6-45AA-89D4-0AACB42EC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80224"/>
        <c:axId val="274990208"/>
      </c:barChart>
      <c:catAx>
        <c:axId val="2749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90208"/>
        <c:crosses val="autoZero"/>
        <c:auto val="1"/>
        <c:lblAlgn val="ctr"/>
        <c:lblOffset val="100"/>
        <c:noMultiLvlLbl val="0"/>
      </c:catAx>
      <c:valAx>
        <c:axId val="27499020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8022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100"/>
              <a:t>Distribuzione dei parti secondo la modalità del parto e la struttura dove esso avviene   Anno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64.854742939898628</c:v>
                </c:pt>
                <c:pt idx="1">
                  <c:v>49.759390935861525</c:v>
                </c:pt>
                <c:pt idx="2">
                  <c:v>26.548672566371685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9E7-B9AE-DE5644F452CF}"/>
            </c:ext>
          </c:extLst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29.345691527878348</c:v>
                </c:pt>
                <c:pt idx="1">
                  <c:v>44.463597404773871</c:v>
                </c:pt>
                <c:pt idx="2">
                  <c:v>69.911504424778755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F-49E7-B9AE-DE5644F452CF}"/>
            </c:ext>
          </c:extLst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5.7995655322230268</c:v>
                </c:pt>
                <c:pt idx="1">
                  <c:v>5.7770116593646001</c:v>
                </c:pt>
                <c:pt idx="2">
                  <c:v>3.5398230088495577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F-49E7-B9AE-DE5644F4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940480"/>
        <c:axId val="275942016"/>
      </c:barChart>
      <c:catAx>
        <c:axId val="275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2016"/>
        <c:crosses val="autoZero"/>
        <c:auto val="1"/>
        <c:lblAlgn val="ctr"/>
        <c:lblOffset val="100"/>
        <c:noMultiLvlLbl val="0"/>
      </c:catAx>
      <c:valAx>
        <c:axId val="27594201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048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D9F-4B54-9EBE-973F71947FF2}"/>
              </c:ext>
            </c:extLst>
          </c:dPt>
          <c:cat>
            <c:strRef>
              <c:f>'Grafico 18'!$A$4:$A$25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18'!$B$4:$B$25</c:f>
              <c:numCache>
                <c:formatCode>0.0%</c:formatCode>
                <c:ptCount val="22"/>
                <c:pt idx="0">
                  <c:v>0.26744653481267083</c:v>
                </c:pt>
                <c:pt idx="1">
                  <c:v>0.24592391304347827</c:v>
                </c:pt>
                <c:pt idx="2">
                  <c:v>0.23011745718640725</c:v>
                </c:pt>
                <c:pt idx="3">
                  <c:v>0.2510795805058606</c:v>
                </c:pt>
                <c:pt idx="4">
                  <c:v>0.20224719101123595</c:v>
                </c:pt>
                <c:pt idx="5">
                  <c:v>0.24569144684252597</c:v>
                </c:pt>
                <c:pt idx="6">
                  <c:v>0.21940874035989716</c:v>
                </c:pt>
                <c:pt idx="7">
                  <c:v>0.3003088326127239</c:v>
                </c:pt>
                <c:pt idx="8">
                  <c:v>0.22787802117318065</c:v>
                </c:pt>
                <c:pt idx="9">
                  <c:v>0.18282231083001055</c:v>
                </c:pt>
                <c:pt idx="10">
                  <c:v>0.22576760987357014</c:v>
                </c:pt>
                <c:pt idx="11">
                  <c:v>0.257020757020757</c:v>
                </c:pt>
                <c:pt idx="12">
                  <c:v>0.36489994138826093</c:v>
                </c:pt>
                <c:pt idx="13">
                  <c:v>0.32011187388761758</c:v>
                </c:pt>
                <c:pt idx="14">
                  <c:v>0.33975346687211094</c:v>
                </c:pt>
                <c:pt idx="15">
                  <c:v>0.48626311248353843</c:v>
                </c:pt>
                <c:pt idx="16">
                  <c:v>0.37881920514587641</c:v>
                </c:pt>
                <c:pt idx="17">
                  <c:v>0.34486803519061582</c:v>
                </c:pt>
                <c:pt idx="18">
                  <c:v>0.35816868999444579</c:v>
                </c:pt>
                <c:pt idx="19">
                  <c:v>0.3955281631750594</c:v>
                </c:pt>
                <c:pt idx="20">
                  <c:v>0.35031402651779486</c:v>
                </c:pt>
                <c:pt idx="21">
                  <c:v>0.30926522184097982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F-4B54-9EBE-973F71947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456960"/>
        <c:axId val="276458496"/>
      </c:barChart>
      <c:catAx>
        <c:axId val="2764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8496"/>
        <c:crosses val="autoZero"/>
        <c:auto val="1"/>
        <c:lblAlgn val="ctr"/>
        <c:lblOffset val="100"/>
        <c:noMultiLvlLbl val="0"/>
      </c:catAx>
      <c:valAx>
        <c:axId val="276458496"/>
        <c:scaling>
          <c:orientation val="minMax"/>
          <c:max val="0.70000000000000062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6960"/>
        <c:crosses val="autoZero"/>
        <c:crossBetween val="between"/>
        <c:minorUnit val="2.0000000000000011E-2"/>
      </c:valAx>
      <c:spPr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2020-2022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endParaRPr lang="it-IT"/>
          </a:p>
        </c:rich>
      </c:tx>
      <c:layout>
        <c:manualLayout>
          <c:xMode val="edge"/>
          <c:yMode val="edge"/>
          <c:x val="0.33477279195522247"/>
          <c:y val="1.3202459281630892E-3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26578053245357E-2"/>
          <c:y val="0.18102092546650847"/>
          <c:w val="0.89851209570582669"/>
          <c:h val="0.43713623125876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2.6683704149128098</c:v>
                </c:pt>
                <c:pt idx="1">
                  <c:v>3.9735099337748299</c:v>
                </c:pt>
                <c:pt idx="2">
                  <c:v>2.15598321516423</c:v>
                </c:pt>
                <c:pt idx="3">
                  <c:v>2.8818443804034599</c:v>
                </c:pt>
                <c:pt idx="4">
                  <c:v>3.5614347494276299</c:v>
                </c:pt>
                <c:pt idx="5">
                  <c:v>2.7709359605911299</c:v>
                </c:pt>
                <c:pt idx="6">
                  <c:v>2.5262094227611498</c:v>
                </c:pt>
                <c:pt idx="7">
                  <c:v>2.36</c:v>
                </c:pt>
                <c:pt idx="8">
                  <c:v>3.00122027637611</c:v>
                </c:pt>
                <c:pt idx="9">
                  <c:v>2.3107778165329602</c:v>
                </c:pt>
                <c:pt idx="10">
                  <c:v>3.1601123595505598</c:v>
                </c:pt>
                <c:pt idx="11">
                  <c:v>2.42718446601942</c:v>
                </c:pt>
                <c:pt idx="12">
                  <c:v>2.4807347197297598</c:v>
                </c:pt>
                <c:pt idx="13">
                  <c:v>2.45368666421298</c:v>
                </c:pt>
                <c:pt idx="14">
                  <c:v>1.3458950201884301</c:v>
                </c:pt>
                <c:pt idx="15">
                  <c:v>2.91073030880003</c:v>
                </c:pt>
                <c:pt idx="16">
                  <c:v>3.27722329807836</c:v>
                </c:pt>
                <c:pt idx="17">
                  <c:v>3.5149384885764499</c:v>
                </c:pt>
                <c:pt idx="18">
                  <c:v>3.0626603757967099</c:v>
                </c:pt>
                <c:pt idx="19">
                  <c:v>2.6182206786000499</c:v>
                </c:pt>
                <c:pt idx="20">
                  <c:v>2.44648318042813</c:v>
                </c:pt>
                <c:pt idx="21">
                  <c:v>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3-4E0D-AEDE-2E7DBF12A355}"/>
            </c:ext>
          </c:extLst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2.4413503719244698</c:v>
                </c:pt>
                <c:pt idx="1">
                  <c:v>0</c:v>
                </c:pt>
                <c:pt idx="2">
                  <c:v>2.6831308963965301</c:v>
                </c:pt>
                <c:pt idx="3">
                  <c:v>3.27426810477658</c:v>
                </c:pt>
                <c:pt idx="4">
                  <c:v>2.25</c:v>
                </c:pt>
                <c:pt idx="5">
                  <c:v>2.2697297794681499</c:v>
                </c:pt>
                <c:pt idx="6">
                  <c:v>2.5641025641025599</c:v>
                </c:pt>
                <c:pt idx="7">
                  <c:v>2.9097963142580001</c:v>
                </c:pt>
                <c:pt idx="8">
                  <c:v>2.6360011862005299</c:v>
                </c:pt>
                <c:pt idx="9">
                  <c:v>2.64240849036171</c:v>
                </c:pt>
                <c:pt idx="10">
                  <c:v>3.9097209880931199</c:v>
                </c:pt>
                <c:pt idx="11">
                  <c:v>3.05429864253394</c:v>
                </c:pt>
                <c:pt idx="12">
                  <c:v>2.2646134171684298</c:v>
                </c:pt>
                <c:pt idx="13">
                  <c:v>3.8517091959557099</c:v>
                </c:pt>
                <c:pt idx="14">
                  <c:v>2.98284862043251</c:v>
                </c:pt>
                <c:pt idx="15">
                  <c:v>2.3391812865497101</c:v>
                </c:pt>
                <c:pt idx="16">
                  <c:v>3.6712369820933501</c:v>
                </c:pt>
                <c:pt idx="17">
                  <c:v>2.4489795918367299</c:v>
                </c:pt>
                <c:pt idx="18">
                  <c:v>3.4097216715565799</c:v>
                </c:pt>
                <c:pt idx="19">
                  <c:v>2.6542978175773499</c:v>
                </c:pt>
                <c:pt idx="20">
                  <c:v>2.5</c:v>
                </c:pt>
                <c:pt idx="21">
                  <c:v>2.6827097362916299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3-4E0D-AEDE-2E7DBF12A355}"/>
            </c:ext>
          </c:extLst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2022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2.3435948361469698</c:v>
                </c:pt>
                <c:pt idx="1">
                  <c:v>4.0214477211796202</c:v>
                </c:pt>
                <c:pt idx="2">
                  <c:v>2.49922817953279</c:v>
                </c:pt>
                <c:pt idx="3">
                  <c:v>2.2285251215559199</c:v>
                </c:pt>
                <c:pt idx="4">
                  <c:v>1.54679040989946</c:v>
                </c:pt>
                <c:pt idx="5">
                  <c:v>3.1827062456671098</c:v>
                </c:pt>
                <c:pt idx="6">
                  <c:v>2.2825259954349502</c:v>
                </c:pt>
                <c:pt idx="7">
                  <c:v>2.6858747405689201</c:v>
                </c:pt>
                <c:pt idx="8">
                  <c:v>2.6227788341748099</c:v>
                </c:pt>
                <c:pt idx="9">
                  <c:v>1.5370010397360001</c:v>
                </c:pt>
                <c:pt idx="10">
                  <c:v>3.9651070578905601</c:v>
                </c:pt>
                <c:pt idx="11">
                  <c:v>2.04302367503906</c:v>
                </c:pt>
                <c:pt idx="12">
                  <c:v>2.88382312551497</c:v>
                </c:pt>
                <c:pt idx="13">
                  <c:v>2.1236727045596502</c:v>
                </c:pt>
                <c:pt idx="14">
                  <c:v>0.769822940723634</c:v>
                </c:pt>
                <c:pt idx="15">
                  <c:v>0.60269202437554403</c:v>
                </c:pt>
                <c:pt idx="16">
                  <c:v>3.3804086538461502</c:v>
                </c:pt>
                <c:pt idx="17">
                  <c:v>4.6336518969012497</c:v>
                </c:pt>
                <c:pt idx="18">
                  <c:v>3.4458454068447</c:v>
                </c:pt>
                <c:pt idx="19">
                  <c:v>2.4726917015379599</c:v>
                </c:pt>
                <c:pt idx="20">
                  <c:v>1.65312026449924</c:v>
                </c:pt>
                <c:pt idx="21">
                  <c:v>2.3960850407131402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3-4E0D-AEDE-2E7DBF12A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722624"/>
        <c:axId val="275724160"/>
      </c:barChart>
      <c:catAx>
        <c:axId val="2757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4160"/>
        <c:crosses val="autoZero"/>
        <c:auto val="1"/>
        <c:lblAlgn val="ctr"/>
        <c:lblOffset val="100"/>
        <c:noMultiLvlLbl val="0"/>
      </c:catAx>
      <c:valAx>
        <c:axId val="275724160"/>
        <c:scaling>
          <c:orientation val="minMax"/>
          <c:max val="7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2624"/>
        <c:crosses val="autoZero"/>
        <c:crossBetween val="between"/>
        <c:majorUnit val="1"/>
        <c:minorUnit val="0.2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1998 - 2019</a:t>
            </a:r>
          </a:p>
        </c:rich>
      </c:tx>
      <c:overlay val="0"/>
      <c:spPr>
        <a:prstGeom prst="rect">
          <a:avLst/>
        </a:prstGeom>
        <a:noFill/>
        <a:ln w="25400">
          <a:noFill/>
          <a:beve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1"/>
          <c:order val="0"/>
          <c:tx>
            <c:strRef>
              <c:f>'Grafico 2  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  '!$A$10:$A$31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'Grafico 2  '!$B$10:$B$31</c:f>
              <c:numCache>
                <c:formatCode>#,##0.00</c:formatCode>
                <c:ptCount val="22"/>
                <c:pt idx="0">
                  <c:v>5.2140000000000004</c:v>
                </c:pt>
                <c:pt idx="1">
                  <c:v>4.8899999999999997</c:v>
                </c:pt>
                <c:pt idx="2">
                  <c:v>4.2699999999999996</c:v>
                </c:pt>
                <c:pt idx="3">
                  <c:v>4.4029999999999996</c:v>
                </c:pt>
                <c:pt idx="4">
                  <c:v>4.0540000000000003</c:v>
                </c:pt>
                <c:pt idx="5">
                  <c:v>3.718</c:v>
                </c:pt>
                <c:pt idx="6">
                  <c:v>3.7010000000000001</c:v>
                </c:pt>
                <c:pt idx="7">
                  <c:v>3.694</c:v>
                </c:pt>
                <c:pt idx="8">
                  <c:v>3.4620000000000002</c:v>
                </c:pt>
                <c:pt idx="9">
                  <c:v>3.343</c:v>
                </c:pt>
                <c:pt idx="10">
                  <c:v>3.3410000000000002</c:v>
                </c:pt>
                <c:pt idx="11">
                  <c:v>3.476</c:v>
                </c:pt>
                <c:pt idx="12">
                  <c:v>3.21</c:v>
                </c:pt>
                <c:pt idx="13">
                  <c:v>3.09</c:v>
                </c:pt>
                <c:pt idx="14">
                  <c:v>3.2</c:v>
                </c:pt>
                <c:pt idx="15">
                  <c:v>2.96</c:v>
                </c:pt>
                <c:pt idx="16">
                  <c:v>2.78</c:v>
                </c:pt>
                <c:pt idx="17">
                  <c:v>2.9</c:v>
                </c:pt>
                <c:pt idx="18">
                  <c:v>2.81</c:v>
                </c:pt>
                <c:pt idx="19">
                  <c:v>2.75</c:v>
                </c:pt>
                <c:pt idx="20">
                  <c:v>2.879</c:v>
                </c:pt>
                <c:pt idx="2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E-472E-BE8B-B1A540F8AAB6}"/>
            </c:ext>
          </c:extLst>
        </c:ser>
        <c:ser>
          <c:idx val="2"/>
          <c:order val="1"/>
          <c:tx>
            <c:strRef>
              <c:f>'Grafico 2  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prstGeom prst="rect">
              <a:avLst/>
            </a:prstGeom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'Grafico 2  '!$A$10:$A$31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'Grafico 2  '!$C$10:$C$31</c:f>
              <c:numCache>
                <c:formatCode>#,##0.00</c:formatCode>
                <c:ptCount val="22"/>
                <c:pt idx="0">
                  <c:v>3.8850000000000002</c:v>
                </c:pt>
                <c:pt idx="1">
                  <c:v>3.601</c:v>
                </c:pt>
                <c:pt idx="2">
                  <c:v>3.1420000000000003</c:v>
                </c:pt>
                <c:pt idx="3">
                  <c:v>3.286</c:v>
                </c:pt>
                <c:pt idx="4">
                  <c:v>2.98</c:v>
                </c:pt>
                <c:pt idx="5">
                  <c:v>2.68</c:v>
                </c:pt>
                <c:pt idx="6">
                  <c:v>2.7060000000000004</c:v>
                </c:pt>
                <c:pt idx="7">
                  <c:v>2.681</c:v>
                </c:pt>
                <c:pt idx="8">
                  <c:v>2.528</c:v>
                </c:pt>
                <c:pt idx="9">
                  <c:v>2.3809999999999998</c:v>
                </c:pt>
                <c:pt idx="10">
                  <c:v>2.4129999999999998</c:v>
                </c:pt>
                <c:pt idx="11">
                  <c:v>2.5419999999999998</c:v>
                </c:pt>
                <c:pt idx="12">
                  <c:v>2.33</c:v>
                </c:pt>
                <c:pt idx="13">
                  <c:v>2.21</c:v>
                </c:pt>
                <c:pt idx="14">
                  <c:v>2.29</c:v>
                </c:pt>
                <c:pt idx="15">
                  <c:v>2.19</c:v>
                </c:pt>
                <c:pt idx="16">
                  <c:v>2.0099999999999998</c:v>
                </c:pt>
                <c:pt idx="17">
                  <c:v>2.0099999999999998</c:v>
                </c:pt>
                <c:pt idx="18">
                  <c:v>2.02</c:v>
                </c:pt>
                <c:pt idx="19">
                  <c:v>1.97</c:v>
                </c:pt>
                <c:pt idx="20">
                  <c:v>2.04</c:v>
                </c:pt>
                <c:pt idx="21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E-472E-BE8B-B1A540F8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016384"/>
        <c:axId val="260030464"/>
      </c:lineChart>
      <c:catAx>
        <c:axId val="260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30464"/>
        <c:crosses val="autoZero"/>
        <c:auto val="1"/>
        <c:lblAlgn val="ctr"/>
        <c:lblOffset val="100"/>
        <c:noMultiLvlLbl val="0"/>
      </c:catAx>
      <c:valAx>
        <c:axId val="260030464"/>
        <c:scaling>
          <c:orientation val="minMax"/>
          <c:max val="9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16384"/>
        <c:crosses val="autoZero"/>
        <c:crossBetween val="between"/>
      </c:valAx>
      <c:spPr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34139784946236557"/>
          <c:h val="8.2008210512147517E-2"/>
        </c:manualLayout>
      </c:layout>
      <c:overlay val="0"/>
      <c:txPr>
        <a:bodyPr/>
        <a:lstStyle/>
        <a:p>
          <a:pPr>
            <a:defRPr sz="85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(Anni 2020-2022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20'!$I$4:$I$5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42.9</c:v>
                </c:pt>
                <c:pt idx="1">
                  <c:v>4.5999999999999996</c:v>
                </c:pt>
                <c:pt idx="2">
                  <c:v>33.5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4-4D70-A824-7F7401D8BE94}"/>
            </c:ext>
          </c:extLst>
        </c:ser>
        <c:ser>
          <c:idx val="1"/>
          <c:order val="1"/>
          <c:tx>
            <c:strRef>
              <c:f>'Grafico 20'!$J$4:$J$5</c:f>
              <c:strCache>
                <c:ptCount val="2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36.617100371747213</c:v>
                </c:pt>
                <c:pt idx="1">
                  <c:v>6</c:v>
                </c:pt>
                <c:pt idx="2">
                  <c:v>32.806691449814124</c:v>
                </c:pt>
                <c:pt idx="3">
                  <c:v>24.535315985130111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4-4D70-A824-7F7401D8BE94}"/>
            </c:ext>
          </c:extLst>
        </c:ser>
        <c:ser>
          <c:idx val="2"/>
          <c:order val="2"/>
          <c:tx>
            <c:strRef>
              <c:f>'Grafico 20'!$K$4:$K$5</c:f>
              <c:strCache>
                <c:ptCount val="2"/>
                <c:pt idx="0">
                  <c:v>2022</c:v>
                </c:pt>
              </c:strCache>
            </c:strRef>
          </c:tx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20'!$K$6:$K$9</c:f>
              <c:numCache>
                <c:formatCode>0.0</c:formatCode>
                <c:ptCount val="4"/>
                <c:pt idx="0">
                  <c:v>34.110169491525419</c:v>
                </c:pt>
                <c:pt idx="1">
                  <c:v>38.877118644067799</c:v>
                </c:pt>
                <c:pt idx="2">
                  <c:v>5</c:v>
                </c:pt>
                <c:pt idx="3">
                  <c:v>21.08050847457627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4-4D70-A824-7F7401D8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896960"/>
        <c:axId val="275902848"/>
      </c:barChart>
      <c:catAx>
        <c:axId val="2758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02848"/>
        <c:crosses val="autoZero"/>
        <c:auto val="1"/>
        <c:lblAlgn val="ctr"/>
        <c:lblOffset val="100"/>
        <c:noMultiLvlLbl val="0"/>
      </c:catAx>
      <c:valAx>
        <c:axId val="27590284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896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9"/>
          <c:h val="7.633347358297770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2020 – 2022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97330516612268E-2"/>
          <c:y val="0.28070329118514742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21'!$F$4:$F$5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0.43913119635662989</c:v>
                </c:pt>
                <c:pt idx="1">
                  <c:v>0.33867577509196006</c:v>
                </c:pt>
                <c:pt idx="2">
                  <c:v>5.5526361884743386E-2</c:v>
                </c:pt>
                <c:pt idx="3">
                  <c:v>4.7293746715712038E-3</c:v>
                </c:pt>
                <c:pt idx="4">
                  <c:v>7.1203363110877563E-2</c:v>
                </c:pt>
                <c:pt idx="5">
                  <c:v>9.0733928884217899E-2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81-906F-BC966B8EC12C}"/>
            </c:ext>
          </c:extLst>
        </c:ser>
        <c:ser>
          <c:idx val="2"/>
          <c:order val="1"/>
          <c:tx>
            <c:strRef>
              <c:f>'Grafico 21'!$G$4:$G$5</c:f>
              <c:strCache>
                <c:ptCount val="2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0.43913119635662989</c:v>
                </c:pt>
                <c:pt idx="1">
                  <c:v>0.33867577509196006</c:v>
                </c:pt>
                <c:pt idx="2">
                  <c:v>5.5526361884743386E-2</c:v>
                </c:pt>
                <c:pt idx="3">
                  <c:v>4.7293746715712038E-3</c:v>
                </c:pt>
                <c:pt idx="4">
                  <c:v>7.1203363110877563E-2</c:v>
                </c:pt>
                <c:pt idx="5">
                  <c:v>9.0733928884217899E-2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E-4E81-906F-BC966B8EC12C}"/>
            </c:ext>
          </c:extLst>
        </c:ser>
        <c:ser>
          <c:idx val="1"/>
          <c:order val="2"/>
          <c:tx>
            <c:strRef>
              <c:f>'Grafico 21'!$H$4:$H$5</c:f>
              <c:strCache>
                <c:ptCount val="2"/>
                <c:pt idx="0">
                  <c:v>2022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0.4775132275132275</c:v>
                </c:pt>
                <c:pt idx="1">
                  <c:v>0.35025062656641603</c:v>
                </c:pt>
                <c:pt idx="2">
                  <c:v>2.7777777777777776E-2</c:v>
                </c:pt>
                <c:pt idx="3">
                  <c:v>5.0125313283208017E-3</c:v>
                </c:pt>
                <c:pt idx="4">
                  <c:v>5.1239209133945973E-2</c:v>
                </c:pt>
                <c:pt idx="5">
                  <c:v>8.8206627680311886E-2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E-4E81-906F-BC966B8E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313600"/>
        <c:axId val="276315136"/>
      </c:barChart>
      <c:catAx>
        <c:axId val="276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5136"/>
        <c:crosses val="autoZero"/>
        <c:auto val="1"/>
        <c:lblAlgn val="ctr"/>
        <c:lblOffset val="100"/>
        <c:noMultiLvlLbl val="0"/>
      </c:catAx>
      <c:valAx>
        <c:axId val="276315136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360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2022</a:t>
            </a:r>
            <a:endParaRPr lang="it-IT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  <a:beve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25.490959537838997</c:v>
                </c:pt>
                <c:pt idx="1">
                  <c:v>14.978988748813881</c:v>
                </c:pt>
                <c:pt idx="2">
                  <c:v>4.2749315728298711</c:v>
                </c:pt>
                <c:pt idx="3">
                  <c:v>24.19971215883756</c:v>
                </c:pt>
                <c:pt idx="4">
                  <c:v>7.6188498467058343</c:v>
                </c:pt>
                <c:pt idx="5">
                  <c:v>1.336240586757576</c:v>
                </c:pt>
                <c:pt idx="6">
                  <c:v>11.509897063616357</c:v>
                </c:pt>
                <c:pt idx="7">
                  <c:v>2.4036755989720779</c:v>
                </c:pt>
                <c:pt idx="8">
                  <c:v>1.4288227642557807</c:v>
                </c:pt>
                <c:pt idx="9">
                  <c:v>1.5632255515273177</c:v>
                </c:pt>
                <c:pt idx="10">
                  <c:v>0.49579053931281525</c:v>
                </c:pt>
                <c:pt idx="11">
                  <c:v>4.698906030531929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D3E-834E-15462CBD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91202560"/>
        <c:axId val="291204096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prstGeom prst="rect">
              <a:avLst/>
            </a:prstGeom>
            <a:ln w="28575" cap="rnd">
              <a:noFill/>
              <a:round/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rgbClr val="972828"/>
              </a:solidFill>
              <a:ln w="9525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  <a:miter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12.754859586793691</c:v>
                </c:pt>
                <c:pt idx="1">
                  <c:v>26.271300664291903</c:v>
                </c:pt>
                <c:pt idx="2">
                  <c:v>100</c:v>
                </c:pt>
                <c:pt idx="3">
                  <c:v>2.517132471247244</c:v>
                </c:pt>
                <c:pt idx="4">
                  <c:v>6.8632646880678383</c:v>
                </c:pt>
                <c:pt idx="5">
                  <c:v>100</c:v>
                </c:pt>
                <c:pt idx="6">
                  <c:v>83.133284887363118</c:v>
                </c:pt>
                <c:pt idx="7">
                  <c:v>88.588912886969041</c:v>
                </c:pt>
                <c:pt idx="8">
                  <c:v>84.759790068631418</c:v>
                </c:pt>
                <c:pt idx="9">
                  <c:v>81.826568265682653</c:v>
                </c:pt>
                <c:pt idx="10">
                  <c:v>66.666666666666657</c:v>
                </c:pt>
                <c:pt idx="11">
                  <c:v>39.442671249693099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8-4D3E-834E-15462CBD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11520"/>
        <c:axId val="291209984"/>
      </c:lineChart>
      <c:catAx>
        <c:axId val="2912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4096"/>
        <c:crosses val="autoZero"/>
        <c:auto val="1"/>
        <c:lblAlgn val="ctr"/>
        <c:lblOffset val="100"/>
        <c:noMultiLvlLbl val="0"/>
      </c:catAx>
      <c:valAx>
        <c:axId val="29120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2560"/>
        <c:crosses val="autoZero"/>
        <c:crossBetween val="between"/>
      </c:valAx>
      <c:valAx>
        <c:axId val="2912099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11520"/>
        <c:crosses val="max"/>
        <c:crossBetween val="between"/>
      </c:valAx>
      <c:catAx>
        <c:axId val="2912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209984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bg2"/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2022  </a:t>
            </a:r>
          </a:p>
        </c:rich>
      </c:tx>
      <c:layout>
        <c:manualLayout>
          <c:xMode val="edge"/>
          <c:yMode val="edge"/>
          <c:x val="0.17222538435038803"/>
          <c:y val="1.9006967233174091E-2"/>
        </c:manualLayout>
      </c:layout>
      <c:overlay val="1"/>
      <c:spPr>
        <a:prstGeom prst="rect">
          <a:avLst/>
        </a:prstGeom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15-4D03-BA02-2675EB82DA5A}"/>
                </c:ext>
              </c:extLst>
            </c:dLbl>
            <c:dLbl>
              <c:idx val="11"/>
              <c:layout>
                <c:manualLayout>
                  <c:x val="-3.0527644977531881E-2"/>
                  <c:y val="5.886770063688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15-4D03-BA02-2675EB82DA5A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25.490959537838997</c:v>
                </c:pt>
                <c:pt idx="1">
                  <c:v>14.978988748813881</c:v>
                </c:pt>
                <c:pt idx="2">
                  <c:v>4.2749315728298711</c:v>
                </c:pt>
                <c:pt idx="3">
                  <c:v>24.19971215883756</c:v>
                </c:pt>
                <c:pt idx="4">
                  <c:v>7.6188498467058343</c:v>
                </c:pt>
                <c:pt idx="5">
                  <c:v>1.336240586757576</c:v>
                </c:pt>
                <c:pt idx="6">
                  <c:v>11.509897063616357</c:v>
                </c:pt>
                <c:pt idx="7">
                  <c:v>2.4036755989720779</c:v>
                </c:pt>
                <c:pt idx="8">
                  <c:v>1.4288227642557807</c:v>
                </c:pt>
                <c:pt idx="9">
                  <c:v>1.5632255515273177</c:v>
                </c:pt>
                <c:pt idx="10">
                  <c:v>0.49579053931281525</c:v>
                </c:pt>
                <c:pt idx="11">
                  <c:v>4.698906030531929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5-4D03-BA02-2675EB82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429824"/>
        <c:axId val="294431360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5-4D03-BA02-2675EB82DA5A}"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15-4D03-BA02-2675EB82DA5A}"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15-4D03-BA02-2675EB82DA5A}"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15-4D03-BA02-2675EB82DA5A}"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15-4D03-BA02-2675EB82DA5A}"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15-4D03-BA02-2675EB82DA5A}"/>
                </c:ext>
              </c:extLst>
            </c:dLbl>
            <c:dLbl>
              <c:idx val="6"/>
              <c:layout>
                <c:manualLayout>
                  <c:x val="4.4083665230277506E-2"/>
                  <c:y val="8.2998289209040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15-4D03-BA02-2675EB82DA5A}"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15-4D03-BA02-2675EB82DA5A}"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15-4D03-BA02-2675EB82DA5A}"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15-4D03-BA02-2675EB82DA5A}"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15-4D03-BA02-2675EB82DA5A}"/>
                </c:ext>
              </c:extLst>
            </c:dLbl>
            <c:dLbl>
              <c:idx val="11"/>
              <c:layout>
                <c:manualLayout>
                  <c:x val="-2.9813477733859409E-2"/>
                  <c:y val="2.2210582589375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15-4D03-BA02-2675EB82DA5A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22-23'!$E$5:$E$16</c:f>
              <c:numCache>
                <c:formatCode>0.0</c:formatCode>
                <c:ptCount val="12"/>
                <c:pt idx="0">
                  <c:v>3.2513360963777584</c:v>
                </c:pt>
                <c:pt idx="1">
                  <c:v>3.9351751706713505</c:v>
                </c:pt>
                <c:pt idx="2">
                  <c:v>4.2749315728298711</c:v>
                </c:pt>
                <c:pt idx="3">
                  <c:v>0.6091388126984677</c:v>
                </c:pt>
                <c:pt idx="4">
                  <c:v>0.52290183116587208</c:v>
                </c:pt>
                <c:pt idx="5">
                  <c:v>1.336240586757576</c:v>
                </c:pt>
                <c:pt idx="6">
                  <c:v>9.5685555161384279</c:v>
                </c:pt>
                <c:pt idx="7">
                  <c:v>2.1293900824587055</c:v>
                </c:pt>
                <c:pt idx="8">
                  <c:v>1.2110671754360158</c:v>
                </c:pt>
                <c:pt idx="9">
                  <c:v>1.2791338230670948</c:v>
                </c:pt>
                <c:pt idx="10">
                  <c:v>0.33052702620854352</c:v>
                </c:pt>
                <c:pt idx="11">
                  <c:v>1.8533740579547127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15-4D03-BA02-2675EB82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94127488"/>
        <c:axId val="294125952"/>
      </c:barChart>
      <c:catAx>
        <c:axId val="29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31360"/>
        <c:crosses val="autoZero"/>
        <c:auto val="1"/>
        <c:lblAlgn val="ctr"/>
        <c:lblOffset val="100"/>
        <c:noMultiLvlLbl val="0"/>
      </c:catAx>
      <c:valAx>
        <c:axId val="2944313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noFill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29824"/>
        <c:crosses val="autoZero"/>
        <c:crossBetween val="between"/>
      </c:valAx>
      <c:valAx>
        <c:axId val="294125952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127488"/>
        <c:crosses val="max"/>
        <c:crossBetween val="between"/>
      </c:valAx>
      <c:catAx>
        <c:axId val="29412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4125952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2022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7.5750000000000002</c:v>
                </c:pt>
                <c:pt idx="1">
                  <c:v>22.400000000000002</c:v>
                </c:pt>
                <c:pt idx="2">
                  <c:v>100</c:v>
                </c:pt>
                <c:pt idx="3">
                  <c:v>1.5750000000000002</c:v>
                </c:pt>
                <c:pt idx="4">
                  <c:v>5.15</c:v>
                </c:pt>
                <c:pt idx="5">
                  <c:v>100</c:v>
                </c:pt>
                <c:pt idx="6">
                  <c:v>71.474999999999994</c:v>
                </c:pt>
                <c:pt idx="7">
                  <c:v>86</c:v>
                </c:pt>
                <c:pt idx="8">
                  <c:v>87.675000000000011</c:v>
                </c:pt>
                <c:pt idx="9">
                  <c:v>76.375</c:v>
                </c:pt>
                <c:pt idx="10">
                  <c:v>57.95</c:v>
                </c:pt>
                <c:pt idx="11">
                  <c:v>30.625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1-43FD-BA15-5C3AC82AD830}"/>
            </c:ext>
          </c:extLst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5.9</c:v>
                </c:pt>
                <c:pt idx="1">
                  <c:v>16</c:v>
                </c:pt>
                <c:pt idx="2">
                  <c:v>100</c:v>
                </c:pt>
                <c:pt idx="3">
                  <c:v>0.9</c:v>
                </c:pt>
                <c:pt idx="4">
                  <c:v>4.3</c:v>
                </c:pt>
                <c:pt idx="5">
                  <c:v>100</c:v>
                </c:pt>
                <c:pt idx="6">
                  <c:v>61.8</c:v>
                </c:pt>
                <c:pt idx="7">
                  <c:v>29.6</c:v>
                </c:pt>
                <c:pt idx="8">
                  <c:v>36.700000000000003</c:v>
                </c:pt>
                <c:pt idx="9">
                  <c:v>56.9</c:v>
                </c:pt>
                <c:pt idx="10">
                  <c:v>17.5</c:v>
                </c:pt>
                <c:pt idx="11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1-43FD-BA15-5C3AC82AD830}"/>
            </c:ext>
          </c:extLst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diamond"/>
            <c:size val="6"/>
            <c:spPr>
              <a:prstGeom prst="rect">
                <a:avLst/>
              </a:prstGeom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1-43FD-BA15-5C3AC82AD830}"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1-43FD-BA15-5C3AC82AD830}"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1-43FD-BA15-5C3AC82AD830}"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1-43FD-BA15-5C3AC82AD830}"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1-43FD-BA15-5C3AC82AD830}"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1-43FD-BA15-5C3AC82AD830}"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71-43FD-BA15-5C3AC82AD830}"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71-43FD-BA15-5C3AC82AD830}"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71-43FD-BA15-5C3AC82AD830}"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71-43FD-BA15-5C3AC82AD830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11.1</c:v>
                </c:pt>
                <c:pt idx="1">
                  <c:v>25.35</c:v>
                </c:pt>
                <c:pt idx="2">
                  <c:v>100</c:v>
                </c:pt>
                <c:pt idx="3">
                  <c:v>2</c:v>
                </c:pt>
                <c:pt idx="4">
                  <c:v>6.6</c:v>
                </c:pt>
                <c:pt idx="5">
                  <c:v>100</c:v>
                </c:pt>
                <c:pt idx="6">
                  <c:v>77.599999999999994</c:v>
                </c:pt>
                <c:pt idx="7">
                  <c:v>95.75</c:v>
                </c:pt>
                <c:pt idx="8">
                  <c:v>94.45</c:v>
                </c:pt>
                <c:pt idx="9">
                  <c:v>84.15</c:v>
                </c:pt>
                <c:pt idx="10">
                  <c:v>66.7</c:v>
                </c:pt>
                <c:pt idx="11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71-43FD-BA15-5C3AC82AD830}"/>
            </c:ext>
          </c:extLst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27.5</c:v>
                </c:pt>
                <c:pt idx="1">
                  <c:v>44.8</c:v>
                </c:pt>
                <c:pt idx="2">
                  <c:v>100</c:v>
                </c:pt>
                <c:pt idx="3">
                  <c:v>5.8</c:v>
                </c:pt>
                <c:pt idx="4">
                  <c:v>24.8</c:v>
                </c:pt>
                <c:pt idx="5">
                  <c:v>100</c:v>
                </c:pt>
                <c:pt idx="6">
                  <c:v>97.4</c:v>
                </c:pt>
                <c:pt idx="7">
                  <c:v>98.8</c:v>
                </c:pt>
                <c:pt idx="8">
                  <c:v>100</c:v>
                </c:pt>
                <c:pt idx="9">
                  <c:v>100</c:v>
                </c:pt>
                <c:pt idx="10">
                  <c:v>94.2</c:v>
                </c:pt>
                <c:pt idx="11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071-43FD-BA15-5C3AC82AD830}"/>
            </c:ext>
          </c:extLst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13.7</c:v>
                </c:pt>
                <c:pt idx="1">
                  <c:v>32.075000000000003</c:v>
                </c:pt>
                <c:pt idx="2">
                  <c:v>100</c:v>
                </c:pt>
                <c:pt idx="3">
                  <c:v>2.8499999999999996</c:v>
                </c:pt>
                <c:pt idx="4">
                  <c:v>7.7</c:v>
                </c:pt>
                <c:pt idx="5">
                  <c:v>100</c:v>
                </c:pt>
                <c:pt idx="6">
                  <c:v>93.775000000000006</c:v>
                </c:pt>
                <c:pt idx="7">
                  <c:v>97.525000000000006</c:v>
                </c:pt>
                <c:pt idx="8">
                  <c:v>96.1</c:v>
                </c:pt>
                <c:pt idx="9">
                  <c:v>89.474999999999994</c:v>
                </c:pt>
                <c:pt idx="10">
                  <c:v>77.050000000000011</c:v>
                </c:pt>
                <c:pt idx="11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071-43FD-BA15-5C3AC82A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prstGeom prst="rect">
              <a:avLst/>
            </a:prstGeom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gapWidth val="150"/>
          <c:upBars>
            <c:spPr>
              <a:prstGeom prst="rect">
                <a:avLst/>
              </a:prstGeom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</c:upBars>
          <c:downBars>
            <c:spPr>
              <a:prstGeom prst="rect">
                <a:avLst/>
              </a:prstGeom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ownBars>
        </c:upDownBars>
        <c:smooth val="0"/>
        <c:axId val="291074432"/>
        <c:axId val="291075968"/>
      </c:lineChart>
      <c:catAx>
        <c:axId val="291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5968"/>
        <c:scaling>
          <c:orientation val="minMax"/>
          <c:max val="10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4432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100"/>
              <a:t>Distribuzione percentuale dei punti nascita per classe di parto - Anno 2022</a:t>
            </a:r>
          </a:p>
        </c:rich>
      </c:tx>
      <c:layout>
        <c:manualLayout>
          <c:xMode val="edge"/>
          <c:yMode val="edge"/>
          <c:x val="0.11226462971198367"/>
          <c:y val="0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0.23076923076923078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0.25</c:v>
                </c:pt>
                <c:pt idx="6">
                  <c:v>0.2</c:v>
                </c:pt>
                <c:pt idx="7">
                  <c:v>0</c:v>
                </c:pt>
                <c:pt idx="8">
                  <c:v>0.15</c:v>
                </c:pt>
                <c:pt idx="9">
                  <c:v>0.21739130434782608</c:v>
                </c:pt>
                <c:pt idx="10">
                  <c:v>0.5</c:v>
                </c:pt>
                <c:pt idx="11">
                  <c:v>9.0909090909090912E-2</c:v>
                </c:pt>
                <c:pt idx="12">
                  <c:v>0.27272727272727271</c:v>
                </c:pt>
                <c:pt idx="13">
                  <c:v>0.22222222222222221</c:v>
                </c:pt>
                <c:pt idx="14">
                  <c:v>0.66666666666666663</c:v>
                </c:pt>
                <c:pt idx="15">
                  <c:v>0.22448979591836735</c:v>
                </c:pt>
                <c:pt idx="16">
                  <c:v>0.12</c:v>
                </c:pt>
                <c:pt idx="17">
                  <c:v>0.4</c:v>
                </c:pt>
                <c:pt idx="18">
                  <c:v>9.0909090909090912E-2</c:v>
                </c:pt>
                <c:pt idx="19">
                  <c:v>0.37777777777777777</c:v>
                </c:pt>
                <c:pt idx="20">
                  <c:v>0.58333333333333337</c:v>
                </c:pt>
                <c:pt idx="21">
                  <c:v>0.24303797468354429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A-4911-BECF-29449D02CCE3}"/>
            </c:ext>
          </c:extLst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0.34615384615384615</c:v>
                </c:pt>
                <c:pt idx="1">
                  <c:v>1</c:v>
                </c:pt>
                <c:pt idx="2">
                  <c:v>0.27272727272727271</c:v>
                </c:pt>
                <c:pt idx="3">
                  <c:v>0.2</c:v>
                </c:pt>
                <c:pt idx="4">
                  <c:v>0</c:v>
                </c:pt>
                <c:pt idx="5">
                  <c:v>0.25</c:v>
                </c:pt>
                <c:pt idx="6">
                  <c:v>0.4</c:v>
                </c:pt>
                <c:pt idx="7">
                  <c:v>0.7</c:v>
                </c:pt>
                <c:pt idx="8">
                  <c:v>0.15</c:v>
                </c:pt>
                <c:pt idx="9">
                  <c:v>0.17391304347826086</c:v>
                </c:pt>
                <c:pt idx="10">
                  <c:v>0</c:v>
                </c:pt>
                <c:pt idx="11">
                  <c:v>0.54545454545454541</c:v>
                </c:pt>
                <c:pt idx="12">
                  <c:v>0.18181818181818182</c:v>
                </c:pt>
                <c:pt idx="13">
                  <c:v>0.55555555555555558</c:v>
                </c:pt>
                <c:pt idx="14">
                  <c:v>0.33333333333333331</c:v>
                </c:pt>
                <c:pt idx="15">
                  <c:v>0.24489795918367346</c:v>
                </c:pt>
                <c:pt idx="16">
                  <c:v>0.36</c:v>
                </c:pt>
                <c:pt idx="17">
                  <c:v>0.4</c:v>
                </c:pt>
                <c:pt idx="18">
                  <c:v>0.18181818181818182</c:v>
                </c:pt>
                <c:pt idx="19">
                  <c:v>0.22222222222222221</c:v>
                </c:pt>
                <c:pt idx="20">
                  <c:v>8.3333333333333329E-2</c:v>
                </c:pt>
                <c:pt idx="21">
                  <c:v>0.26835443037974682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A-4911-BECF-29449D02CCE3}"/>
            </c:ext>
          </c:extLst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0.19230769230769232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0.2</c:v>
                </c:pt>
                <c:pt idx="4">
                  <c:v>0</c:v>
                </c:pt>
                <c:pt idx="5">
                  <c:v>0.125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0.2608695652173913</c:v>
                </c:pt>
                <c:pt idx="10">
                  <c:v>0.16666666666666666</c:v>
                </c:pt>
                <c:pt idx="11">
                  <c:v>0.18181818181818182</c:v>
                </c:pt>
                <c:pt idx="12">
                  <c:v>0.18181818181818182</c:v>
                </c:pt>
                <c:pt idx="13">
                  <c:v>0</c:v>
                </c:pt>
                <c:pt idx="14">
                  <c:v>0</c:v>
                </c:pt>
                <c:pt idx="15">
                  <c:v>0.14285714285714285</c:v>
                </c:pt>
                <c:pt idx="16">
                  <c:v>0.16</c:v>
                </c:pt>
                <c:pt idx="17">
                  <c:v>0</c:v>
                </c:pt>
                <c:pt idx="18">
                  <c:v>0.27272727272727271</c:v>
                </c:pt>
                <c:pt idx="19">
                  <c:v>0.13333333333333333</c:v>
                </c:pt>
                <c:pt idx="20">
                  <c:v>0.16666666666666666</c:v>
                </c:pt>
                <c:pt idx="21">
                  <c:v>0.14177215189873418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A-4911-BECF-29449D02CCE3}"/>
            </c:ext>
          </c:extLst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0.19230769230769232</c:v>
                </c:pt>
                <c:pt idx="1">
                  <c:v>0</c:v>
                </c:pt>
                <c:pt idx="2">
                  <c:v>0.30909090909090908</c:v>
                </c:pt>
                <c:pt idx="3">
                  <c:v>0.4</c:v>
                </c:pt>
                <c:pt idx="4">
                  <c:v>0.5</c:v>
                </c:pt>
                <c:pt idx="5">
                  <c:v>0.3125</c:v>
                </c:pt>
                <c:pt idx="6">
                  <c:v>0.3</c:v>
                </c:pt>
                <c:pt idx="7">
                  <c:v>0.2</c:v>
                </c:pt>
                <c:pt idx="8">
                  <c:v>0.35</c:v>
                </c:pt>
                <c:pt idx="9">
                  <c:v>0.30434782608695654</c:v>
                </c:pt>
                <c:pt idx="10">
                  <c:v>0.33333333333333331</c:v>
                </c:pt>
                <c:pt idx="11">
                  <c:v>0.18181818181818182</c:v>
                </c:pt>
                <c:pt idx="12">
                  <c:v>0.27272727272727271</c:v>
                </c:pt>
                <c:pt idx="13">
                  <c:v>0.22222222222222221</c:v>
                </c:pt>
                <c:pt idx="14">
                  <c:v>0</c:v>
                </c:pt>
                <c:pt idx="15">
                  <c:v>0.36734693877551022</c:v>
                </c:pt>
                <c:pt idx="16">
                  <c:v>0.36</c:v>
                </c:pt>
                <c:pt idx="17">
                  <c:v>0.2</c:v>
                </c:pt>
                <c:pt idx="18">
                  <c:v>0.45454545454545453</c:v>
                </c:pt>
                <c:pt idx="19">
                  <c:v>0.26666666666666666</c:v>
                </c:pt>
                <c:pt idx="20">
                  <c:v>0.16666666666666666</c:v>
                </c:pt>
                <c:pt idx="21">
                  <c:v>0.29620253164556964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CA-4911-BECF-29449D02CCE3}"/>
            </c:ext>
          </c:extLst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3.8461538461538464E-2</c:v>
                </c:pt>
                <c:pt idx="1">
                  <c:v>0</c:v>
                </c:pt>
                <c:pt idx="2">
                  <c:v>0.12727272727272726</c:v>
                </c:pt>
                <c:pt idx="3">
                  <c:v>0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4.3478260869565216E-2</c:v>
                </c:pt>
                <c:pt idx="10">
                  <c:v>0</c:v>
                </c:pt>
                <c:pt idx="11">
                  <c:v>0</c:v>
                </c:pt>
                <c:pt idx="12">
                  <c:v>9.0909090909090912E-2</c:v>
                </c:pt>
                <c:pt idx="13">
                  <c:v>0</c:v>
                </c:pt>
                <c:pt idx="14">
                  <c:v>0</c:v>
                </c:pt>
                <c:pt idx="15">
                  <c:v>2.0408163265306121E-2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5.0632911392405063E-2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CA-4911-BECF-29449D02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965120"/>
        <c:axId val="264971008"/>
      </c:barChart>
      <c:catAx>
        <c:axId val="2649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71008"/>
        <c:crosses val="autoZero"/>
        <c:auto val="1"/>
        <c:lblAlgn val="ctr"/>
        <c:lblOffset val="100"/>
        <c:noMultiLvlLbl val="0"/>
      </c:catAx>
      <c:valAx>
        <c:axId val="264971008"/>
        <c:scaling>
          <c:orientation val="minMax"/>
          <c:max val="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6512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2022 </a:t>
            </a:r>
          </a:p>
        </c:rich>
      </c:tx>
      <c:layout>
        <c:manualLayout>
          <c:xMode val="edge"/>
          <c:yMode val="edge"/>
          <c:x val="0.11715069324997036"/>
          <c:y val="1.6508992886945644E-4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7.404727448142788E-2</c:v>
                </c:pt>
                <c:pt idx="1">
                  <c:v>0</c:v>
                </c:pt>
                <c:pt idx="2">
                  <c:v>6.6529184972653102E-2</c:v>
                </c:pt>
                <c:pt idx="3">
                  <c:v>7.8757968332305167E-2</c:v>
                </c:pt>
                <c:pt idx="4">
                  <c:v>0.10582701855239091</c:v>
                </c:pt>
                <c:pt idx="5">
                  <c:v>9.2344069529652351E-2</c:v>
                </c:pt>
                <c:pt idx="6">
                  <c:v>4.8586118251928018E-2</c:v>
                </c:pt>
                <c:pt idx="7">
                  <c:v>2.7177269919703519E-3</c:v>
                </c:pt>
                <c:pt idx="8">
                  <c:v>2.7964578200945469E-2</c:v>
                </c:pt>
                <c:pt idx="9">
                  <c:v>6.0543562949722719E-2</c:v>
                </c:pt>
                <c:pt idx="10">
                  <c:v>0.24021673690547862</c:v>
                </c:pt>
                <c:pt idx="11">
                  <c:v>8.6691086691086695E-3</c:v>
                </c:pt>
                <c:pt idx="12">
                  <c:v>5.068519914036116E-2</c:v>
                </c:pt>
                <c:pt idx="13">
                  <c:v>6.3183320620391559E-2</c:v>
                </c:pt>
                <c:pt idx="14">
                  <c:v>0.463020030816641</c:v>
                </c:pt>
                <c:pt idx="15">
                  <c:v>6.8752554379910083E-2</c:v>
                </c:pt>
                <c:pt idx="16">
                  <c:v>3.2965770732827936E-2</c:v>
                </c:pt>
                <c:pt idx="17">
                  <c:v>0.23343108504398827</c:v>
                </c:pt>
                <c:pt idx="18">
                  <c:v>3.42775529635801E-2</c:v>
                </c:pt>
                <c:pt idx="19">
                  <c:v>0.16397656293184457</c:v>
                </c:pt>
                <c:pt idx="20">
                  <c:v>0.26266573621772504</c:v>
                </c:pt>
                <c:pt idx="21" formatCode="0.0%">
                  <c:v>7.6422793567978056E-2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1-4672-AB48-673A1FD3DDCB}"/>
            </c:ext>
          </c:extLst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0.22877472262421611</c:v>
                </c:pt>
                <c:pt idx="1">
                  <c:v>1</c:v>
                </c:pt>
                <c:pt idx="2">
                  <c:v>0.14547655339370574</c:v>
                </c:pt>
                <c:pt idx="3">
                  <c:v>0.15669339913633559</c:v>
                </c:pt>
                <c:pt idx="4">
                  <c:v>0</c:v>
                </c:pt>
                <c:pt idx="5">
                  <c:v>0.16890337423312884</c:v>
                </c:pt>
                <c:pt idx="6">
                  <c:v>0.31208226221079693</c:v>
                </c:pt>
                <c:pt idx="7">
                  <c:v>0.5414453366275479</c:v>
                </c:pt>
                <c:pt idx="8">
                  <c:v>6.838005193421666E-2</c:v>
                </c:pt>
                <c:pt idx="9">
                  <c:v>0.11063751775975067</c:v>
                </c:pt>
                <c:pt idx="10">
                  <c:v>0</c:v>
                </c:pt>
                <c:pt idx="11">
                  <c:v>0.42673992673992672</c:v>
                </c:pt>
                <c:pt idx="12">
                  <c:v>9.8858466605263887E-2</c:v>
                </c:pt>
                <c:pt idx="13">
                  <c:v>0.45842868039664381</c:v>
                </c:pt>
                <c:pt idx="14">
                  <c:v>0.536979969183359</c:v>
                </c:pt>
                <c:pt idx="15">
                  <c:v>0.1756278098179011</c:v>
                </c:pt>
                <c:pt idx="16">
                  <c:v>0.20809403476529598</c:v>
                </c:pt>
                <c:pt idx="17">
                  <c:v>0.3683284457478006</c:v>
                </c:pt>
                <c:pt idx="18">
                  <c:v>0.11251289375545505</c:v>
                </c:pt>
                <c:pt idx="19">
                  <c:v>0.1795091481952352</c:v>
                </c:pt>
                <c:pt idx="20">
                  <c:v>9.4487090020935097E-2</c:v>
                </c:pt>
                <c:pt idx="21">
                  <c:v>0.17488799641176075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1-4672-AB48-673A1FD3DDCB}"/>
            </c:ext>
          </c:extLst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0.17872648335745298</c:v>
                </c:pt>
                <c:pt idx="1">
                  <c:v>0</c:v>
                </c:pt>
                <c:pt idx="2">
                  <c:v>6.6245255387190297E-2</c:v>
                </c:pt>
                <c:pt idx="3">
                  <c:v>0.19679210363972857</c:v>
                </c:pt>
                <c:pt idx="4">
                  <c:v>0</c:v>
                </c:pt>
                <c:pt idx="5">
                  <c:v>0.10985429447852761</c:v>
                </c:pt>
                <c:pt idx="6">
                  <c:v>0.10616966580976864</c:v>
                </c:pt>
                <c:pt idx="7">
                  <c:v>0.10438542310067943</c:v>
                </c:pt>
                <c:pt idx="8">
                  <c:v>6.0956122245156133E-2</c:v>
                </c:pt>
                <c:pt idx="9">
                  <c:v>0.24978229983042302</c:v>
                </c:pt>
                <c:pt idx="10">
                  <c:v>0.19225366245233794</c:v>
                </c:pt>
                <c:pt idx="11">
                  <c:v>0.22429792429792431</c:v>
                </c:pt>
                <c:pt idx="12">
                  <c:v>0.15347902537050992</c:v>
                </c:pt>
                <c:pt idx="13">
                  <c:v>0</c:v>
                </c:pt>
                <c:pt idx="14">
                  <c:v>0</c:v>
                </c:pt>
                <c:pt idx="15">
                  <c:v>0.14270469097679489</c:v>
                </c:pt>
                <c:pt idx="16">
                  <c:v>0.13040814763764452</c:v>
                </c:pt>
                <c:pt idx="17">
                  <c:v>0</c:v>
                </c:pt>
                <c:pt idx="18">
                  <c:v>0.20249147028485281</c:v>
                </c:pt>
                <c:pt idx="19">
                  <c:v>0.14352440439997788</c:v>
                </c:pt>
                <c:pt idx="20">
                  <c:v>0.24605722260990928</c:v>
                </c:pt>
                <c:pt idx="21">
                  <c:v>0.12816355359416809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1-4672-AB48-673A1FD3DDCB}"/>
            </c:ext>
          </c:extLst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0.27721498633220776</c:v>
                </c:pt>
                <c:pt idx="1">
                  <c:v>0</c:v>
                </c:pt>
                <c:pt idx="2">
                  <c:v>0.36806240473415225</c:v>
                </c:pt>
                <c:pt idx="3">
                  <c:v>0.56775652889163064</c:v>
                </c:pt>
                <c:pt idx="4">
                  <c:v>0.89417298144760904</c:v>
                </c:pt>
                <c:pt idx="5">
                  <c:v>0.45922801635991822</c:v>
                </c:pt>
                <c:pt idx="6">
                  <c:v>0.53316195372750641</c:v>
                </c:pt>
                <c:pt idx="7">
                  <c:v>0.35145151327980234</c:v>
                </c:pt>
                <c:pt idx="8">
                  <c:v>0.38924029562554097</c:v>
                </c:pt>
                <c:pt idx="9">
                  <c:v>0.44232091296576376</c:v>
                </c:pt>
                <c:pt idx="10">
                  <c:v>0.56752960064218338</c:v>
                </c:pt>
                <c:pt idx="11">
                  <c:v>0.34029304029304031</c:v>
                </c:pt>
                <c:pt idx="12">
                  <c:v>0.33955734181808034</c:v>
                </c:pt>
                <c:pt idx="13">
                  <c:v>0.47838799898296464</c:v>
                </c:pt>
                <c:pt idx="14">
                  <c:v>0</c:v>
                </c:pt>
                <c:pt idx="15">
                  <c:v>0.54552472639752958</c:v>
                </c:pt>
                <c:pt idx="16">
                  <c:v>0.62853204686423159</c:v>
                </c:pt>
                <c:pt idx="17">
                  <c:v>0.39824046920821116</c:v>
                </c:pt>
                <c:pt idx="18">
                  <c:v>0.650718082996112</c:v>
                </c:pt>
                <c:pt idx="19">
                  <c:v>0.51298988447294236</c:v>
                </c:pt>
                <c:pt idx="20">
                  <c:v>0.39678995115143056</c:v>
                </c:pt>
                <c:pt idx="21">
                  <c:v>0.44689560595359007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1-4672-AB48-673A1FD3DDCB}"/>
            </c:ext>
          </c:extLst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0.24123653320469529</c:v>
                </c:pt>
                <c:pt idx="1">
                  <c:v>0</c:v>
                </c:pt>
                <c:pt idx="2">
                  <c:v>0.35368660151229864</c:v>
                </c:pt>
                <c:pt idx="3">
                  <c:v>0</c:v>
                </c:pt>
                <c:pt idx="4">
                  <c:v>0</c:v>
                </c:pt>
                <c:pt idx="5">
                  <c:v>0.16967024539877301</c:v>
                </c:pt>
                <c:pt idx="6">
                  <c:v>0</c:v>
                </c:pt>
                <c:pt idx="7">
                  <c:v>0</c:v>
                </c:pt>
                <c:pt idx="8">
                  <c:v>0.45345895199414077</c:v>
                </c:pt>
                <c:pt idx="9">
                  <c:v>0.13671570649433978</c:v>
                </c:pt>
                <c:pt idx="10">
                  <c:v>0</c:v>
                </c:pt>
                <c:pt idx="11">
                  <c:v>0</c:v>
                </c:pt>
                <c:pt idx="12">
                  <c:v>0.35741996706578472</c:v>
                </c:pt>
                <c:pt idx="13">
                  <c:v>0</c:v>
                </c:pt>
                <c:pt idx="14">
                  <c:v>0</c:v>
                </c:pt>
                <c:pt idx="15">
                  <c:v>6.7390218427864315E-2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0.17363005047250304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1-4672-AB48-673A1FD3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867584"/>
        <c:axId val="262873472"/>
      </c:barChart>
      <c:catAx>
        <c:axId val="262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73472"/>
        <c:crosses val="autoZero"/>
        <c:auto val="1"/>
        <c:lblAlgn val="ctr"/>
        <c:lblOffset val="100"/>
        <c:noMultiLvlLbl val="0"/>
      </c:catAx>
      <c:valAx>
        <c:axId val="262873472"/>
        <c:scaling>
          <c:orientation val="minMax"/>
          <c:max val="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6758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 (Anno 2022)</a:t>
            </a:r>
          </a:p>
        </c:rich>
      </c:tx>
      <c:layout>
        <c:manualLayout>
          <c:xMode val="edge"/>
          <c:yMode val="edge"/>
          <c:x val="0.19327711868671849"/>
          <c:y val="1.4532239257871725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0094387533"/>
          <c:y val="9.9795576020203239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prstGeom prst="rect">
              <a:avLst/>
            </a:prstGeom>
            <a:ln>
              <a:noFill/>
            </a:ln>
          </c:spPr>
          <c:explosion val="9"/>
          <c:dPt>
            <c:idx val="0"/>
            <c:bubble3D val="0"/>
            <c:spPr>
              <a:prstGeom prst="rect">
                <a:avLst/>
              </a:prstGeom>
              <a:solidFill>
                <a:srgbClr val="972828"/>
              </a:solidFill>
              <a:ln w="25400">
                <a:noFill/>
                <a:miter/>
              </a:ln>
            </c:spPr>
            <c:extLst>
              <c:ext xmlns:c16="http://schemas.microsoft.com/office/drawing/2014/chart" uri="{C3380CC4-5D6E-409C-BE32-E72D297353CC}">
                <c16:uniqueId val="{00000001-DE11-42FB-8687-BAD68DAE79AD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E7CAC9"/>
              </a:solidFill>
              <a:ln w="25400">
                <a:noFill/>
                <a:miter/>
              </a:ln>
            </c:spPr>
            <c:extLst>
              <c:ext xmlns:c16="http://schemas.microsoft.com/office/drawing/2014/chart" uri="{C3380CC4-5D6E-409C-BE32-E72D297353CC}">
                <c16:uniqueId val="{00000003-DE11-42FB-8687-BAD68DAE79AD}"/>
              </c:ext>
            </c:extLst>
          </c:dPt>
          <c:dPt>
            <c:idx val="2"/>
            <c:bubble3D val="0"/>
            <c:explosion val="7"/>
            <c:spPr>
              <a:prstGeom prst="rect">
                <a:avLst/>
              </a:prstGeom>
              <a:solidFill>
                <a:srgbClr val="B6CA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11-42FB-8687-BAD68DAE79AD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11-42FB-8687-BAD68DAE79AD}"/>
              </c:ext>
            </c:extLst>
          </c:dPt>
          <c:dPt>
            <c:idx val="4"/>
            <c:bubble3D val="0"/>
            <c:spPr>
              <a:prstGeom prst="rect">
                <a:avLst/>
              </a:prstGeom>
              <a:solidFill>
                <a:srgbClr val="6417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11-42FB-8687-BAD68DAE79AD}"/>
              </c:ext>
            </c:extLst>
          </c:dPt>
          <c:dPt>
            <c:idx val="5"/>
            <c:bubble3D val="0"/>
            <c:spPr>
              <a:prstGeom prst="rect">
                <a:avLst/>
              </a:prstGeom>
              <a:solidFill>
                <a:srgbClr val="BE477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11-42FB-8687-BAD68DAE79AD}"/>
              </c:ext>
            </c:extLst>
          </c:dPt>
          <c:dLbls>
            <c:dLbl>
              <c:idx val="1"/>
              <c:layout>
                <c:manualLayout>
                  <c:x val="-9.2969203951191164E-3"/>
                  <c:y val="9.809261499063413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1-42FB-8687-BAD68DAE79AD}"/>
                </c:ext>
              </c:extLst>
            </c:dLbl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11-42FB-8687-BAD68DAE79AD}"/>
                </c:ext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11-42FB-8687-BAD68DAE79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0.19555919315661632</c:v>
                </c:pt>
                <c:pt idx="1">
                  <c:v>0.23782870419262858</c:v>
                </c:pt>
                <c:pt idx="2">
                  <c:v>0.28727954377442178</c:v>
                </c:pt>
                <c:pt idx="3">
                  <c:v>7.9443447037701981E-2</c:v>
                </c:pt>
                <c:pt idx="4">
                  <c:v>6.8645052275847504E-3</c:v>
                </c:pt>
                <c:pt idx="5">
                  <c:v>0.19302460661104656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11-42FB-8687-BAD68DAE7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per area geografica di provenienza ed età della madre   Anno 2022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0.75668014238085268</c:v>
                </c:pt>
                <c:pt idx="1">
                  <c:v>2.0471589757448823</c:v>
                </c:pt>
                <c:pt idx="2">
                  <c:v>1.3049031040035539</c:v>
                </c:pt>
                <c:pt idx="3">
                  <c:v>0.45964331678617387</c:v>
                </c:pt>
                <c:pt idx="4">
                  <c:v>1.5793848711554446</c:v>
                </c:pt>
                <c:pt idx="5">
                  <c:v>0.41322314049586778</c:v>
                </c:pt>
                <c:pt idx="6">
                  <c:v>0.38306313701347561</c:v>
                </c:pt>
                <c:pt idx="7">
                  <c:v>0</c:v>
                </c:pt>
                <c:pt idx="8">
                  <c:v>0.81314498064248808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E-493F-8098-F7CA48336F79}"/>
            </c:ext>
          </c:extLst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22.634367903103708</c:v>
                </c:pt>
                <c:pt idx="1">
                  <c:v>30.720897236673199</c:v>
                </c:pt>
                <c:pt idx="2">
                  <c:v>45.865955910933423</c:v>
                </c:pt>
                <c:pt idx="3">
                  <c:v>43.128332414046696</c:v>
                </c:pt>
                <c:pt idx="4">
                  <c:v>31.188694929343306</c:v>
                </c:pt>
                <c:pt idx="5">
                  <c:v>34.29752066115703</c:v>
                </c:pt>
                <c:pt idx="6">
                  <c:v>40.214788973253981</c:v>
                </c:pt>
                <c:pt idx="7">
                  <c:v>25</c:v>
                </c:pt>
                <c:pt idx="8">
                  <c:v>25.996037860444638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E-493F-8098-F7CA48336F79}"/>
            </c:ext>
          </c:extLst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65.44622867911157</c:v>
                </c:pt>
                <c:pt idx="1">
                  <c:v>57.719073035605703</c:v>
                </c:pt>
                <c:pt idx="2">
                  <c:v>47.554000777389085</c:v>
                </c:pt>
                <c:pt idx="3">
                  <c:v>48.005148005148008</c:v>
                </c:pt>
                <c:pt idx="4">
                  <c:v>55.311720698254362</c:v>
                </c:pt>
                <c:pt idx="5">
                  <c:v>56.611570247933884</c:v>
                </c:pt>
                <c:pt idx="6">
                  <c:v>53.293658936999798</c:v>
                </c:pt>
                <c:pt idx="7">
                  <c:v>55.555555555555557</c:v>
                </c:pt>
                <c:pt idx="8">
                  <c:v>62.70305965221219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E-493F-8098-F7CA48336F79}"/>
            </c:ext>
          </c:extLst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10.997149161660252</c:v>
                </c:pt>
                <c:pt idx="1">
                  <c:v>9.438551449226404</c:v>
                </c:pt>
                <c:pt idx="2">
                  <c:v>5.2251651951801881</c:v>
                </c:pt>
                <c:pt idx="3">
                  <c:v>8.3701047986762269</c:v>
                </c:pt>
                <c:pt idx="4">
                  <c:v>11.853699085619285</c:v>
                </c:pt>
                <c:pt idx="5">
                  <c:v>8.4710743801652892</c:v>
                </c:pt>
                <c:pt idx="6">
                  <c:v>6.0879677132498804</c:v>
                </c:pt>
                <c:pt idx="7">
                  <c:v>19.444444444444446</c:v>
                </c:pt>
                <c:pt idx="8">
                  <c:v>10.345327653403427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FE-493F-8098-F7CA48336F79}"/>
            </c:ext>
          </c:extLst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prstGeom prst="rect">
              <a:avLst/>
            </a:prstGeom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0.16557411374361783</c:v>
                </c:pt>
                <c:pt idx="1">
                  <c:v>7.4319302749814201E-2</c:v>
                </c:pt>
                <c:pt idx="2">
                  <c:v>4.9975012493753121E-2</c:v>
                </c:pt>
                <c:pt idx="3">
                  <c:v>3.6771465342893918E-2</c:v>
                </c:pt>
                <c:pt idx="4">
                  <c:v>6.6500415627597675E-2</c:v>
                </c:pt>
                <c:pt idx="5">
                  <c:v>0.20661157024793389</c:v>
                </c:pt>
                <c:pt idx="6">
                  <c:v>2.0521239482864766E-2</c:v>
                </c:pt>
                <c:pt idx="7">
                  <c:v>0</c:v>
                </c:pt>
                <c:pt idx="8">
                  <c:v>0.14242985329725111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FE-493F-8098-F7CA4833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422912"/>
        <c:axId val="266449280"/>
      </c:barChart>
      <c:catAx>
        <c:axId val="266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49280"/>
        <c:crosses val="autoZero"/>
        <c:auto val="1"/>
        <c:lblAlgn val="ctr"/>
        <c:lblOffset val="100"/>
        <c:noMultiLvlLbl val="0"/>
      </c:catAx>
      <c:valAx>
        <c:axId val="26644928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22912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/>
              <a:t>Età media al primo figlio - Anno 2022</a:t>
            </a:r>
            <a:endParaRPr lang="it-IT"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128504903192"/>
          <c:y val="0.22373408405618989"/>
          <c:w val="0.87698979591836723"/>
          <c:h val="0.38194668195211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32.283986117997003</c:v>
                </c:pt>
                <c:pt idx="1">
                  <c:v>31.607717041800601</c:v>
                </c:pt>
                <c:pt idx="2">
                  <c:v>32.740756049902302</c:v>
                </c:pt>
                <c:pt idx="3">
                  <c:v>30.799119427628</c:v>
                </c:pt>
                <c:pt idx="4">
                  <c:v>31.920394736842098</c:v>
                </c:pt>
                <c:pt idx="5">
                  <c:v>32.400550473569197</c:v>
                </c:pt>
                <c:pt idx="6">
                  <c:v>32.551788491446302</c:v>
                </c:pt>
                <c:pt idx="7">
                  <c:v>32.727272727272698</c:v>
                </c:pt>
                <c:pt idx="8">
                  <c:v>32.730045967404898</c:v>
                </c:pt>
                <c:pt idx="9">
                  <c:v>33.082445316881703</c:v>
                </c:pt>
                <c:pt idx="10">
                  <c:v>32.663349917081298</c:v>
                </c:pt>
                <c:pt idx="11">
                  <c:v>32.661513687600603</c:v>
                </c:pt>
                <c:pt idx="12">
                  <c:v>33.332394851758202</c:v>
                </c:pt>
                <c:pt idx="13">
                  <c:v>32.632959825088797</c:v>
                </c:pt>
                <c:pt idx="14">
                  <c:v>32.161084529505601</c:v>
                </c:pt>
                <c:pt idx="15">
                  <c:v>31.317967972496199</c:v>
                </c:pt>
                <c:pt idx="16">
                  <c:v>31.525396571062299</c:v>
                </c:pt>
                <c:pt idx="17">
                  <c:v>32.0694444444444</c:v>
                </c:pt>
                <c:pt idx="18">
                  <c:v>31.438546069315301</c:v>
                </c:pt>
                <c:pt idx="19">
                  <c:v>30.812603924176901</c:v>
                </c:pt>
                <c:pt idx="20">
                  <c:v>32.3462791960891</c:v>
                </c:pt>
                <c:pt idx="21">
                  <c:v>32.190675960712596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0-4E21-8E98-6E675AD3A181}"/>
            </c:ext>
          </c:extLst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Straniera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29.044337137840198</c:v>
                </c:pt>
                <c:pt idx="1">
                  <c:v>29.82</c:v>
                </c:pt>
                <c:pt idx="2">
                  <c:v>29.303873913683901</c:v>
                </c:pt>
                <c:pt idx="3">
                  <c:v>28.6666666666667</c:v>
                </c:pt>
                <c:pt idx="4">
                  <c:v>29.423913043478301</c:v>
                </c:pt>
                <c:pt idx="5">
                  <c:v>28.633299966633299</c:v>
                </c:pt>
                <c:pt idx="6">
                  <c:v>28.7645631067961</c:v>
                </c:pt>
                <c:pt idx="7">
                  <c:v>28.646694214876</c:v>
                </c:pt>
                <c:pt idx="8">
                  <c:v>28.898423817863399</c:v>
                </c:pt>
                <c:pt idx="9">
                  <c:v>28.835579514824801</c:v>
                </c:pt>
                <c:pt idx="10">
                  <c:v>29.694013303769399</c:v>
                </c:pt>
                <c:pt idx="11">
                  <c:v>29.131195335276999</c:v>
                </c:pt>
                <c:pt idx="12">
                  <c:v>30.753641545281798</c:v>
                </c:pt>
                <c:pt idx="13">
                  <c:v>29.2708333333333</c:v>
                </c:pt>
                <c:pt idx="14">
                  <c:v>28.966666666666701</c:v>
                </c:pt>
                <c:pt idx="15">
                  <c:v>29.4963738920226</c:v>
                </c:pt>
                <c:pt idx="16">
                  <c:v>28.8010899182561</c:v>
                </c:pt>
                <c:pt idx="17">
                  <c:v>29</c:v>
                </c:pt>
                <c:pt idx="18">
                  <c:v>28.990566037735899</c:v>
                </c:pt>
                <c:pt idx="19">
                  <c:v>28.5502958579882</c:v>
                </c:pt>
                <c:pt idx="20">
                  <c:v>30.2268041237113</c:v>
                </c:pt>
                <c:pt idx="21">
                  <c:v>29.223596304193318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0-4E21-8E98-6E675AD3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463104"/>
        <c:axId val="266464640"/>
      </c:barChart>
      <c:catAx>
        <c:axId val="2664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Calibri"/>
              </a:defRPr>
            </a:pPr>
            <a:endParaRPr lang="it-IT"/>
          </a:p>
        </c:txPr>
        <c:crossAx val="266464640"/>
        <c:crosses val="autoZero"/>
        <c:auto val="1"/>
        <c:lblAlgn val="ctr"/>
        <c:lblOffset val="100"/>
        <c:noMultiLvlLbl val="0"/>
      </c:catAx>
      <c:valAx>
        <c:axId val="266464640"/>
        <c:scaling>
          <c:orientation val="minMax"/>
          <c:max val="38"/>
          <c:min val="2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463104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45059006600248"/>
          <c:y val="0.88273604184231957"/>
          <c:w val="0.18059493964288514"/>
          <c:h val="4.3103749962289203E-2"/>
        </c:manualLayout>
      </c:layout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2022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8'!$D$3:$D$5</c:f>
              <c:strCache>
                <c:ptCount val="3"/>
                <c:pt idx="0">
                  <c:v>Italiana</c:v>
                </c:pt>
              </c:strCache>
            </c:strRef>
          </c:tx>
          <c:spPr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>
              <a:prstGeom prst="rect">
                <a:avLst/>
              </a:pr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8'!$D$6:$D$59</c:f>
              <c:numCache>
                <c:formatCode>0.00</c:formatCode>
                <c:ptCount val="54"/>
                <c:pt idx="0">
                  <c:v>3.2212862596034592E-4</c:v>
                </c:pt>
                <c:pt idx="1">
                  <c:v>6.4425725192069185E-4</c:v>
                </c:pt>
                <c:pt idx="2">
                  <c:v>3.5434148855638054E-3</c:v>
                </c:pt>
                <c:pt idx="3">
                  <c:v>1.2885145038413839E-2</c:v>
                </c:pt>
                <c:pt idx="4">
                  <c:v>4.8641422520012238E-2</c:v>
                </c:pt>
                <c:pt idx="5">
                  <c:v>9.9537745421746898E-2</c:v>
                </c:pt>
                <c:pt idx="6">
                  <c:v>0.20906147824826452</c:v>
                </c:pt>
                <c:pt idx="7">
                  <c:v>0.38204455038897028</c:v>
                </c:pt>
                <c:pt idx="8">
                  <c:v>0.59883711566028319</c:v>
                </c:pt>
                <c:pt idx="9">
                  <c:v>0.80532156490086493</c:v>
                </c:pt>
                <c:pt idx="10">
                  <c:v>1.0140609145231692</c:v>
                </c:pt>
                <c:pt idx="11">
                  <c:v>1.3123520221624494</c:v>
                </c:pt>
                <c:pt idx="12">
                  <c:v>1.6248167893439851</c:v>
                </c:pt>
                <c:pt idx="13">
                  <c:v>2.0094383687406383</c:v>
                </c:pt>
                <c:pt idx="14">
                  <c:v>2.6098861275307228</c:v>
                </c:pt>
                <c:pt idx="15">
                  <c:v>3.3266223202924929</c:v>
                </c:pt>
                <c:pt idx="16">
                  <c:v>4.2256833153478182</c:v>
                </c:pt>
                <c:pt idx="17">
                  <c:v>5.1073493646012853</c:v>
                </c:pt>
                <c:pt idx="18">
                  <c:v>6.2753877623334997</c:v>
                </c:pt>
                <c:pt idx="19">
                  <c:v>7.0340006764701144</c:v>
                </c:pt>
                <c:pt idx="20">
                  <c:v>7.6028798299160858</c:v>
                </c:pt>
                <c:pt idx="21">
                  <c:v>7.6547425386957011</c:v>
                </c:pt>
                <c:pt idx="22">
                  <c:v>7.6482999661764941</c:v>
                </c:pt>
                <c:pt idx="23">
                  <c:v>7.1322499073880206</c:v>
                </c:pt>
                <c:pt idx="24">
                  <c:v>6.5984827741717265</c:v>
                </c:pt>
                <c:pt idx="25">
                  <c:v>5.9445616634722249</c:v>
                </c:pt>
                <c:pt idx="26">
                  <c:v>5.1682316749077906</c:v>
                </c:pt>
                <c:pt idx="27">
                  <c:v>4.3873918855799126</c:v>
                </c:pt>
                <c:pt idx="28">
                  <c:v>3.470291687470807</c:v>
                </c:pt>
                <c:pt idx="29">
                  <c:v>2.5673651489039573</c:v>
                </c:pt>
                <c:pt idx="30">
                  <c:v>1.7633320985069338</c:v>
                </c:pt>
                <c:pt idx="31">
                  <c:v>1.2147470484964646</c:v>
                </c:pt>
                <c:pt idx="32">
                  <c:v>0.71609193550984906</c:v>
                </c:pt>
                <c:pt idx="33">
                  <c:v>0.50219852787217933</c:v>
                </c:pt>
                <c:pt idx="34">
                  <c:v>0.31278689580749597</c:v>
                </c:pt>
                <c:pt idx="35">
                  <c:v>0.21389340763766973</c:v>
                </c:pt>
                <c:pt idx="36">
                  <c:v>0.14817916794175914</c:v>
                </c:pt>
                <c:pt idx="37">
                  <c:v>8.826324351313479E-2</c:v>
                </c:pt>
                <c:pt idx="38">
                  <c:v>6.893552595551404E-2</c:v>
                </c:pt>
                <c:pt idx="39">
                  <c:v>4.0910335496963934E-2</c:v>
                </c:pt>
                <c:pt idx="40">
                  <c:v>2.2226875191263873E-2</c:v>
                </c:pt>
                <c:pt idx="41">
                  <c:v>1.3529402290334532E-2</c:v>
                </c:pt>
                <c:pt idx="42">
                  <c:v>8.697472900929341E-3</c:v>
                </c:pt>
                <c:pt idx="43">
                  <c:v>4.8319293894051891E-3</c:v>
                </c:pt>
                <c:pt idx="44">
                  <c:v>2.5770290076827674E-3</c:v>
                </c:pt>
                <c:pt idx="45">
                  <c:v>9.6638587788103788E-4</c:v>
                </c:pt>
                <c:pt idx="46">
                  <c:v>9.6638587788103788E-4</c:v>
                </c:pt>
                <c:pt idx="47">
                  <c:v>6.4425725192069185E-4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9.6638587788103788E-4</c:v>
                </c:pt>
                <c:pt idx="52">
                  <c:v>0</c:v>
                </c:pt>
                <c:pt idx="53">
                  <c:v>3.2212862596034592E-4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5-4C9D-8E54-0757A90C7395}"/>
            </c:ext>
          </c:extLst>
        </c:ser>
        <c:ser>
          <c:idx val="1"/>
          <c:order val="1"/>
          <c:tx>
            <c:strRef>
              <c:f>'Grafico 8'!$E$3:$E$5</c:f>
              <c:strCache>
                <c:ptCount val="3"/>
                <c:pt idx="0">
                  <c:v>Straniera</c:v>
                </c:pt>
              </c:strCache>
            </c:strRef>
          </c:tx>
          <c:spPr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>
              <a:prstGeom prst="rect">
                <a:avLst/>
              </a:prstGeom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8'!$E$6:$E$59</c:f>
              <c:numCache>
                <c:formatCode>0.00</c:formatCode>
                <c:ptCount val="54"/>
                <c:pt idx="0">
                  <c:v>1.3145613965900279E-3</c:v>
                </c:pt>
                <c:pt idx="1">
                  <c:v>1.3145613965900279E-3</c:v>
                </c:pt>
                <c:pt idx="2">
                  <c:v>6.5728069829501384E-3</c:v>
                </c:pt>
                <c:pt idx="3">
                  <c:v>1.8403859552260388E-2</c:v>
                </c:pt>
                <c:pt idx="4">
                  <c:v>6.5728069829501384E-2</c:v>
                </c:pt>
                <c:pt idx="5">
                  <c:v>0.14591631502149308</c:v>
                </c:pt>
                <c:pt idx="6">
                  <c:v>0.27342877049072578</c:v>
                </c:pt>
                <c:pt idx="7">
                  <c:v>0.5310828042223712</c:v>
                </c:pt>
                <c:pt idx="8">
                  <c:v>1.0477054330822522</c:v>
                </c:pt>
                <c:pt idx="9">
                  <c:v>1.7036715699806759</c:v>
                </c:pt>
                <c:pt idx="10">
                  <c:v>2.3780415664313601</c:v>
                </c:pt>
                <c:pt idx="11">
                  <c:v>3.1299706852808562</c:v>
                </c:pt>
                <c:pt idx="12">
                  <c:v>3.8569231375951412</c:v>
                </c:pt>
                <c:pt idx="13">
                  <c:v>4.6653783964980082</c:v>
                </c:pt>
                <c:pt idx="14">
                  <c:v>5.2096068146862802</c:v>
                </c:pt>
                <c:pt idx="15">
                  <c:v>5.5671675145587676</c:v>
                </c:pt>
                <c:pt idx="16">
                  <c:v>5.9838834772778062</c:v>
                </c:pt>
                <c:pt idx="17">
                  <c:v>6.174494879783361</c:v>
                </c:pt>
                <c:pt idx="18">
                  <c:v>6.3664208436855034</c:v>
                </c:pt>
                <c:pt idx="19">
                  <c:v>6.3256694403912128</c:v>
                </c:pt>
                <c:pt idx="20">
                  <c:v>6.0285785647618679</c:v>
                </c:pt>
                <c:pt idx="21">
                  <c:v>5.7932720747722524</c:v>
                </c:pt>
                <c:pt idx="22">
                  <c:v>5.9273573372244348</c:v>
                </c:pt>
                <c:pt idx="23">
                  <c:v>5.4961811991429066</c:v>
                </c:pt>
                <c:pt idx="24">
                  <c:v>4.7718578696218001</c:v>
                </c:pt>
                <c:pt idx="25">
                  <c:v>4.2315731356232993</c:v>
                </c:pt>
                <c:pt idx="26">
                  <c:v>3.6689408578827671</c:v>
                </c:pt>
                <c:pt idx="27">
                  <c:v>2.8867768269117007</c:v>
                </c:pt>
                <c:pt idx="28">
                  <c:v>2.518699635866493</c:v>
                </c:pt>
                <c:pt idx="29">
                  <c:v>1.7733433239999474</c:v>
                </c:pt>
                <c:pt idx="30">
                  <c:v>1.3802894664195291</c:v>
                </c:pt>
                <c:pt idx="31">
                  <c:v>0.83474648683466768</c:v>
                </c:pt>
                <c:pt idx="32">
                  <c:v>0.53634104980873132</c:v>
                </c:pt>
                <c:pt idx="33">
                  <c:v>0.30366368261229637</c:v>
                </c:pt>
                <c:pt idx="34">
                  <c:v>0.15906192898739335</c:v>
                </c:pt>
                <c:pt idx="35">
                  <c:v>9.727754334766206E-2</c:v>
                </c:pt>
                <c:pt idx="36">
                  <c:v>4.995333307042106E-2</c:v>
                </c:pt>
                <c:pt idx="37">
                  <c:v>4.2065964690880892E-2</c:v>
                </c:pt>
                <c:pt idx="38">
                  <c:v>2.1032982345440446E-2</c:v>
                </c:pt>
                <c:pt idx="39">
                  <c:v>1.3145613965900277E-2</c:v>
                </c:pt>
                <c:pt idx="40">
                  <c:v>3.9436841897700836E-3</c:v>
                </c:pt>
                <c:pt idx="41">
                  <c:v>2.6291227931800557E-3</c:v>
                </c:pt>
                <c:pt idx="42">
                  <c:v>3.9436841897700836E-3</c:v>
                </c:pt>
                <c:pt idx="43">
                  <c:v>1.3145613965900279E-3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1.3145613965900279E-3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5-4C9D-8E54-0757A90C7395}"/>
            </c:ext>
          </c:extLst>
        </c:ser>
        <c:ser>
          <c:idx val="2"/>
          <c:order val="2"/>
          <c:tx>
            <c:strRef>
              <c:f>'Grafico 8'!$E$68</c:f>
              <c:strCache>
                <c:ptCount val="1"/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5-4C9D-8E54-0757A90C7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90304"/>
        <c:axId val="266292224"/>
      </c:lineChart>
      <c:catAx>
        <c:axId val="2662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2224"/>
        <c:crosses val="autoZero"/>
        <c:auto val="1"/>
        <c:lblAlgn val="ctr"/>
        <c:lblOffset val="100"/>
        <c:noMultiLvlLbl val="0"/>
      </c:catAx>
      <c:valAx>
        <c:axId val="266292224"/>
        <c:scaling>
          <c:orientation val="minMax"/>
          <c:max val="9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030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0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  <a:endParaRPr lang="it-IT" sz="1000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000" b="0" i="0" strike="noStrike">
                <a:solidFill>
                  <a:srgbClr val="333333"/>
                </a:solidFill>
                <a:latin typeface="Calibri"/>
                <a:cs typeface="Calibri"/>
              </a:rPr>
              <a:t>Anno 2022</a:t>
            </a:r>
            <a:endParaRPr lang="it-IT" sz="1000"/>
          </a:p>
        </c:rich>
      </c:tx>
      <c:layout>
        <c:manualLayout>
          <c:xMode val="edge"/>
          <c:yMode val="edge"/>
          <c:x val="8.3456996717914997E-2"/>
          <c:y val="1.6585327824120994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18.204697436032053</c:v>
                </c:pt>
                <c:pt idx="1">
                  <c:v>41.307606355435645</c:v>
                </c:pt>
                <c:pt idx="2">
                  <c:v>22.688206733871393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BDF-9AC5-809EEE63D1F7}"/>
            </c:ext>
          </c:extLst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43.326595835438802</c:v>
                </c:pt>
                <c:pt idx="1">
                  <c:v>38.962472406181014</c:v>
                </c:pt>
                <c:pt idx="2">
                  <c:v>42.479664046881119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6-4BDF-9AC5-809EEE63D1F7}"/>
            </c:ext>
          </c:extLst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38.468706728529142</c:v>
                </c:pt>
                <c:pt idx="1">
                  <c:v>19.729921238383344</c:v>
                </c:pt>
                <c:pt idx="2">
                  <c:v>34.832129219247491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6-4BDF-9AC5-809EEE63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406144"/>
        <c:axId val="268412032"/>
      </c:barChart>
      <c:catAx>
        <c:axId val="268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0614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187324</xdr:colOff>
      <xdr:row>3</xdr:row>
      <xdr:rowOff>19050</xdr:rowOff>
    </xdr:from>
    <xdr:to>
      <xdr:col>11</xdr:col>
      <xdr:colOff>266699</xdr:colOff>
      <xdr:row>17</xdr:row>
      <xdr:rowOff>57150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508000</xdr:colOff>
      <xdr:row>0</xdr:row>
      <xdr:rowOff>298450</xdr:rowOff>
    </xdr:from>
    <xdr:to>
      <xdr:col>17</xdr:col>
      <xdr:colOff>292100</xdr:colOff>
      <xdr:row>13</xdr:row>
      <xdr:rowOff>114300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520700</xdr:colOff>
      <xdr:row>4</xdr:row>
      <xdr:rowOff>47625</xdr:rowOff>
    </xdr:from>
    <xdr:to>
      <xdr:col>25</xdr:col>
      <xdr:colOff>114300</xdr:colOff>
      <xdr:row>23</xdr:row>
      <xdr:rowOff>123825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1</xdr:row>
      <xdr:rowOff>19050</xdr:rowOff>
    </xdr:from>
    <xdr:to>
      <xdr:col>15</xdr:col>
      <xdr:colOff>123825</xdr:colOff>
      <xdr:row>22</xdr:row>
      <xdr:rowOff>28575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460375</xdr:colOff>
      <xdr:row>0</xdr:row>
      <xdr:rowOff>149224</xdr:rowOff>
    </xdr:from>
    <xdr:to>
      <xdr:col>18</xdr:col>
      <xdr:colOff>88900</xdr:colOff>
      <xdr:row>21</xdr:row>
      <xdr:rowOff>111124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0</xdr:row>
      <xdr:rowOff>203200</xdr:rowOff>
    </xdr:from>
    <xdr:to>
      <xdr:col>20</xdr:col>
      <xdr:colOff>66675</xdr:colOff>
      <xdr:row>18</xdr:row>
      <xdr:rowOff>180975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212725</xdr:colOff>
      <xdr:row>0</xdr:row>
      <xdr:rowOff>225425</xdr:rowOff>
    </xdr:from>
    <xdr:to>
      <xdr:col>17</xdr:col>
      <xdr:colOff>457200</xdr:colOff>
      <xdr:row>14</xdr:row>
      <xdr:rowOff>136525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1</xdr:row>
      <xdr:rowOff>158750</xdr:rowOff>
    </xdr:from>
    <xdr:to>
      <xdr:col>12</xdr:col>
      <xdr:colOff>254000</xdr:colOff>
      <xdr:row>19</xdr:row>
      <xdr:rowOff>152400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4</xdr:row>
      <xdr:rowOff>95250</xdr:rowOff>
    </xdr:from>
    <xdr:to>
      <xdr:col>16</xdr:col>
      <xdr:colOff>53975</xdr:colOff>
      <xdr:row>26</xdr:row>
      <xdr:rowOff>120650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2</xdr:row>
      <xdr:rowOff>69850</xdr:rowOff>
    </xdr:from>
    <xdr:to>
      <xdr:col>12</xdr:col>
      <xdr:colOff>381000</xdr:colOff>
      <xdr:row>19</xdr:row>
      <xdr:rowOff>57150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473075</xdr:colOff>
      <xdr:row>0</xdr:row>
      <xdr:rowOff>79375</xdr:rowOff>
    </xdr:from>
    <xdr:to>
      <xdr:col>20</xdr:col>
      <xdr:colOff>501650</xdr:colOff>
      <xdr:row>20</xdr:row>
      <xdr:rowOff>136525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984250</xdr:colOff>
      <xdr:row>13</xdr:row>
      <xdr:rowOff>155576</xdr:rowOff>
    </xdr:from>
    <xdr:to>
      <xdr:col>6</xdr:col>
      <xdr:colOff>428625</xdr:colOff>
      <xdr:row>33</xdr:row>
      <xdr:rowOff>88901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668767</xdr:colOff>
      <xdr:row>1</xdr:row>
      <xdr:rowOff>52444</xdr:rowOff>
    </xdr:from>
    <xdr:to>
      <xdr:col>14</xdr:col>
      <xdr:colOff>549667</xdr:colOff>
      <xdr:row>19</xdr:row>
      <xdr:rowOff>95546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769471</xdr:colOff>
      <xdr:row>21</xdr:row>
      <xdr:rowOff>67236</xdr:rowOff>
    </xdr:from>
    <xdr:to>
      <xdr:col>14</xdr:col>
      <xdr:colOff>840871</xdr:colOff>
      <xdr:row>44</xdr:row>
      <xdr:rowOff>56028</xdr:rowOff>
    </xdr:to>
    <xdr:graphicFrame macro="">
      <xdr:nvGraphicFramePr>
        <xdr:cNvPr id="5" name="Grafico 1">
          <a:extLst>
            <a:ext uri="{FF2B5EF4-FFF2-40B4-BE49-F238E27FC236}">
              <a16:creationId xmlns:a16="http://schemas.microsoft.com/office/drawing/2014/main" id="{00000000-0008-0000-4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292101</xdr:colOff>
      <xdr:row>36</xdr:row>
      <xdr:rowOff>29028</xdr:rowOff>
    </xdr:from>
    <xdr:to>
      <xdr:col>13</xdr:col>
      <xdr:colOff>408215</xdr:colOff>
      <xdr:row>69</xdr:row>
      <xdr:rowOff>90714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5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190500</xdr:rowOff>
    </xdr:from>
    <xdr:to>
      <xdr:col>22</xdr:col>
      <xdr:colOff>257175</xdr:colOff>
      <xdr:row>17</xdr:row>
      <xdr:rowOff>38100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371473</xdr:colOff>
      <xdr:row>2</xdr:row>
      <xdr:rowOff>22225</xdr:rowOff>
    </xdr:from>
    <xdr:to>
      <xdr:col>25</xdr:col>
      <xdr:colOff>552450</xdr:colOff>
      <xdr:row>21</xdr:row>
      <xdr:rowOff>88900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0</xdr:row>
      <xdr:rowOff>47624</xdr:rowOff>
    </xdr:from>
    <xdr:to>
      <xdr:col>12</xdr:col>
      <xdr:colOff>546099</xdr:colOff>
      <xdr:row>17</xdr:row>
      <xdr:rowOff>133350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168274</xdr:colOff>
      <xdr:row>11</xdr:row>
      <xdr:rowOff>85725</xdr:rowOff>
    </xdr:from>
    <xdr:to>
      <xdr:col>10</xdr:col>
      <xdr:colOff>339725</xdr:colOff>
      <xdr:row>32</xdr:row>
      <xdr:rowOff>6350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482599</xdr:colOff>
      <xdr:row>0</xdr:row>
      <xdr:rowOff>596900</xdr:rowOff>
    </xdr:from>
    <xdr:to>
      <xdr:col>15</xdr:col>
      <xdr:colOff>203200</xdr:colOff>
      <xdr:row>19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56241</xdr:colOff>
      <xdr:row>2</xdr:row>
      <xdr:rowOff>7710</xdr:rowOff>
    </xdr:from>
    <xdr:to>
      <xdr:col>20</xdr:col>
      <xdr:colOff>539749</xdr:colOff>
      <xdr:row>28</xdr:row>
      <xdr:rowOff>49893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90713</xdr:colOff>
      <xdr:row>32</xdr:row>
      <xdr:rowOff>36285</xdr:rowOff>
    </xdr:from>
    <xdr:to>
      <xdr:col>15</xdr:col>
      <xdr:colOff>231322</xdr:colOff>
      <xdr:row>41</xdr:row>
      <xdr:rowOff>117928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3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/>
          </xdr:nvSpPr>
          <xdr:spPr bwMode="auto">
            <a:xfrm>
              <a:off x="4200070" y="6504214"/>
              <a:ext cx="5692323" cy="1714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>
                <a:defRPr/>
              </a:pPr>
              <mc:AlternateContent>
                <mc:Choice Requires="a14">
                  <a14:m>
                    <m:oMath xmlns:m="http://schemas.openxmlformats.org/officeDocument/2006/math">
                      <m:r>
                        <a:rPr lang="it-IT" sz="1800" b="0" i="1">
                          <a:latin typeface="Cambria Math"/>
                        </a:rPr>
                        <m:t>𝑀𝑒</m:t>
                      </m:r>
                      <m:r>
                        <a:rPr lang="it-IT" sz="1800" i="1">
                          <a:latin typeface="Cambria Math"/>
                        </a:rPr>
                        <m:t>=</m:t>
                      </m:r>
                      <m:sSub>
                        <m:sSub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it-IT" sz="1800" b="0" i="1">
                              <a:latin typeface="Cambria Math"/>
                            </a:rPr>
                            <m:t>𝑐</m:t>
                          </m:r>
                        </m:e>
                        <m:sub>
                          <m:r>
                            <a:rPr lang="it-IT" sz="1800" b="0" i="1">
                              <a:latin typeface="Cambria Math"/>
                            </a:rPr>
                            <m:t>𝑖</m:t>
                          </m:r>
                        </m:sub>
                      </m:sSub>
                      <m:r>
                        <a:rPr lang="it-IT" sz="1800" i="1">
                          <a:latin typeface="Cambria Math"/>
                          <a:ea typeface="Cambria Math"/>
                        </a:rPr>
                        <m:t>+</m:t>
                      </m:r>
                      <m:f>
                        <m:f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it-IT" sz="1800" b="0" i="1">
                              <a:latin typeface="Cambria Math"/>
                            </a:rPr>
                            <m:t>(</m:t>
                          </m:r>
                          <m:f>
                            <m:fPr>
                              <m:ctrlPr>
                                <a:rPr lang="it-IT" sz="18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it-IT" sz="1800" b="0" i="1">
                                  <a:latin typeface="Cambria Math"/>
                                </a:rPr>
                                <m:t>𝑁</m:t>
                              </m:r>
                            </m:num>
                            <m:den>
                              <m:r>
                                <a:rPr lang="it-IT" sz="1800" b="0" i="1">
                                  <a:latin typeface="Cambria Math"/>
                                </a:rPr>
                                <m:t>2</m:t>
                              </m:r>
                            </m:den>
                          </m:f>
                          <m:r>
                            <a:rPr lang="it-IT" sz="1800" b="0" i="1">
                              <a:latin typeface="Cambria Math"/>
                            </a:rPr>
                            <m:t>−</m:t>
                          </m:r>
                          <m:r>
                            <a:rPr lang="it-IT" sz="1800" b="0" i="1">
                              <a:latin typeface="Cambria Math"/>
                            </a:rPr>
                            <m:t>𝐹</m:t>
                          </m:r>
                          <m:r>
                            <a:rPr lang="it-IT" sz="1800" b="0" i="1">
                              <a:latin typeface="Cambria Math"/>
                            </a:rPr>
                            <m:t>)</m:t>
                          </m:r>
                        </m:num>
                        <m:den>
                          <m:sSub>
                            <m:sSubPr>
                              <m:ctrlPr>
                                <a:rPr lang="it-IT" sz="18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it-IT" sz="1800" b="0" i="1">
                                  <a:latin typeface="Cambria Math"/>
                                </a:rPr>
                                <m:t>𝑓</m:t>
                              </m:r>
                            </m:e>
                            <m:sub>
                              <m:r>
                                <a:rPr lang="it-IT" sz="1800" b="0" i="1">
                                  <a:latin typeface="Cambria Math"/>
                                </a:rPr>
                                <m:t>𝑚</m:t>
                              </m:r>
                            </m:sub>
                          </m:sSub>
                        </m:den>
                      </m:f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 </a:t>
              </a:r>
              <mc:AlternateContent>
                <mc:Choice Requires="a14">
                  <a14:m>
                    <m:oMath xmlns:m="http://schemas.openxmlformats.org/officeDocument/2006/math">
                      <m:r>
                        <a:rPr lang="it-IT" sz="1800" i="1">
                          <a:latin typeface="Cambria Math"/>
                          <a:ea typeface="Cambria Math"/>
                        </a:rPr>
                        <m:t>∗</m:t>
                      </m:r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 A</a:t>
              </a:r>
              <a:endParaRPr/>
            </a:p>
            <a:p>
              <a:pPr>
                <a:defRPr/>
              </a:pPr>
              <a:endParaRPr lang="it-IT" sz="1800"/>
            </a:p>
            <a:p>
              <a:pPr>
                <a:defRPr/>
              </a:pPr>
              <mc:AlternateContent>
                <mc:Choice Requires="a14">
                  <a14:m>
                    <m:oMath xmlns:m="http://schemas.openxmlformats.org/officeDocument/2006/math">
                      <m:sSub>
                        <m:sSub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it-IT" sz="1800" b="0" i="1">
                              <a:latin typeface="Cambria Math"/>
                            </a:rPr>
                            <m:t>𝑐</m:t>
                          </m:r>
                        </m:e>
                        <m:sub>
                          <m:r>
                            <a:rPr lang="it-IT" sz="1800" b="0" i="1">
                              <a:latin typeface="Cambria Math"/>
                            </a:rPr>
                            <m:t>𝑖</m:t>
                          </m:r>
                        </m:sub>
                      </m:sSub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= Estremo inf. classe mediana</a:t>
              </a:r>
              <a:endParaRPr/>
            </a:p>
            <a:p>
              <a:pPr>
                <a:defRPr/>
              </a:pPr>
              <a:r>
                <a:rPr lang="it-IT" sz="1800"/>
                <a:t>F = Frequenza cumulata classi inferiori a classe mediana</a:t>
              </a:r>
              <a:endParaRPr/>
            </a:p>
            <a:p>
              <a:pPr>
                <a:defRPr/>
              </a:pPr>
              <mc:AlternateContent>
                <mc:Choice Requires="a14">
                  <a14:m>
                    <m:oMath xmlns:m="http://schemas.openxmlformats.org/officeDocument/2006/math">
                      <m:sSub>
                        <m:sSub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it-IT" sz="18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it-IT" sz="1800" b="0" i="1">
                              <a:latin typeface="Cambria Math"/>
                            </a:rPr>
                            <m:t>𝑚</m:t>
                          </m:r>
                        </m:sub>
                      </m:sSub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 = frequenza classe mediana</a:t>
              </a:r>
              <a:endParaRPr/>
            </a:p>
          </xdr:txBody>
        </xdr:sp>
      </mc:Choice>
      <mc:Fallback xmlns="">
        <xdr:sp macro="" textlink="">
          <xdr:nvSpPr>
            <xdr:cNvPr id="5" name="CasellaDiTesto 3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/>
          </xdr:nvSpPr>
          <xdr:spPr bwMode="auto">
            <a:xfrm>
              <a:off x="4200070" y="6504214"/>
              <a:ext cx="5692323" cy="1714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>
                <a:defRPr/>
              </a:pPr>
              <a:r>
                <a:rPr lang="it-IT" sz="1800" b="0" i="0">
                  <a:latin typeface="Cambria Math"/>
                </a:rPr>
                <a:t>𝑀𝑒</a:t>
              </a:r>
              <a:r>
                <a:rPr lang="it-IT" sz="1800" i="0">
                  <a:latin typeface="Cambria Math"/>
                </a:rPr>
                <a:t>=</a:t>
              </a:r>
              <a:r>
                <a:rPr lang="it-IT" sz="1800" b="0" i="0">
                  <a:latin typeface="Cambria Math"/>
                </a:rPr>
                <a:t>𝑐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𝑖</a:t>
              </a:r>
              <a:r>
                <a:rPr lang="it-IT" sz="1800" i="0">
                  <a:latin typeface="Cambria Math"/>
                  <a:ea typeface="Cambria Math"/>
                </a:rPr>
                <a:t>+</a:t>
              </a:r>
              <a:r>
                <a:rPr lang="it-IT" sz="1800" i="0">
                  <a:latin typeface="Cambria Math" panose="02040503050406030204" pitchFamily="18" charset="0"/>
                </a:rPr>
                <a:t>(</a:t>
              </a:r>
              <a:r>
                <a:rPr lang="it-IT" sz="1800" b="0" i="0">
                  <a:latin typeface="Cambria Math"/>
                </a:rPr>
                <a:t>(𝑁</a:t>
              </a:r>
              <a:r>
                <a:rPr lang="it-IT" sz="1800" b="0" i="0">
                  <a:latin typeface="Cambria Math" panose="02040503050406030204" pitchFamily="18" charset="0"/>
                </a:rPr>
                <a:t>/</a:t>
              </a:r>
              <a:r>
                <a:rPr lang="it-IT" sz="1800" b="0" i="0">
                  <a:latin typeface="Cambria Math"/>
                </a:rPr>
                <a:t>2−𝐹)</a:t>
              </a:r>
              <a:r>
                <a:rPr lang="it-IT" sz="1800" b="0" i="0">
                  <a:latin typeface="Cambria Math" panose="02040503050406030204" pitchFamily="18" charset="0"/>
                </a:rPr>
                <a:t>)/</a:t>
              </a:r>
              <a:r>
                <a:rPr lang="it-IT" sz="1800" b="0" i="0">
                  <a:latin typeface="Cambria Math"/>
                </a:rPr>
                <a:t>𝑓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𝑚</a:t>
              </a:r>
              <a:r>
                <a:rPr lang="it-IT" sz="1800" b="0" i="0">
                  <a:latin typeface="Cambria Math" panose="02040503050406030204" pitchFamily="18" charset="0"/>
                </a:rPr>
                <a:t> </a:t>
              </a:r>
              <a:r>
                <a:rPr lang="it-IT" sz="1800"/>
                <a:t> </a:t>
              </a:r>
              <a:r>
                <a:rPr lang="it-IT" sz="1800" i="0">
                  <a:latin typeface="Cambria Math"/>
                  <a:ea typeface="Cambria Math"/>
                </a:rPr>
                <a:t>∗</a:t>
              </a:r>
              <a:r>
                <a:rPr lang="it-IT" sz="1800"/>
                <a:t> A</a:t>
              </a:r>
              <a:endParaRPr/>
            </a:p>
            <a:p>
              <a:pPr>
                <a:defRPr/>
              </a:pPr>
              <a:endParaRPr lang="it-IT" sz="1800"/>
            </a:p>
            <a:p>
              <a:pPr>
                <a:defRPr/>
              </a:pPr>
              <a:r>
                <a:rPr lang="it-IT" sz="1800" b="0" i="0">
                  <a:latin typeface="Cambria Math"/>
                </a:rPr>
                <a:t>𝑐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𝑖</a:t>
              </a:r>
              <a:r>
                <a:rPr lang="it-IT" sz="1800"/>
                <a:t>= Estremo inf. classe mediana</a:t>
              </a:r>
              <a:endParaRPr/>
            </a:p>
            <a:p>
              <a:pPr>
                <a:defRPr/>
              </a:pPr>
              <a:r>
                <a:rPr lang="it-IT" sz="1800"/>
                <a:t>F = Frequenza cumulata classi inferiori a classe mediana</a:t>
              </a:r>
              <a:endParaRPr/>
            </a:p>
            <a:p>
              <a:pPr>
                <a:defRPr/>
              </a:pPr>
              <a:r>
                <a:rPr lang="it-IT" sz="1800" b="0" i="0">
                  <a:latin typeface="Cambria Math"/>
                </a:rPr>
                <a:t>𝑓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𝑚</a:t>
              </a:r>
              <a:r>
                <a:rPr lang="it-IT" sz="1800"/>
                <a:t> = frequenza classe mediana</a:t>
              </a:r>
              <a:endParaRPr/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60325</xdr:colOff>
      <xdr:row>0</xdr:row>
      <xdr:rowOff>130175</xdr:rowOff>
    </xdr:from>
    <xdr:to>
      <xdr:col>16</xdr:col>
      <xdr:colOff>355600</xdr:colOff>
      <xdr:row>18</xdr:row>
      <xdr:rowOff>82550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F31"/>
  <sheetViews>
    <sheetView tabSelected="1" workbookViewId="0">
      <selection activeCell="J4" sqref="J4"/>
    </sheetView>
  </sheetViews>
  <sheetFormatPr defaultColWidth="14.7265625" defaultRowHeight="14.5"/>
  <cols>
    <col min="1" max="1" width="14.7265625" customWidth="1"/>
    <col min="2" max="2" width="12.7265625" bestFit="1" customWidth="1"/>
    <col min="3" max="3" width="14.1796875" bestFit="1" customWidth="1"/>
  </cols>
  <sheetData>
    <row r="1" spans="1:5" ht="38.25" customHeight="1">
      <c r="A1" s="356" t="s">
        <v>544</v>
      </c>
      <c r="B1" s="356"/>
      <c r="C1" s="356"/>
      <c r="D1" s="356"/>
      <c r="E1" s="356"/>
    </row>
    <row r="3" spans="1:5" ht="50">
      <c r="A3" s="2"/>
      <c r="B3" s="2" t="s">
        <v>0</v>
      </c>
      <c r="C3" s="2" t="s">
        <v>1</v>
      </c>
      <c r="D3" s="2" t="s">
        <v>2</v>
      </c>
      <c r="E3" s="2" t="s">
        <v>3</v>
      </c>
    </row>
    <row r="4" spans="1:5">
      <c r="A4" s="3">
        <v>2002</v>
      </c>
      <c r="B4" s="4">
        <v>17</v>
      </c>
      <c r="C4" s="4">
        <v>482</v>
      </c>
      <c r="D4" s="5">
        <v>367932</v>
      </c>
      <c r="E4" s="5">
        <v>372218</v>
      </c>
    </row>
    <row r="5" spans="1:5">
      <c r="A5" s="3">
        <v>2003</v>
      </c>
      <c r="B5" s="4">
        <v>18</v>
      </c>
      <c r="C5" s="4">
        <v>541</v>
      </c>
      <c r="D5" s="5">
        <v>452984</v>
      </c>
      <c r="E5" s="5">
        <v>458748</v>
      </c>
    </row>
    <row r="6" spans="1:5">
      <c r="A6" s="3">
        <v>2004</v>
      </c>
      <c r="B6" s="4">
        <v>18</v>
      </c>
      <c r="C6" s="4">
        <v>527</v>
      </c>
      <c r="D6" s="5">
        <v>474893</v>
      </c>
      <c r="E6" s="5">
        <v>480820</v>
      </c>
    </row>
    <row r="7" spans="1:5">
      <c r="A7" s="3">
        <v>2005</v>
      </c>
      <c r="B7" s="4">
        <v>19</v>
      </c>
      <c r="C7" s="4">
        <v>560</v>
      </c>
      <c r="D7" s="5">
        <v>504770</v>
      </c>
      <c r="E7" s="5">
        <v>511436</v>
      </c>
    </row>
    <row r="8" spans="1:5">
      <c r="A8" s="3">
        <v>2006</v>
      </c>
      <c r="B8" s="4">
        <v>20</v>
      </c>
      <c r="C8" s="4">
        <v>554</v>
      </c>
      <c r="D8" s="5">
        <v>517135</v>
      </c>
      <c r="E8" s="5">
        <v>524290</v>
      </c>
    </row>
    <row r="9" spans="1:5">
      <c r="A9" s="3">
        <v>2007</v>
      </c>
      <c r="B9" s="4">
        <v>20</v>
      </c>
      <c r="C9" s="4">
        <v>541</v>
      </c>
      <c r="D9" s="5">
        <v>520369</v>
      </c>
      <c r="E9" s="5">
        <v>526729</v>
      </c>
    </row>
    <row r="10" spans="1:5">
      <c r="A10" s="3">
        <v>2008</v>
      </c>
      <c r="B10" s="4">
        <v>21</v>
      </c>
      <c r="C10" s="4">
        <v>551</v>
      </c>
      <c r="D10" s="5">
        <v>544718</v>
      </c>
      <c r="E10" s="5">
        <v>552725</v>
      </c>
    </row>
    <row r="11" spans="1:5">
      <c r="A11" s="3">
        <v>2009</v>
      </c>
      <c r="B11" s="4">
        <v>21</v>
      </c>
      <c r="C11" s="4">
        <v>549</v>
      </c>
      <c r="D11" s="5">
        <v>548570</v>
      </c>
      <c r="E11" s="5">
        <v>557300</v>
      </c>
    </row>
    <row r="12" spans="1:5">
      <c r="A12" s="3">
        <v>2010</v>
      </c>
      <c r="B12" s="4">
        <v>21</v>
      </c>
      <c r="C12" s="4">
        <v>531</v>
      </c>
      <c r="D12" s="5">
        <v>545493</v>
      </c>
      <c r="E12" s="5">
        <v>554428</v>
      </c>
    </row>
    <row r="13" spans="1:5">
      <c r="A13" s="3">
        <v>2011</v>
      </c>
      <c r="B13" s="4">
        <v>21</v>
      </c>
      <c r="C13" s="4">
        <v>516</v>
      </c>
      <c r="D13" s="5">
        <v>532280</v>
      </c>
      <c r="E13" s="5">
        <v>541206</v>
      </c>
    </row>
    <row r="14" spans="1:5">
      <c r="A14" s="3">
        <v>2012</v>
      </c>
      <c r="B14" s="4">
        <v>21</v>
      </c>
      <c r="C14" s="4">
        <v>498</v>
      </c>
      <c r="D14" s="5">
        <v>526567</v>
      </c>
      <c r="E14" s="5">
        <v>535428</v>
      </c>
    </row>
    <row r="15" spans="1:5">
      <c r="A15" s="3">
        <v>2013</v>
      </c>
      <c r="B15" s="4">
        <v>21</v>
      </c>
      <c r="C15" s="4">
        <v>482</v>
      </c>
      <c r="D15" s="5">
        <v>503272</v>
      </c>
      <c r="E15" s="5">
        <v>512327</v>
      </c>
    </row>
    <row r="16" spans="1:5">
      <c r="A16" s="3">
        <v>2014</v>
      </c>
      <c r="B16" s="4">
        <v>21</v>
      </c>
      <c r="C16" s="4">
        <v>467</v>
      </c>
      <c r="D16" s="5">
        <v>493682</v>
      </c>
      <c r="E16" s="5">
        <v>502446</v>
      </c>
    </row>
    <row r="17" spans="1:6">
      <c r="A17" s="3">
        <v>2015</v>
      </c>
      <c r="B17" s="4">
        <v>21</v>
      </c>
      <c r="C17" s="4">
        <v>457</v>
      </c>
      <c r="D17" s="5">
        <v>478165</v>
      </c>
      <c r="E17" s="5">
        <v>486451</v>
      </c>
    </row>
    <row r="18" spans="1:6">
      <c r="A18" s="3">
        <v>2016</v>
      </c>
      <c r="B18" s="4">
        <v>21</v>
      </c>
      <c r="C18" s="4">
        <v>427</v>
      </c>
      <c r="D18" s="5">
        <v>466707</v>
      </c>
      <c r="E18" s="5">
        <v>474925</v>
      </c>
    </row>
    <row r="19" spans="1:6" ht="14.25" customHeight="1">
      <c r="A19" s="3">
        <v>2017</v>
      </c>
      <c r="B19" s="4">
        <v>21</v>
      </c>
      <c r="C19" s="4">
        <v>397</v>
      </c>
      <c r="D19" s="5">
        <v>453270</v>
      </c>
      <c r="E19" s="5">
        <v>461282</v>
      </c>
    </row>
    <row r="20" spans="1:6" ht="14.25" customHeight="1">
      <c r="A20" s="3">
        <v>2018</v>
      </c>
      <c r="B20" s="4">
        <v>21</v>
      </c>
      <c r="C20" s="6">
        <v>397</v>
      </c>
      <c r="D20" s="5">
        <v>435113</v>
      </c>
      <c r="E20" s="5">
        <v>442676</v>
      </c>
    </row>
    <row r="21" spans="1:6" ht="15" thickBot="1">
      <c r="A21" s="3">
        <v>2019</v>
      </c>
      <c r="B21" s="4">
        <v>21</v>
      </c>
      <c r="C21" s="6">
        <v>386</v>
      </c>
      <c r="D21" s="5">
        <v>415070</v>
      </c>
      <c r="E21" s="5">
        <v>421913</v>
      </c>
    </row>
    <row r="22" spans="1:6" ht="15" thickBot="1">
      <c r="A22" s="3">
        <v>2020</v>
      </c>
      <c r="B22" s="4">
        <v>21</v>
      </c>
      <c r="C22" s="6">
        <v>377</v>
      </c>
      <c r="D22" s="5">
        <v>397872</v>
      </c>
      <c r="E22" s="5">
        <v>404260</v>
      </c>
    </row>
    <row r="23" spans="1:6" ht="15" thickBot="1">
      <c r="A23" s="3">
        <v>2021</v>
      </c>
      <c r="B23" s="4">
        <v>21</v>
      </c>
      <c r="C23" s="6">
        <v>364</v>
      </c>
      <c r="D23" s="241">
        <v>395079</v>
      </c>
      <c r="E23" s="241">
        <v>401087</v>
      </c>
    </row>
    <row r="24" spans="1:6" ht="15" thickBot="1">
      <c r="A24" s="3">
        <v>2022</v>
      </c>
      <c r="B24" s="4">
        <v>21</v>
      </c>
      <c r="C24" s="6">
        <v>359</v>
      </c>
      <c r="D24" s="241">
        <v>387934</v>
      </c>
      <c r="E24" s="241">
        <v>393997</v>
      </c>
      <c r="F24" s="205"/>
    </row>
    <row r="26" spans="1:6">
      <c r="D26" s="8"/>
      <c r="E26" s="8"/>
    </row>
    <row r="28" spans="1:6">
      <c r="D28" t="s">
        <v>4</v>
      </c>
      <c r="E28" t="s">
        <v>5</v>
      </c>
    </row>
    <row r="31" spans="1:6">
      <c r="D31" t="s">
        <v>6</v>
      </c>
    </row>
  </sheetData>
  <mergeCells count="1">
    <mergeCell ref="A1:E1"/>
  </mergeCells>
  <printOptions gridLines="1"/>
  <pageMargins left="0.70866141732283472" right="0.70866141732283472" top="0.74803149606299213" bottom="0.74803149606299213" header="0.51181102362204722" footer="0.5118110236220472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/>
  <dimension ref="A1:I17"/>
  <sheetViews>
    <sheetView zoomScaleNormal="100" workbookViewId="0">
      <selection activeCell="O2" sqref="O2"/>
    </sheetView>
  </sheetViews>
  <sheetFormatPr defaultColWidth="8.81640625" defaultRowHeight="14.5"/>
  <cols>
    <col min="3" max="3" width="9.453125" bestFit="1" customWidth="1"/>
    <col min="7" max="7" width="9.453125" bestFit="1" customWidth="1"/>
    <col min="9" max="9" width="11.453125" customWidth="1"/>
  </cols>
  <sheetData>
    <row r="1" spans="1:9" ht="33" customHeight="1">
      <c r="A1" s="386" t="s">
        <v>561</v>
      </c>
      <c r="B1" s="386"/>
      <c r="C1" s="386"/>
      <c r="D1" s="386"/>
      <c r="E1" s="386"/>
      <c r="F1" s="386"/>
      <c r="G1" s="386"/>
      <c r="H1" s="386"/>
      <c r="I1" s="386"/>
    </row>
    <row r="3" spans="1:9" ht="48" customHeight="1">
      <c r="A3" s="362" t="s">
        <v>81</v>
      </c>
      <c r="B3" s="387" t="s">
        <v>82</v>
      </c>
      <c r="C3" s="387"/>
      <c r="D3" s="387" t="s">
        <v>83</v>
      </c>
      <c r="E3" s="387"/>
      <c r="F3" s="362" t="s">
        <v>84</v>
      </c>
      <c r="G3" s="387" t="s">
        <v>63</v>
      </c>
      <c r="H3" s="387"/>
      <c r="I3" s="362" t="s">
        <v>85</v>
      </c>
    </row>
    <row r="4" spans="1:9">
      <c r="A4" s="364"/>
      <c r="B4" s="45" t="s">
        <v>86</v>
      </c>
      <c r="C4" s="45" t="s">
        <v>73</v>
      </c>
      <c r="D4" s="45" t="s">
        <v>86</v>
      </c>
      <c r="E4" s="45" t="s">
        <v>73</v>
      </c>
      <c r="F4" s="364"/>
      <c r="G4" s="63" t="s">
        <v>72</v>
      </c>
      <c r="H4" s="63" t="s">
        <v>73</v>
      </c>
      <c r="I4" s="364"/>
    </row>
    <row r="5" spans="1:9">
      <c r="A5" s="16" t="s">
        <v>74</v>
      </c>
      <c r="B5" s="64">
        <v>29</v>
      </c>
      <c r="C5" s="214">
        <v>30.208333333333332</v>
      </c>
      <c r="D5" s="220">
        <v>1</v>
      </c>
      <c r="E5" s="214">
        <v>1.0416666666666665</v>
      </c>
      <c r="F5" s="203">
        <v>96</v>
      </c>
      <c r="G5" s="203">
        <v>29034</v>
      </c>
      <c r="H5" s="214">
        <v>7.4961078795107934</v>
      </c>
      <c r="I5" s="203">
        <v>302.4375</v>
      </c>
    </row>
    <row r="6" spans="1:9">
      <c r="A6" s="16" t="s">
        <v>75</v>
      </c>
      <c r="B6" s="64">
        <v>49</v>
      </c>
      <c r="C6" s="214">
        <v>46.226415094339622</v>
      </c>
      <c r="D6" s="220">
        <v>11</v>
      </c>
      <c r="E6" s="214">
        <v>10.377358490566039</v>
      </c>
      <c r="F6" s="203">
        <v>106</v>
      </c>
      <c r="G6" s="203">
        <v>67845</v>
      </c>
      <c r="H6" s="214">
        <v>17.51647857978266</v>
      </c>
      <c r="I6" s="203">
        <v>640.04716981132071</v>
      </c>
    </row>
    <row r="7" spans="1:9">
      <c r="A7" s="16" t="s">
        <v>76</v>
      </c>
      <c r="B7" s="64">
        <v>38</v>
      </c>
      <c r="C7" s="214">
        <v>67.857142857142861</v>
      </c>
      <c r="D7" s="220">
        <v>17</v>
      </c>
      <c r="E7" s="214">
        <v>30.357142857142854</v>
      </c>
      <c r="F7" s="203">
        <v>56</v>
      </c>
      <c r="G7" s="203">
        <v>49719</v>
      </c>
      <c r="H7" s="214">
        <v>12.836639376641083</v>
      </c>
      <c r="I7" s="203">
        <v>887.83928571428567</v>
      </c>
    </row>
    <row r="8" spans="1:9">
      <c r="A8" s="16" t="s">
        <v>77</v>
      </c>
      <c r="B8" s="64">
        <v>93</v>
      </c>
      <c r="C8" s="214">
        <v>79.487179487179489</v>
      </c>
      <c r="D8" s="220">
        <v>72</v>
      </c>
      <c r="E8" s="214">
        <v>61.53846153846154</v>
      </c>
      <c r="F8" s="203">
        <v>117</v>
      </c>
      <c r="G8" s="203">
        <v>173366</v>
      </c>
      <c r="H8" s="214">
        <v>44.760289269107531</v>
      </c>
      <c r="I8" s="203">
        <v>1481.7606837606838</v>
      </c>
    </row>
    <row r="9" spans="1:9">
      <c r="A9" s="16" t="s">
        <v>88</v>
      </c>
      <c r="B9" s="64">
        <v>19</v>
      </c>
      <c r="C9" s="214">
        <v>95</v>
      </c>
      <c r="D9" s="220">
        <v>19</v>
      </c>
      <c r="E9" s="214">
        <v>95</v>
      </c>
      <c r="F9" s="203">
        <v>20</v>
      </c>
      <c r="G9" s="203">
        <v>67357</v>
      </c>
      <c r="H9" s="214">
        <v>17.390484894957929</v>
      </c>
      <c r="I9" s="203">
        <v>3367.85</v>
      </c>
    </row>
    <row r="10" spans="1:9">
      <c r="A10" s="19" t="s">
        <v>34</v>
      </c>
      <c r="B10" s="58">
        <v>228</v>
      </c>
      <c r="C10" s="215">
        <v>57.868020304568525</v>
      </c>
      <c r="D10" s="310">
        <v>120</v>
      </c>
      <c r="E10" s="215">
        <v>30.456852791878177</v>
      </c>
      <c r="F10" s="204">
        <v>394</v>
      </c>
      <c r="G10" s="204">
        <v>387321</v>
      </c>
      <c r="H10" s="215">
        <v>100</v>
      </c>
      <c r="I10" s="204">
        <v>983.04822335025381</v>
      </c>
    </row>
    <row r="16" spans="1:9">
      <c r="G16" s="49"/>
    </row>
    <row r="17" spans="7:7">
      <c r="G17" s="7"/>
    </row>
  </sheetData>
  <mergeCells count="7">
    <mergeCell ref="A1:I1"/>
    <mergeCell ref="A3:A4"/>
    <mergeCell ref="F3:F4"/>
    <mergeCell ref="I3:I4"/>
    <mergeCell ref="B3:C3"/>
    <mergeCell ref="D3:E3"/>
    <mergeCell ref="G3:H3"/>
  </mergeCells>
  <printOptions gridLines="1"/>
  <pageMargins left="0.7" right="0.7" top="0.75" bottom="0.75" header="0.5" footer="0.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/>
  <dimension ref="A1:M16"/>
  <sheetViews>
    <sheetView zoomScaleNormal="100" workbookViewId="0">
      <selection sqref="A1:M1"/>
    </sheetView>
  </sheetViews>
  <sheetFormatPr defaultColWidth="8.81640625" defaultRowHeight="14.5"/>
  <cols>
    <col min="1" max="1" width="11.81640625" customWidth="1"/>
    <col min="2" max="2" width="9.453125" customWidth="1"/>
    <col min="3" max="3" width="17.453125" customWidth="1"/>
    <col min="4" max="4" width="20.7265625" customWidth="1"/>
    <col min="7" max="7" width="9.453125" customWidth="1"/>
    <col min="8" max="9" width="9.1796875" customWidth="1"/>
    <col min="10" max="10" width="5.26953125" bestFit="1" customWidth="1"/>
    <col min="11" max="11" width="3.26953125" bestFit="1" customWidth="1"/>
    <col min="12" max="12" width="5.26953125" bestFit="1" customWidth="1"/>
    <col min="13" max="13" width="3.26953125" bestFit="1" customWidth="1"/>
    <col min="14" max="14" width="4.1796875" customWidth="1"/>
  </cols>
  <sheetData>
    <row r="1" spans="1:13">
      <c r="A1" s="388" t="s">
        <v>562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15.75" customHeight="1"/>
    <row r="3" spans="1:13" ht="16.5" customHeight="1">
      <c r="A3" s="23" t="s">
        <v>89</v>
      </c>
      <c r="B3" s="387" t="s">
        <v>90</v>
      </c>
      <c r="C3" s="387"/>
      <c r="D3" s="387"/>
      <c r="E3" s="387"/>
      <c r="F3" s="387" t="s">
        <v>91</v>
      </c>
      <c r="G3" s="387"/>
      <c r="H3" s="387"/>
      <c r="I3" s="387"/>
      <c r="J3" s="389" t="s">
        <v>92</v>
      </c>
      <c r="K3" s="389"/>
      <c r="L3" s="389"/>
      <c r="M3" s="389"/>
    </row>
    <row r="4" spans="1:13" ht="15" customHeight="1">
      <c r="A4" s="25" t="s">
        <v>71</v>
      </c>
      <c r="B4" s="390" t="s">
        <v>70</v>
      </c>
      <c r="C4" s="390"/>
      <c r="D4" s="390" t="s">
        <v>58</v>
      </c>
      <c r="E4" s="390"/>
      <c r="F4" s="390" t="s">
        <v>87</v>
      </c>
      <c r="G4" s="390"/>
      <c r="H4" s="390" t="s">
        <v>58</v>
      </c>
      <c r="I4" s="390"/>
      <c r="J4" s="391" t="s">
        <v>87</v>
      </c>
      <c r="K4" s="391"/>
      <c r="L4" s="391" t="s">
        <v>58</v>
      </c>
      <c r="M4" s="391"/>
    </row>
    <row r="5" spans="1:13" ht="16.5" customHeight="1">
      <c r="A5" s="66"/>
      <c r="B5" s="393" t="s">
        <v>93</v>
      </c>
      <c r="C5" s="393"/>
      <c r="D5" s="393"/>
      <c r="E5" s="393"/>
      <c r="F5" s="393"/>
      <c r="G5" s="393"/>
      <c r="H5" s="393"/>
      <c r="I5" s="393"/>
      <c r="J5" s="392"/>
      <c r="K5" s="392"/>
      <c r="L5" s="392"/>
      <c r="M5" s="392"/>
    </row>
    <row r="6" spans="1:13">
      <c r="A6" s="26"/>
      <c r="B6" s="46" t="s">
        <v>86</v>
      </c>
      <c r="C6" s="46" t="s">
        <v>73</v>
      </c>
      <c r="D6" s="46" t="s">
        <v>86</v>
      </c>
      <c r="E6" s="46" t="s">
        <v>73</v>
      </c>
      <c r="F6" s="46" t="s">
        <v>86</v>
      </c>
      <c r="G6" s="46" t="s">
        <v>73</v>
      </c>
      <c r="H6" s="46" t="s">
        <v>86</v>
      </c>
      <c r="I6" s="46" t="s">
        <v>73</v>
      </c>
      <c r="J6" s="67" t="s">
        <v>86</v>
      </c>
      <c r="K6" s="67" t="s">
        <v>73</v>
      </c>
      <c r="L6" s="67" t="s">
        <v>86</v>
      </c>
      <c r="M6" s="67" t="s">
        <v>73</v>
      </c>
    </row>
    <row r="7" spans="1:13">
      <c r="A7" s="16" t="s">
        <v>74</v>
      </c>
      <c r="B7" s="203">
        <v>27</v>
      </c>
      <c r="C7" s="214">
        <v>29.670329670329672</v>
      </c>
      <c r="D7" s="203">
        <v>10221</v>
      </c>
      <c r="E7" s="214">
        <v>36.093650681545306</v>
      </c>
      <c r="F7" s="279">
        <v>2</v>
      </c>
      <c r="G7" s="284">
        <v>100</v>
      </c>
      <c r="H7" s="279">
        <v>603</v>
      </c>
      <c r="I7" s="284">
        <v>100</v>
      </c>
      <c r="J7" s="69"/>
      <c r="K7" s="69"/>
      <c r="L7" s="69"/>
      <c r="M7" s="69"/>
    </row>
    <row r="8" spans="1:13">
      <c r="A8" s="16" t="s">
        <v>75</v>
      </c>
      <c r="B8" s="203">
        <v>48</v>
      </c>
      <c r="C8" s="214">
        <v>50</v>
      </c>
      <c r="D8" s="203">
        <v>31146</v>
      </c>
      <c r="E8" s="214">
        <v>50.665321924716146</v>
      </c>
      <c r="F8" s="203">
        <v>1</v>
      </c>
      <c r="G8" s="284">
        <v>10</v>
      </c>
      <c r="H8" s="203">
        <v>735</v>
      </c>
      <c r="I8" s="284">
        <v>11.536650447339508</v>
      </c>
      <c r="J8" s="69"/>
      <c r="K8" s="69"/>
      <c r="L8" s="69"/>
      <c r="M8" s="69"/>
    </row>
    <row r="9" spans="1:13">
      <c r="A9" s="16" t="s">
        <v>76</v>
      </c>
      <c r="B9" s="203">
        <v>36</v>
      </c>
      <c r="C9" s="214">
        <v>69.230769230769226</v>
      </c>
      <c r="D9" s="203">
        <v>32516</v>
      </c>
      <c r="E9" s="214">
        <v>70.245630711400125</v>
      </c>
      <c r="F9" s="203">
        <v>2</v>
      </c>
      <c r="G9" s="284">
        <v>50</v>
      </c>
      <c r="H9" s="203">
        <v>1741</v>
      </c>
      <c r="I9" s="284">
        <v>50.758017492711375</v>
      </c>
      <c r="J9" s="69"/>
      <c r="K9" s="69"/>
      <c r="L9" s="69"/>
      <c r="M9" s="69"/>
    </row>
    <row r="10" spans="1:13">
      <c r="A10" s="16" t="s">
        <v>77</v>
      </c>
      <c r="B10" s="203">
        <v>86</v>
      </c>
      <c r="C10" s="214">
        <v>86</v>
      </c>
      <c r="D10" s="203">
        <v>131174</v>
      </c>
      <c r="E10" s="214">
        <v>86.398155771447392</v>
      </c>
      <c r="F10" s="203">
        <v>7</v>
      </c>
      <c r="G10" s="284">
        <v>41.17647058823529</v>
      </c>
      <c r="H10" s="203">
        <v>9134</v>
      </c>
      <c r="I10" s="284">
        <v>42.402859662968297</v>
      </c>
      <c r="J10" s="69"/>
      <c r="K10" s="69"/>
      <c r="L10" s="69"/>
      <c r="M10" s="69"/>
    </row>
    <row r="11" spans="1:13">
      <c r="A11" s="16" t="s">
        <v>88</v>
      </c>
      <c r="B11" s="203">
        <v>16</v>
      </c>
      <c r="C11" s="214">
        <v>94.117647058823522</v>
      </c>
      <c r="D11" s="203">
        <v>54473</v>
      </c>
      <c r="E11" s="214">
        <v>94.68131333321746</v>
      </c>
      <c r="F11" s="203">
        <v>3</v>
      </c>
      <c r="G11" s="284">
        <v>100</v>
      </c>
      <c r="H11" s="203">
        <v>9824</v>
      </c>
      <c r="I11" s="284">
        <v>100</v>
      </c>
      <c r="J11" s="69"/>
      <c r="K11" s="69"/>
      <c r="L11" s="69"/>
      <c r="M11" s="69"/>
    </row>
    <row r="12" spans="1:13">
      <c r="A12" s="19" t="s">
        <v>34</v>
      </c>
      <c r="B12" s="204">
        <v>213</v>
      </c>
      <c r="C12" s="215">
        <v>59.831460674157299</v>
      </c>
      <c r="D12" s="204">
        <v>259530</v>
      </c>
      <c r="E12" s="215">
        <v>75.130486135033976</v>
      </c>
      <c r="F12" s="204">
        <v>15</v>
      </c>
      <c r="G12" s="215">
        <v>41.666666666666671</v>
      </c>
      <c r="H12" s="204">
        <v>22037</v>
      </c>
      <c r="I12" s="215">
        <v>52.759223347458637</v>
      </c>
      <c r="J12" s="70"/>
      <c r="K12" s="70"/>
      <c r="L12" s="70"/>
      <c r="M12" s="70"/>
    </row>
    <row r="15" spans="1:13">
      <c r="B15" s="8"/>
    </row>
    <row r="16" spans="1:13">
      <c r="B16" s="8"/>
    </row>
  </sheetData>
  <mergeCells count="11">
    <mergeCell ref="A1:M1"/>
    <mergeCell ref="B3:E3"/>
    <mergeCell ref="F3:I3"/>
    <mergeCell ref="J3:M3"/>
    <mergeCell ref="B4:C4"/>
    <mergeCell ref="L4:M5"/>
    <mergeCell ref="D4:E5"/>
    <mergeCell ref="F4:G5"/>
    <mergeCell ref="H4:I5"/>
    <mergeCell ref="J4:K5"/>
    <mergeCell ref="B5:C5"/>
  </mergeCells>
  <printOptions gridLines="1"/>
  <pageMargins left="0.7" right="0.7" top="0.75" bottom="0.75" header="0.5" footer="0.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/>
  <dimension ref="A1:M19"/>
  <sheetViews>
    <sheetView zoomScaleNormal="100" workbookViewId="0">
      <selection sqref="A1:M1"/>
    </sheetView>
  </sheetViews>
  <sheetFormatPr defaultColWidth="8.81640625" defaultRowHeight="14.5"/>
  <cols>
    <col min="2" max="2" width="5.26953125" customWidth="1"/>
    <col min="3" max="3" width="6.81640625" customWidth="1"/>
    <col min="4" max="4" width="9.26953125" customWidth="1"/>
    <col min="5" max="5" width="6.1796875" customWidth="1"/>
    <col min="6" max="6" width="5.26953125" bestFit="1" customWidth="1"/>
    <col min="8" max="8" width="6.453125" customWidth="1"/>
    <col min="9" max="9" width="6.81640625" customWidth="1"/>
    <col min="10" max="10" width="5.26953125" bestFit="1" customWidth="1"/>
    <col min="11" max="11" width="3.26953125" bestFit="1" customWidth="1"/>
    <col min="12" max="12" width="5.26953125" bestFit="1" customWidth="1"/>
    <col min="13" max="13" width="3.26953125" bestFit="1" customWidth="1"/>
  </cols>
  <sheetData>
    <row r="1" spans="1:13" ht="23" customHeight="1">
      <c r="A1" s="394" t="s">
        <v>563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3" spans="1:13" ht="15.75" customHeight="1">
      <c r="A3" s="23" t="s">
        <v>89</v>
      </c>
      <c r="B3" s="387" t="s">
        <v>90</v>
      </c>
      <c r="C3" s="387"/>
      <c r="D3" s="387"/>
      <c r="E3" s="387"/>
      <c r="F3" s="387" t="s">
        <v>91</v>
      </c>
      <c r="G3" s="387"/>
      <c r="H3" s="387"/>
      <c r="I3" s="387"/>
      <c r="J3" s="389" t="s">
        <v>92</v>
      </c>
      <c r="K3" s="389"/>
      <c r="L3" s="389"/>
      <c r="M3" s="389"/>
    </row>
    <row r="4" spans="1:13" ht="11.25" customHeight="1">
      <c r="A4" s="25" t="s">
        <v>71</v>
      </c>
      <c r="B4" s="390" t="s">
        <v>70</v>
      </c>
      <c r="C4" s="390"/>
      <c r="D4" s="390" t="s">
        <v>58</v>
      </c>
      <c r="E4" s="390"/>
      <c r="F4" s="390" t="s">
        <v>70</v>
      </c>
      <c r="G4" s="390"/>
      <c r="H4" s="390" t="s">
        <v>58</v>
      </c>
      <c r="I4" s="390"/>
      <c r="J4" s="391" t="s">
        <v>87</v>
      </c>
      <c r="K4" s="391"/>
      <c r="L4" s="391" t="s">
        <v>58</v>
      </c>
      <c r="M4" s="391"/>
    </row>
    <row r="5" spans="1:13" ht="15" customHeight="1">
      <c r="A5" s="71"/>
      <c r="B5" s="393" t="s">
        <v>93</v>
      </c>
      <c r="C5" s="393"/>
      <c r="D5" s="393"/>
      <c r="E5" s="393"/>
      <c r="F5" s="393" t="s">
        <v>93</v>
      </c>
      <c r="G5" s="393"/>
      <c r="H5" s="393"/>
      <c r="I5" s="393"/>
      <c r="J5" s="392"/>
      <c r="K5" s="392"/>
      <c r="L5" s="392"/>
      <c r="M5" s="392"/>
    </row>
    <row r="6" spans="1:13" ht="12.75" customHeight="1">
      <c r="A6" s="318"/>
      <c r="B6" s="319" t="s">
        <v>86</v>
      </c>
      <c r="C6" s="319" t="s">
        <v>73</v>
      </c>
      <c r="D6" s="319" t="s">
        <v>86</v>
      </c>
      <c r="E6" s="319" t="s">
        <v>73</v>
      </c>
      <c r="F6" s="319" t="s">
        <v>86</v>
      </c>
      <c r="G6" s="319" t="s">
        <v>73</v>
      </c>
      <c r="H6" s="319" t="s">
        <v>86</v>
      </c>
      <c r="I6" s="319" t="s">
        <v>73</v>
      </c>
      <c r="J6" s="67" t="s">
        <v>86</v>
      </c>
      <c r="K6" s="67" t="s">
        <v>73</v>
      </c>
      <c r="L6" s="67" t="s">
        <v>86</v>
      </c>
      <c r="M6" s="67" t="s">
        <v>73</v>
      </c>
    </row>
    <row r="7" spans="1:13">
      <c r="A7" s="242" t="s">
        <v>74</v>
      </c>
      <c r="B7" s="203">
        <v>1</v>
      </c>
      <c r="C7" s="214">
        <v>1.098901098901099</v>
      </c>
      <c r="D7" s="203">
        <v>441</v>
      </c>
      <c r="E7" s="214">
        <v>1.5573133695882477</v>
      </c>
      <c r="F7" s="279"/>
      <c r="G7" s="284"/>
      <c r="H7" s="279"/>
      <c r="I7" s="284"/>
      <c r="J7" s="69"/>
      <c r="K7" s="69"/>
      <c r="L7" s="69"/>
      <c r="M7" s="69"/>
    </row>
    <row r="8" spans="1:13">
      <c r="A8" s="242" t="s">
        <v>75</v>
      </c>
      <c r="B8" s="203">
        <v>11</v>
      </c>
      <c r="C8" s="214">
        <v>11.458333333333332</v>
      </c>
      <c r="D8" s="203">
        <v>7402</v>
      </c>
      <c r="E8" s="214">
        <v>12.040862803786966</v>
      </c>
      <c r="F8" s="203"/>
      <c r="G8" s="284">
        <v>0</v>
      </c>
      <c r="H8" s="203"/>
      <c r="I8" s="284">
        <v>0</v>
      </c>
      <c r="J8" s="69"/>
      <c r="K8" s="69"/>
      <c r="L8" s="69"/>
      <c r="M8" s="69"/>
    </row>
    <row r="9" spans="1:13">
      <c r="A9" s="242" t="s">
        <v>76</v>
      </c>
      <c r="B9" s="220">
        <v>17</v>
      </c>
      <c r="C9" s="214">
        <v>32.692307692307693</v>
      </c>
      <c r="D9" s="203">
        <v>15525</v>
      </c>
      <c r="E9" s="214">
        <v>33.539285791440733</v>
      </c>
      <c r="F9" s="220"/>
      <c r="G9" s="284">
        <v>0</v>
      </c>
      <c r="H9" s="220"/>
      <c r="I9" s="284">
        <v>0</v>
      </c>
      <c r="J9" s="69"/>
      <c r="K9" s="69"/>
      <c r="L9" s="69"/>
      <c r="M9" s="69"/>
    </row>
    <row r="10" spans="1:13">
      <c r="A10" s="242" t="s">
        <v>77</v>
      </c>
      <c r="B10" s="203">
        <v>69</v>
      </c>
      <c r="C10" s="214">
        <v>69</v>
      </c>
      <c r="D10" s="203">
        <v>114009</v>
      </c>
      <c r="E10" s="214">
        <v>75.09237609089412</v>
      </c>
      <c r="F10" s="203">
        <v>3</v>
      </c>
      <c r="G10" s="284">
        <v>17.647058823529413</v>
      </c>
      <c r="H10" s="203">
        <v>3796</v>
      </c>
      <c r="I10" s="284">
        <v>17.622208811104407</v>
      </c>
      <c r="J10" s="69"/>
      <c r="K10" s="69"/>
      <c r="L10" s="69"/>
      <c r="M10" s="69"/>
    </row>
    <row r="11" spans="1:13">
      <c r="A11" s="242" t="s">
        <v>88</v>
      </c>
      <c r="B11" s="203">
        <v>16</v>
      </c>
      <c r="C11" s="214">
        <v>94.117647058823522</v>
      </c>
      <c r="D11" s="203">
        <v>54473</v>
      </c>
      <c r="E11" s="214">
        <v>94.68131333321746</v>
      </c>
      <c r="F11" s="203">
        <v>3</v>
      </c>
      <c r="G11" s="284">
        <v>100</v>
      </c>
      <c r="H11" s="203">
        <v>9824</v>
      </c>
      <c r="I11" s="284">
        <v>100</v>
      </c>
      <c r="J11" s="69"/>
      <c r="K11" s="69"/>
      <c r="L11" s="69"/>
      <c r="M11" s="69"/>
    </row>
    <row r="12" spans="1:13">
      <c r="A12" s="272" t="s">
        <v>34</v>
      </c>
      <c r="B12" s="204">
        <v>114</v>
      </c>
      <c r="C12" s="215">
        <v>32.022471910112358</v>
      </c>
      <c r="D12" s="204">
        <v>191850</v>
      </c>
      <c r="E12" s="215">
        <v>55.538025526938185</v>
      </c>
      <c r="F12" s="204">
        <v>6</v>
      </c>
      <c r="G12" s="215">
        <v>16.666666666666664</v>
      </c>
      <c r="H12" s="204">
        <v>13620</v>
      </c>
      <c r="I12" s="215">
        <v>32.607914960856135</v>
      </c>
      <c r="J12" s="70"/>
      <c r="K12" s="70"/>
      <c r="L12" s="70"/>
      <c r="M12" s="70"/>
    </row>
    <row r="13" spans="1:13">
      <c r="A13" s="205"/>
      <c r="B13" s="205"/>
      <c r="C13" s="205"/>
      <c r="D13" s="205"/>
      <c r="E13" s="205"/>
      <c r="F13" s="205"/>
      <c r="G13" s="205"/>
      <c r="H13" s="205"/>
      <c r="I13" s="205"/>
    </row>
    <row r="14" spans="1:13">
      <c r="A14" s="205"/>
      <c r="B14" s="205"/>
      <c r="C14" s="205"/>
      <c r="D14" s="205"/>
      <c r="E14" s="205"/>
      <c r="F14" s="205"/>
      <c r="G14" s="205"/>
      <c r="H14" s="205"/>
      <c r="I14" s="205"/>
    </row>
    <row r="15" spans="1:13">
      <c r="A15" s="205"/>
      <c r="B15" s="205"/>
      <c r="C15" s="205"/>
      <c r="D15" s="205"/>
      <c r="E15" s="205"/>
      <c r="F15" s="205"/>
      <c r="G15" s="205"/>
      <c r="H15" s="205"/>
      <c r="I15" s="205"/>
    </row>
    <row r="16" spans="1:13">
      <c r="A16" s="205"/>
      <c r="B16" s="205"/>
      <c r="C16" s="205"/>
      <c r="D16" s="205"/>
      <c r="E16" s="205"/>
      <c r="F16" s="205"/>
      <c r="G16" s="205"/>
      <c r="H16" s="205"/>
      <c r="I16" s="205"/>
    </row>
    <row r="17" spans="1:9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>
      <c r="A18" s="205"/>
      <c r="B18" s="205"/>
      <c r="C18" s="205"/>
      <c r="D18" s="205"/>
      <c r="E18" s="205"/>
      <c r="F18" s="205"/>
      <c r="G18" s="205"/>
      <c r="H18" s="205"/>
      <c r="I18" s="205"/>
    </row>
    <row r="19" spans="1:9">
      <c r="A19" s="205"/>
      <c r="B19" s="205"/>
      <c r="C19" s="205"/>
      <c r="D19" s="205"/>
      <c r="E19" s="205"/>
      <c r="F19" s="205"/>
      <c r="G19" s="205"/>
      <c r="H19" s="205"/>
      <c r="I19" s="205"/>
    </row>
  </sheetData>
  <mergeCells count="12">
    <mergeCell ref="A1:M1"/>
    <mergeCell ref="B3:E3"/>
    <mergeCell ref="F3:I3"/>
    <mergeCell ref="J3:M3"/>
    <mergeCell ref="J4:K5"/>
    <mergeCell ref="L4:M5"/>
    <mergeCell ref="D4:E5"/>
    <mergeCell ref="H4:I5"/>
    <mergeCell ref="B4:C4"/>
    <mergeCell ref="F4:G4"/>
    <mergeCell ref="B5:C5"/>
    <mergeCell ref="F5:G5"/>
  </mergeCells>
  <printOptions gridLines="1"/>
  <pageMargins left="0.7" right="0.7" top="0.75" bottom="0.75" header="0.5" footer="0.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/>
  <dimension ref="A1:G11"/>
  <sheetViews>
    <sheetView zoomScaleNormal="100" workbookViewId="0">
      <selection sqref="A1:G1"/>
    </sheetView>
  </sheetViews>
  <sheetFormatPr defaultColWidth="8.81640625" defaultRowHeight="14.5"/>
  <cols>
    <col min="3" max="3" width="14" customWidth="1"/>
    <col min="5" max="5" width="10.453125" customWidth="1"/>
    <col min="7" max="7" width="10.453125" customWidth="1"/>
  </cols>
  <sheetData>
    <row r="1" spans="1:7" ht="32.25" customHeight="1">
      <c r="A1" s="386" t="s">
        <v>564</v>
      </c>
      <c r="B1" s="386"/>
      <c r="C1" s="386"/>
      <c r="D1" s="386"/>
      <c r="E1" s="386"/>
      <c r="F1" s="386"/>
      <c r="G1" s="386"/>
    </row>
    <row r="3" spans="1:7" ht="38.25" customHeight="1">
      <c r="A3" s="395" t="s">
        <v>94</v>
      </c>
      <c r="B3" s="397" t="s">
        <v>95</v>
      </c>
      <c r="C3" s="397"/>
      <c r="D3" s="397" t="s">
        <v>96</v>
      </c>
      <c r="E3" s="397"/>
      <c r="F3" s="397" t="s">
        <v>97</v>
      </c>
      <c r="G3" s="397"/>
    </row>
    <row r="4" spans="1:7" ht="52">
      <c r="A4" s="396"/>
      <c r="B4" s="72"/>
      <c r="C4" s="73" t="s">
        <v>98</v>
      </c>
      <c r="D4" s="74"/>
      <c r="E4" s="73" t="s">
        <v>98</v>
      </c>
      <c r="F4" s="74"/>
      <c r="G4" s="73" t="s">
        <v>98</v>
      </c>
    </row>
    <row r="5" spans="1:7">
      <c r="A5" s="75" t="s">
        <v>74</v>
      </c>
      <c r="B5" s="254">
        <v>3.6057611225419097</v>
      </c>
      <c r="C5" s="254">
        <v>2.1317502614092487</v>
      </c>
      <c r="D5" s="254">
        <v>2.5257249766136578</v>
      </c>
      <c r="E5" s="254">
        <v>1.6838166510757719</v>
      </c>
      <c r="F5" s="254">
        <v>1.6838166510757719</v>
      </c>
      <c r="G5" s="254">
        <v>1.028999064546305</v>
      </c>
    </row>
    <row r="6" spans="1:7">
      <c r="A6" s="75" t="s">
        <v>75</v>
      </c>
      <c r="B6" s="254">
        <v>4.4012086373351025</v>
      </c>
      <c r="C6" s="254">
        <v>1.7805291473210996</v>
      </c>
      <c r="D6" s="254">
        <v>3.4494306764902878</v>
      </c>
      <c r="E6" s="254">
        <v>0.87073007367716015</v>
      </c>
      <c r="F6" s="254">
        <v>1.8084393837910249</v>
      </c>
      <c r="G6" s="254">
        <v>0.43536503683858008</v>
      </c>
    </row>
    <row r="7" spans="1:7">
      <c r="A7" s="75" t="s">
        <v>76</v>
      </c>
      <c r="B7" s="254">
        <v>5.024236207486072</v>
      </c>
      <c r="C7" s="254">
        <v>0.74820491160321012</v>
      </c>
      <c r="D7" s="254">
        <v>4.3234587670136113</v>
      </c>
      <c r="E7" s="254">
        <v>0.20016012810248196</v>
      </c>
      <c r="F7" s="254">
        <v>2.9623698959167335</v>
      </c>
      <c r="G7" s="254">
        <v>0.20016012810248196</v>
      </c>
    </row>
    <row r="8" spans="1:7">
      <c r="A8" s="75" t="s">
        <v>77</v>
      </c>
      <c r="B8" s="254">
        <v>6.9563812973708794</v>
      </c>
      <c r="C8" s="254">
        <v>0.39454102880610964</v>
      </c>
      <c r="D8" s="254">
        <v>6.0116086235489217</v>
      </c>
      <c r="E8" s="254">
        <v>0.22388059701492538</v>
      </c>
      <c r="F8" s="254">
        <v>3.7645107794361525</v>
      </c>
      <c r="G8" s="254">
        <v>9.1210613598673301E-2</v>
      </c>
    </row>
    <row r="9" spans="1:7">
      <c r="A9" s="75" t="s">
        <v>78</v>
      </c>
      <c r="B9" s="254">
        <v>8.3035170806300762</v>
      </c>
      <c r="C9" s="254">
        <v>0.43202636697002539</v>
      </c>
      <c r="D9" s="254">
        <v>7.598784194528875</v>
      </c>
      <c r="E9" s="254">
        <v>0.55426425889504738</v>
      </c>
      <c r="F9" s="254">
        <v>4.0228857500446988</v>
      </c>
      <c r="G9" s="254">
        <v>0.33971035222599677</v>
      </c>
    </row>
    <row r="10" spans="1:7">
      <c r="A10" s="76" t="s">
        <v>34</v>
      </c>
      <c r="B10" s="256">
        <v>6.2397211896869056</v>
      </c>
      <c r="C10" s="256">
        <v>0.82153149762588473</v>
      </c>
      <c r="D10" s="256">
        <v>5.7341155085515991</v>
      </c>
      <c r="E10" s="256">
        <v>0.44203916384367514</v>
      </c>
      <c r="F10" s="256">
        <v>3.4082458894488972</v>
      </c>
      <c r="G10" s="256">
        <v>0.24374122118483021</v>
      </c>
    </row>
    <row r="11" spans="1:7">
      <c r="B11" s="205"/>
      <c r="C11" s="205"/>
      <c r="D11" s="205"/>
      <c r="E11" s="205"/>
      <c r="F11" s="205"/>
      <c r="G11" s="205"/>
    </row>
  </sheetData>
  <mergeCells count="5">
    <mergeCell ref="A1:G1"/>
    <mergeCell ref="A3:A4"/>
    <mergeCell ref="B3:C3"/>
    <mergeCell ref="D3:E3"/>
    <mergeCell ref="F3:G3"/>
  </mergeCells>
  <printOptions gridLines="1"/>
  <pageMargins left="0.7" right="0.7" top="0.75" bottom="0.75" header="0.5" footer="0.5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/>
  <dimension ref="A1:K26"/>
  <sheetViews>
    <sheetView zoomScale="80" zoomScaleNormal="80" workbookViewId="0">
      <selection activeCell="M4" sqref="M4"/>
    </sheetView>
  </sheetViews>
  <sheetFormatPr defaultColWidth="8.81640625" defaultRowHeight="14.5"/>
  <cols>
    <col min="1" max="1" width="22.453125" customWidth="1"/>
    <col min="2" max="2" width="9.453125" bestFit="1" customWidth="1"/>
    <col min="3" max="4" width="9.26953125" bestFit="1" customWidth="1"/>
    <col min="5" max="5" width="9.453125" bestFit="1" customWidth="1"/>
    <col min="6" max="9" width="9.26953125" bestFit="1" customWidth="1"/>
    <col min="10" max="10" width="9.453125" bestFit="1" customWidth="1"/>
  </cols>
  <sheetData>
    <row r="1" spans="1:11" ht="20" customHeight="1">
      <c r="A1" s="394" t="s">
        <v>565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3" spans="1:11">
      <c r="A3" s="398" t="s">
        <v>8</v>
      </c>
      <c r="B3" s="398" t="s">
        <v>49</v>
      </c>
      <c r="C3" s="398" t="s">
        <v>99</v>
      </c>
      <c r="D3" s="398" t="s">
        <v>100</v>
      </c>
      <c r="E3" s="398" t="s">
        <v>101</v>
      </c>
      <c r="F3" s="398" t="s">
        <v>102</v>
      </c>
      <c r="G3" s="398" t="s">
        <v>103</v>
      </c>
      <c r="H3" s="398" t="s">
        <v>104</v>
      </c>
      <c r="I3" s="398" t="s">
        <v>105</v>
      </c>
      <c r="J3" s="77" t="s">
        <v>106</v>
      </c>
      <c r="K3" s="398" t="s">
        <v>34</v>
      </c>
    </row>
    <row r="4" spans="1:11" ht="34.5">
      <c r="A4" s="399"/>
      <c r="B4" s="399"/>
      <c r="C4" s="399"/>
      <c r="D4" s="399"/>
      <c r="E4" s="399"/>
      <c r="F4" s="399"/>
      <c r="G4" s="399"/>
      <c r="H4" s="399"/>
      <c r="I4" s="399"/>
      <c r="J4" s="78" t="s">
        <v>107</v>
      </c>
      <c r="K4" s="399"/>
    </row>
    <row r="5" spans="1:11">
      <c r="A5" s="79" t="s">
        <v>13</v>
      </c>
      <c r="B5" s="217">
        <v>73.802058208715223</v>
      </c>
      <c r="C5" s="217">
        <v>5.9294098729699307</v>
      </c>
      <c r="D5" s="217">
        <v>5.7525325615050651</v>
      </c>
      <c r="E5" s="217">
        <v>9.7322720694645444</v>
      </c>
      <c r="F5" s="217">
        <v>2.1265476764753175</v>
      </c>
      <c r="G5" s="217">
        <v>3.6179450072358899E-2</v>
      </c>
      <c r="H5" s="217">
        <v>2.5325615050651229</v>
      </c>
      <c r="I5" s="217">
        <v>1.2059816690786301E-2</v>
      </c>
      <c r="J5" s="217">
        <v>7.6378839041646565E-2</v>
      </c>
      <c r="K5" s="203">
        <v>24876</v>
      </c>
    </row>
    <row r="6" spans="1:11">
      <c r="A6" s="79" t="s">
        <v>14</v>
      </c>
      <c r="B6" s="217">
        <v>84.646739130434781</v>
      </c>
      <c r="C6" s="217">
        <v>3.6684782608695654</v>
      </c>
      <c r="D6" s="217">
        <v>2.9891304347826089</v>
      </c>
      <c r="E6" s="217">
        <v>6.3858695652173916</v>
      </c>
      <c r="F6" s="217">
        <v>1.3586956521739131</v>
      </c>
      <c r="G6" s="217">
        <v>0</v>
      </c>
      <c r="H6" s="217">
        <v>0.95108695652173925</v>
      </c>
      <c r="I6" s="217">
        <v>0</v>
      </c>
      <c r="J6" s="217">
        <v>0</v>
      </c>
      <c r="K6" s="203">
        <v>736</v>
      </c>
    </row>
    <row r="7" spans="1:11">
      <c r="A7" s="79" t="s">
        <v>15</v>
      </c>
      <c r="B7" s="217">
        <v>71.079530171254362</v>
      </c>
      <c r="C7" s="217">
        <v>4.3635494186915329</v>
      </c>
      <c r="D7" s="217">
        <v>5.593412833617263</v>
      </c>
      <c r="E7" s="217">
        <v>9.2575988523267281</v>
      </c>
      <c r="F7" s="217">
        <v>3.2905944588899847</v>
      </c>
      <c r="G7" s="217">
        <v>6.8740847006784428E-2</v>
      </c>
      <c r="H7" s="217">
        <v>6.3077198959921104</v>
      </c>
      <c r="I7" s="217">
        <v>1.6438028632057143E-2</v>
      </c>
      <c r="J7" s="217">
        <v>2.2415493589168833E-2</v>
      </c>
      <c r="K7" s="203">
        <v>66918</v>
      </c>
    </row>
    <row r="8" spans="1:11">
      <c r="A8" s="79" t="s">
        <v>16</v>
      </c>
      <c r="B8" s="217">
        <v>78.223318938926596</v>
      </c>
      <c r="C8" s="217">
        <v>3.8247995064774831</v>
      </c>
      <c r="D8" s="217">
        <v>7.6907258893687018</v>
      </c>
      <c r="E8" s="217">
        <v>3.9481801357186921</v>
      </c>
      <c r="F8" s="217">
        <v>0.98704503392967302</v>
      </c>
      <c r="G8" s="217">
        <v>0.12338062924120913</v>
      </c>
      <c r="H8" s="217">
        <v>5.1819864281307835</v>
      </c>
      <c r="I8" s="217">
        <v>2.0563438206868186E-2</v>
      </c>
      <c r="J8" s="217">
        <v>0</v>
      </c>
      <c r="K8" s="203">
        <v>4863</v>
      </c>
    </row>
    <row r="9" spans="1:11">
      <c r="A9" s="79" t="s">
        <v>17</v>
      </c>
      <c r="B9" s="217">
        <v>77.214528351188918</v>
      </c>
      <c r="C9" s="217">
        <v>4.4943820224719104</v>
      </c>
      <c r="D9" s="217">
        <v>7.7345178991377068</v>
      </c>
      <c r="E9" s="217">
        <v>5.1476352234125944</v>
      </c>
      <c r="F9" s="217">
        <v>1.2803762738437419</v>
      </c>
      <c r="G9" s="217">
        <v>0.13065064018813691</v>
      </c>
      <c r="H9" s="217">
        <v>3.8933890776064803</v>
      </c>
      <c r="I9" s="217">
        <v>2.6130128037627383E-2</v>
      </c>
      <c r="J9" s="217">
        <v>7.8390384112882155E-2</v>
      </c>
      <c r="K9" s="203">
        <v>3827</v>
      </c>
    </row>
    <row r="10" spans="1:11">
      <c r="A10" s="79" t="s">
        <v>18</v>
      </c>
      <c r="B10" s="217">
        <v>72.680214723926383</v>
      </c>
      <c r="C10" s="217">
        <v>5.6940184049079754</v>
      </c>
      <c r="D10" s="217">
        <v>7.1127300613496942</v>
      </c>
      <c r="E10" s="217">
        <v>7.6559304703476476</v>
      </c>
      <c r="F10" s="217">
        <v>1.0736196319018405</v>
      </c>
      <c r="G10" s="217">
        <v>0.39941206543967278</v>
      </c>
      <c r="H10" s="217">
        <v>5.2914110429447856</v>
      </c>
      <c r="I10" s="217">
        <v>1.2781186094069532E-2</v>
      </c>
      <c r="J10" s="217">
        <v>7.9882413087934562E-2</v>
      </c>
      <c r="K10" s="203">
        <v>31296</v>
      </c>
    </row>
    <row r="11" spans="1:11">
      <c r="A11" s="79" t="s">
        <v>19</v>
      </c>
      <c r="B11" s="217">
        <v>73.560411311053983</v>
      </c>
      <c r="C11" s="217">
        <v>5.3856041131105394</v>
      </c>
      <c r="D11" s="217">
        <v>8.4061696658097684</v>
      </c>
      <c r="E11" s="217">
        <v>4.2673521850899743</v>
      </c>
      <c r="F11" s="217">
        <v>1.1053984575835476</v>
      </c>
      <c r="G11" s="217">
        <v>1.8251928020565553</v>
      </c>
      <c r="H11" s="217">
        <v>5.3984575835475574</v>
      </c>
      <c r="I11" s="217">
        <v>1.2853470437017993E-2</v>
      </c>
      <c r="J11" s="217">
        <v>3.8560411311053984E-2</v>
      </c>
      <c r="K11" s="203">
        <v>7780</v>
      </c>
    </row>
    <row r="12" spans="1:11">
      <c r="A12" s="79" t="s">
        <v>20</v>
      </c>
      <c r="B12" s="217">
        <v>69.277331686226063</v>
      </c>
      <c r="C12" s="217">
        <v>3.4959851760345892</v>
      </c>
      <c r="D12" s="217">
        <v>7.9802347127856708</v>
      </c>
      <c r="E12" s="217">
        <v>8.7584928968499085</v>
      </c>
      <c r="F12" s="217">
        <v>5.8801729462631256</v>
      </c>
      <c r="G12" s="217">
        <v>3.7059913526868438E-2</v>
      </c>
      <c r="H12" s="217">
        <v>4.3730697961704754</v>
      </c>
      <c r="I12" s="217">
        <v>0</v>
      </c>
      <c r="J12" s="217">
        <v>0.19765287214329832</v>
      </c>
      <c r="K12" s="203">
        <v>8095</v>
      </c>
    </row>
    <row r="13" spans="1:11">
      <c r="A13" s="79" t="s">
        <v>21</v>
      </c>
      <c r="B13" s="217">
        <v>69.558559158399362</v>
      </c>
      <c r="C13" s="217">
        <v>4.7539782941607296</v>
      </c>
      <c r="D13" s="217">
        <v>8.2262467541114592</v>
      </c>
      <c r="E13" s="217">
        <v>10.58991943538185</v>
      </c>
      <c r="F13" s="217">
        <v>1.1585325254677408</v>
      </c>
      <c r="G13" s="217">
        <v>6.9911445502363681E-2</v>
      </c>
      <c r="H13" s="217">
        <v>5.6162194553565481</v>
      </c>
      <c r="I13" s="217">
        <v>3.329116452493508E-3</v>
      </c>
      <c r="J13" s="217">
        <v>2.3303815167454556E-2</v>
      </c>
      <c r="K13" s="203">
        <v>30038</v>
      </c>
    </row>
    <row r="14" spans="1:11">
      <c r="A14" s="79" t="s">
        <v>22</v>
      </c>
      <c r="B14" s="217">
        <v>74.980521563774687</v>
      </c>
      <c r="C14" s="217">
        <v>4.3310875842155916</v>
      </c>
      <c r="D14" s="217">
        <v>7.9242861726018603</v>
      </c>
      <c r="E14" s="217">
        <v>5.3118841376781702</v>
      </c>
      <c r="F14" s="217">
        <v>1.7874329712635775</v>
      </c>
      <c r="G14" s="217">
        <v>0.16499381273202254</v>
      </c>
      <c r="H14" s="217">
        <v>5.4127136899032955</v>
      </c>
      <c r="I14" s="217">
        <v>1.3749484394335213E-2</v>
      </c>
      <c r="J14" s="217">
        <v>7.3330583436454461E-2</v>
      </c>
      <c r="K14" s="203">
        <v>21819</v>
      </c>
    </row>
    <row r="15" spans="1:11">
      <c r="A15" s="79" t="s">
        <v>23</v>
      </c>
      <c r="B15" s="217">
        <v>78.908288179811365</v>
      </c>
      <c r="C15" s="217">
        <v>4.6156933574152115</v>
      </c>
      <c r="D15" s="217">
        <v>5.518763796909492</v>
      </c>
      <c r="E15" s="217">
        <v>6.2010836845273936</v>
      </c>
      <c r="F15" s="217">
        <v>1.34457154324704</v>
      </c>
      <c r="G15" s="217">
        <v>4.013646397752358E-2</v>
      </c>
      <c r="H15" s="217">
        <v>2.0670278948424645</v>
      </c>
      <c r="I15" s="217">
        <v>0</v>
      </c>
      <c r="J15" s="217">
        <v>1.3044350792695165</v>
      </c>
      <c r="K15" s="203">
        <v>4983</v>
      </c>
    </row>
    <row r="16" spans="1:11">
      <c r="A16" s="79" t="s">
        <v>24</v>
      </c>
      <c r="B16" s="217">
        <v>65.164835164835168</v>
      </c>
      <c r="C16" s="217">
        <v>2.7960927960927964</v>
      </c>
      <c r="D16" s="217">
        <v>6.1904761904761907</v>
      </c>
      <c r="E16" s="217">
        <v>6.0317460317460316</v>
      </c>
      <c r="F16" s="217">
        <v>1.3186813186813187</v>
      </c>
      <c r="G16" s="217">
        <v>0</v>
      </c>
      <c r="H16" s="217">
        <v>4.8473748473748479</v>
      </c>
      <c r="I16" s="217">
        <v>1.221001221001221E-2</v>
      </c>
      <c r="J16" s="217">
        <v>13.638583638583638</v>
      </c>
      <c r="K16" s="203">
        <v>8190</v>
      </c>
    </row>
    <row r="17" spans="1:11">
      <c r="A17" s="79" t="s">
        <v>25</v>
      </c>
      <c r="B17" s="217">
        <v>79.773367942169742</v>
      </c>
      <c r="C17" s="217">
        <v>5.9728153172011504</v>
      </c>
      <c r="D17" s="217">
        <v>3.6562561053894891</v>
      </c>
      <c r="E17" s="217">
        <v>3.0757207848390968</v>
      </c>
      <c r="F17" s="217">
        <v>1.9955901643919729</v>
      </c>
      <c r="G17" s="217">
        <v>0.11164140779815233</v>
      </c>
      <c r="H17" s="217">
        <v>5.3308772223617744</v>
      </c>
      <c r="I17" s="217">
        <v>8.3731055848614254E-3</v>
      </c>
      <c r="J17" s="217">
        <v>7.5357950263752832E-2</v>
      </c>
      <c r="K17" s="203">
        <v>35829</v>
      </c>
    </row>
    <row r="18" spans="1:11">
      <c r="A18" s="79" t="s">
        <v>26</v>
      </c>
      <c r="B18" s="217">
        <v>84.8461734045258</v>
      </c>
      <c r="C18" s="217">
        <v>3.7884566488685483</v>
      </c>
      <c r="D18" s="217">
        <v>4.7292143401983218</v>
      </c>
      <c r="E18" s="217">
        <v>3.8265954741927279</v>
      </c>
      <c r="F18" s="217">
        <v>1.3348588863463007</v>
      </c>
      <c r="G18" s="217">
        <v>3.8138825324180017E-2</v>
      </c>
      <c r="H18" s="217">
        <v>1.3475718281210272</v>
      </c>
      <c r="I18" s="217">
        <v>1.271294177472667E-2</v>
      </c>
      <c r="J18" s="217">
        <v>7.6277650648360035E-2</v>
      </c>
      <c r="K18" s="203">
        <v>7866</v>
      </c>
    </row>
    <row r="19" spans="1:11">
      <c r="A19" s="79" t="s">
        <v>27</v>
      </c>
      <c r="B19" s="217">
        <v>93.066255778120194</v>
      </c>
      <c r="C19" s="217">
        <v>1.7719568567026194</v>
      </c>
      <c r="D19" s="217">
        <v>1.6949152542372881</v>
      </c>
      <c r="E19" s="217">
        <v>2.4653312788906012</v>
      </c>
      <c r="F19" s="217">
        <v>0.23112480739599386</v>
      </c>
      <c r="G19" s="217">
        <v>0</v>
      </c>
      <c r="H19" s="217">
        <v>0.77041602465331283</v>
      </c>
      <c r="I19" s="217">
        <v>0</v>
      </c>
      <c r="J19" s="217">
        <v>0</v>
      </c>
      <c r="K19" s="203">
        <v>1298</v>
      </c>
    </row>
    <row r="20" spans="1:11">
      <c r="A20" s="79" t="s">
        <v>28</v>
      </c>
      <c r="B20" s="217">
        <v>92.548022342309608</v>
      </c>
      <c r="C20" s="217">
        <v>1.3487125925253167</v>
      </c>
      <c r="D20" s="217">
        <v>1.8550474547023295</v>
      </c>
      <c r="E20" s="217">
        <v>1.975387130466373</v>
      </c>
      <c r="F20" s="217">
        <v>0.60623949866036964</v>
      </c>
      <c r="G20" s="217">
        <v>4.9952318241678402E-2</v>
      </c>
      <c r="H20" s="217">
        <v>1.4645111484492075</v>
      </c>
      <c r="I20" s="217">
        <v>6.8116797602288722E-3</v>
      </c>
      <c r="J20" s="217">
        <v>0.14531583488488262</v>
      </c>
      <c r="K20" s="203">
        <v>44042</v>
      </c>
    </row>
    <row r="21" spans="1:11">
      <c r="A21" s="79" t="s">
        <v>29</v>
      </c>
      <c r="B21" s="217">
        <v>92.265870281032235</v>
      </c>
      <c r="C21" s="217">
        <v>1.6846619189830769</v>
      </c>
      <c r="D21" s="217">
        <v>2.0177655256910945</v>
      </c>
      <c r="E21" s="217">
        <v>1.9335324297419403</v>
      </c>
      <c r="F21" s="217">
        <v>0.37139137759399649</v>
      </c>
      <c r="G21" s="217">
        <v>1.9143885442989509E-2</v>
      </c>
      <c r="H21" s="217">
        <v>1.0758863618960104</v>
      </c>
      <c r="I21" s="217">
        <v>7.6575541771958045E-3</v>
      </c>
      <c r="J21" s="217">
        <v>0.62409066544145797</v>
      </c>
      <c r="K21" s="203">
        <v>26118</v>
      </c>
    </row>
    <row r="22" spans="1:11">
      <c r="A22" s="79" t="s">
        <v>30</v>
      </c>
      <c r="B22" s="217">
        <v>88.709677419354833</v>
      </c>
      <c r="C22" s="217">
        <v>3.3431085043988271</v>
      </c>
      <c r="D22" s="217">
        <v>2.8152492668621703</v>
      </c>
      <c r="E22" s="217">
        <v>2.9912023460410557</v>
      </c>
      <c r="F22" s="217">
        <v>0.67448680351906165</v>
      </c>
      <c r="G22" s="217">
        <v>2.932551319648094E-2</v>
      </c>
      <c r="H22" s="217">
        <v>0.93841642228739008</v>
      </c>
      <c r="I22" s="217">
        <v>0</v>
      </c>
      <c r="J22" s="217">
        <v>0.49853372434017601</v>
      </c>
      <c r="K22" s="203">
        <v>3410</v>
      </c>
    </row>
    <row r="23" spans="1:11">
      <c r="A23" s="79" t="s">
        <v>31</v>
      </c>
      <c r="B23" s="217">
        <v>91.34333095294771</v>
      </c>
      <c r="C23" s="217">
        <v>3.0627628342458144</v>
      </c>
      <c r="D23" s="217">
        <v>1.2854082361342536</v>
      </c>
      <c r="E23" s="217">
        <v>2.9675474093469809</v>
      </c>
      <c r="F23" s="217">
        <v>0.238038562247084</v>
      </c>
      <c r="G23" s="217">
        <v>2.3803856224708403E-2</v>
      </c>
      <c r="H23" s="217">
        <v>1.0632389113703087</v>
      </c>
      <c r="I23" s="217">
        <v>0</v>
      </c>
      <c r="J23" s="217">
        <v>1.5869237483138936E-2</v>
      </c>
      <c r="K23" s="203">
        <v>12603</v>
      </c>
    </row>
    <row r="24" spans="1:11">
      <c r="A24" s="79" t="s">
        <v>32</v>
      </c>
      <c r="B24" s="217">
        <v>94.11862251948483</v>
      </c>
      <c r="C24" s="217">
        <v>1.6278812669283069</v>
      </c>
      <c r="D24" s="217">
        <v>0.73517218506439674</v>
      </c>
      <c r="E24" s="217">
        <v>1.9318998396992981</v>
      </c>
      <c r="F24" s="217">
        <v>0.24597866342380187</v>
      </c>
      <c r="G24" s="217">
        <v>3.0401857277099108E-2</v>
      </c>
      <c r="H24" s="217">
        <v>0.96456801724614449</v>
      </c>
      <c r="I24" s="217">
        <v>0</v>
      </c>
      <c r="J24" s="217">
        <v>0.34547565087612625</v>
      </c>
      <c r="K24" s="203">
        <v>36182</v>
      </c>
    </row>
    <row r="25" spans="1:11">
      <c r="A25" s="79" t="s">
        <v>33</v>
      </c>
      <c r="B25" s="217">
        <v>93.133286810886247</v>
      </c>
      <c r="C25" s="217">
        <v>1.8702023726448012</v>
      </c>
      <c r="D25" s="217">
        <v>0.9769713886950453</v>
      </c>
      <c r="E25" s="217">
        <v>2.0237264480111654</v>
      </c>
      <c r="F25" s="217">
        <v>0.55826936496859736</v>
      </c>
      <c r="G25" s="217">
        <v>5.5826936496859735E-2</v>
      </c>
      <c r="H25" s="217">
        <v>1.3677599441730635</v>
      </c>
      <c r="I25" s="217">
        <v>1.3956734124214934E-2</v>
      </c>
      <c r="J25" s="217">
        <v>0</v>
      </c>
      <c r="K25" s="203">
        <v>7165</v>
      </c>
    </row>
    <row r="26" spans="1:11">
      <c r="A26" s="80" t="s">
        <v>34</v>
      </c>
      <c r="B26" s="218">
        <v>80.037325936886177</v>
      </c>
      <c r="C26" s="218">
        <v>3.8186908082302655</v>
      </c>
      <c r="D26" s="218">
        <v>4.6440889429645251</v>
      </c>
      <c r="E26" s="218">
        <v>5.6097171168291515</v>
      </c>
      <c r="F26" s="218">
        <v>1.5512948078796909</v>
      </c>
      <c r="G26" s="218">
        <v>0.12476349069687112</v>
      </c>
      <c r="H26" s="218">
        <v>3.7691978532430772</v>
      </c>
      <c r="I26" s="218">
        <v>9.2799290600978513E-3</v>
      </c>
      <c r="J26" s="218">
        <v>0.43564111421014912</v>
      </c>
      <c r="K26" s="204">
        <v>387934</v>
      </c>
    </row>
  </sheetData>
  <mergeCells count="11"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5" footer="0.5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5">
    <pageSetUpPr fitToPage="1"/>
  </sheetPr>
  <dimension ref="A1:O14"/>
  <sheetViews>
    <sheetView zoomScaleNormal="100" workbookViewId="0">
      <selection activeCell="P2" sqref="P2"/>
    </sheetView>
  </sheetViews>
  <sheetFormatPr defaultColWidth="8.81640625" defaultRowHeight="14.5"/>
  <cols>
    <col min="1" max="1" width="27.1796875" customWidth="1"/>
    <col min="19" max="19" width="15.26953125" customWidth="1"/>
  </cols>
  <sheetData>
    <row r="1" spans="1:15" ht="36.75" customHeight="1">
      <c r="A1" s="357" t="s">
        <v>566</v>
      </c>
      <c r="B1" s="357"/>
      <c r="C1" s="357"/>
    </row>
    <row r="2" spans="1:15">
      <c r="M2" s="82"/>
    </row>
    <row r="3" spans="1:15">
      <c r="A3" s="83" t="s">
        <v>109</v>
      </c>
      <c r="B3" s="37" t="s">
        <v>73</v>
      </c>
      <c r="C3" s="37" t="s">
        <v>34</v>
      </c>
      <c r="M3" s="82"/>
    </row>
    <row r="4" spans="1:15">
      <c r="A4" s="16" t="s">
        <v>108</v>
      </c>
      <c r="B4" s="266">
        <v>0.19555919315661632</v>
      </c>
      <c r="C4" s="203">
        <v>14814</v>
      </c>
      <c r="M4" s="82"/>
    </row>
    <row r="5" spans="1:15">
      <c r="A5" s="16" t="s">
        <v>110</v>
      </c>
      <c r="B5" s="266">
        <v>0.23782870419262858</v>
      </c>
      <c r="C5" s="203">
        <v>18016</v>
      </c>
      <c r="M5" s="82"/>
    </row>
    <row r="6" spans="1:15">
      <c r="A6" s="16" t="s">
        <v>101</v>
      </c>
      <c r="B6" s="266">
        <v>0.28727954377442178</v>
      </c>
      <c r="C6" s="203">
        <v>21762</v>
      </c>
      <c r="M6" s="82"/>
    </row>
    <row r="7" spans="1:15">
      <c r="A7" s="16" t="s">
        <v>102</v>
      </c>
      <c r="B7" s="266">
        <v>7.9443447037701981E-2</v>
      </c>
      <c r="C7" s="203">
        <v>6018</v>
      </c>
      <c r="M7" s="82"/>
      <c r="N7" s="82"/>
    </row>
    <row r="8" spans="1:15">
      <c r="A8" s="16" t="s">
        <v>111</v>
      </c>
      <c r="B8" s="266">
        <v>6.8645052275847504E-3</v>
      </c>
      <c r="C8" s="203">
        <v>520</v>
      </c>
      <c r="M8" s="82"/>
      <c r="N8" s="82"/>
    </row>
    <row r="9" spans="1:15">
      <c r="A9" s="16" t="s">
        <v>104</v>
      </c>
      <c r="B9" s="266">
        <v>0.19302460661104656</v>
      </c>
      <c r="C9" s="203">
        <v>14622</v>
      </c>
      <c r="N9" s="82"/>
    </row>
    <row r="10" spans="1:15">
      <c r="A10" s="16" t="s">
        <v>34</v>
      </c>
      <c r="B10" s="266">
        <v>1</v>
      </c>
      <c r="C10" s="203">
        <v>75752</v>
      </c>
    </row>
    <row r="14" spans="1:15">
      <c r="O14" s="82"/>
    </row>
  </sheetData>
  <mergeCells count="1">
    <mergeCell ref="A1:C1"/>
  </mergeCells>
  <printOptions gridLines="1"/>
  <pageMargins left="0.31496062992125984" right="0.31496062992125984" top="0.74803149606299213" bottom="0.74803149606299213" header="0.51181102362204722" footer="0.51181102362204722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/>
  <dimension ref="A1:G50"/>
  <sheetViews>
    <sheetView zoomScaleNormal="100" workbookViewId="0">
      <selection sqref="A1:G1"/>
    </sheetView>
  </sheetViews>
  <sheetFormatPr defaultColWidth="8.81640625" defaultRowHeight="14.5"/>
  <cols>
    <col min="1" max="1" width="18.453125" customWidth="1"/>
  </cols>
  <sheetData>
    <row r="1" spans="1:7" ht="21" customHeight="1">
      <c r="A1" s="394" t="s">
        <v>567</v>
      </c>
      <c r="B1" s="394"/>
      <c r="C1" s="394"/>
      <c r="D1" s="394"/>
      <c r="E1" s="394"/>
      <c r="F1" s="394"/>
      <c r="G1" s="394"/>
    </row>
    <row r="3" spans="1:7" ht="22.5" customHeight="1" thickTop="1" thickBot="1">
      <c r="A3" s="362" t="s">
        <v>8</v>
      </c>
      <c r="B3" s="400" t="s">
        <v>112</v>
      </c>
      <c r="C3" s="400"/>
      <c r="D3" s="400"/>
      <c r="E3" s="400"/>
      <c r="F3" s="362" t="s">
        <v>59</v>
      </c>
      <c r="G3" s="362" t="s">
        <v>113</v>
      </c>
    </row>
    <row r="4" spans="1:7" ht="15" thickBot="1">
      <c r="A4" s="364"/>
      <c r="B4" s="46" t="s">
        <v>114</v>
      </c>
      <c r="C4" s="46" t="s">
        <v>115</v>
      </c>
      <c r="D4" s="46" t="s">
        <v>116</v>
      </c>
      <c r="E4" s="46" t="s">
        <v>117</v>
      </c>
      <c r="F4" s="364"/>
      <c r="G4" s="364"/>
    </row>
    <row r="5" spans="1:7" ht="15" thickBot="1">
      <c r="A5" s="75" t="s">
        <v>13</v>
      </c>
      <c r="B5" s="217">
        <v>0.50249236211609583</v>
      </c>
      <c r="C5" s="217">
        <v>26.073323685479981</v>
      </c>
      <c r="D5" s="217">
        <v>63.173339765235568</v>
      </c>
      <c r="E5" s="217">
        <v>10.238784370477569</v>
      </c>
      <c r="F5" s="203">
        <v>24876</v>
      </c>
      <c r="G5" s="217">
        <v>1.2059816690786301E-2</v>
      </c>
    </row>
    <row r="6" spans="1:7" ht="15" thickBot="1">
      <c r="A6" s="75" t="s">
        <v>14</v>
      </c>
      <c r="B6" s="217">
        <v>0.40760869565217389</v>
      </c>
      <c r="C6" s="217">
        <v>27.173913043478258</v>
      </c>
      <c r="D6" s="217">
        <v>63.858695652173914</v>
      </c>
      <c r="E6" s="217">
        <v>8.5597826086956523</v>
      </c>
      <c r="F6" s="203">
        <v>736</v>
      </c>
      <c r="G6" s="217">
        <v>0</v>
      </c>
    </row>
    <row r="7" spans="1:7" ht="15" thickBot="1">
      <c r="A7" s="75" t="s">
        <v>15</v>
      </c>
      <c r="B7" s="217">
        <v>0.57831973460055586</v>
      </c>
      <c r="C7" s="217">
        <v>24.165396455363279</v>
      </c>
      <c r="D7" s="217">
        <v>64.477420126124514</v>
      </c>
      <c r="E7" s="217">
        <v>10.772886218954541</v>
      </c>
      <c r="F7" s="203">
        <v>66918</v>
      </c>
      <c r="G7" s="217">
        <v>5.9774649571116886E-3</v>
      </c>
    </row>
    <row r="8" spans="1:7" ht="15" thickBot="1">
      <c r="A8" s="75" t="s">
        <v>64</v>
      </c>
      <c r="B8" s="217">
        <v>0.49352251696483651</v>
      </c>
      <c r="C8" s="217">
        <v>30.989101377750362</v>
      </c>
      <c r="D8" s="217">
        <v>61.073411474398519</v>
      </c>
      <c r="E8" s="217">
        <v>7.4439646308862839</v>
      </c>
      <c r="F8" s="203">
        <v>4863</v>
      </c>
      <c r="G8" s="217">
        <v>0</v>
      </c>
    </row>
    <row r="9" spans="1:7" ht="15" thickBot="1">
      <c r="A9" s="75" t="s">
        <v>65</v>
      </c>
      <c r="B9" s="217">
        <v>0.39195192056441075</v>
      </c>
      <c r="C9" s="217">
        <v>26.234648549777894</v>
      </c>
      <c r="D9" s="217">
        <v>63.86203292396133</v>
      </c>
      <c r="E9" s="217">
        <v>9.4591063496211127</v>
      </c>
      <c r="F9" s="203">
        <v>3827</v>
      </c>
      <c r="G9" s="217">
        <v>5.2260256075254766E-2</v>
      </c>
    </row>
    <row r="10" spans="1:7" ht="15" thickBot="1">
      <c r="A10" s="75" t="s">
        <v>18</v>
      </c>
      <c r="B10" s="217">
        <v>0.4058026584867076</v>
      </c>
      <c r="C10" s="217">
        <v>25.964979550102253</v>
      </c>
      <c r="D10" s="217">
        <v>63.247699386503065</v>
      </c>
      <c r="E10" s="217">
        <v>10.381518404907975</v>
      </c>
      <c r="F10" s="203">
        <v>31296</v>
      </c>
      <c r="G10" s="217">
        <v>0</v>
      </c>
    </row>
    <row r="11" spans="1:7" ht="15" thickBot="1">
      <c r="A11" s="75" t="s">
        <v>19</v>
      </c>
      <c r="B11" s="217">
        <v>0.5526992287917738</v>
      </c>
      <c r="C11" s="217">
        <v>27.133676092544988</v>
      </c>
      <c r="D11" s="217">
        <v>61.542416452442161</v>
      </c>
      <c r="E11" s="217">
        <v>10.771208226221079</v>
      </c>
      <c r="F11" s="203">
        <v>7780</v>
      </c>
      <c r="G11" s="217">
        <v>0</v>
      </c>
    </row>
    <row r="12" spans="1:7" ht="15" thickBot="1">
      <c r="A12" s="75" t="s">
        <v>20</v>
      </c>
      <c r="B12" s="217">
        <v>0.90179122915379861</v>
      </c>
      <c r="C12" s="217">
        <v>26.139592340951207</v>
      </c>
      <c r="D12" s="217">
        <v>62.668313773934528</v>
      </c>
      <c r="E12" s="217">
        <v>10.290302655960469</v>
      </c>
      <c r="F12" s="203">
        <v>8095</v>
      </c>
      <c r="G12" s="217">
        <v>0</v>
      </c>
    </row>
    <row r="13" spans="1:7" ht="15" thickBot="1">
      <c r="A13" s="75" t="s">
        <v>21</v>
      </c>
      <c r="B13" s="217">
        <v>0.48938011851654573</v>
      </c>
      <c r="C13" s="217">
        <v>25.724082828417338</v>
      </c>
      <c r="D13" s="217">
        <v>63.080098541846993</v>
      </c>
      <c r="E13" s="217">
        <v>10.623210599906784</v>
      </c>
      <c r="F13" s="203">
        <v>30038</v>
      </c>
      <c r="G13" s="217">
        <v>8.3227911312337713E-2</v>
      </c>
    </row>
    <row r="14" spans="1:7" ht="15" thickBot="1">
      <c r="A14" s="75" t="s">
        <v>22</v>
      </c>
      <c r="B14" s="217">
        <v>0.53622989137907329</v>
      </c>
      <c r="C14" s="217">
        <v>23.406205600623309</v>
      </c>
      <c r="D14" s="217">
        <v>63.916769787799623</v>
      </c>
      <c r="E14" s="217">
        <v>12.140794720197992</v>
      </c>
      <c r="F14" s="203">
        <v>21819</v>
      </c>
      <c r="G14" s="217">
        <v>0</v>
      </c>
    </row>
    <row r="15" spans="1:7" ht="15" thickBot="1">
      <c r="A15" s="75" t="s">
        <v>23</v>
      </c>
      <c r="B15" s="217">
        <v>0.96327513546056598</v>
      </c>
      <c r="C15" s="217">
        <v>24.904675898053384</v>
      </c>
      <c r="D15" s="217">
        <v>63.234998996588402</v>
      </c>
      <c r="E15" s="217">
        <v>10.716435881998795</v>
      </c>
      <c r="F15" s="203">
        <v>4983</v>
      </c>
      <c r="G15" s="217">
        <v>0.18061408789885611</v>
      </c>
    </row>
    <row r="16" spans="1:7" ht="15" thickBot="1">
      <c r="A16" s="75" t="s">
        <v>24</v>
      </c>
      <c r="B16" s="217">
        <v>0.53724053724053722</v>
      </c>
      <c r="C16" s="217">
        <v>23.956043956043956</v>
      </c>
      <c r="D16" s="217">
        <v>64.065934065934073</v>
      </c>
      <c r="E16" s="217">
        <v>11.159951159951161</v>
      </c>
      <c r="F16" s="203">
        <v>8190</v>
      </c>
      <c r="G16" s="217">
        <v>0.28083028083028083</v>
      </c>
    </row>
    <row r="17" spans="1:7" ht="15" thickBot="1">
      <c r="A17" s="75" t="s">
        <v>25</v>
      </c>
      <c r="B17" s="217">
        <v>0.58611739094029969</v>
      </c>
      <c r="C17" s="217">
        <v>21.845432470903457</v>
      </c>
      <c r="D17" s="217">
        <v>63.900750788467441</v>
      </c>
      <c r="E17" s="217">
        <v>13.639788997739261</v>
      </c>
      <c r="F17" s="203">
        <v>35829</v>
      </c>
      <c r="G17" s="217">
        <v>2.7910351949538083E-2</v>
      </c>
    </row>
    <row r="18" spans="1:7" ht="15" thickBot="1">
      <c r="A18" s="75" t="s">
        <v>26</v>
      </c>
      <c r="B18" s="217">
        <v>0.63564708873633358</v>
      </c>
      <c r="C18" s="217">
        <v>23.315535214848715</v>
      </c>
      <c r="D18" s="217">
        <v>63.844393592677349</v>
      </c>
      <c r="E18" s="217">
        <v>12.191711161962878</v>
      </c>
      <c r="F18" s="203">
        <v>7866</v>
      </c>
      <c r="G18" s="217">
        <v>1.271294177472667E-2</v>
      </c>
    </row>
    <row r="19" spans="1:7" ht="15" thickBot="1">
      <c r="A19" s="75" t="s">
        <v>27</v>
      </c>
      <c r="B19" s="217">
        <v>1.0015408320493067</v>
      </c>
      <c r="C19" s="217">
        <v>25.577812018489986</v>
      </c>
      <c r="D19" s="217">
        <v>63.020030816640983</v>
      </c>
      <c r="E19" s="217">
        <v>10.400616332819723</v>
      </c>
      <c r="F19" s="203">
        <v>1298</v>
      </c>
      <c r="G19" s="217">
        <v>0</v>
      </c>
    </row>
    <row r="20" spans="1:7" ht="15" thickBot="1">
      <c r="A20" s="75" t="s">
        <v>28</v>
      </c>
      <c r="B20" s="217">
        <v>1.1761500385995187</v>
      </c>
      <c r="C20" s="217">
        <v>28.595431633440803</v>
      </c>
      <c r="D20" s="217">
        <v>61.638890150311063</v>
      </c>
      <c r="E20" s="217">
        <v>8.5690931383679203</v>
      </c>
      <c r="F20" s="203">
        <v>44042</v>
      </c>
      <c r="G20" s="217">
        <v>2.0435039280686618E-2</v>
      </c>
    </row>
    <row r="21" spans="1:7" ht="15" thickBot="1">
      <c r="A21" s="75" t="s">
        <v>29</v>
      </c>
      <c r="B21" s="217">
        <v>1.1486331265793706</v>
      </c>
      <c r="C21" s="217">
        <v>27.034995022589786</v>
      </c>
      <c r="D21" s="217">
        <v>61.892181637185082</v>
      </c>
      <c r="E21" s="217">
        <v>9.9241902136457618</v>
      </c>
      <c r="F21" s="203">
        <v>26118</v>
      </c>
      <c r="G21" s="217">
        <v>0</v>
      </c>
    </row>
    <row r="22" spans="1:7" ht="15" thickBot="1">
      <c r="A22" s="75" t="s">
        <v>30</v>
      </c>
      <c r="B22" s="217">
        <v>0.46920821114369504</v>
      </c>
      <c r="C22" s="217">
        <v>23.607038123167158</v>
      </c>
      <c r="D22" s="217">
        <v>64.281524926686217</v>
      </c>
      <c r="E22" s="217">
        <v>11.642228739002933</v>
      </c>
      <c r="F22" s="203">
        <v>3410</v>
      </c>
      <c r="G22" s="217">
        <v>0</v>
      </c>
    </row>
    <row r="23" spans="1:7" ht="15" thickBot="1">
      <c r="A23" s="75" t="s">
        <v>31</v>
      </c>
      <c r="B23" s="217">
        <v>0.92835039276362774</v>
      </c>
      <c r="C23" s="217">
        <v>28.318654288661431</v>
      </c>
      <c r="D23" s="217">
        <v>61.723399190668893</v>
      </c>
      <c r="E23" s="217">
        <v>9.0295961279060553</v>
      </c>
      <c r="F23" s="203">
        <v>12603</v>
      </c>
      <c r="G23" s="217">
        <v>0</v>
      </c>
    </row>
    <row r="24" spans="1:7" ht="15" thickBot="1">
      <c r="A24" s="75" t="s">
        <v>32</v>
      </c>
      <c r="B24" s="217">
        <v>2.0645624896357306</v>
      </c>
      <c r="C24" s="217">
        <v>31.720192360842407</v>
      </c>
      <c r="D24" s="217">
        <v>57.932120944115859</v>
      </c>
      <c r="E24" s="217">
        <v>8.2803604001989939</v>
      </c>
      <c r="F24" s="203">
        <v>36182</v>
      </c>
      <c r="G24" s="217">
        <v>2.76380520700901E-3</v>
      </c>
    </row>
    <row r="25" spans="1:7" ht="15" thickBot="1">
      <c r="A25" s="75" t="s">
        <v>33</v>
      </c>
      <c r="B25" s="217">
        <v>0.83740404745289609</v>
      </c>
      <c r="C25" s="217">
        <v>21.856245638520587</v>
      </c>
      <c r="D25" s="217">
        <v>62.665736217725055</v>
      </c>
      <c r="E25" s="217">
        <v>14.640614096301466</v>
      </c>
      <c r="F25" s="203">
        <v>7165</v>
      </c>
      <c r="G25" s="217">
        <v>0</v>
      </c>
    </row>
    <row r="26" spans="1:7" ht="15" thickBot="1">
      <c r="A26" s="76" t="s">
        <v>34</v>
      </c>
      <c r="B26" s="320">
        <v>0.82075817020421005</v>
      </c>
      <c r="C26" s="320">
        <v>25.989730211840158</v>
      </c>
      <c r="D26" s="320">
        <v>62.681280836430943</v>
      </c>
      <c r="E26" s="320">
        <v>10.485804286296123</v>
      </c>
      <c r="F26" s="204">
        <v>387934</v>
      </c>
      <c r="G26" s="320">
        <v>2.242649522856981E-2</v>
      </c>
    </row>
    <row r="27" spans="1:7" ht="15" thickTop="1"/>
    <row r="29" spans="1:7">
      <c r="B29" s="39"/>
      <c r="C29" s="39"/>
      <c r="D29" s="39"/>
      <c r="E29" s="39"/>
    </row>
    <row r="30" spans="1:7">
      <c r="D30" s="39"/>
    </row>
    <row r="31" spans="1:7">
      <c r="D31" s="39"/>
    </row>
    <row r="32" spans="1:7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</sheetData>
  <mergeCells count="5">
    <mergeCell ref="A1:G1"/>
    <mergeCell ref="B3:E3"/>
    <mergeCell ref="A3:A4"/>
    <mergeCell ref="F3:F4"/>
    <mergeCell ref="G3:G4"/>
  </mergeCells>
  <printOptions gridLines="1"/>
  <pageMargins left="0.7" right="0.7" top="0.75" bottom="0.75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7"/>
  <dimension ref="A1:J11"/>
  <sheetViews>
    <sheetView zoomScaleNormal="100" workbookViewId="0">
      <selection sqref="A1:J1"/>
    </sheetView>
  </sheetViews>
  <sheetFormatPr defaultColWidth="8.81640625" defaultRowHeight="14.5"/>
  <cols>
    <col min="2" max="10" width="9.453125" bestFit="1" customWidth="1"/>
  </cols>
  <sheetData>
    <row r="1" spans="1:10" ht="21.75" customHeight="1">
      <c r="A1" s="357" t="s">
        <v>568</v>
      </c>
      <c r="B1" s="357"/>
      <c r="C1" s="357"/>
      <c r="D1" s="357"/>
      <c r="E1" s="357"/>
      <c r="F1" s="357"/>
      <c r="G1" s="357"/>
      <c r="H1" s="357"/>
      <c r="I1" s="357"/>
      <c r="J1" s="357"/>
    </row>
    <row r="3" spans="1:10">
      <c r="A3" s="395" t="s">
        <v>121</v>
      </c>
      <c r="B3" s="403" t="s">
        <v>122</v>
      </c>
      <c r="C3" s="403"/>
      <c r="D3" s="403"/>
      <c r="E3" s="403"/>
      <c r="F3" s="403"/>
      <c r="G3" s="403"/>
      <c r="H3" s="403"/>
      <c r="I3" s="403"/>
      <c r="J3" s="401" t="s">
        <v>34</v>
      </c>
    </row>
    <row r="4" spans="1:10" ht="39">
      <c r="A4" s="396"/>
      <c r="B4" s="86" t="s">
        <v>49</v>
      </c>
      <c r="C4" s="86" t="s">
        <v>123</v>
      </c>
      <c r="D4" s="86" t="s">
        <v>100</v>
      </c>
      <c r="E4" s="86" t="s">
        <v>101</v>
      </c>
      <c r="F4" s="86" t="s">
        <v>102</v>
      </c>
      <c r="G4" s="86" t="s">
        <v>103</v>
      </c>
      <c r="H4" s="86" t="s">
        <v>104</v>
      </c>
      <c r="I4" s="86" t="s">
        <v>105</v>
      </c>
      <c r="J4" s="402"/>
    </row>
    <row r="5" spans="1:10">
      <c r="A5" s="87" t="s">
        <v>124</v>
      </c>
      <c r="B5" s="217">
        <v>4.5098007634448434E-3</v>
      </c>
      <c r="C5" s="217">
        <v>3.3781501249915545E-2</v>
      </c>
      <c r="D5" s="217">
        <v>5.5527791659725698E-3</v>
      </c>
      <c r="E5" s="217">
        <v>0</v>
      </c>
      <c r="F5" s="217">
        <v>0</v>
      </c>
      <c r="G5" s="217">
        <v>0</v>
      </c>
      <c r="H5" s="217">
        <v>6.8404131609549222E-3</v>
      </c>
      <c r="I5" s="217">
        <v>0</v>
      </c>
      <c r="J5" s="217">
        <v>5.4382307622586785E-3</v>
      </c>
    </row>
    <row r="6" spans="1:10">
      <c r="A6" s="75" t="s">
        <v>126</v>
      </c>
      <c r="B6" s="217">
        <v>0.75217034161740781</v>
      </c>
      <c r="C6" s="217">
        <v>2.0133774744949666</v>
      </c>
      <c r="D6" s="217">
        <v>1.2993503248375811</v>
      </c>
      <c r="E6" s="217">
        <v>0.45964331678617387</v>
      </c>
      <c r="F6" s="217">
        <v>1.5793848711554446</v>
      </c>
      <c r="G6" s="217">
        <v>0.41322314049586778</v>
      </c>
      <c r="H6" s="217">
        <v>0.3762227238525207</v>
      </c>
      <c r="I6" s="217">
        <v>0</v>
      </c>
      <c r="J6" s="217">
        <v>0.8077067498802295</v>
      </c>
    </row>
    <row r="7" spans="1:10">
      <c r="A7" s="75" t="s">
        <v>115</v>
      </c>
      <c r="B7" s="217">
        <v>22.634367903103708</v>
      </c>
      <c r="C7" s="217">
        <v>30.720897236673199</v>
      </c>
      <c r="D7" s="217">
        <v>45.865955910933423</v>
      </c>
      <c r="E7" s="217">
        <v>43.128332414046696</v>
      </c>
      <c r="F7" s="217">
        <v>31.188694929343306</v>
      </c>
      <c r="G7" s="217">
        <v>34.29752066115703</v>
      </c>
      <c r="H7" s="217">
        <v>40.214788973253981</v>
      </c>
      <c r="I7" s="217">
        <v>25</v>
      </c>
      <c r="J7" s="217">
        <v>25.996037860444638</v>
      </c>
    </row>
    <row r="8" spans="1:10">
      <c r="A8" s="75" t="s">
        <v>116</v>
      </c>
      <c r="B8" s="217">
        <v>65.44622867911157</v>
      </c>
      <c r="C8" s="217">
        <v>57.719073035605703</v>
      </c>
      <c r="D8" s="217">
        <v>47.554000777389085</v>
      </c>
      <c r="E8" s="217">
        <v>48.005148005148008</v>
      </c>
      <c r="F8" s="217">
        <v>55.311720698254362</v>
      </c>
      <c r="G8" s="217">
        <v>56.611570247933884</v>
      </c>
      <c r="H8" s="217">
        <v>53.293658936999798</v>
      </c>
      <c r="I8" s="217">
        <v>55.555555555555557</v>
      </c>
      <c r="J8" s="217">
        <v>62.70305965221219</v>
      </c>
    </row>
    <row r="9" spans="1:10">
      <c r="A9" s="75" t="s">
        <v>128</v>
      </c>
      <c r="B9" s="217">
        <v>10.997149161660252</v>
      </c>
      <c r="C9" s="217">
        <v>9.438551449226404</v>
      </c>
      <c r="D9" s="217">
        <v>5.2251651951801881</v>
      </c>
      <c r="E9" s="217">
        <v>8.3701047986762269</v>
      </c>
      <c r="F9" s="217">
        <v>11.853699085619285</v>
      </c>
      <c r="G9" s="217">
        <v>8.4710743801652892</v>
      </c>
      <c r="H9" s="217">
        <v>6.0879677132498804</v>
      </c>
      <c r="I9" s="217">
        <v>19.444444444444446</v>
      </c>
      <c r="J9" s="217">
        <v>10.345327653403427</v>
      </c>
    </row>
    <row r="10" spans="1:10">
      <c r="A10" s="75" t="s">
        <v>130</v>
      </c>
      <c r="B10" s="217">
        <v>0.16557411374361783</v>
      </c>
      <c r="C10" s="217">
        <v>7.4319302749814201E-2</v>
      </c>
      <c r="D10" s="217">
        <v>4.9975012493753121E-2</v>
      </c>
      <c r="E10" s="217">
        <v>3.6771465342893918E-2</v>
      </c>
      <c r="F10" s="217">
        <v>6.6500415627597675E-2</v>
      </c>
      <c r="G10" s="217">
        <v>0.20661157024793389</v>
      </c>
      <c r="H10" s="217">
        <v>2.0521239482864766E-2</v>
      </c>
      <c r="I10" s="217">
        <v>0</v>
      </c>
      <c r="J10" s="217">
        <v>0.14242985329725111</v>
      </c>
    </row>
    <row r="11" spans="1:10">
      <c r="A11" s="76" t="s">
        <v>34</v>
      </c>
      <c r="B11" s="218">
        <v>100</v>
      </c>
      <c r="C11" s="218">
        <v>100</v>
      </c>
      <c r="D11" s="218">
        <v>100</v>
      </c>
      <c r="E11" s="218">
        <v>100</v>
      </c>
      <c r="F11" s="218">
        <v>100</v>
      </c>
      <c r="G11" s="218">
        <v>100</v>
      </c>
      <c r="H11" s="218">
        <v>100</v>
      </c>
      <c r="I11" s="218">
        <v>100</v>
      </c>
      <c r="J11" s="218">
        <v>100</v>
      </c>
    </row>
  </sheetData>
  <mergeCells count="4">
    <mergeCell ref="A1:J1"/>
    <mergeCell ref="A3:A4"/>
    <mergeCell ref="J3:J4"/>
    <mergeCell ref="B3:I3"/>
  </mergeCells>
  <printOptions gridLines="1"/>
  <pageMargins left="0.7" right="0.7" top="0.75" bottom="0.75" header="0.5" footer="0.5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8">
    <pageSetUpPr fitToPage="1"/>
  </sheetPr>
  <dimension ref="A1:T31"/>
  <sheetViews>
    <sheetView zoomScaleNormal="100" workbookViewId="0">
      <selection sqref="A1:J1"/>
    </sheetView>
  </sheetViews>
  <sheetFormatPr defaultColWidth="8.81640625" defaultRowHeight="14.5"/>
  <cols>
    <col min="2" max="2" width="9.7265625" bestFit="1" customWidth="1"/>
    <col min="3" max="10" width="9.453125" bestFit="1" customWidth="1"/>
    <col min="11" max="11" width="13.90625" customWidth="1"/>
    <col min="20" max="20" width="6.453125" customWidth="1"/>
  </cols>
  <sheetData>
    <row r="1" spans="1:20" ht="30" customHeight="1">
      <c r="A1" s="357" t="s">
        <v>569</v>
      </c>
      <c r="B1" s="357"/>
      <c r="C1" s="357"/>
      <c r="D1" s="357"/>
      <c r="E1" s="357"/>
      <c r="F1" s="357"/>
      <c r="G1" s="357"/>
      <c r="H1" s="357"/>
      <c r="I1" s="357"/>
      <c r="J1" s="357"/>
    </row>
    <row r="3" spans="1:20" ht="15.5" thickTop="1" thickBot="1">
      <c r="A3" s="405" t="s">
        <v>121</v>
      </c>
      <c r="B3" s="403" t="s">
        <v>122</v>
      </c>
      <c r="C3" s="403"/>
      <c r="D3" s="403"/>
      <c r="E3" s="403"/>
      <c r="F3" s="403"/>
      <c r="G3" s="403"/>
      <c r="H3" s="403"/>
      <c r="I3" s="403"/>
      <c r="J3" s="401" t="s">
        <v>34</v>
      </c>
      <c r="K3" s="404" t="s">
        <v>122</v>
      </c>
      <c r="L3" s="404"/>
      <c r="M3" s="404"/>
      <c r="N3" s="404"/>
      <c r="O3" s="404"/>
      <c r="P3" s="404"/>
      <c r="Q3" s="404"/>
      <c r="R3" s="404"/>
      <c r="S3" s="404"/>
    </row>
    <row r="4" spans="1:20" ht="39.5" thickBot="1">
      <c r="A4" s="406"/>
      <c r="B4" s="86" t="s">
        <v>49</v>
      </c>
      <c r="C4" s="86" t="s">
        <v>123</v>
      </c>
      <c r="D4" s="86" t="s">
        <v>100</v>
      </c>
      <c r="E4" s="86" t="s">
        <v>101</v>
      </c>
      <c r="F4" s="86" t="s">
        <v>102</v>
      </c>
      <c r="G4" s="86" t="s">
        <v>103</v>
      </c>
      <c r="H4" s="86" t="s">
        <v>104</v>
      </c>
      <c r="I4" s="86" t="s">
        <v>105</v>
      </c>
      <c r="J4" s="402"/>
      <c r="K4" s="86" t="s">
        <v>49</v>
      </c>
      <c r="L4" s="86" t="s">
        <v>123</v>
      </c>
      <c r="M4" s="86" t="s">
        <v>100</v>
      </c>
      <c r="N4" s="86" t="s">
        <v>101</v>
      </c>
      <c r="O4" s="86" t="s">
        <v>102</v>
      </c>
      <c r="P4" s="86" t="s">
        <v>103</v>
      </c>
      <c r="Q4" s="86" t="s">
        <v>104</v>
      </c>
      <c r="R4" s="86" t="s">
        <v>105</v>
      </c>
      <c r="S4" s="86" t="s">
        <v>34</v>
      </c>
    </row>
    <row r="5" spans="1:20" ht="15" thickBot="1">
      <c r="A5" s="87" t="s">
        <v>118</v>
      </c>
      <c r="B5" s="203">
        <v>2349</v>
      </c>
      <c r="C5" s="203">
        <v>303</v>
      </c>
      <c r="D5" s="203">
        <v>235</v>
      </c>
      <c r="E5" s="203">
        <v>100</v>
      </c>
      <c r="F5" s="203">
        <v>95</v>
      </c>
      <c r="G5" s="203">
        <v>2</v>
      </c>
      <c r="H5" s="203">
        <v>56</v>
      </c>
      <c r="I5" s="203">
        <v>0</v>
      </c>
      <c r="J5" s="203">
        <v>3140</v>
      </c>
      <c r="K5" s="267">
        <v>0.75668014238085268</v>
      </c>
      <c r="L5" s="267">
        <v>2.0471589757448823</v>
      </c>
      <c r="M5" s="267">
        <v>1.3049031040035539</v>
      </c>
      <c r="N5" s="267">
        <v>0.45964331678617387</v>
      </c>
      <c r="O5" s="267">
        <v>1.5793848711554446</v>
      </c>
      <c r="P5" s="267">
        <v>0.41322314049586778</v>
      </c>
      <c r="Q5" s="267">
        <v>0.38306313701347561</v>
      </c>
      <c r="R5" s="267">
        <v>0</v>
      </c>
      <c r="S5" s="267">
        <v>0.81314498064248808</v>
      </c>
    </row>
    <row r="6" spans="1:20" ht="15" thickBot="1">
      <c r="A6" s="75" t="s">
        <v>115</v>
      </c>
      <c r="B6" s="203">
        <v>70265</v>
      </c>
      <c r="C6" s="203">
        <v>4547</v>
      </c>
      <c r="D6" s="203">
        <v>8260</v>
      </c>
      <c r="E6" s="203">
        <v>9383</v>
      </c>
      <c r="F6" s="203">
        <v>1876</v>
      </c>
      <c r="G6" s="203">
        <v>166</v>
      </c>
      <c r="H6" s="203">
        <v>5879</v>
      </c>
      <c r="I6" s="203">
        <v>9</v>
      </c>
      <c r="J6" s="203">
        <v>100385</v>
      </c>
      <c r="K6" s="267">
        <v>22.634367903103708</v>
      </c>
      <c r="L6" s="267">
        <v>30.720897236673199</v>
      </c>
      <c r="M6" s="267">
        <v>45.865955910933423</v>
      </c>
      <c r="N6" s="267">
        <v>43.128332414046696</v>
      </c>
      <c r="O6" s="267">
        <v>31.188694929343306</v>
      </c>
      <c r="P6" s="267">
        <v>34.29752066115703</v>
      </c>
      <c r="Q6" s="267">
        <v>40.214788973253981</v>
      </c>
      <c r="R6" s="267">
        <v>25</v>
      </c>
      <c r="S6" s="267">
        <v>25.996037860444638</v>
      </c>
    </row>
    <row r="7" spans="1:20" ht="15" thickBot="1">
      <c r="A7" s="75" t="s">
        <v>116</v>
      </c>
      <c r="B7" s="203">
        <v>203168</v>
      </c>
      <c r="C7" s="203">
        <v>8543</v>
      </c>
      <c r="D7" s="203">
        <v>8564</v>
      </c>
      <c r="E7" s="203">
        <v>10444</v>
      </c>
      <c r="F7" s="203">
        <v>3327</v>
      </c>
      <c r="G7" s="203">
        <v>274</v>
      </c>
      <c r="H7" s="203">
        <v>7791</v>
      </c>
      <c r="I7" s="203">
        <v>20</v>
      </c>
      <c r="J7" s="203">
        <v>242131</v>
      </c>
      <c r="K7" s="267">
        <v>65.44622867911157</v>
      </c>
      <c r="L7" s="267">
        <v>57.719073035605703</v>
      </c>
      <c r="M7" s="267">
        <v>47.554000777389085</v>
      </c>
      <c r="N7" s="267">
        <v>48.005148005148008</v>
      </c>
      <c r="O7" s="267">
        <v>55.311720698254362</v>
      </c>
      <c r="P7" s="267">
        <v>56.611570247933884</v>
      </c>
      <c r="Q7" s="267">
        <v>53.293658936999798</v>
      </c>
      <c r="R7" s="267">
        <v>55.555555555555557</v>
      </c>
      <c r="S7" s="267">
        <v>62.70305965221219</v>
      </c>
    </row>
    <row r="8" spans="1:20" ht="15" thickBot="1">
      <c r="A8" s="75" t="s">
        <v>128</v>
      </c>
      <c r="B8" s="203">
        <v>34139</v>
      </c>
      <c r="C8" s="203">
        <v>1397</v>
      </c>
      <c r="D8" s="203">
        <v>941</v>
      </c>
      <c r="E8" s="203">
        <v>1821</v>
      </c>
      <c r="F8" s="203">
        <v>713</v>
      </c>
      <c r="G8" s="203">
        <v>41</v>
      </c>
      <c r="H8" s="203">
        <v>890</v>
      </c>
      <c r="I8" s="203">
        <v>7</v>
      </c>
      <c r="J8" s="203">
        <v>39949</v>
      </c>
      <c r="K8" s="267">
        <v>10.997149161660252</v>
      </c>
      <c r="L8" s="267">
        <v>9.438551449226404</v>
      </c>
      <c r="M8" s="267">
        <v>5.2251651951801881</v>
      </c>
      <c r="N8" s="267">
        <v>8.3701047986762269</v>
      </c>
      <c r="O8" s="267">
        <v>11.853699085619285</v>
      </c>
      <c r="P8" s="267">
        <v>8.4710743801652892</v>
      </c>
      <c r="Q8" s="267">
        <v>6.0879677132498804</v>
      </c>
      <c r="R8" s="267">
        <v>19.444444444444446</v>
      </c>
      <c r="S8" s="267">
        <v>10.345327653403427</v>
      </c>
    </row>
    <row r="9" spans="1:20" ht="15" thickBot="1">
      <c r="A9" s="75" t="s">
        <v>130</v>
      </c>
      <c r="B9" s="203">
        <v>514</v>
      </c>
      <c r="C9" s="203">
        <v>11</v>
      </c>
      <c r="D9" s="203">
        <v>9</v>
      </c>
      <c r="E9" s="203">
        <v>8</v>
      </c>
      <c r="F9" s="203">
        <v>4</v>
      </c>
      <c r="G9" s="203">
        <v>1</v>
      </c>
      <c r="H9" s="203">
        <v>3</v>
      </c>
      <c r="I9" s="203"/>
      <c r="J9" s="203">
        <v>550</v>
      </c>
      <c r="K9" s="267">
        <v>0.16557411374361783</v>
      </c>
      <c r="L9" s="267">
        <v>7.4319302749814201E-2</v>
      </c>
      <c r="M9" s="267">
        <v>4.9975012493753121E-2</v>
      </c>
      <c r="N9" s="267">
        <v>3.6771465342893918E-2</v>
      </c>
      <c r="O9" s="267">
        <v>6.6500415627597675E-2</v>
      </c>
      <c r="P9" s="267">
        <v>0.20661157024793389</v>
      </c>
      <c r="Q9" s="267">
        <v>2.0521239482864766E-2</v>
      </c>
      <c r="R9" s="267">
        <v>0</v>
      </c>
      <c r="S9" s="267">
        <v>0.14242985329725111</v>
      </c>
    </row>
    <row r="10" spans="1:20" ht="15" thickBot="1">
      <c r="A10" s="76" t="s">
        <v>34</v>
      </c>
      <c r="B10" s="207">
        <v>310435</v>
      </c>
      <c r="C10" s="207">
        <v>14801</v>
      </c>
      <c r="D10" s="207">
        <v>18009</v>
      </c>
      <c r="E10" s="207">
        <v>21756</v>
      </c>
      <c r="F10" s="207">
        <v>6015</v>
      </c>
      <c r="G10" s="207">
        <v>484</v>
      </c>
      <c r="H10" s="207">
        <v>14619</v>
      </c>
      <c r="I10" s="207">
        <v>36</v>
      </c>
      <c r="J10" s="207">
        <v>386155</v>
      </c>
      <c r="K10" s="268">
        <v>100</v>
      </c>
      <c r="L10" s="268">
        <v>100</v>
      </c>
      <c r="M10" s="268">
        <v>100</v>
      </c>
      <c r="N10" s="268">
        <v>100</v>
      </c>
      <c r="O10" s="268">
        <v>100</v>
      </c>
      <c r="P10" s="268">
        <v>100</v>
      </c>
      <c r="Q10" s="268">
        <v>100</v>
      </c>
      <c r="R10" s="268">
        <v>100</v>
      </c>
      <c r="S10" s="268">
        <v>100</v>
      </c>
    </row>
    <row r="11" spans="1:20" ht="15" thickTop="1"/>
    <row r="16" spans="1:20">
      <c r="P16" s="82"/>
      <c r="Q16" s="82"/>
      <c r="R16" s="82"/>
      <c r="S16" s="82"/>
      <c r="T16" s="82"/>
    </row>
    <row r="17" spans="15:20">
      <c r="P17" s="82"/>
      <c r="Q17" s="82"/>
    </row>
    <row r="18" spans="15:20">
      <c r="O18" s="89"/>
      <c r="P18" s="82"/>
      <c r="Q18" s="82"/>
      <c r="S18" s="82"/>
      <c r="T18" s="82"/>
    </row>
    <row r="19" spans="15:20">
      <c r="P19" s="82"/>
      <c r="Q19" s="82"/>
      <c r="S19" s="82"/>
      <c r="T19" s="82"/>
    </row>
    <row r="20" spans="15:20">
      <c r="P20" s="82"/>
      <c r="Q20" s="82"/>
      <c r="S20" s="82"/>
      <c r="T20" s="82"/>
    </row>
    <row r="21" spans="15:20">
      <c r="P21" s="82"/>
      <c r="Q21" s="82"/>
      <c r="S21" s="82"/>
      <c r="T21" s="82"/>
    </row>
    <row r="22" spans="15:20">
      <c r="P22" s="82"/>
      <c r="Q22" s="82"/>
      <c r="S22" s="82"/>
      <c r="T22" s="82"/>
    </row>
    <row r="23" spans="15:20">
      <c r="P23" s="82"/>
      <c r="Q23" s="82"/>
      <c r="S23" s="82"/>
      <c r="T23" s="82"/>
    </row>
    <row r="24" spans="15:20">
      <c r="S24" s="82"/>
      <c r="T24" s="82"/>
    </row>
    <row r="26" spans="15:20">
      <c r="S26" s="82"/>
      <c r="T26" s="82"/>
    </row>
    <row r="27" spans="15:20">
      <c r="S27" s="82"/>
      <c r="T27" s="82"/>
    </row>
    <row r="28" spans="15:20">
      <c r="S28" s="82"/>
      <c r="T28" s="82"/>
    </row>
    <row r="29" spans="15:20">
      <c r="S29" s="82"/>
      <c r="T29" s="82"/>
    </row>
    <row r="30" spans="15:20">
      <c r="S30" s="82"/>
      <c r="T30" s="82"/>
    </row>
    <row r="31" spans="15:20">
      <c r="S31" s="82"/>
      <c r="T31" s="82"/>
    </row>
  </sheetData>
  <mergeCells count="5">
    <mergeCell ref="A1:J1"/>
    <mergeCell ref="K3:S3"/>
    <mergeCell ref="B3:I3"/>
    <mergeCell ref="A3:A4"/>
    <mergeCell ref="J3:J4"/>
  </mergeCells>
  <printOptions gridLines="1"/>
  <pageMargins left="0.51181102362204722" right="0.51181102362204722" top="0.74803149606299213" bottom="0.74803149606299213" header="0.51181102362204722" footer="0.51181102362204722"/>
  <pageSetup paperSize="9" scale="7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9">
    <pageSetUpPr fitToPage="1"/>
  </sheetPr>
  <dimension ref="A1:H26"/>
  <sheetViews>
    <sheetView zoomScaleNormal="100" workbookViewId="0">
      <selection sqref="A1:C1"/>
    </sheetView>
  </sheetViews>
  <sheetFormatPr defaultColWidth="8.81640625" defaultRowHeight="14.5"/>
  <cols>
    <col min="1" max="1" width="19.26953125" customWidth="1"/>
  </cols>
  <sheetData>
    <row r="1" spans="1:8" ht="55.5" customHeight="1">
      <c r="A1" s="407" t="s">
        <v>570</v>
      </c>
      <c r="B1" s="407"/>
      <c r="C1" s="407"/>
      <c r="D1" s="9"/>
      <c r="E1" s="9"/>
      <c r="F1" s="9"/>
      <c r="G1" s="9"/>
      <c r="H1" s="9"/>
    </row>
    <row r="3" spans="1:8">
      <c r="A3" s="408" t="s">
        <v>8</v>
      </c>
      <c r="B3" s="408" t="s">
        <v>132</v>
      </c>
      <c r="C3" s="408" t="s">
        <v>133</v>
      </c>
      <c r="D3" s="90"/>
      <c r="E3" s="90"/>
      <c r="F3" s="90"/>
      <c r="G3" s="90"/>
      <c r="H3" s="90"/>
    </row>
    <row r="4" spans="1:8">
      <c r="A4" s="409"/>
      <c r="B4" s="409"/>
      <c r="C4" s="409"/>
      <c r="D4" s="90"/>
      <c r="F4" s="90"/>
      <c r="G4" s="90"/>
      <c r="H4" s="90"/>
    </row>
    <row r="5" spans="1:8">
      <c r="A5" s="79" t="s">
        <v>13</v>
      </c>
      <c r="B5" s="57">
        <v>32.283986117997003</v>
      </c>
      <c r="C5" s="57">
        <v>29.044337137840198</v>
      </c>
      <c r="D5" s="91"/>
      <c r="E5" s="91"/>
      <c r="F5" s="91"/>
      <c r="G5" s="91"/>
      <c r="H5" s="91"/>
    </row>
    <row r="6" spans="1:8">
      <c r="A6" s="79" t="s">
        <v>14</v>
      </c>
      <c r="B6" s="57">
        <v>31.607717041800601</v>
      </c>
      <c r="C6" s="57">
        <v>29.82</v>
      </c>
      <c r="D6" s="91"/>
      <c r="E6" s="91"/>
      <c r="F6" s="91"/>
      <c r="G6" s="91"/>
      <c r="H6" s="91"/>
    </row>
    <row r="7" spans="1:8">
      <c r="A7" s="79" t="s">
        <v>15</v>
      </c>
      <c r="B7" s="57">
        <v>32.740756049902302</v>
      </c>
      <c r="C7" s="57">
        <v>29.303873913683901</v>
      </c>
      <c r="D7" s="91"/>
      <c r="E7" s="91"/>
      <c r="F7" s="91"/>
      <c r="G7" s="91"/>
      <c r="H7" s="91"/>
    </row>
    <row r="8" spans="1:8">
      <c r="A8" s="79" t="s">
        <v>16</v>
      </c>
      <c r="B8" s="57">
        <v>30.799119427628</v>
      </c>
      <c r="C8" s="57">
        <v>28.6666666666667</v>
      </c>
      <c r="D8" s="91"/>
      <c r="E8" s="91"/>
      <c r="F8" s="91"/>
      <c r="G8" s="91"/>
      <c r="H8" s="91"/>
    </row>
    <row r="9" spans="1:8">
      <c r="A9" s="79" t="s">
        <v>17</v>
      </c>
      <c r="B9" s="217">
        <v>31.920394736842098</v>
      </c>
      <c r="C9" s="217">
        <v>29.423913043478301</v>
      </c>
      <c r="D9" s="91"/>
      <c r="E9" s="91"/>
      <c r="F9" s="91"/>
      <c r="G9" s="91"/>
      <c r="H9" s="91"/>
    </row>
    <row r="10" spans="1:8">
      <c r="A10" s="79" t="s">
        <v>18</v>
      </c>
      <c r="B10" s="217">
        <v>32.400550473569197</v>
      </c>
      <c r="C10" s="217">
        <v>28.633299966633299</v>
      </c>
      <c r="D10" s="91"/>
      <c r="E10" s="91"/>
      <c r="F10" s="91"/>
      <c r="G10" s="91"/>
      <c r="H10" s="91"/>
    </row>
    <row r="11" spans="1:8">
      <c r="A11" s="79" t="s">
        <v>543</v>
      </c>
      <c r="B11" s="217">
        <v>32.551788491446302</v>
      </c>
      <c r="C11" s="217">
        <v>28.7645631067961</v>
      </c>
      <c r="D11" s="91"/>
      <c r="E11" s="91"/>
      <c r="F11" s="91"/>
      <c r="G11" s="91"/>
      <c r="H11" s="91"/>
    </row>
    <row r="12" spans="1:8">
      <c r="A12" s="79" t="s">
        <v>20</v>
      </c>
      <c r="B12" s="217">
        <v>32.727272727272698</v>
      </c>
      <c r="C12" s="217">
        <v>28.646694214876</v>
      </c>
      <c r="D12" s="91"/>
      <c r="E12" s="91"/>
      <c r="F12" s="91"/>
      <c r="G12" s="91"/>
      <c r="H12" s="91"/>
    </row>
    <row r="13" spans="1:8">
      <c r="A13" s="79" t="s">
        <v>21</v>
      </c>
      <c r="B13" s="217">
        <v>32.730045967404898</v>
      </c>
      <c r="C13" s="217">
        <v>28.898423817863399</v>
      </c>
      <c r="D13" s="91"/>
      <c r="E13" s="91"/>
      <c r="F13" s="91"/>
      <c r="G13" s="91"/>
      <c r="H13" s="91"/>
    </row>
    <row r="14" spans="1:8">
      <c r="A14" s="79" t="s">
        <v>22</v>
      </c>
      <c r="B14" s="217">
        <v>33.082445316881703</v>
      </c>
      <c r="C14" s="217">
        <v>28.835579514824801</v>
      </c>
      <c r="D14" s="91"/>
      <c r="E14" s="91"/>
      <c r="F14" s="91"/>
      <c r="G14" s="91"/>
      <c r="H14" s="91"/>
    </row>
    <row r="15" spans="1:8">
      <c r="A15" s="79" t="s">
        <v>23</v>
      </c>
      <c r="B15" s="217">
        <v>32.663349917081298</v>
      </c>
      <c r="C15" s="217">
        <v>29.694013303769399</v>
      </c>
      <c r="D15" s="91"/>
      <c r="E15" s="91"/>
      <c r="F15" s="91"/>
      <c r="G15" s="91"/>
      <c r="H15" s="91"/>
    </row>
    <row r="16" spans="1:8">
      <c r="A16" s="79" t="s">
        <v>24</v>
      </c>
      <c r="B16" s="217">
        <v>32.661513687600603</v>
      </c>
      <c r="C16" s="217">
        <v>29.131195335276999</v>
      </c>
      <c r="D16" s="91"/>
      <c r="E16" s="91"/>
      <c r="F16" s="91"/>
      <c r="G16" s="91"/>
      <c r="H16" s="91"/>
    </row>
    <row r="17" spans="1:8">
      <c r="A17" s="79" t="s">
        <v>25</v>
      </c>
      <c r="B17" s="217">
        <v>33.332394851758202</v>
      </c>
      <c r="C17" s="217">
        <v>30.753641545281798</v>
      </c>
      <c r="D17" s="91"/>
      <c r="E17" s="91"/>
      <c r="F17" s="91"/>
      <c r="G17" s="91"/>
      <c r="H17" s="91"/>
    </row>
    <row r="18" spans="1:8">
      <c r="A18" s="79" t="s">
        <v>26</v>
      </c>
      <c r="B18" s="217">
        <v>32.632959825088797</v>
      </c>
      <c r="C18" s="217">
        <v>29.2708333333333</v>
      </c>
      <c r="D18" s="91"/>
      <c r="E18" s="91"/>
      <c r="F18" s="91"/>
      <c r="G18" s="91"/>
      <c r="H18" s="91"/>
    </row>
    <row r="19" spans="1:8">
      <c r="A19" s="79" t="s">
        <v>27</v>
      </c>
      <c r="B19" s="217">
        <v>32.161084529505601</v>
      </c>
      <c r="C19" s="217">
        <v>28.966666666666701</v>
      </c>
      <c r="D19" s="91"/>
      <c r="E19" s="91"/>
      <c r="F19" s="91"/>
      <c r="G19" s="91"/>
      <c r="H19" s="91"/>
    </row>
    <row r="20" spans="1:8">
      <c r="A20" s="79" t="s">
        <v>28</v>
      </c>
      <c r="B20" s="217">
        <v>31.317967972496199</v>
      </c>
      <c r="C20" s="217">
        <v>29.4963738920226</v>
      </c>
      <c r="D20" s="91"/>
      <c r="E20" s="91"/>
      <c r="F20" s="91"/>
      <c r="G20" s="91"/>
      <c r="H20" s="91"/>
    </row>
    <row r="21" spans="1:8">
      <c r="A21" s="79" t="s">
        <v>29</v>
      </c>
      <c r="B21" s="217">
        <v>31.525396571062299</v>
      </c>
      <c r="C21" s="217">
        <v>28.8010899182561</v>
      </c>
      <c r="D21" s="91"/>
      <c r="E21" s="91"/>
      <c r="F21" s="91"/>
      <c r="G21" s="91"/>
      <c r="H21" s="91"/>
    </row>
    <row r="22" spans="1:8">
      <c r="A22" s="79" t="s">
        <v>30</v>
      </c>
      <c r="B22" s="217">
        <v>32.0694444444444</v>
      </c>
      <c r="C22" s="217">
        <v>29</v>
      </c>
      <c r="D22" s="91"/>
      <c r="E22" s="91"/>
      <c r="F22" s="91"/>
      <c r="G22" s="91"/>
      <c r="H22" s="91"/>
    </row>
    <row r="23" spans="1:8">
      <c r="A23" s="79" t="s">
        <v>31</v>
      </c>
      <c r="B23" s="217">
        <v>31.438546069315301</v>
      </c>
      <c r="C23" s="217">
        <v>28.990566037735899</v>
      </c>
      <c r="D23" s="91"/>
      <c r="E23" s="91"/>
      <c r="F23" s="91"/>
      <c r="G23" s="91"/>
      <c r="H23" s="91"/>
    </row>
    <row r="24" spans="1:8">
      <c r="A24" s="79" t="s">
        <v>32</v>
      </c>
      <c r="B24" s="217">
        <v>30.812603924176901</v>
      </c>
      <c r="C24" s="217">
        <v>28.5502958579882</v>
      </c>
      <c r="D24" s="91"/>
      <c r="E24" s="91"/>
      <c r="F24" s="91"/>
      <c r="G24" s="91"/>
      <c r="H24" s="91"/>
    </row>
    <row r="25" spans="1:8">
      <c r="A25" s="79" t="s">
        <v>33</v>
      </c>
      <c r="B25" s="217">
        <v>32.3462791960891</v>
      </c>
      <c r="C25" s="217">
        <v>30.2268041237113</v>
      </c>
      <c r="D25" s="91"/>
      <c r="E25" s="91"/>
      <c r="F25" s="91"/>
      <c r="G25" s="91"/>
      <c r="H25" s="91"/>
    </row>
    <row r="26" spans="1:8">
      <c r="A26" s="80" t="s">
        <v>34</v>
      </c>
      <c r="B26" s="218">
        <v>32.190675960712596</v>
      </c>
      <c r="C26" s="218">
        <v>29.223596304193318</v>
      </c>
      <c r="D26" s="92"/>
      <c r="E26" s="92"/>
      <c r="F26" s="92"/>
      <c r="G26" s="92"/>
      <c r="H26" s="92"/>
    </row>
  </sheetData>
  <mergeCells count="4">
    <mergeCell ref="A1:C1"/>
    <mergeCell ref="A3:A4"/>
    <mergeCell ref="B3:B4"/>
    <mergeCell ref="C3:C4"/>
  </mergeCells>
  <printOptions gridLines="1"/>
  <pageMargins left="0.31496062992125984" right="0.31496062992125984" top="0.74803149606299213" bottom="0.74803149606299213" header="0.51181102362204722" footer="0.51181102362204722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Q31"/>
  <sheetViews>
    <sheetView zoomScaleNormal="100" workbookViewId="0">
      <selection sqref="A1:G1"/>
    </sheetView>
  </sheetViews>
  <sheetFormatPr defaultColWidth="8.81640625" defaultRowHeight="14.5"/>
  <cols>
    <col min="1" max="1" width="23.1796875" customWidth="1"/>
    <col min="4" max="4" width="9.1796875"/>
    <col min="7" max="7" width="7.26953125" bestFit="1" customWidth="1"/>
  </cols>
  <sheetData>
    <row r="1" spans="1:17" ht="36" customHeight="1">
      <c r="A1" s="357" t="s">
        <v>7</v>
      </c>
      <c r="B1" s="357"/>
      <c r="C1" s="357"/>
      <c r="D1" s="357"/>
      <c r="E1" s="357"/>
      <c r="F1" s="357"/>
      <c r="G1" s="357"/>
    </row>
    <row r="3" spans="1:17" ht="16.5" customHeight="1">
      <c r="A3" s="359" t="s">
        <v>8</v>
      </c>
      <c r="B3" s="359" t="s">
        <v>9</v>
      </c>
      <c r="C3" s="359"/>
      <c r="D3" s="359"/>
      <c r="E3" s="359" t="s">
        <v>10</v>
      </c>
      <c r="F3" s="359"/>
      <c r="G3" s="359"/>
      <c r="J3" s="358" t="s">
        <v>11</v>
      </c>
      <c r="K3" s="358"/>
      <c r="L3" s="358"/>
      <c r="M3" s="358"/>
      <c r="N3" s="358"/>
      <c r="O3" s="358"/>
    </row>
    <row r="4" spans="1:17" ht="25.5" customHeight="1">
      <c r="A4" s="358"/>
      <c r="B4" s="360"/>
      <c r="C4" s="360"/>
      <c r="D4" s="360"/>
      <c r="E4" s="361" t="s">
        <v>12</v>
      </c>
      <c r="F4" s="361"/>
      <c r="G4" s="361"/>
      <c r="J4" s="358"/>
      <c r="K4" s="358"/>
      <c r="L4" s="358"/>
      <c r="M4" s="358"/>
      <c r="N4" s="358"/>
      <c r="O4" s="358"/>
    </row>
    <row r="5" spans="1:17">
      <c r="A5" s="360"/>
      <c r="B5" s="14">
        <v>2020</v>
      </c>
      <c r="C5" s="14">
        <v>2021</v>
      </c>
      <c r="D5" s="14">
        <v>2022</v>
      </c>
      <c r="E5" s="14">
        <v>2019</v>
      </c>
      <c r="F5" s="14">
        <v>2020</v>
      </c>
      <c r="G5" s="14">
        <v>2022</v>
      </c>
      <c r="I5" s="15"/>
      <c r="J5" s="14">
        <v>2017</v>
      </c>
      <c r="K5" s="14">
        <v>2018</v>
      </c>
      <c r="L5" s="14">
        <v>2019</v>
      </c>
      <c r="M5" s="14">
        <v>2020</v>
      </c>
      <c r="N5" s="14">
        <v>2021</v>
      </c>
      <c r="O5" s="14">
        <v>2022</v>
      </c>
    </row>
    <row r="6" spans="1:17">
      <c r="A6" s="16" t="s">
        <v>13</v>
      </c>
      <c r="B6" s="17">
        <v>26155</v>
      </c>
      <c r="C6" s="17">
        <v>25809</v>
      </c>
      <c r="D6" s="203">
        <v>24838</v>
      </c>
      <c r="E6" s="214">
        <v>99.177157591384798</v>
      </c>
      <c r="F6" s="214">
        <v>100.08143322475568</v>
      </c>
      <c r="G6" s="214">
        <v>98.146757814043553</v>
      </c>
      <c r="H6" s="303"/>
      <c r="I6" s="304"/>
      <c r="J6" s="203">
        <v>29414</v>
      </c>
      <c r="K6" s="203">
        <v>28002</v>
      </c>
      <c r="L6" s="203">
        <v>27147</v>
      </c>
      <c r="M6" s="203">
        <v>26372</v>
      </c>
      <c r="N6" s="203">
        <v>25788</v>
      </c>
      <c r="O6" s="203">
        <v>25307</v>
      </c>
    </row>
    <row r="7" spans="1:17">
      <c r="A7" s="16" t="s">
        <v>14</v>
      </c>
      <c r="B7" s="17">
        <v>746</v>
      </c>
      <c r="C7" s="17">
        <v>730</v>
      </c>
      <c r="D7" s="203">
        <v>736</v>
      </c>
      <c r="E7" s="214">
        <v>100.26881720430107</v>
      </c>
      <c r="F7" s="214">
        <v>100.82872928176796</v>
      </c>
      <c r="G7" s="214">
        <v>102.93706293706293</v>
      </c>
      <c r="H7" s="303"/>
      <c r="I7" s="303"/>
      <c r="J7" s="203">
        <v>897</v>
      </c>
      <c r="K7" s="203">
        <v>864</v>
      </c>
      <c r="L7" s="203">
        <v>795</v>
      </c>
      <c r="M7" s="203">
        <v>744</v>
      </c>
      <c r="N7" s="203">
        <v>724</v>
      </c>
      <c r="O7" s="203">
        <v>715</v>
      </c>
    </row>
    <row r="8" spans="1:17">
      <c r="A8" s="16" t="s">
        <v>15</v>
      </c>
      <c r="B8" s="17">
        <v>67898</v>
      </c>
      <c r="C8" s="17">
        <v>68180</v>
      </c>
      <c r="D8" s="203">
        <v>66811</v>
      </c>
      <c r="E8" s="214">
        <v>99.407053862934276</v>
      </c>
      <c r="F8" s="214">
        <v>100.92069036975634</v>
      </c>
      <c r="G8" s="214">
        <v>99.872937096388426</v>
      </c>
      <c r="H8" s="303"/>
      <c r="I8" s="304"/>
      <c r="J8" s="203">
        <v>78994</v>
      </c>
      <c r="K8" s="203">
        <v>75677</v>
      </c>
      <c r="L8" s="203">
        <v>72719</v>
      </c>
      <c r="M8" s="203">
        <v>68303</v>
      </c>
      <c r="N8" s="203">
        <v>67558</v>
      </c>
      <c r="O8" s="203">
        <v>66896</v>
      </c>
    </row>
    <row r="9" spans="1:17">
      <c r="A9" s="16" t="s">
        <v>16</v>
      </c>
      <c r="B9" s="17">
        <v>5083</v>
      </c>
      <c r="C9" s="17">
        <v>5080</v>
      </c>
      <c r="D9" s="203">
        <v>4824</v>
      </c>
      <c r="E9" s="214">
        <v>100.79317866349396</v>
      </c>
      <c r="F9" s="214">
        <v>99.45184025058731</v>
      </c>
      <c r="G9" s="214">
        <v>100.66777963272119</v>
      </c>
      <c r="H9" s="303"/>
      <c r="I9" s="304"/>
      <c r="J9" s="203">
        <v>5346</v>
      </c>
      <c r="K9" s="203">
        <v>5339</v>
      </c>
      <c r="L9" s="203">
        <v>5210</v>
      </c>
      <c r="M9" s="203">
        <v>5043</v>
      </c>
      <c r="N9" s="203">
        <v>5108</v>
      </c>
      <c r="O9" s="203">
        <v>4792</v>
      </c>
    </row>
    <row r="10" spans="1:17">
      <c r="A10" s="16" t="s">
        <v>17</v>
      </c>
      <c r="B10" s="17">
        <v>3855</v>
      </c>
      <c r="C10" s="17">
        <v>3892</v>
      </c>
      <c r="D10" s="203">
        <v>3796</v>
      </c>
      <c r="E10" s="214">
        <v>99.896346203679713</v>
      </c>
      <c r="F10" s="214">
        <v>99.56510616525965</v>
      </c>
      <c r="G10" s="214">
        <v>99.842188321935822</v>
      </c>
      <c r="H10" s="303"/>
      <c r="I10" s="304"/>
      <c r="J10" s="203">
        <v>4086</v>
      </c>
      <c r="K10" s="203">
        <v>3955</v>
      </c>
      <c r="L10" s="203">
        <v>3987</v>
      </c>
      <c r="M10" s="203">
        <v>3859</v>
      </c>
      <c r="N10" s="203">
        <v>3909</v>
      </c>
      <c r="O10" s="203">
        <v>3802</v>
      </c>
    </row>
    <row r="11" spans="1:17">
      <c r="A11" s="16" t="s">
        <v>18</v>
      </c>
      <c r="B11" s="17">
        <v>31910</v>
      </c>
      <c r="C11" s="17">
        <v>31983</v>
      </c>
      <c r="D11" s="203">
        <v>31120</v>
      </c>
      <c r="E11" s="214">
        <v>100.09724269895544</v>
      </c>
      <c r="F11" s="214">
        <v>99.93750585882573</v>
      </c>
      <c r="G11" s="214">
        <v>99.781967423367959</v>
      </c>
      <c r="H11" s="303"/>
      <c r="I11" s="304"/>
      <c r="J11" s="203">
        <v>35786</v>
      </c>
      <c r="K11" s="203">
        <v>34240</v>
      </c>
      <c r="L11" s="203">
        <v>32731</v>
      </c>
      <c r="M11" s="203">
        <v>31879</v>
      </c>
      <c r="N11" s="203">
        <v>32003</v>
      </c>
      <c r="O11" s="203">
        <v>31188</v>
      </c>
    </row>
    <row r="12" spans="1:17">
      <c r="A12" s="16" t="s">
        <v>19</v>
      </c>
      <c r="B12" s="17">
        <v>7753</v>
      </c>
      <c r="C12" s="17">
        <v>6225</v>
      </c>
      <c r="D12" s="203">
        <v>7723</v>
      </c>
      <c r="E12" s="214">
        <v>103.95548404397962</v>
      </c>
      <c r="F12" s="214">
        <v>83.355650776647025</v>
      </c>
      <c r="G12" s="214">
        <v>101.56496580746975</v>
      </c>
      <c r="H12" s="303"/>
      <c r="I12" s="304"/>
      <c r="J12" s="203">
        <v>8127</v>
      </c>
      <c r="K12" s="203">
        <v>8137</v>
      </c>
      <c r="L12" s="203">
        <v>7730</v>
      </c>
      <c r="M12" s="203">
        <v>7458</v>
      </c>
      <c r="N12" s="203">
        <v>7468</v>
      </c>
      <c r="O12" s="203">
        <v>7604</v>
      </c>
    </row>
    <row r="13" spans="1:17">
      <c r="A13" s="16" t="s">
        <v>20</v>
      </c>
      <c r="B13" s="17">
        <v>8303</v>
      </c>
      <c r="C13" s="17">
        <v>8110</v>
      </c>
      <c r="D13" s="203">
        <v>8073</v>
      </c>
      <c r="E13" s="214">
        <v>98.400094809196489</v>
      </c>
      <c r="F13" s="214">
        <v>99.913761241838117</v>
      </c>
      <c r="G13" s="214">
        <v>99.274471224790943</v>
      </c>
      <c r="H13" s="303"/>
      <c r="I13" s="304"/>
      <c r="J13" s="203">
        <v>9217</v>
      </c>
      <c r="K13" s="203">
        <v>8647</v>
      </c>
      <c r="L13" s="203">
        <v>8460</v>
      </c>
      <c r="M13" s="203">
        <v>8438</v>
      </c>
      <c r="N13" s="203">
        <v>8117</v>
      </c>
      <c r="O13" s="203">
        <v>8132</v>
      </c>
      <c r="Q13" s="205"/>
    </row>
    <row r="14" spans="1:17">
      <c r="A14" s="16" t="s">
        <v>21</v>
      </c>
      <c r="B14" s="17">
        <v>29727</v>
      </c>
      <c r="C14" s="17">
        <v>29741</v>
      </c>
      <c r="D14" s="203">
        <v>29913</v>
      </c>
      <c r="E14" s="214">
        <v>99.698158768487772</v>
      </c>
      <c r="F14" s="214">
        <v>99.544800348093858</v>
      </c>
      <c r="G14" s="214">
        <v>99.996657083639775</v>
      </c>
      <c r="H14" s="303"/>
      <c r="I14" s="304"/>
      <c r="J14" s="203">
        <v>32808</v>
      </c>
      <c r="K14" s="203">
        <v>32168</v>
      </c>
      <c r="L14" s="203">
        <v>31007</v>
      </c>
      <c r="M14" s="203">
        <v>29817</v>
      </c>
      <c r="N14" s="203">
        <v>29877</v>
      </c>
      <c r="O14" s="203">
        <v>29914</v>
      </c>
    </row>
    <row r="15" spans="1:17">
      <c r="A15" s="16" t="s">
        <v>22</v>
      </c>
      <c r="B15" s="17">
        <v>22570</v>
      </c>
      <c r="C15" s="17">
        <v>22693</v>
      </c>
      <c r="D15" s="203">
        <v>21801</v>
      </c>
      <c r="E15" s="214">
        <v>100.17309484709955</v>
      </c>
      <c r="F15" s="214">
        <v>99.859185918591862</v>
      </c>
      <c r="G15" s="214">
        <v>99.825999358945012</v>
      </c>
      <c r="H15" s="303"/>
      <c r="I15" s="304"/>
      <c r="J15" s="203">
        <v>26266</v>
      </c>
      <c r="K15" s="203">
        <v>24711</v>
      </c>
      <c r="L15" s="203">
        <v>23352</v>
      </c>
      <c r="M15" s="203">
        <v>22531</v>
      </c>
      <c r="N15" s="203">
        <v>22725</v>
      </c>
      <c r="O15" s="203">
        <v>21839</v>
      </c>
    </row>
    <row r="16" spans="1:17">
      <c r="A16" s="16" t="s">
        <v>23</v>
      </c>
      <c r="B16" s="17">
        <v>5608</v>
      </c>
      <c r="C16" s="17">
        <v>5552</v>
      </c>
      <c r="D16" s="203">
        <v>4983</v>
      </c>
      <c r="E16" s="214">
        <v>99.786476868327398</v>
      </c>
      <c r="F16" s="214">
        <v>100.94545454545454</v>
      </c>
      <c r="G16" s="214">
        <v>97.878609310548029</v>
      </c>
      <c r="H16" s="303"/>
      <c r="I16" s="304"/>
      <c r="J16" s="203">
        <v>6384</v>
      </c>
      <c r="K16" s="203">
        <v>6094</v>
      </c>
      <c r="L16" s="203">
        <v>6019</v>
      </c>
      <c r="M16" s="203">
        <v>5620</v>
      </c>
      <c r="N16" s="203">
        <v>5500</v>
      </c>
      <c r="O16" s="203">
        <v>5091</v>
      </c>
    </row>
    <row r="17" spans="1:15">
      <c r="A17" s="16" t="s">
        <v>24</v>
      </c>
      <c r="B17" s="17">
        <v>8919</v>
      </c>
      <c r="C17" s="17">
        <v>8710</v>
      </c>
      <c r="D17" s="203">
        <v>8190</v>
      </c>
      <c r="E17" s="214">
        <v>99.854455888938645</v>
      </c>
      <c r="F17" s="214">
        <v>101.2084592145015</v>
      </c>
      <c r="G17" s="214">
        <v>100.30618493570115</v>
      </c>
      <c r="H17" s="303"/>
      <c r="I17" s="304"/>
      <c r="J17" s="203">
        <v>10398</v>
      </c>
      <c r="K17" s="203">
        <v>9905</v>
      </c>
      <c r="L17" s="203">
        <v>9310</v>
      </c>
      <c r="M17" s="203">
        <v>8932</v>
      </c>
      <c r="N17" s="203">
        <v>8606</v>
      </c>
      <c r="O17" s="203">
        <v>8165</v>
      </c>
    </row>
    <row r="18" spans="1:15">
      <c r="A18" s="16" t="s">
        <v>25</v>
      </c>
      <c r="B18" s="17">
        <v>37259</v>
      </c>
      <c r="C18" s="17">
        <v>36954</v>
      </c>
      <c r="D18" s="203">
        <v>35829</v>
      </c>
      <c r="E18" s="214">
        <v>100.43398565960429</v>
      </c>
      <c r="F18" s="214">
        <v>100.57152188112343</v>
      </c>
      <c r="G18" s="214">
        <v>101.12616426756986</v>
      </c>
      <c r="H18" s="303"/>
      <c r="I18" s="304"/>
      <c r="J18" s="203">
        <v>43567</v>
      </c>
      <c r="K18" s="203">
        <v>41664</v>
      </c>
      <c r="L18" s="203">
        <v>34251</v>
      </c>
      <c r="M18" s="203">
        <v>37098</v>
      </c>
      <c r="N18" s="203">
        <v>36744</v>
      </c>
      <c r="O18" s="203">
        <v>35430</v>
      </c>
    </row>
    <row r="19" spans="1:15">
      <c r="A19" s="16" t="s">
        <v>26</v>
      </c>
      <c r="B19" s="17">
        <v>8030</v>
      </c>
      <c r="C19" s="17">
        <v>8190</v>
      </c>
      <c r="D19" s="203">
        <v>7866</v>
      </c>
      <c r="E19" s="214">
        <v>99.099099099099092</v>
      </c>
      <c r="F19" s="214">
        <v>101.19856666254788</v>
      </c>
      <c r="G19" s="214">
        <v>100.26768642447419</v>
      </c>
      <c r="H19" s="303"/>
      <c r="I19" s="304"/>
      <c r="J19" s="203">
        <v>9280</v>
      </c>
      <c r="K19" s="203">
        <v>8661</v>
      </c>
      <c r="L19" s="203">
        <v>7888</v>
      </c>
      <c r="M19" s="203">
        <v>8103</v>
      </c>
      <c r="N19" s="203">
        <v>8093</v>
      </c>
      <c r="O19" s="203">
        <v>7845</v>
      </c>
    </row>
    <row r="20" spans="1:15">
      <c r="A20" s="16" t="s">
        <v>27</v>
      </c>
      <c r="B20" s="17">
        <v>1459</v>
      </c>
      <c r="C20" s="17">
        <v>1327</v>
      </c>
      <c r="D20" s="203">
        <v>1298</v>
      </c>
      <c r="E20" s="214">
        <v>99.319264805990471</v>
      </c>
      <c r="F20" s="214">
        <v>99.924698795180717</v>
      </c>
      <c r="G20" s="214">
        <v>98.333333333333329</v>
      </c>
      <c r="H20" s="303"/>
      <c r="I20" s="304"/>
      <c r="J20" s="203">
        <v>1789</v>
      </c>
      <c r="K20" s="203">
        <v>1706</v>
      </c>
      <c r="L20" s="203">
        <v>1656</v>
      </c>
      <c r="M20" s="203">
        <v>1469</v>
      </c>
      <c r="N20" s="203">
        <v>1328</v>
      </c>
      <c r="O20" s="203">
        <v>1320</v>
      </c>
    </row>
    <row r="21" spans="1:15">
      <c r="A21" s="16" t="s">
        <v>28</v>
      </c>
      <c r="B21" s="17">
        <v>44954</v>
      </c>
      <c r="C21" s="17">
        <v>42896</v>
      </c>
      <c r="D21" s="203">
        <v>44042</v>
      </c>
      <c r="E21" s="214">
        <v>99.676274944567623</v>
      </c>
      <c r="F21" s="214">
        <v>99.890552592972085</v>
      </c>
      <c r="G21" s="214">
        <v>99.534442234677272</v>
      </c>
      <c r="H21" s="303"/>
      <c r="I21" s="304"/>
      <c r="J21" s="203">
        <v>50338</v>
      </c>
      <c r="K21" s="203">
        <v>48097</v>
      </c>
      <c r="L21" s="203">
        <v>47037</v>
      </c>
      <c r="M21" s="203">
        <v>45100</v>
      </c>
      <c r="N21" s="203">
        <v>42943</v>
      </c>
      <c r="O21" s="203">
        <v>44248</v>
      </c>
    </row>
    <row r="22" spans="1:15">
      <c r="A22" s="16" t="s">
        <v>29</v>
      </c>
      <c r="B22" s="17">
        <v>26374</v>
      </c>
      <c r="C22" s="17">
        <v>26218</v>
      </c>
      <c r="D22" s="203">
        <v>26118</v>
      </c>
      <c r="E22" s="214">
        <v>100.45324700057132</v>
      </c>
      <c r="F22" s="214">
        <v>101.26689841637697</v>
      </c>
      <c r="G22" s="214">
        <v>104.54727403730686</v>
      </c>
      <c r="H22" s="303"/>
      <c r="I22" s="304"/>
      <c r="J22" s="203">
        <v>29947</v>
      </c>
      <c r="K22" s="203">
        <v>28731</v>
      </c>
      <c r="L22" s="203">
        <v>27383</v>
      </c>
      <c r="M22" s="203">
        <v>26255</v>
      </c>
      <c r="N22" s="203">
        <v>25890</v>
      </c>
      <c r="O22" s="203">
        <v>24982</v>
      </c>
    </row>
    <row r="23" spans="1:15">
      <c r="A23" s="16" t="s">
        <v>30</v>
      </c>
      <c r="B23" s="17">
        <v>3934</v>
      </c>
      <c r="C23" s="17">
        <v>3636</v>
      </c>
      <c r="D23" s="203">
        <v>3410</v>
      </c>
      <c r="E23" s="214">
        <v>102.47460276113571</v>
      </c>
      <c r="F23" s="214">
        <v>101.05614230127848</v>
      </c>
      <c r="G23" s="214">
        <v>101.0669828097214</v>
      </c>
      <c r="H23" s="303"/>
      <c r="I23" s="304"/>
      <c r="J23" s="203">
        <v>4059</v>
      </c>
      <c r="K23" s="203">
        <v>3953</v>
      </c>
      <c r="L23" s="203">
        <v>3634</v>
      </c>
      <c r="M23" s="203">
        <v>3839</v>
      </c>
      <c r="N23" s="203">
        <v>3598</v>
      </c>
      <c r="O23" s="203">
        <v>3374</v>
      </c>
    </row>
    <row r="24" spans="1:15">
      <c r="A24" s="16" t="s">
        <v>31</v>
      </c>
      <c r="B24" s="17">
        <v>11907</v>
      </c>
      <c r="C24" s="17">
        <v>12433</v>
      </c>
      <c r="D24" s="203">
        <v>12603</v>
      </c>
      <c r="E24" s="214">
        <v>100.16825103053758</v>
      </c>
      <c r="F24" s="214">
        <v>107.88788615064213</v>
      </c>
      <c r="G24" s="214">
        <v>100.77562769870462</v>
      </c>
      <c r="H24" s="303"/>
      <c r="I24" s="304"/>
      <c r="J24" s="203">
        <v>14888</v>
      </c>
      <c r="K24" s="203">
        <v>14242</v>
      </c>
      <c r="L24" s="203">
        <v>13354</v>
      </c>
      <c r="M24" s="203">
        <v>11887</v>
      </c>
      <c r="N24" s="203">
        <v>11524</v>
      </c>
      <c r="O24" s="203">
        <v>12506</v>
      </c>
    </row>
    <row r="25" spans="1:15">
      <c r="A25" s="16" t="s">
        <v>32</v>
      </c>
      <c r="B25" s="17">
        <v>36708</v>
      </c>
      <c r="C25" s="17">
        <v>36606</v>
      </c>
      <c r="D25" s="203">
        <v>36182</v>
      </c>
      <c r="E25" s="214">
        <v>99.975488193479862</v>
      </c>
      <c r="F25" s="214">
        <v>100.87632275132275</v>
      </c>
      <c r="G25" s="214">
        <v>102.77809339847745</v>
      </c>
      <c r="H25" s="303"/>
      <c r="I25" s="304"/>
      <c r="J25" s="203">
        <v>41437</v>
      </c>
      <c r="K25" s="203">
        <v>39978</v>
      </c>
      <c r="L25" s="203">
        <v>38072</v>
      </c>
      <c r="M25" s="203">
        <v>36717</v>
      </c>
      <c r="N25" s="203">
        <v>36288</v>
      </c>
      <c r="O25" s="203">
        <v>35204</v>
      </c>
    </row>
    <row r="26" spans="1:15">
      <c r="A26" s="16" t="s">
        <v>33</v>
      </c>
      <c r="B26" s="17">
        <v>8065</v>
      </c>
      <c r="C26" s="17">
        <v>7883</v>
      </c>
      <c r="D26" s="203">
        <v>7165</v>
      </c>
      <c r="E26" s="214">
        <v>102.60814249363868</v>
      </c>
      <c r="F26" s="214">
        <v>101.24582584125352</v>
      </c>
      <c r="G26" s="214">
        <v>99.155826183227234</v>
      </c>
      <c r="H26" s="303"/>
      <c r="I26" s="304"/>
      <c r="J26" s="203">
        <v>9883</v>
      </c>
      <c r="K26" s="203">
        <v>8983</v>
      </c>
      <c r="L26" s="203">
        <v>8361</v>
      </c>
      <c r="M26" s="203">
        <v>7860</v>
      </c>
      <c r="N26" s="203">
        <v>7786</v>
      </c>
      <c r="O26" s="203">
        <v>7226</v>
      </c>
    </row>
    <row r="27" spans="1:15">
      <c r="A27" s="19" t="s">
        <v>34</v>
      </c>
      <c r="B27" s="20">
        <v>397217</v>
      </c>
      <c r="C27" s="20">
        <v>392848</v>
      </c>
      <c r="D27" s="204">
        <v>387321</v>
      </c>
      <c r="E27" s="215">
        <v>99.973069837210943</v>
      </c>
      <c r="F27" s="215">
        <v>100.32458494753267</v>
      </c>
      <c r="G27" s="215">
        <v>100.45152756885732</v>
      </c>
      <c r="H27" s="205"/>
      <c r="I27" s="205"/>
      <c r="J27" s="204">
        <v>452911</v>
      </c>
      <c r="K27" s="204">
        <v>433754</v>
      </c>
      <c r="L27" s="204">
        <v>410103</v>
      </c>
      <c r="M27" s="204">
        <v>397324</v>
      </c>
      <c r="N27" s="204">
        <v>391577</v>
      </c>
      <c r="O27" s="204">
        <v>385580</v>
      </c>
    </row>
    <row r="28" spans="1:15"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31" spans="1:15">
      <c r="B31" s="22"/>
      <c r="C31" s="22"/>
      <c r="D31" s="22"/>
      <c r="E31" s="22"/>
      <c r="F31" s="22"/>
    </row>
  </sheetData>
  <mergeCells count="6">
    <mergeCell ref="A1:G1"/>
    <mergeCell ref="J3:O4"/>
    <mergeCell ref="B3:D4"/>
    <mergeCell ref="A3:A5"/>
    <mergeCell ref="E3:G3"/>
    <mergeCell ref="E4:G4"/>
  </mergeCells>
  <printOptions gridLines="1"/>
  <pageMargins left="0.70866141732283472" right="0.70866141732283472" top="0.74803149606299213" bottom="0.74803149606299213" header="0.51181102362204722" footer="0.51181102362204722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0">
    <pageSetUpPr fitToPage="1"/>
  </sheetPr>
  <dimension ref="A1:Y93"/>
  <sheetViews>
    <sheetView zoomScale="70" zoomScaleNormal="70" workbookViewId="0">
      <selection sqref="A1:E1"/>
    </sheetView>
  </sheetViews>
  <sheetFormatPr defaultColWidth="8.81640625" defaultRowHeight="14.5"/>
  <cols>
    <col min="2" max="2" width="11.26953125" bestFit="1" customWidth="1"/>
    <col min="3" max="3" width="10.453125" customWidth="1"/>
    <col min="6" max="6" width="10.453125" customWidth="1"/>
  </cols>
  <sheetData>
    <row r="1" spans="1:25" ht="46.5" customHeight="1">
      <c r="A1" s="357" t="s">
        <v>571</v>
      </c>
      <c r="B1" s="357"/>
      <c r="C1" s="357"/>
      <c r="D1" s="357"/>
      <c r="E1" s="357"/>
    </row>
    <row r="3" spans="1:25" ht="15.75" customHeight="1">
      <c r="A3" s="398" t="s">
        <v>135</v>
      </c>
      <c r="B3" s="398" t="s">
        <v>134</v>
      </c>
      <c r="C3" s="398" t="s">
        <v>133</v>
      </c>
      <c r="D3" s="398" t="s">
        <v>134</v>
      </c>
      <c r="E3" s="398" t="s">
        <v>133</v>
      </c>
    </row>
    <row r="4" spans="1:25" ht="15.75" customHeight="1">
      <c r="A4" s="410"/>
      <c r="B4" s="410"/>
      <c r="C4" s="410"/>
      <c r="D4" s="410"/>
      <c r="E4" s="410"/>
    </row>
    <row r="5" spans="1:25" ht="31.5" customHeight="1">
      <c r="A5" s="399"/>
      <c r="B5" s="399"/>
      <c r="C5" s="399"/>
      <c r="D5" s="399"/>
      <c r="E5" s="399"/>
      <c r="Y5" s="40"/>
    </row>
    <row r="6" spans="1:25">
      <c r="A6" s="203" t="s">
        <v>136</v>
      </c>
      <c r="B6" s="203">
        <v>1</v>
      </c>
      <c r="C6" s="203">
        <v>1</v>
      </c>
      <c r="D6" s="217">
        <f t="shared" ref="D6:D59" si="0">(B6/$B$60)*100</f>
        <v>3.2212862596034592E-4</v>
      </c>
      <c r="E6" s="217">
        <f t="shared" ref="E6:E59" si="1">(C6/$C$60)*100</f>
        <v>1.3145613965900279E-3</v>
      </c>
      <c r="F6" s="205"/>
      <c r="G6" s="213"/>
      <c r="H6" s="205"/>
    </row>
    <row r="7" spans="1:25">
      <c r="A7" s="203" t="s">
        <v>137</v>
      </c>
      <c r="B7" s="203">
        <v>2</v>
      </c>
      <c r="C7" s="203">
        <v>1</v>
      </c>
      <c r="D7" s="217">
        <f t="shared" si="0"/>
        <v>6.4425725192069185E-4</v>
      </c>
      <c r="E7" s="217">
        <f t="shared" si="1"/>
        <v>1.3145613965900279E-3</v>
      </c>
      <c r="F7" s="205"/>
      <c r="G7" s="213"/>
      <c r="H7" s="213"/>
    </row>
    <row r="8" spans="1:25">
      <c r="A8" s="203" t="s">
        <v>138</v>
      </c>
      <c r="B8" s="203">
        <v>11</v>
      </c>
      <c r="C8" s="203">
        <v>5</v>
      </c>
      <c r="D8" s="217">
        <f t="shared" si="0"/>
        <v>3.5434148855638054E-3</v>
      </c>
      <c r="E8" s="217">
        <f t="shared" si="1"/>
        <v>6.5728069829501384E-3</v>
      </c>
      <c r="F8" s="205"/>
      <c r="G8" s="213"/>
      <c r="H8" s="213"/>
    </row>
    <row r="9" spans="1:25">
      <c r="A9" s="203" t="s">
        <v>139</v>
      </c>
      <c r="B9" s="203">
        <v>40</v>
      </c>
      <c r="C9" s="203">
        <v>14</v>
      </c>
      <c r="D9" s="217">
        <f t="shared" si="0"/>
        <v>1.2885145038413839E-2</v>
      </c>
      <c r="E9" s="217">
        <f t="shared" si="1"/>
        <v>1.8403859552260388E-2</v>
      </c>
      <c r="F9" s="205"/>
      <c r="G9" s="213"/>
      <c r="H9" s="213"/>
    </row>
    <row r="10" spans="1:25">
      <c r="A10" s="203" t="s">
        <v>140</v>
      </c>
      <c r="B10" s="203">
        <v>151</v>
      </c>
      <c r="C10" s="203">
        <v>50</v>
      </c>
      <c r="D10" s="217">
        <f t="shared" si="0"/>
        <v>4.8641422520012238E-2</v>
      </c>
      <c r="E10" s="217">
        <f t="shared" si="1"/>
        <v>6.5728069829501384E-2</v>
      </c>
      <c r="F10" s="205"/>
      <c r="G10" s="213"/>
      <c r="H10" s="213"/>
    </row>
    <row r="11" spans="1:25">
      <c r="A11" s="203" t="s">
        <v>141</v>
      </c>
      <c r="B11" s="203">
        <v>309</v>
      </c>
      <c r="C11" s="203">
        <v>111</v>
      </c>
      <c r="D11" s="217">
        <f t="shared" si="0"/>
        <v>9.9537745421746898E-2</v>
      </c>
      <c r="E11" s="217">
        <f t="shared" si="1"/>
        <v>0.14591631502149308</v>
      </c>
      <c r="F11" s="205"/>
      <c r="G11" s="213"/>
      <c r="H11" s="213"/>
    </row>
    <row r="12" spans="1:25">
      <c r="A12" s="203" t="s">
        <v>142</v>
      </c>
      <c r="B12" s="203">
        <v>649</v>
      </c>
      <c r="C12" s="203">
        <v>208</v>
      </c>
      <c r="D12" s="217">
        <f t="shared" si="0"/>
        <v>0.20906147824826452</v>
      </c>
      <c r="E12" s="217">
        <f t="shared" si="1"/>
        <v>0.27342877049072578</v>
      </c>
      <c r="F12" s="205"/>
      <c r="G12" s="213"/>
      <c r="H12" s="213"/>
    </row>
    <row r="13" spans="1:25">
      <c r="A13" s="203" t="s">
        <v>143</v>
      </c>
      <c r="B13" s="203">
        <v>1186</v>
      </c>
      <c r="C13" s="203">
        <v>404</v>
      </c>
      <c r="D13" s="217">
        <f t="shared" si="0"/>
        <v>0.38204455038897028</v>
      </c>
      <c r="E13" s="217">
        <f t="shared" si="1"/>
        <v>0.5310828042223712</v>
      </c>
      <c r="F13" s="205"/>
      <c r="G13" s="213"/>
      <c r="H13" s="213"/>
    </row>
    <row r="14" spans="1:25">
      <c r="A14" s="203" t="s">
        <v>144</v>
      </c>
      <c r="B14" s="203">
        <v>1859</v>
      </c>
      <c r="C14" s="203">
        <v>797</v>
      </c>
      <c r="D14" s="217">
        <f t="shared" si="0"/>
        <v>0.59883711566028319</v>
      </c>
      <c r="E14" s="217">
        <f t="shared" si="1"/>
        <v>1.0477054330822522</v>
      </c>
      <c r="F14" s="205"/>
      <c r="G14" s="213"/>
      <c r="H14" s="213"/>
    </row>
    <row r="15" spans="1:25">
      <c r="A15" s="203" t="s">
        <v>145</v>
      </c>
      <c r="B15" s="203">
        <v>2500</v>
      </c>
      <c r="C15" s="203">
        <v>1296</v>
      </c>
      <c r="D15" s="217">
        <f t="shared" si="0"/>
        <v>0.80532156490086493</v>
      </c>
      <c r="E15" s="217">
        <f t="shared" si="1"/>
        <v>1.7036715699806759</v>
      </c>
      <c r="F15" s="205"/>
      <c r="G15" s="213"/>
      <c r="H15" s="213"/>
    </row>
    <row r="16" spans="1:25">
      <c r="A16" s="203" t="s">
        <v>146</v>
      </c>
      <c r="B16" s="203">
        <v>3148</v>
      </c>
      <c r="C16" s="203">
        <v>1809</v>
      </c>
      <c r="D16" s="217">
        <f t="shared" si="0"/>
        <v>1.0140609145231692</v>
      </c>
      <c r="E16" s="217">
        <f t="shared" si="1"/>
        <v>2.3780415664313601</v>
      </c>
      <c r="F16" s="205"/>
      <c r="G16" s="213"/>
      <c r="H16" s="213"/>
    </row>
    <row r="17" spans="1:8">
      <c r="A17" s="203" t="s">
        <v>147</v>
      </c>
      <c r="B17" s="203">
        <v>4074</v>
      </c>
      <c r="C17" s="203">
        <v>2381</v>
      </c>
      <c r="D17" s="217">
        <f t="shared" si="0"/>
        <v>1.3123520221624494</v>
      </c>
      <c r="E17" s="217">
        <f t="shared" si="1"/>
        <v>3.1299706852808562</v>
      </c>
      <c r="F17" s="205"/>
      <c r="G17" s="213"/>
      <c r="H17" s="213"/>
    </row>
    <row r="18" spans="1:8">
      <c r="A18" s="203" t="s">
        <v>148</v>
      </c>
      <c r="B18" s="203">
        <v>5044</v>
      </c>
      <c r="C18" s="203">
        <v>2934</v>
      </c>
      <c r="D18" s="217">
        <f t="shared" si="0"/>
        <v>1.6248167893439851</v>
      </c>
      <c r="E18" s="217">
        <f t="shared" si="1"/>
        <v>3.8569231375951412</v>
      </c>
      <c r="F18" s="205"/>
      <c r="G18" s="213"/>
      <c r="H18" s="213"/>
    </row>
    <row r="19" spans="1:8">
      <c r="A19" s="203" t="s">
        <v>149</v>
      </c>
      <c r="B19" s="203">
        <v>6238</v>
      </c>
      <c r="C19" s="203">
        <v>3549</v>
      </c>
      <c r="D19" s="217">
        <f t="shared" si="0"/>
        <v>2.0094383687406383</v>
      </c>
      <c r="E19" s="217">
        <f t="shared" si="1"/>
        <v>4.6653783964980082</v>
      </c>
      <c r="F19" s="205"/>
      <c r="G19" s="213"/>
      <c r="H19" s="213"/>
    </row>
    <row r="20" spans="1:8">
      <c r="A20" s="203" t="s">
        <v>150</v>
      </c>
      <c r="B20" s="203">
        <v>8102</v>
      </c>
      <c r="C20" s="203">
        <v>3963</v>
      </c>
      <c r="D20" s="217">
        <f t="shared" si="0"/>
        <v>2.6098861275307228</v>
      </c>
      <c r="E20" s="217">
        <f t="shared" si="1"/>
        <v>5.2096068146862802</v>
      </c>
      <c r="F20" s="205"/>
      <c r="G20" s="213"/>
      <c r="H20" s="213"/>
    </row>
    <row r="21" spans="1:8">
      <c r="A21" s="203" t="s">
        <v>151</v>
      </c>
      <c r="B21" s="203">
        <v>10327</v>
      </c>
      <c r="C21" s="203">
        <v>4235</v>
      </c>
      <c r="D21" s="217">
        <f t="shared" si="0"/>
        <v>3.3266223202924929</v>
      </c>
      <c r="E21" s="217">
        <f t="shared" si="1"/>
        <v>5.5671675145587676</v>
      </c>
      <c r="F21" s="205"/>
      <c r="G21" s="213"/>
      <c r="H21" s="213"/>
    </row>
    <row r="22" spans="1:8">
      <c r="A22" s="203" t="s">
        <v>152</v>
      </c>
      <c r="B22" s="203">
        <v>13118</v>
      </c>
      <c r="C22" s="203">
        <v>4552</v>
      </c>
      <c r="D22" s="217">
        <f t="shared" si="0"/>
        <v>4.2256833153478182</v>
      </c>
      <c r="E22" s="217">
        <f t="shared" si="1"/>
        <v>5.9838834772778062</v>
      </c>
      <c r="F22" s="205"/>
      <c r="G22" s="213"/>
      <c r="H22" s="213"/>
    </row>
    <row r="23" spans="1:8">
      <c r="A23" s="203" t="s">
        <v>153</v>
      </c>
      <c r="B23" s="203">
        <v>15855</v>
      </c>
      <c r="C23" s="203">
        <v>4697</v>
      </c>
      <c r="D23" s="217">
        <f t="shared" si="0"/>
        <v>5.1073493646012853</v>
      </c>
      <c r="E23" s="217">
        <f t="shared" si="1"/>
        <v>6.174494879783361</v>
      </c>
      <c r="F23" s="205"/>
      <c r="G23" s="213"/>
      <c r="H23" s="213"/>
    </row>
    <row r="24" spans="1:8">
      <c r="A24" s="203" t="s">
        <v>154</v>
      </c>
      <c r="B24" s="203">
        <v>19481</v>
      </c>
      <c r="C24" s="203">
        <v>4843</v>
      </c>
      <c r="D24" s="217">
        <f t="shared" si="0"/>
        <v>6.2753877623334997</v>
      </c>
      <c r="E24" s="217">
        <f t="shared" si="1"/>
        <v>6.3664208436855034</v>
      </c>
      <c r="F24" s="205"/>
      <c r="G24" s="213"/>
      <c r="H24" s="213"/>
    </row>
    <row r="25" spans="1:8">
      <c r="A25" s="203" t="s">
        <v>155</v>
      </c>
      <c r="B25" s="203">
        <v>21836</v>
      </c>
      <c r="C25" s="203">
        <v>4812</v>
      </c>
      <c r="D25" s="217">
        <f t="shared" si="0"/>
        <v>7.0340006764701144</v>
      </c>
      <c r="E25" s="217">
        <f t="shared" si="1"/>
        <v>6.3256694403912128</v>
      </c>
      <c r="F25" s="205"/>
      <c r="G25" s="213"/>
      <c r="H25" s="213"/>
    </row>
    <row r="26" spans="1:8">
      <c r="A26" s="203" t="s">
        <v>156</v>
      </c>
      <c r="B26" s="203">
        <v>23602</v>
      </c>
      <c r="C26" s="203">
        <v>4586</v>
      </c>
      <c r="D26" s="217">
        <f t="shared" si="0"/>
        <v>7.6028798299160858</v>
      </c>
      <c r="E26" s="217">
        <f t="shared" si="1"/>
        <v>6.0285785647618679</v>
      </c>
      <c r="F26" s="205"/>
      <c r="G26" s="213"/>
      <c r="H26" s="213"/>
    </row>
    <row r="27" spans="1:8">
      <c r="A27" s="203" t="s">
        <v>157</v>
      </c>
      <c r="B27" s="203">
        <v>23763</v>
      </c>
      <c r="C27" s="203">
        <v>4407</v>
      </c>
      <c r="D27" s="217">
        <f t="shared" si="0"/>
        <v>7.6547425386957011</v>
      </c>
      <c r="E27" s="217">
        <f t="shared" si="1"/>
        <v>5.7932720747722524</v>
      </c>
      <c r="F27" s="205"/>
      <c r="G27" s="213"/>
      <c r="H27" s="213"/>
    </row>
    <row r="28" spans="1:8">
      <c r="A28" s="203" t="s">
        <v>158</v>
      </c>
      <c r="B28" s="203">
        <v>23743</v>
      </c>
      <c r="C28" s="203">
        <v>4509</v>
      </c>
      <c r="D28" s="217">
        <f t="shared" si="0"/>
        <v>7.6482999661764941</v>
      </c>
      <c r="E28" s="217">
        <f t="shared" si="1"/>
        <v>5.9273573372244348</v>
      </c>
      <c r="F28" s="205"/>
      <c r="G28" s="213"/>
      <c r="H28" s="213"/>
    </row>
    <row r="29" spans="1:8">
      <c r="A29" s="203" t="s">
        <v>159</v>
      </c>
      <c r="B29" s="203">
        <v>22141</v>
      </c>
      <c r="C29" s="203">
        <v>4181</v>
      </c>
      <c r="D29" s="217">
        <f t="shared" si="0"/>
        <v>7.1322499073880206</v>
      </c>
      <c r="E29" s="217">
        <f t="shared" si="1"/>
        <v>5.4961811991429066</v>
      </c>
      <c r="F29" s="205"/>
      <c r="G29" s="213"/>
      <c r="H29" s="213"/>
    </row>
    <row r="30" spans="1:8">
      <c r="A30" s="203" t="s">
        <v>160</v>
      </c>
      <c r="B30" s="203">
        <v>20484</v>
      </c>
      <c r="C30" s="203">
        <v>3630</v>
      </c>
      <c r="D30" s="217">
        <f t="shared" si="0"/>
        <v>6.5984827741717265</v>
      </c>
      <c r="E30" s="217">
        <f t="shared" si="1"/>
        <v>4.7718578696218001</v>
      </c>
      <c r="F30" s="205"/>
      <c r="G30" s="213"/>
      <c r="H30" s="213"/>
    </row>
    <row r="31" spans="1:8">
      <c r="A31" s="203" t="s">
        <v>161</v>
      </c>
      <c r="B31" s="203">
        <v>18454</v>
      </c>
      <c r="C31" s="203">
        <v>3219</v>
      </c>
      <c r="D31" s="217">
        <f t="shared" si="0"/>
        <v>5.9445616634722249</v>
      </c>
      <c r="E31" s="217">
        <f t="shared" si="1"/>
        <v>4.2315731356232993</v>
      </c>
      <c r="F31" s="205"/>
      <c r="G31" s="213"/>
      <c r="H31" s="213"/>
    </row>
    <row r="32" spans="1:8">
      <c r="A32" s="203" t="s">
        <v>162</v>
      </c>
      <c r="B32" s="203">
        <v>16044</v>
      </c>
      <c r="C32" s="203">
        <v>2791</v>
      </c>
      <c r="D32" s="217">
        <f t="shared" si="0"/>
        <v>5.1682316749077906</v>
      </c>
      <c r="E32" s="217">
        <f t="shared" si="1"/>
        <v>3.6689408578827671</v>
      </c>
      <c r="F32" s="205"/>
      <c r="G32" s="213"/>
      <c r="H32" s="213"/>
    </row>
    <row r="33" spans="1:8">
      <c r="A33" s="203" t="s">
        <v>163</v>
      </c>
      <c r="B33" s="203">
        <v>13620</v>
      </c>
      <c r="C33" s="203">
        <v>2196</v>
      </c>
      <c r="D33" s="217">
        <f t="shared" si="0"/>
        <v>4.3873918855799126</v>
      </c>
      <c r="E33" s="217">
        <f t="shared" si="1"/>
        <v>2.8867768269117007</v>
      </c>
      <c r="F33" s="205"/>
      <c r="G33" s="213"/>
      <c r="H33" s="213"/>
    </row>
    <row r="34" spans="1:8">
      <c r="A34" s="203" t="s">
        <v>164</v>
      </c>
      <c r="B34" s="203">
        <v>10773</v>
      </c>
      <c r="C34" s="203">
        <v>1916</v>
      </c>
      <c r="D34" s="217">
        <f t="shared" si="0"/>
        <v>3.470291687470807</v>
      </c>
      <c r="E34" s="217">
        <f t="shared" si="1"/>
        <v>2.518699635866493</v>
      </c>
      <c r="F34" s="205"/>
      <c r="G34" s="213"/>
      <c r="H34" s="213"/>
    </row>
    <row r="35" spans="1:8">
      <c r="A35" s="203" t="s">
        <v>165</v>
      </c>
      <c r="B35" s="203">
        <v>7970</v>
      </c>
      <c r="C35" s="203">
        <v>1349</v>
      </c>
      <c r="D35" s="217">
        <f t="shared" si="0"/>
        <v>2.5673651489039573</v>
      </c>
      <c r="E35" s="217">
        <f t="shared" si="1"/>
        <v>1.7733433239999474</v>
      </c>
      <c r="F35" s="205"/>
      <c r="G35" s="213"/>
      <c r="H35" s="213"/>
    </row>
    <row r="36" spans="1:8">
      <c r="A36" s="203" t="s">
        <v>166</v>
      </c>
      <c r="B36" s="203">
        <v>5474</v>
      </c>
      <c r="C36" s="203">
        <v>1050</v>
      </c>
      <c r="D36" s="217">
        <f t="shared" si="0"/>
        <v>1.7633320985069338</v>
      </c>
      <c r="E36" s="217">
        <f t="shared" si="1"/>
        <v>1.3802894664195291</v>
      </c>
      <c r="F36" s="205"/>
      <c r="G36" s="213"/>
      <c r="H36" s="213"/>
    </row>
    <row r="37" spans="1:8">
      <c r="A37" s="203" t="s">
        <v>167</v>
      </c>
      <c r="B37" s="203">
        <v>3771</v>
      </c>
      <c r="C37" s="203">
        <v>635</v>
      </c>
      <c r="D37" s="217">
        <f t="shared" si="0"/>
        <v>1.2147470484964646</v>
      </c>
      <c r="E37" s="217">
        <f t="shared" si="1"/>
        <v>0.83474648683466768</v>
      </c>
      <c r="F37" s="205"/>
      <c r="G37" s="213"/>
      <c r="H37" s="213"/>
    </row>
    <row r="38" spans="1:8">
      <c r="A38" s="203" t="s">
        <v>168</v>
      </c>
      <c r="B38" s="203">
        <v>2223</v>
      </c>
      <c r="C38" s="203">
        <v>408</v>
      </c>
      <c r="D38" s="217">
        <f t="shared" si="0"/>
        <v>0.71609193550984906</v>
      </c>
      <c r="E38" s="217">
        <f t="shared" si="1"/>
        <v>0.53634104980873132</v>
      </c>
      <c r="F38" s="205"/>
      <c r="G38" s="213"/>
      <c r="H38" s="213"/>
    </row>
    <row r="39" spans="1:8">
      <c r="A39" s="203" t="s">
        <v>169</v>
      </c>
      <c r="B39" s="203">
        <v>1559</v>
      </c>
      <c r="C39" s="203">
        <v>231</v>
      </c>
      <c r="D39" s="217">
        <f t="shared" si="0"/>
        <v>0.50219852787217933</v>
      </c>
      <c r="E39" s="217">
        <f t="shared" si="1"/>
        <v>0.30366368261229637</v>
      </c>
      <c r="F39" s="205"/>
      <c r="G39" s="213"/>
      <c r="H39" s="213"/>
    </row>
    <row r="40" spans="1:8">
      <c r="A40" s="203" t="s">
        <v>170</v>
      </c>
      <c r="B40" s="203">
        <v>971</v>
      </c>
      <c r="C40" s="203">
        <v>121</v>
      </c>
      <c r="D40" s="217">
        <f t="shared" si="0"/>
        <v>0.31278689580749597</v>
      </c>
      <c r="E40" s="217">
        <f t="shared" si="1"/>
        <v>0.15906192898739335</v>
      </c>
      <c r="F40" s="205"/>
      <c r="G40" s="213"/>
      <c r="H40" s="213"/>
    </row>
    <row r="41" spans="1:8">
      <c r="A41" s="203" t="s">
        <v>171</v>
      </c>
      <c r="B41" s="203">
        <v>664</v>
      </c>
      <c r="C41" s="203">
        <v>74</v>
      </c>
      <c r="D41" s="217">
        <f t="shared" si="0"/>
        <v>0.21389340763766973</v>
      </c>
      <c r="E41" s="217">
        <f t="shared" si="1"/>
        <v>9.727754334766206E-2</v>
      </c>
      <c r="F41" s="205"/>
      <c r="G41" s="213"/>
      <c r="H41" s="213"/>
    </row>
    <row r="42" spans="1:8">
      <c r="A42" s="203" t="s">
        <v>172</v>
      </c>
      <c r="B42" s="203">
        <v>460</v>
      </c>
      <c r="C42" s="203">
        <v>38</v>
      </c>
      <c r="D42" s="217">
        <f t="shared" si="0"/>
        <v>0.14817916794175914</v>
      </c>
      <c r="E42" s="217">
        <f t="shared" si="1"/>
        <v>4.995333307042106E-2</v>
      </c>
      <c r="F42" s="205"/>
      <c r="G42" s="213"/>
      <c r="H42" s="213"/>
    </row>
    <row r="43" spans="1:8">
      <c r="A43" s="203" t="s">
        <v>173</v>
      </c>
      <c r="B43" s="203">
        <v>274</v>
      </c>
      <c r="C43" s="203">
        <v>32</v>
      </c>
      <c r="D43" s="217">
        <f t="shared" si="0"/>
        <v>8.826324351313479E-2</v>
      </c>
      <c r="E43" s="217">
        <f t="shared" si="1"/>
        <v>4.2065964690880892E-2</v>
      </c>
      <c r="F43" s="205"/>
      <c r="G43" s="213"/>
      <c r="H43" s="213"/>
    </row>
    <row r="44" spans="1:8">
      <c r="A44" s="203" t="s">
        <v>174</v>
      </c>
      <c r="B44" s="203">
        <v>214</v>
      </c>
      <c r="C44" s="203">
        <v>16</v>
      </c>
      <c r="D44" s="217">
        <f t="shared" si="0"/>
        <v>6.893552595551404E-2</v>
      </c>
      <c r="E44" s="217">
        <f t="shared" si="1"/>
        <v>2.1032982345440446E-2</v>
      </c>
      <c r="F44" s="205"/>
      <c r="G44" s="213"/>
      <c r="H44" s="213"/>
    </row>
    <row r="45" spans="1:8">
      <c r="A45" s="203" t="s">
        <v>175</v>
      </c>
      <c r="B45" s="203">
        <v>127</v>
      </c>
      <c r="C45" s="203">
        <v>10</v>
      </c>
      <c r="D45" s="217">
        <f t="shared" si="0"/>
        <v>4.0910335496963934E-2</v>
      </c>
      <c r="E45" s="217">
        <f t="shared" si="1"/>
        <v>1.3145613965900277E-2</v>
      </c>
      <c r="F45" s="205"/>
      <c r="G45" s="213"/>
      <c r="H45" s="213"/>
    </row>
    <row r="46" spans="1:8">
      <c r="A46" s="203" t="s">
        <v>176</v>
      </c>
      <c r="B46" s="203">
        <v>69</v>
      </c>
      <c r="C46" s="203">
        <v>3</v>
      </c>
      <c r="D46" s="217">
        <f t="shared" si="0"/>
        <v>2.2226875191263873E-2</v>
      </c>
      <c r="E46" s="217">
        <f t="shared" si="1"/>
        <v>3.9436841897700836E-3</v>
      </c>
      <c r="F46" s="205"/>
      <c r="G46" s="213"/>
      <c r="H46" s="205"/>
    </row>
    <row r="47" spans="1:8">
      <c r="A47" s="203" t="s">
        <v>177</v>
      </c>
      <c r="B47" s="203">
        <v>42</v>
      </c>
      <c r="C47" s="203">
        <v>2</v>
      </c>
      <c r="D47" s="217">
        <f t="shared" si="0"/>
        <v>1.3529402290334532E-2</v>
      </c>
      <c r="E47" s="217">
        <f t="shared" si="1"/>
        <v>2.6291227931800557E-3</v>
      </c>
      <c r="F47" s="205"/>
      <c r="G47" s="213"/>
      <c r="H47" s="213"/>
    </row>
    <row r="48" spans="1:8">
      <c r="A48" s="203" t="s">
        <v>178</v>
      </c>
      <c r="B48" s="203">
        <v>27</v>
      </c>
      <c r="C48" s="203">
        <v>3</v>
      </c>
      <c r="D48" s="217">
        <f t="shared" si="0"/>
        <v>8.697472900929341E-3</v>
      </c>
      <c r="E48" s="217">
        <f t="shared" si="1"/>
        <v>3.9436841897700836E-3</v>
      </c>
      <c r="F48" s="205"/>
      <c r="G48" s="213"/>
      <c r="H48" s="213"/>
    </row>
    <row r="49" spans="1:8">
      <c r="A49" s="203" t="s">
        <v>179</v>
      </c>
      <c r="B49" s="203">
        <v>15</v>
      </c>
      <c r="C49" s="203">
        <v>1</v>
      </c>
      <c r="D49" s="217">
        <f t="shared" si="0"/>
        <v>4.8319293894051891E-3</v>
      </c>
      <c r="E49" s="217">
        <f t="shared" si="1"/>
        <v>1.3145613965900279E-3</v>
      </c>
      <c r="F49" s="205"/>
      <c r="G49" s="213"/>
      <c r="H49" s="213"/>
    </row>
    <row r="50" spans="1:8">
      <c r="A50" s="203" t="s">
        <v>180</v>
      </c>
      <c r="B50" s="203">
        <v>8</v>
      </c>
      <c r="C50" s="203"/>
      <c r="D50" s="217">
        <f t="shared" si="0"/>
        <v>2.5770290076827674E-3</v>
      </c>
      <c r="E50" s="217">
        <f t="shared" si="1"/>
        <v>0</v>
      </c>
      <c r="F50" s="205"/>
      <c r="G50" s="213"/>
      <c r="H50" s="205"/>
    </row>
    <row r="51" spans="1:8">
      <c r="A51" s="203" t="s">
        <v>181</v>
      </c>
      <c r="B51" s="203">
        <v>3</v>
      </c>
      <c r="C51" s="203"/>
      <c r="D51" s="217">
        <f t="shared" si="0"/>
        <v>9.6638587788103788E-4</v>
      </c>
      <c r="E51" s="217">
        <f t="shared" si="1"/>
        <v>0</v>
      </c>
      <c r="F51" s="205"/>
      <c r="G51" s="205"/>
      <c r="H51" s="205"/>
    </row>
    <row r="52" spans="1:8">
      <c r="A52" s="203" t="s">
        <v>182</v>
      </c>
      <c r="B52" s="203">
        <v>3</v>
      </c>
      <c r="C52" s="203"/>
      <c r="D52" s="217">
        <f t="shared" si="0"/>
        <v>9.6638587788103788E-4</v>
      </c>
      <c r="E52" s="217">
        <f t="shared" si="1"/>
        <v>0</v>
      </c>
      <c r="F52" s="205"/>
      <c r="G52" s="213"/>
      <c r="H52" s="205"/>
    </row>
    <row r="53" spans="1:8">
      <c r="A53" s="203" t="s">
        <v>183</v>
      </c>
      <c r="B53" s="203">
        <v>2</v>
      </c>
      <c r="C53" s="203">
        <v>1</v>
      </c>
      <c r="D53" s="217">
        <f t="shared" si="0"/>
        <v>6.4425725192069185E-4</v>
      </c>
      <c r="E53" s="217">
        <f t="shared" si="1"/>
        <v>1.3145613965900279E-3</v>
      </c>
      <c r="F53" s="205"/>
      <c r="G53" s="213"/>
      <c r="H53" s="205"/>
    </row>
    <row r="54" spans="1:8">
      <c r="A54" s="203" t="s">
        <v>184</v>
      </c>
      <c r="B54" s="203"/>
      <c r="C54" s="203"/>
      <c r="D54" s="217">
        <f t="shared" si="0"/>
        <v>0</v>
      </c>
      <c r="E54" s="217">
        <f t="shared" si="1"/>
        <v>0</v>
      </c>
      <c r="F54" s="205"/>
      <c r="G54" s="213"/>
      <c r="H54" s="205"/>
    </row>
    <row r="55" spans="1:8">
      <c r="A55" s="203" t="s">
        <v>185</v>
      </c>
      <c r="B55" s="203"/>
      <c r="C55" s="203"/>
      <c r="D55" s="217">
        <f t="shared" si="0"/>
        <v>0</v>
      </c>
      <c r="E55" s="217">
        <f t="shared" si="1"/>
        <v>0</v>
      </c>
      <c r="F55" s="205"/>
      <c r="G55" s="213"/>
      <c r="H55" s="205"/>
    </row>
    <row r="56" spans="1:8">
      <c r="A56" s="203" t="s">
        <v>186</v>
      </c>
      <c r="B56" s="203"/>
      <c r="C56" s="203"/>
      <c r="D56" s="217">
        <f t="shared" si="0"/>
        <v>0</v>
      </c>
      <c r="E56" s="217">
        <f t="shared" si="1"/>
        <v>0</v>
      </c>
      <c r="F56" s="205"/>
      <c r="G56" s="213"/>
      <c r="H56" s="205"/>
    </row>
    <row r="57" spans="1:8">
      <c r="A57" s="203" t="s">
        <v>187</v>
      </c>
      <c r="B57" s="203">
        <v>3</v>
      </c>
      <c r="C57" s="203"/>
      <c r="D57" s="217">
        <f t="shared" si="0"/>
        <v>9.6638587788103788E-4</v>
      </c>
      <c r="E57" s="217">
        <f t="shared" si="1"/>
        <v>0</v>
      </c>
      <c r="F57" s="205"/>
      <c r="G57" s="205"/>
      <c r="H57" s="205"/>
    </row>
    <row r="58" spans="1:8">
      <c r="A58" s="203" t="s">
        <v>188</v>
      </c>
      <c r="B58" s="203"/>
      <c r="C58" s="203"/>
      <c r="D58" s="217">
        <f t="shared" si="0"/>
        <v>0</v>
      </c>
      <c r="E58" s="217">
        <f t="shared" si="1"/>
        <v>0</v>
      </c>
      <c r="F58" s="205"/>
      <c r="G58" s="205"/>
      <c r="H58" s="205"/>
    </row>
    <row r="59" spans="1:8">
      <c r="A59" s="203" t="s">
        <v>189</v>
      </c>
      <c r="B59" s="203">
        <v>1</v>
      </c>
      <c r="C59" s="203"/>
      <c r="D59" s="217">
        <f t="shared" si="0"/>
        <v>3.2212862596034592E-4</v>
      </c>
      <c r="E59" s="217">
        <f t="shared" si="1"/>
        <v>0</v>
      </c>
      <c r="F59" s="205"/>
      <c r="G59" s="213"/>
      <c r="H59" s="205"/>
    </row>
    <row r="60" spans="1:8">
      <c r="A60" s="244" t="s">
        <v>34</v>
      </c>
      <c r="B60" s="244">
        <v>310435</v>
      </c>
      <c r="C60" s="244">
        <v>76071</v>
      </c>
      <c r="D60" s="269">
        <v>100</v>
      </c>
      <c r="E60" s="269">
        <v>100</v>
      </c>
      <c r="F60" s="205"/>
      <c r="G60" s="238"/>
      <c r="H60" s="238"/>
    </row>
    <row r="61" spans="1:8">
      <c r="A61" s="205"/>
      <c r="B61" s="243"/>
      <c r="C61" s="205"/>
      <c r="D61" s="205"/>
      <c r="E61" s="205"/>
      <c r="F61" s="270"/>
      <c r="G61" s="213"/>
      <c r="H61" s="205"/>
    </row>
    <row r="62" spans="1:8">
      <c r="A62" s="206"/>
      <c r="B62" s="205"/>
      <c r="C62" s="205"/>
      <c r="D62" s="270"/>
      <c r="E62" s="205"/>
      <c r="F62" s="205"/>
      <c r="G62" s="205"/>
      <c r="H62" s="205"/>
    </row>
    <row r="63" spans="1:8">
      <c r="F63" s="94"/>
    </row>
    <row r="64" spans="1:8">
      <c r="A64" s="8"/>
    </row>
    <row r="88" spans="8:8">
      <c r="H88" s="95"/>
    </row>
    <row r="89" spans="8:8">
      <c r="H89" s="96"/>
    </row>
    <row r="90" spans="8:8">
      <c r="H90" s="97"/>
    </row>
    <row r="91" spans="8:8">
      <c r="H91" s="97"/>
    </row>
    <row r="92" spans="8:8">
      <c r="H92" s="97"/>
    </row>
    <row r="93" spans="8:8">
      <c r="H93" s="97"/>
    </row>
  </sheetData>
  <mergeCells count="6">
    <mergeCell ref="A1:E1"/>
    <mergeCell ref="A3:A5"/>
    <mergeCell ref="B3:B5"/>
    <mergeCell ref="C3:C5"/>
    <mergeCell ref="D3:D5"/>
    <mergeCell ref="E3:E5"/>
  </mergeCells>
  <printOptions horizontalCentered="1" verticalCentered="1" gridLines="1"/>
  <pageMargins left="0.19685039370078741" right="0" top="0.15748031496062992" bottom="0" header="0.51181102362204722" footer="0.51181102362204722"/>
  <pageSetup paperSize="9" scale="6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1"/>
  <dimension ref="A1:M27"/>
  <sheetViews>
    <sheetView zoomScale="80" zoomScaleNormal="80" workbookViewId="0">
      <selection sqref="A1:L1"/>
    </sheetView>
  </sheetViews>
  <sheetFormatPr defaultColWidth="8.81640625" defaultRowHeight="14.5"/>
  <cols>
    <col min="1" max="1" width="22.453125" customWidth="1"/>
    <col min="7" max="7" width="5.26953125" customWidth="1"/>
    <col min="8" max="8" width="5.08984375" customWidth="1"/>
    <col min="9" max="9" width="17.26953125" customWidth="1"/>
  </cols>
  <sheetData>
    <row r="1" spans="1:13" ht="28.5" customHeight="1">
      <c r="A1" s="394" t="s">
        <v>572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3" spans="1:13">
      <c r="A3" s="411" t="s">
        <v>190</v>
      </c>
      <c r="B3" s="365" t="s">
        <v>121</v>
      </c>
      <c r="C3" s="365"/>
      <c r="D3" s="365"/>
      <c r="E3" s="365"/>
      <c r="F3" s="411" t="s">
        <v>34</v>
      </c>
      <c r="I3" s="411" t="s">
        <v>190</v>
      </c>
      <c r="J3" s="365" t="s">
        <v>191</v>
      </c>
      <c r="K3" s="365"/>
      <c r="L3" s="411" t="s">
        <v>34</v>
      </c>
    </row>
    <row r="4" spans="1:13">
      <c r="A4" s="412"/>
      <c r="B4" s="46" t="s">
        <v>114</v>
      </c>
      <c r="C4" s="46" t="s">
        <v>115</v>
      </c>
      <c r="D4" s="46" t="s">
        <v>116</v>
      </c>
      <c r="E4" s="46" t="s">
        <v>117</v>
      </c>
      <c r="F4" s="412"/>
      <c r="I4" s="412"/>
      <c r="J4" s="46" t="s">
        <v>134</v>
      </c>
      <c r="K4" s="46" t="s">
        <v>133</v>
      </c>
      <c r="L4" s="412"/>
    </row>
    <row r="5" spans="1:13">
      <c r="A5" s="16" t="s">
        <v>192</v>
      </c>
      <c r="B5" s="214">
        <v>76.125688370586332</v>
      </c>
      <c r="C5" s="214">
        <v>35.109771934096258</v>
      </c>
      <c r="D5" s="214">
        <v>17.712167818062628</v>
      </c>
      <c r="E5" s="214">
        <v>17.331856067282754</v>
      </c>
      <c r="F5" s="214">
        <v>22.668318658723045</v>
      </c>
      <c r="G5" s="205"/>
      <c r="H5" s="205"/>
      <c r="I5" s="242" t="s">
        <v>192</v>
      </c>
      <c r="J5" s="214">
        <v>18.204697436032053</v>
      </c>
      <c r="K5" s="214">
        <v>41.307606355435645</v>
      </c>
      <c r="L5" s="214">
        <v>22.688206733871393</v>
      </c>
    </row>
    <row r="6" spans="1:13">
      <c r="A6" s="16" t="s">
        <v>193</v>
      </c>
      <c r="B6" s="214">
        <v>21.315192743764172</v>
      </c>
      <c r="C6" s="214">
        <v>49.763614966317668</v>
      </c>
      <c r="D6" s="214">
        <v>40.767401206864676</v>
      </c>
      <c r="E6" s="214">
        <v>36.408732656812631</v>
      </c>
      <c r="F6" s="214">
        <v>42.490378024990768</v>
      </c>
      <c r="G6" s="205"/>
      <c r="H6" s="205"/>
      <c r="I6" s="242" t="s">
        <v>193</v>
      </c>
      <c r="J6" s="214">
        <v>43.326595835438802</v>
      </c>
      <c r="K6" s="214">
        <v>38.962472406181014</v>
      </c>
      <c r="L6" s="214">
        <v>42.479664046881119</v>
      </c>
    </row>
    <row r="7" spans="1:13">
      <c r="A7" s="16" t="s">
        <v>194</v>
      </c>
      <c r="B7" s="214">
        <v>2.559118885649498</v>
      </c>
      <c r="C7" s="214">
        <v>15.126613099586073</v>
      </c>
      <c r="D7" s="214">
        <v>41.520430975072699</v>
      </c>
      <c r="E7" s="214">
        <v>46.259411275904618</v>
      </c>
      <c r="F7" s="214">
        <v>34.841303316286179</v>
      </c>
      <c r="G7" s="205"/>
      <c r="H7" s="205"/>
      <c r="I7" s="242" t="s">
        <v>194</v>
      </c>
      <c r="J7" s="214">
        <v>38.468706728529142</v>
      </c>
      <c r="K7" s="214">
        <v>19.729921238383344</v>
      </c>
      <c r="L7" s="214">
        <v>34.832129219247491</v>
      </c>
    </row>
    <row r="8" spans="1:13">
      <c r="A8" s="19" t="s">
        <v>34</v>
      </c>
      <c r="B8" s="21">
        <v>100</v>
      </c>
      <c r="C8" s="215">
        <v>100</v>
      </c>
      <c r="D8" s="215">
        <v>100</v>
      </c>
      <c r="E8" s="215">
        <v>100</v>
      </c>
      <c r="F8" s="215">
        <v>100</v>
      </c>
      <c r="G8" s="205"/>
      <c r="H8" s="205"/>
      <c r="I8" s="272" t="s">
        <v>34</v>
      </c>
      <c r="J8" s="215">
        <v>100</v>
      </c>
      <c r="K8" s="215">
        <v>100</v>
      </c>
      <c r="L8" s="215">
        <v>100</v>
      </c>
    </row>
    <row r="14" spans="1:13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2:13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9" spans="2:13">
      <c r="B19" s="82"/>
      <c r="C19" s="82"/>
      <c r="D19" s="82"/>
      <c r="E19" s="82"/>
      <c r="F19" s="82"/>
      <c r="G19" s="82"/>
      <c r="H19" s="82"/>
    </row>
    <row r="20" spans="2:13">
      <c r="B20" s="82"/>
      <c r="C20" s="82"/>
      <c r="D20" s="82"/>
      <c r="E20" s="82"/>
      <c r="F20" s="82"/>
      <c r="G20" s="82"/>
      <c r="H20" s="82"/>
    </row>
    <row r="21" spans="2:13">
      <c r="B21" s="82"/>
      <c r="C21" s="82"/>
      <c r="D21" s="82"/>
      <c r="E21" s="82"/>
      <c r="F21" s="82"/>
      <c r="G21" s="82"/>
      <c r="H21" s="82"/>
    </row>
    <row r="22" spans="2:13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2:13">
      <c r="B23" s="82"/>
      <c r="C23" s="82"/>
      <c r="D23" s="82"/>
      <c r="E23" s="82"/>
      <c r="F23" s="82"/>
      <c r="G23" s="82"/>
      <c r="H23" s="82"/>
    </row>
    <row r="24" spans="2:13">
      <c r="B24" s="82"/>
      <c r="C24" s="82"/>
      <c r="D24" s="82"/>
      <c r="E24" s="82"/>
      <c r="F24" s="82"/>
      <c r="G24" s="82"/>
      <c r="H24" s="82"/>
      <c r="J24" s="82"/>
      <c r="K24" s="82"/>
      <c r="L24" s="82"/>
      <c r="M24" s="82"/>
    </row>
    <row r="25" spans="2:13">
      <c r="B25" s="82"/>
      <c r="C25" s="82"/>
      <c r="D25" s="82"/>
      <c r="E25" s="82"/>
      <c r="F25" s="82"/>
      <c r="H25" s="82"/>
      <c r="J25" s="82"/>
      <c r="K25" s="82"/>
      <c r="L25" s="82"/>
      <c r="M25" s="82"/>
    </row>
    <row r="26" spans="2:13">
      <c r="E26" s="82"/>
      <c r="J26" s="82"/>
      <c r="K26" s="82"/>
      <c r="L26" s="82"/>
      <c r="M26" s="82"/>
    </row>
    <row r="27" spans="2:13">
      <c r="J27" s="82"/>
      <c r="K27" s="82"/>
      <c r="L27" s="82"/>
      <c r="M27" s="82"/>
    </row>
  </sheetData>
  <mergeCells count="7">
    <mergeCell ref="A1:L1"/>
    <mergeCell ref="A3:A4"/>
    <mergeCell ref="F3:F4"/>
    <mergeCell ref="I3:I4"/>
    <mergeCell ref="L3:L4"/>
    <mergeCell ref="B3:E3"/>
    <mergeCell ref="J3:K3"/>
  </mergeCells>
  <printOptions gridLines="1"/>
  <pageMargins left="0.7" right="0.7" top="0.75" bottom="0.75" header="0.5" footer="0.5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2">
    <pageSetUpPr fitToPage="1"/>
  </sheetPr>
  <dimension ref="A1:H35"/>
  <sheetViews>
    <sheetView zoomScaleNormal="100" workbookViewId="0">
      <selection sqref="A1:G1"/>
    </sheetView>
  </sheetViews>
  <sheetFormatPr defaultColWidth="8.81640625" defaultRowHeight="14.5"/>
  <cols>
    <col min="1" max="1" width="24.81640625" customWidth="1"/>
  </cols>
  <sheetData>
    <row r="1" spans="1:7" ht="36.75" customHeight="1">
      <c r="A1" s="357" t="s">
        <v>573</v>
      </c>
      <c r="B1" s="357"/>
      <c r="C1" s="357"/>
      <c r="D1" s="357"/>
      <c r="E1" s="357"/>
      <c r="F1" s="357"/>
      <c r="G1" s="357"/>
    </row>
    <row r="2" spans="1:7" ht="27.75" customHeight="1"/>
    <row r="3" spans="1:7" ht="16.5" customHeight="1">
      <c r="A3" s="362" t="s">
        <v>190</v>
      </c>
      <c r="B3" s="400" t="s">
        <v>191</v>
      </c>
      <c r="C3" s="400"/>
      <c r="D3" s="400"/>
      <c r="E3" s="400" t="s">
        <v>191</v>
      </c>
      <c r="F3" s="400"/>
      <c r="G3" s="400"/>
    </row>
    <row r="4" spans="1:7">
      <c r="A4" s="364"/>
      <c r="B4" s="46" t="s">
        <v>134</v>
      </c>
      <c r="C4" s="46" t="s">
        <v>133</v>
      </c>
      <c r="D4" s="46" t="s">
        <v>195</v>
      </c>
      <c r="E4" s="46" t="s">
        <v>134</v>
      </c>
      <c r="F4" s="46" t="s">
        <v>133</v>
      </c>
      <c r="G4" s="46" t="s">
        <v>195</v>
      </c>
    </row>
    <row r="5" spans="1:7">
      <c r="A5" s="75" t="s">
        <v>192</v>
      </c>
      <c r="B5" s="203">
        <v>55481</v>
      </c>
      <c r="C5" s="203">
        <v>30314</v>
      </c>
      <c r="D5" s="203">
        <v>85795</v>
      </c>
      <c r="E5" s="267">
        <v>18.204697436032053</v>
      </c>
      <c r="F5" s="267">
        <v>41.307606355435645</v>
      </c>
      <c r="G5" s="267">
        <v>22.688206733871393</v>
      </c>
    </row>
    <row r="6" spans="1:7">
      <c r="A6" s="75" t="s">
        <v>193</v>
      </c>
      <c r="B6" s="203">
        <v>132043</v>
      </c>
      <c r="C6" s="203">
        <v>28593</v>
      </c>
      <c r="D6" s="203">
        <v>160636</v>
      </c>
      <c r="E6" s="267">
        <v>43.326595835438802</v>
      </c>
      <c r="F6" s="267">
        <v>38.962472406181014</v>
      </c>
      <c r="G6" s="267">
        <v>42.479664046881119</v>
      </c>
    </row>
    <row r="7" spans="1:7">
      <c r="A7" s="75" t="s">
        <v>194</v>
      </c>
      <c r="B7" s="203">
        <v>117238</v>
      </c>
      <c r="C7" s="203">
        <v>14479</v>
      </c>
      <c r="D7" s="203">
        <v>131717</v>
      </c>
      <c r="E7" s="267">
        <v>38.468706728529142</v>
      </c>
      <c r="F7" s="267">
        <v>19.729921238383344</v>
      </c>
      <c r="G7" s="267">
        <v>34.832129219247491</v>
      </c>
    </row>
    <row r="8" spans="1:7">
      <c r="A8" s="76" t="s">
        <v>34</v>
      </c>
      <c r="B8" s="207">
        <v>304762</v>
      </c>
      <c r="C8" s="207">
        <v>73386</v>
      </c>
      <c r="D8" s="207">
        <v>378148</v>
      </c>
      <c r="E8" s="268">
        <v>100</v>
      </c>
      <c r="F8" s="268">
        <v>100</v>
      </c>
      <c r="G8" s="268">
        <v>100</v>
      </c>
    </row>
    <row r="13" spans="1:7">
      <c r="B13" s="82"/>
      <c r="C13" s="82"/>
      <c r="D13" s="82"/>
      <c r="E13" s="82"/>
      <c r="F13" s="82"/>
      <c r="G13" s="82"/>
    </row>
    <row r="14" spans="1:7">
      <c r="B14" s="82"/>
      <c r="C14" s="82"/>
      <c r="D14" s="82"/>
      <c r="E14" s="82"/>
      <c r="F14" s="82"/>
      <c r="G14" s="82"/>
    </row>
    <row r="15" spans="1:7">
      <c r="B15" s="82"/>
      <c r="C15" s="82"/>
      <c r="D15" s="82"/>
      <c r="E15" s="82"/>
      <c r="F15" s="82"/>
      <c r="G15" s="82"/>
    </row>
    <row r="16" spans="1:7">
      <c r="B16" s="82"/>
      <c r="C16" s="82"/>
      <c r="D16" s="82"/>
      <c r="E16" s="82"/>
      <c r="F16" s="82"/>
      <c r="G16" s="82"/>
    </row>
    <row r="32" spans="3:8">
      <c r="C32" s="82"/>
      <c r="D32" s="82"/>
      <c r="E32" s="82"/>
      <c r="F32" s="82"/>
      <c r="G32" s="82"/>
      <c r="H32" s="82"/>
    </row>
    <row r="33" spans="3:8">
      <c r="C33" s="82"/>
      <c r="D33" s="82"/>
      <c r="E33" s="82"/>
      <c r="F33" s="82"/>
      <c r="G33" s="82"/>
      <c r="H33" s="82"/>
    </row>
    <row r="34" spans="3:8">
      <c r="C34" s="82"/>
      <c r="D34" s="82"/>
      <c r="E34" s="82"/>
      <c r="F34" s="82"/>
      <c r="G34" s="82"/>
      <c r="H34" s="82"/>
    </row>
    <row r="35" spans="3:8">
      <c r="C35" s="82"/>
      <c r="D35" s="82"/>
      <c r="E35" s="82"/>
      <c r="F35" s="82"/>
      <c r="G35" s="82"/>
      <c r="H35" s="82"/>
    </row>
  </sheetData>
  <mergeCells count="4">
    <mergeCell ref="A1:G1"/>
    <mergeCell ref="A3:A4"/>
    <mergeCell ref="B3:D3"/>
    <mergeCell ref="E3:G3"/>
  </mergeCells>
  <printOptions gridLines="1"/>
  <pageMargins left="0.11811023622047245" right="0.11811023622047245" top="0.74803149606299213" bottom="0.74803149606299213" header="0.51181102362204722" footer="0.51181102362204722"/>
  <pageSetup paperSize="9" scale="8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3"/>
  <dimension ref="A1:M24"/>
  <sheetViews>
    <sheetView zoomScaleNormal="100" workbookViewId="0">
      <selection sqref="A1:M1"/>
    </sheetView>
  </sheetViews>
  <sheetFormatPr defaultColWidth="8.81640625" defaultRowHeight="14.5"/>
  <cols>
    <col min="1" max="1" width="11.7265625" customWidth="1"/>
    <col min="10" max="10" width="10.453125" customWidth="1"/>
  </cols>
  <sheetData>
    <row r="1" spans="1:13">
      <c r="A1" s="388" t="s">
        <v>574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3" spans="1:13">
      <c r="A3" s="411" t="s">
        <v>196</v>
      </c>
      <c r="B3" s="365" t="s">
        <v>121</v>
      </c>
      <c r="C3" s="365"/>
      <c r="D3" s="365"/>
      <c r="E3" s="365"/>
      <c r="F3" s="411" t="s">
        <v>34</v>
      </c>
      <c r="G3" s="98"/>
      <c r="J3" s="411" t="s">
        <v>196</v>
      </c>
      <c r="K3" s="365" t="s">
        <v>191</v>
      </c>
      <c r="L3" s="365"/>
      <c r="M3" s="411" t="s">
        <v>34</v>
      </c>
    </row>
    <row r="4" spans="1:13">
      <c r="A4" s="412"/>
      <c r="B4" s="46" t="s">
        <v>114</v>
      </c>
      <c r="C4" s="46" t="s">
        <v>115</v>
      </c>
      <c r="D4" s="46" t="s">
        <v>116</v>
      </c>
      <c r="E4" s="46" t="s">
        <v>117</v>
      </c>
      <c r="F4" s="412"/>
      <c r="G4" s="98"/>
      <c r="J4" s="412"/>
      <c r="K4" s="46" t="s">
        <v>134</v>
      </c>
      <c r="L4" s="46" t="s">
        <v>133</v>
      </c>
      <c r="M4" s="412"/>
    </row>
    <row r="5" spans="1:13">
      <c r="A5" s="16" t="s">
        <v>198</v>
      </c>
      <c r="B5" s="214">
        <v>89.270538243626063</v>
      </c>
      <c r="C5" s="214">
        <v>52.097812670277001</v>
      </c>
      <c r="D5" s="214">
        <v>37.354971017614176</v>
      </c>
      <c r="E5" s="214">
        <v>36.657978569359976</v>
      </c>
      <c r="F5" s="214">
        <v>41.604006348666161</v>
      </c>
      <c r="G5" s="271"/>
      <c r="H5" s="205"/>
      <c r="I5" s="205"/>
      <c r="J5" s="242" t="s">
        <v>198</v>
      </c>
      <c r="K5" s="214">
        <v>45.277313628203395</v>
      </c>
      <c r="L5" s="214">
        <v>26.336223826932954</v>
      </c>
      <c r="M5" s="214">
        <v>41.586373578495881</v>
      </c>
    </row>
    <row r="6" spans="1:13">
      <c r="A6" s="16" t="s">
        <v>199</v>
      </c>
      <c r="B6" s="214">
        <v>10.446175637393768</v>
      </c>
      <c r="C6" s="214">
        <v>47.161586620258653</v>
      </c>
      <c r="D6" s="214">
        <v>60.676193240876877</v>
      </c>
      <c r="E6" s="214">
        <v>57.570228786562403</v>
      </c>
      <c r="F6" s="214">
        <v>56.379910754886922</v>
      </c>
      <c r="G6" s="271"/>
      <c r="H6" s="205"/>
      <c r="I6" s="205"/>
      <c r="J6" s="242" t="s">
        <v>199</v>
      </c>
      <c r="K6" s="214">
        <v>52.677706317024928</v>
      </c>
      <c r="L6" s="214">
        <v>71.7542375441883</v>
      </c>
      <c r="M6" s="214">
        <v>56.395039049965703</v>
      </c>
    </row>
    <row r="7" spans="1:13">
      <c r="A7" s="16" t="s">
        <v>200</v>
      </c>
      <c r="B7" s="214">
        <v>7.0821529745042494E-2</v>
      </c>
      <c r="C7" s="214">
        <v>0.25353898161842381</v>
      </c>
      <c r="D7" s="214">
        <v>0.73696729063854893</v>
      </c>
      <c r="E7" s="214">
        <v>2.0301187373298579</v>
      </c>
      <c r="F7" s="214">
        <v>0.73490798247955902</v>
      </c>
      <c r="G7" s="271"/>
      <c r="H7" s="205"/>
      <c r="I7" s="205"/>
      <c r="J7" s="242" t="s">
        <v>200</v>
      </c>
      <c r="K7" s="214">
        <v>0.76307408802225962</v>
      </c>
      <c r="L7" s="214">
        <v>0.6209021965737076</v>
      </c>
      <c r="M7" s="214">
        <v>0.73536987809581011</v>
      </c>
    </row>
    <row r="8" spans="1:13">
      <c r="A8" s="16" t="s">
        <v>201</v>
      </c>
      <c r="B8" s="214">
        <v>0.21246458923512751</v>
      </c>
      <c r="C8" s="214">
        <v>0.45703737475952722</v>
      </c>
      <c r="D8" s="214">
        <v>1.1686596934141158</v>
      </c>
      <c r="E8" s="214">
        <v>3.504199247031567</v>
      </c>
      <c r="F8" s="214">
        <v>1.2095910625801283</v>
      </c>
      <c r="G8" s="271"/>
      <c r="H8" s="205"/>
      <c r="I8" s="205"/>
      <c r="J8" s="242" t="s">
        <v>201</v>
      </c>
      <c r="K8" s="214">
        <v>1.2219423105751759</v>
      </c>
      <c r="L8" s="214">
        <v>1.1677795570595522</v>
      </c>
      <c r="M8" s="214">
        <v>1.2113879296894547</v>
      </c>
    </row>
    <row r="9" spans="1:13">
      <c r="A9" s="16" t="s">
        <v>202</v>
      </c>
      <c r="B9" s="214">
        <v>0</v>
      </c>
      <c r="C9" s="214">
        <v>3.0024353086392296E-2</v>
      </c>
      <c r="D9" s="214">
        <v>6.3208757456292314E-2</v>
      </c>
      <c r="E9" s="214">
        <v>0.23747465971618881</v>
      </c>
      <c r="F9" s="214">
        <v>7.1583851387230502E-2</v>
      </c>
      <c r="G9" s="271"/>
      <c r="H9" s="205"/>
      <c r="I9" s="205"/>
      <c r="J9" s="242" t="s">
        <v>202</v>
      </c>
      <c r="K9" s="214">
        <v>5.9963656174245608E-2</v>
      </c>
      <c r="L9" s="214">
        <v>0.12085687524549053</v>
      </c>
      <c r="M9" s="214">
        <v>7.182956375315358E-2</v>
      </c>
    </row>
    <row r="10" spans="1:13">
      <c r="A10" s="19" t="s">
        <v>34</v>
      </c>
      <c r="B10" s="215">
        <v>100</v>
      </c>
      <c r="C10" s="215">
        <v>100</v>
      </c>
      <c r="D10" s="215">
        <v>100</v>
      </c>
      <c r="E10" s="215">
        <v>100</v>
      </c>
      <c r="F10" s="215">
        <v>100</v>
      </c>
      <c r="G10" s="273"/>
      <c r="H10" s="205"/>
      <c r="I10" s="205"/>
      <c r="J10" s="272" t="s">
        <v>34</v>
      </c>
      <c r="K10" s="215">
        <v>100</v>
      </c>
      <c r="L10" s="215">
        <v>100</v>
      </c>
      <c r="M10" s="215">
        <v>100</v>
      </c>
    </row>
    <row r="14" spans="1:13">
      <c r="I14" s="82"/>
      <c r="J14" s="82"/>
      <c r="K14" s="82"/>
      <c r="L14" s="82"/>
      <c r="M14" s="82"/>
    </row>
    <row r="15" spans="1:13">
      <c r="B15" s="82"/>
      <c r="C15" s="82"/>
      <c r="D15" s="82"/>
      <c r="E15" s="82"/>
      <c r="F15" s="82"/>
      <c r="G15" s="82"/>
      <c r="I15" s="82"/>
      <c r="J15" s="82"/>
      <c r="K15" s="82"/>
      <c r="L15" s="82"/>
      <c r="M15" s="82"/>
    </row>
    <row r="16" spans="1:13">
      <c r="B16" s="82"/>
      <c r="C16" s="82"/>
      <c r="D16" s="82"/>
      <c r="E16" s="82"/>
      <c r="F16" s="82"/>
      <c r="G16" s="82"/>
      <c r="I16" s="82"/>
      <c r="J16" s="82"/>
      <c r="K16" s="82"/>
      <c r="L16" s="82"/>
      <c r="M16" s="82"/>
    </row>
    <row r="17" spans="2:13">
      <c r="B17" s="82"/>
      <c r="C17" s="82"/>
      <c r="D17" s="82"/>
      <c r="E17" s="82"/>
      <c r="F17" s="82"/>
      <c r="G17" s="82"/>
      <c r="I17" s="82"/>
      <c r="J17" s="82"/>
      <c r="K17" s="82"/>
      <c r="L17" s="82"/>
      <c r="M17" s="82"/>
    </row>
    <row r="18" spans="2:13">
      <c r="I18" s="82"/>
      <c r="J18" s="82"/>
      <c r="K18" s="82"/>
      <c r="L18" s="82"/>
      <c r="M18" s="82"/>
    </row>
    <row r="19" spans="2:13">
      <c r="B19" s="82"/>
      <c r="C19" s="82"/>
      <c r="D19" s="82"/>
      <c r="E19" s="82"/>
      <c r="F19" s="82"/>
      <c r="G19" s="82"/>
      <c r="I19" s="82"/>
      <c r="J19" s="82"/>
      <c r="K19" s="82"/>
      <c r="L19" s="82"/>
      <c r="M19" s="82"/>
    </row>
    <row r="20" spans="2:13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2:13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2:13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2:13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</sheetData>
  <mergeCells count="7">
    <mergeCell ref="A1:M1"/>
    <mergeCell ref="A3:A4"/>
    <mergeCell ref="F3:F4"/>
    <mergeCell ref="J3:J4"/>
    <mergeCell ref="M3:M4"/>
    <mergeCell ref="B3:E3"/>
    <mergeCell ref="K3:L3"/>
  </mergeCells>
  <printOptions gridLines="1"/>
  <pageMargins left="0.7" right="0.7" top="0.75" bottom="0.75" header="0.5" footer="0.5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4">
    <pageSetUpPr fitToPage="1"/>
  </sheetPr>
  <dimension ref="A1:H28"/>
  <sheetViews>
    <sheetView zoomScaleNormal="100" workbookViewId="0">
      <selection sqref="A1:G1"/>
    </sheetView>
  </sheetViews>
  <sheetFormatPr defaultColWidth="8.81640625" defaultRowHeight="14.5"/>
  <sheetData>
    <row r="1" spans="1:7" ht="45" customHeight="1">
      <c r="A1" s="357" t="s">
        <v>575</v>
      </c>
      <c r="B1" s="357"/>
      <c r="C1" s="357"/>
      <c r="D1" s="357"/>
      <c r="E1" s="357"/>
      <c r="F1" s="357"/>
      <c r="G1" s="357"/>
    </row>
    <row r="3" spans="1:7">
      <c r="A3" s="362" t="s">
        <v>196</v>
      </c>
      <c r="B3" s="400" t="s">
        <v>191</v>
      </c>
      <c r="C3" s="400"/>
      <c r="D3" s="400"/>
      <c r="E3" s="400" t="s">
        <v>191</v>
      </c>
      <c r="F3" s="400"/>
      <c r="G3" s="400"/>
    </row>
    <row r="4" spans="1:7">
      <c r="A4" s="364"/>
      <c r="B4" s="46" t="s">
        <v>134</v>
      </c>
      <c r="C4" s="46" t="s">
        <v>133</v>
      </c>
      <c r="D4" s="46" t="s">
        <v>195</v>
      </c>
      <c r="E4" s="46" t="s">
        <v>134</v>
      </c>
      <c r="F4" s="46" t="s">
        <v>133</v>
      </c>
      <c r="G4" s="46" t="s">
        <v>195</v>
      </c>
    </row>
    <row r="5" spans="1:7">
      <c r="A5" s="75" t="s">
        <v>199</v>
      </c>
      <c r="B5" s="203">
        <v>144073</v>
      </c>
      <c r="C5" s="203">
        <v>47497</v>
      </c>
      <c r="D5" s="203">
        <v>191570</v>
      </c>
      <c r="E5" s="267">
        <v>52.677706317024928</v>
      </c>
      <c r="F5" s="267">
        <v>71.7542375441883</v>
      </c>
      <c r="G5" s="267">
        <v>56.395039049965703</v>
      </c>
    </row>
    <row r="6" spans="1:7">
      <c r="A6" s="75" t="s">
        <v>198</v>
      </c>
      <c r="B6" s="203">
        <v>123833</v>
      </c>
      <c r="C6" s="203">
        <v>17433</v>
      </c>
      <c r="D6" s="203">
        <v>141266</v>
      </c>
      <c r="E6" s="267">
        <v>45.277313628203395</v>
      </c>
      <c r="F6" s="267">
        <v>26.336223826932954</v>
      </c>
      <c r="G6" s="267">
        <v>41.586373578495881</v>
      </c>
    </row>
    <row r="7" spans="1:7">
      <c r="A7" s="75" t="s">
        <v>203</v>
      </c>
      <c r="B7" s="203">
        <v>5593</v>
      </c>
      <c r="C7" s="203">
        <v>1264</v>
      </c>
      <c r="D7" s="203">
        <v>6857</v>
      </c>
      <c r="E7" s="267">
        <v>2.0449800547716812</v>
      </c>
      <c r="F7" s="267">
        <v>1.9095386288787504</v>
      </c>
      <c r="G7" s="267">
        <v>2.0185873715384184</v>
      </c>
    </row>
    <row r="8" spans="1:7">
      <c r="A8" s="76" t="s">
        <v>34</v>
      </c>
      <c r="B8" s="207">
        <v>273499</v>
      </c>
      <c r="C8" s="207">
        <v>66194</v>
      </c>
      <c r="D8" s="207">
        <v>339693</v>
      </c>
      <c r="E8" s="268">
        <v>100</v>
      </c>
      <c r="F8" s="268">
        <v>100</v>
      </c>
      <c r="G8" s="268">
        <v>100</v>
      </c>
    </row>
    <row r="9" spans="1:7">
      <c r="B9" s="205"/>
      <c r="C9" s="205"/>
      <c r="D9" s="205"/>
      <c r="E9" s="205"/>
      <c r="F9" s="205"/>
      <c r="G9" s="205"/>
    </row>
    <row r="10" spans="1:7">
      <c r="B10" s="205"/>
      <c r="C10" s="205"/>
      <c r="D10" s="205"/>
      <c r="E10" s="205"/>
      <c r="F10" s="205"/>
      <c r="G10" s="205"/>
    </row>
    <row r="23" spans="3:8">
      <c r="C23" s="82"/>
      <c r="D23" s="82"/>
      <c r="E23" s="82"/>
      <c r="F23" s="82"/>
      <c r="G23" s="82"/>
      <c r="H23" s="82"/>
    </row>
    <row r="25" spans="3:8">
      <c r="C25" s="82"/>
      <c r="D25" s="82"/>
      <c r="E25" s="82"/>
      <c r="F25" s="82"/>
      <c r="G25" s="82"/>
      <c r="H25" s="82"/>
    </row>
    <row r="26" spans="3:8">
      <c r="C26" s="82"/>
      <c r="D26" s="82"/>
      <c r="E26" s="82"/>
      <c r="F26" s="82"/>
      <c r="G26" s="82"/>
      <c r="H26" s="82"/>
    </row>
    <row r="27" spans="3:8">
      <c r="C27" s="82"/>
      <c r="D27" s="82"/>
      <c r="E27" s="82"/>
      <c r="F27" s="82"/>
      <c r="G27" s="82"/>
      <c r="H27" s="82"/>
    </row>
    <row r="28" spans="3:8">
      <c r="C28" s="82"/>
      <c r="D28" s="82"/>
      <c r="E28" s="82"/>
      <c r="F28" s="82"/>
      <c r="G28" s="82"/>
      <c r="H28" s="82"/>
    </row>
  </sheetData>
  <mergeCells count="4">
    <mergeCell ref="A1:G1"/>
    <mergeCell ref="A3:A4"/>
    <mergeCell ref="B3:D3"/>
    <mergeCell ref="E3:G3"/>
  </mergeCells>
  <printOptions gridLines="1"/>
  <pageMargins left="0.51181102362204722" right="0.51181102362204722" top="0.74803149606299213" bottom="0.74803149606299213" header="0.51181102362204722" footer="0.51181102362204722"/>
  <pageSetup paperSize="9" scale="8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5">
    <pageSetUpPr fitToPage="1"/>
  </sheetPr>
  <dimension ref="A1:O31"/>
  <sheetViews>
    <sheetView zoomScaleNormal="100" workbookViewId="0">
      <selection sqref="A1:M1"/>
    </sheetView>
  </sheetViews>
  <sheetFormatPr defaultColWidth="8.81640625" defaultRowHeight="14.5"/>
  <cols>
    <col min="1" max="1" width="14.1796875" customWidth="1"/>
    <col min="7" max="7" width="9.1796875"/>
    <col min="10" max="10" width="13.7265625" customWidth="1"/>
    <col min="14" max="14" width="9.1796875"/>
  </cols>
  <sheetData>
    <row r="1" spans="1:14">
      <c r="A1" s="388" t="s">
        <v>576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62"/>
    </row>
    <row r="3" spans="1:14" ht="22.5" customHeight="1">
      <c r="A3" s="359" t="s">
        <v>204</v>
      </c>
      <c r="B3" s="376" t="s">
        <v>121</v>
      </c>
      <c r="C3" s="376"/>
      <c r="D3" s="376"/>
      <c r="E3" s="376"/>
      <c r="F3" s="359" t="s">
        <v>34</v>
      </c>
      <c r="G3" s="11"/>
      <c r="J3" s="359" t="s">
        <v>204</v>
      </c>
      <c r="K3" s="365" t="s">
        <v>191</v>
      </c>
      <c r="L3" s="365"/>
      <c r="M3" s="411" t="s">
        <v>34</v>
      </c>
      <c r="N3" s="98"/>
    </row>
    <row r="4" spans="1:14">
      <c r="A4" s="360"/>
      <c r="B4" s="45" t="s">
        <v>114</v>
      </c>
      <c r="C4" s="45" t="s">
        <v>115</v>
      </c>
      <c r="D4" s="45" t="s">
        <v>116</v>
      </c>
      <c r="E4" s="45" t="s">
        <v>117</v>
      </c>
      <c r="F4" s="360"/>
      <c r="G4" s="11"/>
      <c r="J4" s="360"/>
      <c r="K4" s="46" t="s">
        <v>134</v>
      </c>
      <c r="L4" s="46" t="s">
        <v>133</v>
      </c>
      <c r="M4" s="412"/>
      <c r="N4" s="98"/>
    </row>
    <row r="5" spans="1:14">
      <c r="A5" s="242" t="s">
        <v>205</v>
      </c>
      <c r="B5" s="214">
        <v>3.9610389610389611</v>
      </c>
      <c r="C5" s="214">
        <v>38.659871993205321</v>
      </c>
      <c r="D5" s="214">
        <v>65.532932929583581</v>
      </c>
      <c r="E5" s="214">
        <v>71.33670303272946</v>
      </c>
      <c r="F5" s="214">
        <v>58.665693882746297</v>
      </c>
      <c r="G5" s="271"/>
      <c r="H5" s="205"/>
      <c r="I5" s="205"/>
      <c r="J5" s="242" t="s">
        <v>205</v>
      </c>
      <c r="K5" s="214">
        <v>66.059786799132496</v>
      </c>
      <c r="L5" s="214">
        <v>28.543831601385563</v>
      </c>
      <c r="M5" s="214">
        <v>58.64633545965043</v>
      </c>
      <c r="N5" s="271"/>
    </row>
    <row r="6" spans="1:14">
      <c r="A6" s="242" t="s">
        <v>206</v>
      </c>
      <c r="B6" s="214">
        <v>29.253246753246753</v>
      </c>
      <c r="C6" s="214">
        <v>20.811720811720814</v>
      </c>
      <c r="D6" s="214">
        <v>12.324962775835244</v>
      </c>
      <c r="E6" s="214">
        <v>10.326794114703233</v>
      </c>
      <c r="F6" s="214">
        <v>14.453976910378783</v>
      </c>
      <c r="G6" s="271"/>
      <c r="H6" s="205"/>
      <c r="I6" s="205"/>
      <c r="J6" s="242" t="s">
        <v>206</v>
      </c>
      <c r="K6" s="214">
        <v>13.442350787281443</v>
      </c>
      <c r="L6" s="214">
        <v>18.586464162003729</v>
      </c>
      <c r="M6" s="214">
        <v>14.45886853252528</v>
      </c>
      <c r="N6" s="271"/>
    </row>
    <row r="7" spans="1:14">
      <c r="A7" s="242" t="s">
        <v>207</v>
      </c>
      <c r="B7" s="214">
        <v>42.824675324675326</v>
      </c>
      <c r="C7" s="214">
        <v>37.01074812185923</v>
      </c>
      <c r="D7" s="214">
        <v>20.605039064460541</v>
      </c>
      <c r="E7" s="214">
        <v>17.065358822940645</v>
      </c>
      <c r="F7" s="214">
        <v>24.670307607922588</v>
      </c>
      <c r="G7" s="271"/>
      <c r="H7" s="205"/>
      <c r="I7" s="205"/>
      <c r="J7" s="242" t="s">
        <v>207</v>
      </c>
      <c r="K7" s="214">
        <v>18.356666874464782</v>
      </c>
      <c r="L7" s="214">
        <v>50.390354383160144</v>
      </c>
      <c r="M7" s="214">
        <v>24.686778484795031</v>
      </c>
      <c r="N7" s="271"/>
    </row>
    <row r="8" spans="1:14">
      <c r="A8" s="242" t="s">
        <v>208</v>
      </c>
      <c r="B8" s="214">
        <v>21.558441558441558</v>
      </c>
      <c r="C8" s="214">
        <v>2.2557911446800336</v>
      </c>
      <c r="D8" s="214">
        <v>0.64870426446723439</v>
      </c>
      <c r="E8" s="214">
        <v>0.25522970673606249</v>
      </c>
      <c r="F8" s="214">
        <v>1.1935848749596496</v>
      </c>
      <c r="G8" s="271"/>
      <c r="H8" s="205"/>
      <c r="I8" s="205"/>
      <c r="J8" s="242" t="s">
        <v>208</v>
      </c>
      <c r="K8" s="214">
        <v>1.2320240958321167</v>
      </c>
      <c r="L8" s="214">
        <v>1.0484945377031709</v>
      </c>
      <c r="M8" s="214">
        <v>1.1957571944197998</v>
      </c>
      <c r="N8" s="271"/>
    </row>
    <row r="9" spans="1:14">
      <c r="A9" s="242" t="s">
        <v>56</v>
      </c>
      <c r="B9" s="214">
        <v>2.4025974025974026</v>
      </c>
      <c r="C9" s="214">
        <v>1.2618679285345953</v>
      </c>
      <c r="D9" s="214">
        <v>0.88836096565338873</v>
      </c>
      <c r="E9" s="214">
        <v>1.0159143228906014</v>
      </c>
      <c r="F9" s="214">
        <v>1.010925448184822</v>
      </c>
      <c r="G9" s="271"/>
      <c r="H9" s="205"/>
      <c r="I9" s="205"/>
      <c r="J9" s="242" t="s">
        <v>56</v>
      </c>
      <c r="K9" s="214">
        <v>0.90917144328915978</v>
      </c>
      <c r="L9" s="214">
        <v>1.4308553157474022</v>
      </c>
      <c r="M9" s="214">
        <v>1.0122603286094518</v>
      </c>
      <c r="N9" s="271"/>
    </row>
    <row r="10" spans="1:14">
      <c r="A10" s="272" t="s">
        <v>34</v>
      </c>
      <c r="B10" s="215">
        <v>100</v>
      </c>
      <c r="C10" s="215">
        <v>100</v>
      </c>
      <c r="D10" s="215">
        <v>100</v>
      </c>
      <c r="E10" s="215">
        <v>100</v>
      </c>
      <c r="F10" s="215">
        <v>100</v>
      </c>
      <c r="G10" s="273"/>
      <c r="H10" s="205"/>
      <c r="I10" s="205"/>
      <c r="J10" s="272" t="s">
        <v>34</v>
      </c>
      <c r="K10" s="215">
        <v>100</v>
      </c>
      <c r="L10" s="215">
        <v>100</v>
      </c>
      <c r="M10" s="215">
        <v>100</v>
      </c>
      <c r="N10" s="273"/>
    </row>
    <row r="11" spans="1:14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</row>
    <row r="12" spans="1:14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1: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1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1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  <row r="20" spans="1:1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>
      <c r="B25" s="82"/>
      <c r="C25" s="82"/>
      <c r="D25" s="82"/>
      <c r="E25" s="82"/>
      <c r="F25" s="82"/>
      <c r="G25" s="82"/>
    </row>
    <row r="26" spans="1:15">
      <c r="I26" s="82"/>
      <c r="J26" s="82"/>
      <c r="K26" s="82"/>
      <c r="L26" s="82"/>
      <c r="M26" s="82"/>
      <c r="N26" s="82"/>
    </row>
    <row r="27" spans="1:15">
      <c r="I27" s="82"/>
      <c r="J27" s="82"/>
      <c r="K27" s="82"/>
      <c r="L27" s="82"/>
      <c r="M27" s="82"/>
      <c r="N27" s="82"/>
    </row>
    <row r="28" spans="1:15">
      <c r="I28" s="82"/>
      <c r="J28" s="82"/>
      <c r="K28" s="82"/>
      <c r="L28" s="82"/>
      <c r="M28" s="82"/>
      <c r="N28" s="82"/>
    </row>
    <row r="29" spans="1:15">
      <c r="I29" s="82"/>
      <c r="J29" s="82"/>
      <c r="K29" s="82"/>
      <c r="L29" s="82"/>
      <c r="M29" s="82"/>
      <c r="N29" s="82"/>
    </row>
    <row r="30" spans="1:15">
      <c r="I30" s="82"/>
      <c r="J30" s="82"/>
      <c r="K30" s="82"/>
      <c r="L30" s="82"/>
      <c r="M30" s="82"/>
      <c r="N30" s="82"/>
    </row>
    <row r="31" spans="1:15">
      <c r="I31" s="82"/>
      <c r="J31" s="82"/>
      <c r="K31" s="82"/>
      <c r="L31" s="82"/>
      <c r="M31" s="82"/>
      <c r="N31" s="82"/>
    </row>
  </sheetData>
  <mergeCells count="7">
    <mergeCell ref="A1:M1"/>
    <mergeCell ref="A3:A4"/>
    <mergeCell ref="F3:F4"/>
    <mergeCell ref="J3:J4"/>
    <mergeCell ref="M3:M4"/>
    <mergeCell ref="B3:E3"/>
    <mergeCell ref="K3:L3"/>
  </mergeCells>
  <printOptions gridLines="1"/>
  <pageMargins left="0.31496062992125984" right="0.31496062992125984" top="0.74803149606299213" bottom="0.74803149606299213" header="0.51181102362204722" footer="0.51181102362204722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6">
    <pageSetUpPr fitToPage="1"/>
  </sheetPr>
  <dimension ref="A1:G18"/>
  <sheetViews>
    <sheetView zoomScaleNormal="100" workbookViewId="0">
      <selection sqref="A1:G1"/>
    </sheetView>
  </sheetViews>
  <sheetFormatPr defaultColWidth="8.81640625" defaultRowHeight="14.5"/>
  <cols>
    <col min="1" max="1" width="13.453125" customWidth="1"/>
    <col min="5" max="5" width="8.1796875" bestFit="1" customWidth="1"/>
  </cols>
  <sheetData>
    <row r="1" spans="1:7" ht="31.5" customHeight="1">
      <c r="A1" s="386" t="s">
        <v>577</v>
      </c>
      <c r="B1" s="386"/>
      <c r="C1" s="386"/>
      <c r="D1" s="386"/>
      <c r="E1" s="386"/>
      <c r="F1" s="386"/>
      <c r="G1" s="386"/>
    </row>
    <row r="3" spans="1:7">
      <c r="A3" s="362" t="s">
        <v>204</v>
      </c>
      <c r="B3" s="400" t="s">
        <v>191</v>
      </c>
      <c r="C3" s="400"/>
      <c r="D3" s="400"/>
      <c r="E3" s="400" t="s">
        <v>191</v>
      </c>
      <c r="F3" s="400"/>
      <c r="G3" s="400"/>
    </row>
    <row r="4" spans="1:7" ht="23.25" customHeight="1">
      <c r="A4" s="364"/>
      <c r="B4" s="46" t="s">
        <v>134</v>
      </c>
      <c r="C4" s="46" t="s">
        <v>133</v>
      </c>
      <c r="D4" s="46" t="s">
        <v>195</v>
      </c>
      <c r="E4" s="46" t="s">
        <v>134</v>
      </c>
      <c r="F4" s="46" t="s">
        <v>133</v>
      </c>
      <c r="G4" s="46" t="s">
        <v>195</v>
      </c>
    </row>
    <row r="5" spans="1:7">
      <c r="A5" s="75" t="s">
        <v>205</v>
      </c>
      <c r="B5" s="203">
        <v>201339</v>
      </c>
      <c r="C5" s="203">
        <v>21425</v>
      </c>
      <c r="D5" s="203">
        <v>222764</v>
      </c>
      <c r="E5" s="267">
        <v>66.059786799132496</v>
      </c>
      <c r="F5" s="267">
        <v>28.543831601385563</v>
      </c>
      <c r="G5" s="267">
        <v>58.64633545965043</v>
      </c>
    </row>
    <row r="6" spans="1:7">
      <c r="A6" s="75" t="s">
        <v>206</v>
      </c>
      <c r="B6" s="203">
        <v>40970</v>
      </c>
      <c r="C6" s="203">
        <v>13951</v>
      </c>
      <c r="D6" s="203">
        <v>54921</v>
      </c>
      <c r="E6" s="267">
        <v>13.442350787281443</v>
      </c>
      <c r="F6" s="267">
        <v>18.586464162003729</v>
      </c>
      <c r="G6" s="267">
        <v>14.45886853252528</v>
      </c>
    </row>
    <row r="7" spans="1:7">
      <c r="A7" s="75" t="s">
        <v>207</v>
      </c>
      <c r="B7" s="203">
        <v>55948</v>
      </c>
      <c r="C7" s="203">
        <v>37823</v>
      </c>
      <c r="D7" s="203">
        <v>93771</v>
      </c>
      <c r="E7" s="267">
        <v>18.356666874464782</v>
      </c>
      <c r="F7" s="267">
        <v>50.390354383160144</v>
      </c>
      <c r="G7" s="267">
        <v>24.686778484795031</v>
      </c>
    </row>
    <row r="8" spans="1:7">
      <c r="A8" s="75" t="s">
        <v>208</v>
      </c>
      <c r="B8" s="203">
        <v>3755</v>
      </c>
      <c r="C8" s="203">
        <v>787</v>
      </c>
      <c r="D8" s="203">
        <v>4542</v>
      </c>
      <c r="E8" s="267">
        <v>1.2320240958321167</v>
      </c>
      <c r="F8" s="267">
        <v>1.0484945377031709</v>
      </c>
      <c r="G8" s="267">
        <v>1.1957571944197998</v>
      </c>
    </row>
    <row r="9" spans="1:7">
      <c r="A9" s="75" t="s">
        <v>56</v>
      </c>
      <c r="B9" s="203">
        <v>2771</v>
      </c>
      <c r="C9" s="203">
        <v>1074</v>
      </c>
      <c r="D9" s="203">
        <v>3845</v>
      </c>
      <c r="E9" s="267">
        <v>0.90917144328915978</v>
      </c>
      <c r="F9" s="267">
        <v>1.4308553157474022</v>
      </c>
      <c r="G9" s="267">
        <v>1.0122603286094518</v>
      </c>
    </row>
    <row r="10" spans="1:7">
      <c r="A10" s="76" t="s">
        <v>34</v>
      </c>
      <c r="B10" s="207">
        <v>304783</v>
      </c>
      <c r="C10" s="207">
        <v>75060</v>
      </c>
      <c r="D10" s="207">
        <v>379843</v>
      </c>
      <c r="E10" s="268">
        <v>100</v>
      </c>
      <c r="F10" s="268">
        <v>100</v>
      </c>
      <c r="G10" s="268">
        <v>100</v>
      </c>
    </row>
    <row r="11" spans="1:7">
      <c r="B11" s="205"/>
      <c r="C11" s="205"/>
      <c r="D11" s="205"/>
      <c r="E11" s="205"/>
      <c r="F11" s="205"/>
      <c r="G11" s="205"/>
    </row>
    <row r="12" spans="1:7">
      <c r="B12" s="205"/>
      <c r="C12" s="205"/>
      <c r="D12" s="205"/>
      <c r="E12" s="205"/>
      <c r="F12" s="205"/>
      <c r="G12" s="205"/>
    </row>
    <row r="13" spans="1:7">
      <c r="B13" s="205"/>
      <c r="C13" s="205"/>
      <c r="D13" s="205"/>
      <c r="E13" s="205"/>
      <c r="F13" s="205"/>
      <c r="G13" s="205"/>
    </row>
    <row r="14" spans="1:7">
      <c r="B14" s="205"/>
      <c r="C14" s="205"/>
    </row>
    <row r="15" spans="1:7">
      <c r="B15" s="205"/>
      <c r="C15" s="205"/>
    </row>
    <row r="16" spans="1:7">
      <c r="B16" s="205"/>
      <c r="C16" s="205"/>
    </row>
    <row r="17" spans="2:7">
      <c r="B17" s="205"/>
      <c r="C17" s="205"/>
    </row>
    <row r="18" spans="2:7">
      <c r="B18" s="205"/>
      <c r="C18" s="205"/>
      <c r="D18" s="205"/>
      <c r="E18" s="205"/>
      <c r="F18" s="205"/>
      <c r="G18" s="205"/>
    </row>
  </sheetData>
  <mergeCells count="4">
    <mergeCell ref="A1:G1"/>
    <mergeCell ref="A3:A4"/>
    <mergeCell ref="B3:D3"/>
    <mergeCell ref="E3:G3"/>
  </mergeCells>
  <printOptions gridLines="1"/>
  <pageMargins left="0.31496062992125984" right="0.31496062992125984" top="0.74803149606299213" bottom="0.74803149606299213" header="0.51181102362204722" footer="0.51181102362204722"/>
  <pageSetup paperSize="9" scale="8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27"/>
  <dimension ref="A1:I31"/>
  <sheetViews>
    <sheetView zoomScaleNormal="100" workbookViewId="0">
      <selection sqref="A1:G1"/>
    </sheetView>
  </sheetViews>
  <sheetFormatPr defaultColWidth="8.81640625" defaultRowHeight="14.5"/>
  <cols>
    <col min="1" max="1" width="10.453125" customWidth="1"/>
    <col min="2" max="2" width="9.453125" bestFit="1" customWidth="1"/>
    <col min="3" max="3" width="11.81640625" bestFit="1" customWidth="1"/>
    <col min="4" max="4" width="9.7265625" bestFit="1" customWidth="1"/>
    <col min="5" max="5" width="12" bestFit="1" customWidth="1"/>
  </cols>
  <sheetData>
    <row r="1" spans="1:8" ht="39.75" customHeight="1">
      <c r="A1" s="357" t="s">
        <v>578</v>
      </c>
      <c r="B1" s="357"/>
      <c r="C1" s="357"/>
      <c r="D1" s="357"/>
      <c r="E1" s="357"/>
      <c r="F1" s="357"/>
      <c r="G1" s="357"/>
    </row>
    <row r="3" spans="1:8">
      <c r="A3" s="411" t="s">
        <v>196</v>
      </c>
      <c r="B3" s="365" t="s">
        <v>209</v>
      </c>
      <c r="C3" s="365"/>
      <c r="D3" s="365"/>
      <c r="E3" s="365"/>
      <c r="F3" s="365"/>
      <c r="G3" s="411" t="s">
        <v>34</v>
      </c>
    </row>
    <row r="4" spans="1:8">
      <c r="A4" s="412"/>
      <c r="B4" s="46" t="s">
        <v>205</v>
      </c>
      <c r="C4" s="46" t="s">
        <v>206</v>
      </c>
      <c r="D4" s="46" t="s">
        <v>207</v>
      </c>
      <c r="E4" s="46" t="s">
        <v>208</v>
      </c>
      <c r="F4" s="46" t="s">
        <v>56</v>
      </c>
      <c r="G4" s="412"/>
    </row>
    <row r="5" spans="1:8">
      <c r="A5" s="75" t="s">
        <v>198</v>
      </c>
      <c r="B5" s="214">
        <v>44.597524302398767</v>
      </c>
      <c r="C5" s="214">
        <v>48.014312850642753</v>
      </c>
      <c r="D5" s="214">
        <v>30.044284528092994</v>
      </c>
      <c r="E5" s="214">
        <v>64.038048481129181</v>
      </c>
      <c r="F5" s="214">
        <v>64.461118690313782</v>
      </c>
      <c r="G5" s="214">
        <v>41.585410377652515</v>
      </c>
      <c r="H5" s="205"/>
    </row>
    <row r="6" spans="1:8">
      <c r="A6" s="75" t="s">
        <v>199</v>
      </c>
      <c r="B6" s="214">
        <v>53.38834883558291</v>
      </c>
      <c r="C6" s="214">
        <v>49.611255908468436</v>
      </c>
      <c r="D6" s="214">
        <v>68.069010056278259</v>
      </c>
      <c r="E6" s="214">
        <v>34.949370972691007</v>
      </c>
      <c r="F6" s="214">
        <v>33.833560709413369</v>
      </c>
      <c r="G6" s="214">
        <v>56.395871735278149</v>
      </c>
      <c r="H6" s="205"/>
    </row>
    <row r="7" spans="1:8">
      <c r="A7" s="75" t="s">
        <v>200</v>
      </c>
      <c r="B7" s="214">
        <v>0.60144066018602693</v>
      </c>
      <c r="C7" s="214">
        <v>1.0072006007863232</v>
      </c>
      <c r="D7" s="214">
        <v>0.9179813635944275</v>
      </c>
      <c r="E7" s="214">
        <v>0.18410555385087451</v>
      </c>
      <c r="F7" s="214">
        <v>0.61391541609822653</v>
      </c>
      <c r="G7" s="214">
        <v>0.73345859416973136</v>
      </c>
      <c r="H7" s="205"/>
    </row>
    <row r="8" spans="1:8">
      <c r="A8" s="75" t="s">
        <v>201</v>
      </c>
      <c r="B8" s="214">
        <v>1.3537410208506089</v>
      </c>
      <c r="C8" s="214">
        <v>1.289923576445642</v>
      </c>
      <c r="D8" s="214">
        <v>0.87185164683088834</v>
      </c>
      <c r="E8" s="214">
        <v>0.82847499232893518</v>
      </c>
      <c r="F8" s="214">
        <v>0.81855388813096863</v>
      </c>
      <c r="G8" s="214">
        <v>1.2137240759045049</v>
      </c>
      <c r="H8" s="205"/>
    </row>
    <row r="9" spans="1:8">
      <c r="A9" s="75" t="s">
        <v>202</v>
      </c>
      <c r="B9" s="214">
        <v>5.894518098168703E-2</v>
      </c>
      <c r="C9" s="214">
        <v>7.730706365684499E-2</v>
      </c>
      <c r="D9" s="214">
        <v>9.6872405203432058E-2</v>
      </c>
      <c r="E9" s="214">
        <v>0</v>
      </c>
      <c r="F9" s="214">
        <v>0.27285129604365621</v>
      </c>
      <c r="G9" s="214">
        <v>7.153521699510533E-2</v>
      </c>
      <c r="H9" s="205"/>
    </row>
    <row r="10" spans="1:8">
      <c r="A10" s="19" t="s">
        <v>210</v>
      </c>
      <c r="B10" s="215">
        <v>100</v>
      </c>
      <c r="C10" s="215">
        <v>100</v>
      </c>
      <c r="D10" s="215">
        <v>100</v>
      </c>
      <c r="E10" s="215">
        <v>100</v>
      </c>
      <c r="F10" s="215">
        <v>100</v>
      </c>
      <c r="G10" s="215">
        <v>100</v>
      </c>
      <c r="H10" s="205"/>
    </row>
    <row r="11" spans="1:8">
      <c r="B11" s="205"/>
      <c r="C11" s="205"/>
      <c r="D11" s="205"/>
      <c r="E11" s="205"/>
      <c r="F11" s="205"/>
      <c r="G11" s="205"/>
      <c r="H11" s="205"/>
    </row>
    <row r="12" spans="1:8">
      <c r="B12" s="205"/>
      <c r="C12" s="205"/>
      <c r="D12" s="205"/>
      <c r="E12" s="205"/>
      <c r="F12" s="205"/>
      <c r="G12" s="205"/>
      <c r="H12" s="205"/>
    </row>
    <row r="25" spans="8:9">
      <c r="H25" s="82"/>
      <c r="I25" s="82"/>
    </row>
    <row r="26" spans="8:9">
      <c r="H26" s="82"/>
      <c r="I26" s="82"/>
    </row>
    <row r="27" spans="8:9">
      <c r="H27" s="82"/>
      <c r="I27" s="82"/>
    </row>
    <row r="28" spans="8:9">
      <c r="H28" s="82"/>
      <c r="I28" s="82"/>
    </row>
    <row r="29" spans="8:9">
      <c r="H29" s="82"/>
      <c r="I29" s="82"/>
    </row>
    <row r="30" spans="8:9">
      <c r="H30" s="82"/>
      <c r="I30" s="82"/>
    </row>
    <row r="31" spans="8:9">
      <c r="H31" s="82"/>
      <c r="I31" s="82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28">
    <pageSetUpPr fitToPage="1"/>
  </sheetPr>
  <dimension ref="A1:M10"/>
  <sheetViews>
    <sheetView zoomScaleNormal="100" workbookViewId="0">
      <selection sqref="A1:M1"/>
    </sheetView>
  </sheetViews>
  <sheetFormatPr defaultColWidth="8.81640625" defaultRowHeight="14.5"/>
  <cols>
    <col min="1" max="1" width="11.1796875" bestFit="1" customWidth="1"/>
    <col min="2" max="2" width="10.453125" customWidth="1"/>
    <col min="3" max="3" width="11.81640625" bestFit="1" customWidth="1"/>
    <col min="4" max="4" width="9.7265625" bestFit="1" customWidth="1"/>
    <col min="5" max="5" width="12" bestFit="1" customWidth="1"/>
    <col min="8" max="8" width="9.453125" bestFit="1" customWidth="1"/>
    <col min="9" max="9" width="11.81640625" bestFit="1" customWidth="1"/>
    <col min="10" max="10" width="9.7265625" bestFit="1" customWidth="1"/>
    <col min="11" max="11" width="12" bestFit="1" customWidth="1"/>
  </cols>
  <sheetData>
    <row r="1" spans="1:13">
      <c r="A1" s="386" t="s">
        <v>579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3" spans="1:13">
      <c r="A3" s="411" t="s">
        <v>196</v>
      </c>
      <c r="B3" s="413" t="s">
        <v>209</v>
      </c>
      <c r="C3" s="413"/>
      <c r="D3" s="413"/>
      <c r="E3" s="413"/>
      <c r="F3" s="413"/>
      <c r="G3" s="413"/>
      <c r="H3" s="413" t="s">
        <v>209</v>
      </c>
      <c r="I3" s="413"/>
      <c r="J3" s="413"/>
      <c r="K3" s="413"/>
      <c r="L3" s="413"/>
      <c r="M3" s="413"/>
    </row>
    <row r="4" spans="1:13">
      <c r="A4" s="412"/>
      <c r="B4" s="46" t="s">
        <v>205</v>
      </c>
      <c r="C4" s="46" t="s">
        <v>206</v>
      </c>
      <c r="D4" s="46" t="s">
        <v>207</v>
      </c>
      <c r="E4" s="46" t="s">
        <v>208</v>
      </c>
      <c r="F4" s="46" t="s">
        <v>56</v>
      </c>
      <c r="G4" s="46" t="s">
        <v>34</v>
      </c>
      <c r="H4" s="46" t="s">
        <v>205</v>
      </c>
      <c r="I4" s="46" t="s">
        <v>206</v>
      </c>
      <c r="J4" s="46" t="s">
        <v>207</v>
      </c>
      <c r="K4" s="46" t="s">
        <v>208</v>
      </c>
      <c r="L4" s="46" t="s">
        <v>56</v>
      </c>
      <c r="M4" s="46" t="s">
        <v>34</v>
      </c>
    </row>
    <row r="5" spans="1:13">
      <c r="A5" s="75" t="s">
        <v>198</v>
      </c>
      <c r="B5" s="203">
        <v>89278</v>
      </c>
      <c r="C5" s="203">
        <v>21738</v>
      </c>
      <c r="D5" s="203">
        <v>26052</v>
      </c>
      <c r="E5" s="203">
        <v>2087</v>
      </c>
      <c r="F5" s="203">
        <v>945</v>
      </c>
      <c r="G5" s="203">
        <v>140100</v>
      </c>
      <c r="H5" s="267">
        <v>44.597524302398767</v>
      </c>
      <c r="I5" s="267">
        <v>48.014312850642753</v>
      </c>
      <c r="J5" s="267">
        <v>30.044284528092994</v>
      </c>
      <c r="K5" s="267">
        <v>64.038048481129181</v>
      </c>
      <c r="L5" s="267">
        <v>64.461118690313782</v>
      </c>
      <c r="M5" s="267">
        <v>41.585410377652515</v>
      </c>
    </row>
    <row r="6" spans="1:13">
      <c r="A6" s="75" t="s">
        <v>199</v>
      </c>
      <c r="B6" s="203">
        <v>106876</v>
      </c>
      <c r="C6" s="203">
        <v>22461</v>
      </c>
      <c r="D6" s="203">
        <v>59024</v>
      </c>
      <c r="E6" s="203">
        <v>1139</v>
      </c>
      <c r="F6" s="203">
        <v>496</v>
      </c>
      <c r="G6" s="203">
        <v>189996</v>
      </c>
      <c r="H6" s="267">
        <v>53.38834883558291</v>
      </c>
      <c r="I6" s="267">
        <v>49.611255908468436</v>
      </c>
      <c r="J6" s="267">
        <v>68.069010056278259</v>
      </c>
      <c r="K6" s="267">
        <v>34.949370972691007</v>
      </c>
      <c r="L6" s="267">
        <v>33.833560709413369</v>
      </c>
      <c r="M6" s="267">
        <v>56.395871735278149</v>
      </c>
    </row>
    <row r="7" spans="1:13">
      <c r="A7" s="75" t="s">
        <v>200</v>
      </c>
      <c r="B7" s="274">
        <v>1204</v>
      </c>
      <c r="C7" s="203">
        <v>456</v>
      </c>
      <c r="D7" s="203">
        <v>796</v>
      </c>
      <c r="E7" s="203">
        <v>6</v>
      </c>
      <c r="F7" s="203">
        <v>9</v>
      </c>
      <c r="G7" s="203">
        <v>2471</v>
      </c>
      <c r="H7" s="267">
        <v>0.60144066018602693</v>
      </c>
      <c r="I7" s="267">
        <v>1.0072006007863232</v>
      </c>
      <c r="J7" s="267">
        <v>0.9179813635944275</v>
      </c>
      <c r="K7" s="267">
        <v>0.18410555385087451</v>
      </c>
      <c r="L7" s="267">
        <v>0.61391541609822653</v>
      </c>
      <c r="M7" s="267">
        <v>0.73345859416973136</v>
      </c>
    </row>
    <row r="8" spans="1:13">
      <c r="A8" s="75" t="s">
        <v>201</v>
      </c>
      <c r="B8" s="203">
        <v>2710</v>
      </c>
      <c r="C8" s="203">
        <v>584</v>
      </c>
      <c r="D8" s="203">
        <v>756</v>
      </c>
      <c r="E8" s="203">
        <v>27</v>
      </c>
      <c r="F8" s="203">
        <v>12</v>
      </c>
      <c r="G8" s="203">
        <v>4089</v>
      </c>
      <c r="H8" s="267">
        <v>1.3537410208506089</v>
      </c>
      <c r="I8" s="267">
        <v>1.289923576445642</v>
      </c>
      <c r="J8" s="267">
        <v>0.87185164683088834</v>
      </c>
      <c r="K8" s="267">
        <v>0.82847499232893518</v>
      </c>
      <c r="L8" s="267">
        <v>0.81855388813096863</v>
      </c>
      <c r="M8" s="267">
        <v>1.2137240759045049</v>
      </c>
    </row>
    <row r="9" spans="1:13">
      <c r="A9" s="75" t="s">
        <v>202</v>
      </c>
      <c r="B9" s="203">
        <v>118</v>
      </c>
      <c r="C9" s="203">
        <v>35</v>
      </c>
      <c r="D9" s="203">
        <v>84</v>
      </c>
      <c r="E9" s="203"/>
      <c r="F9" s="203">
        <v>4</v>
      </c>
      <c r="G9" s="203">
        <v>241</v>
      </c>
      <c r="H9" s="267">
        <v>5.894518098168703E-2</v>
      </c>
      <c r="I9" s="267">
        <v>7.730706365684499E-2</v>
      </c>
      <c r="J9" s="267">
        <v>9.6872405203432058E-2</v>
      </c>
      <c r="K9" s="267">
        <v>0</v>
      </c>
      <c r="L9" s="267">
        <v>0.27285129604365621</v>
      </c>
      <c r="M9" s="267">
        <v>7.153521699510533E-2</v>
      </c>
    </row>
    <row r="10" spans="1:13">
      <c r="A10" s="19" t="s">
        <v>210</v>
      </c>
      <c r="B10" s="207">
        <v>200186</v>
      </c>
      <c r="C10" s="207">
        <v>45274</v>
      </c>
      <c r="D10" s="207">
        <v>86712</v>
      </c>
      <c r="E10" s="207">
        <v>3259</v>
      </c>
      <c r="F10" s="207">
        <v>1466</v>
      </c>
      <c r="G10" s="207">
        <v>336897</v>
      </c>
      <c r="H10" s="268">
        <v>100</v>
      </c>
      <c r="I10" s="268">
        <v>100</v>
      </c>
      <c r="J10" s="268">
        <v>100</v>
      </c>
      <c r="K10" s="268">
        <v>100</v>
      </c>
      <c r="L10" s="268">
        <v>100</v>
      </c>
      <c r="M10" s="268">
        <v>100</v>
      </c>
    </row>
  </sheetData>
  <mergeCells count="4">
    <mergeCell ref="A1:M1"/>
    <mergeCell ref="A3:A4"/>
    <mergeCell ref="B3:G3"/>
    <mergeCell ref="H3:M3"/>
  </mergeCells>
  <printOptions gridLines="1"/>
  <pageMargins left="0.70866141732283472" right="0.70866141732283472" top="0.74803149606299213" bottom="0.74803149606299213" header="0.51181102362204722" footer="0.51181102362204722"/>
  <pageSetup paperSize="9" scale="9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29"/>
  <dimension ref="A1:H27"/>
  <sheetViews>
    <sheetView zoomScaleNormal="100" workbookViewId="0">
      <selection sqref="A1:F1"/>
    </sheetView>
  </sheetViews>
  <sheetFormatPr defaultColWidth="8.81640625" defaultRowHeight="14.5"/>
  <cols>
    <col min="1" max="1" width="18.7265625" bestFit="1" customWidth="1"/>
    <col min="2" max="2" width="11.1796875" customWidth="1"/>
    <col min="3" max="3" width="13.7265625" bestFit="1" customWidth="1"/>
    <col min="4" max="4" width="12.453125" bestFit="1" customWidth="1"/>
    <col min="5" max="5" width="15.453125" customWidth="1"/>
    <col min="6" max="6" width="11.453125" bestFit="1" customWidth="1"/>
  </cols>
  <sheetData>
    <row r="1" spans="1:8" ht="36" customHeight="1">
      <c r="A1" s="357" t="s">
        <v>580</v>
      </c>
      <c r="B1" s="357"/>
      <c r="C1" s="357"/>
      <c r="D1" s="357"/>
      <c r="E1" s="357"/>
      <c r="F1" s="357"/>
    </row>
    <row r="3" spans="1:8" ht="48" customHeight="1">
      <c r="A3" s="411" t="s">
        <v>8</v>
      </c>
      <c r="B3" s="359" t="s">
        <v>211</v>
      </c>
      <c r="C3" s="365" t="s">
        <v>212</v>
      </c>
      <c r="D3" s="365"/>
      <c r="E3" s="365"/>
      <c r="F3" s="359" t="s">
        <v>59</v>
      </c>
    </row>
    <row r="4" spans="1:8" ht="15.75" customHeight="1">
      <c r="A4" s="412"/>
      <c r="B4" s="360"/>
      <c r="C4" s="46" t="s">
        <v>213</v>
      </c>
      <c r="D4" s="99" t="s">
        <v>214</v>
      </c>
      <c r="E4" s="46" t="s">
        <v>215</v>
      </c>
      <c r="F4" s="360"/>
      <c r="H4" s="82"/>
    </row>
    <row r="5" spans="1:8">
      <c r="A5" s="16" t="s">
        <v>13</v>
      </c>
      <c r="B5" s="100">
        <v>0.28404888245698701</v>
      </c>
      <c r="C5" s="100">
        <v>78.839041646566983</v>
      </c>
      <c r="D5" s="100">
        <v>19.757999678404889</v>
      </c>
      <c r="E5" s="100">
        <v>1.4029586750281395</v>
      </c>
      <c r="F5" s="101">
        <v>24876</v>
      </c>
      <c r="H5" s="82"/>
    </row>
    <row r="6" spans="1:8">
      <c r="A6" s="16" t="s">
        <v>14</v>
      </c>
      <c r="B6" s="100">
        <v>0.21467391304347799</v>
      </c>
      <c r="C6" s="100">
        <v>82.472826086956516</v>
      </c>
      <c r="D6" s="100">
        <v>16.983695652173914</v>
      </c>
      <c r="E6" s="100">
        <v>0.54347826086956519</v>
      </c>
      <c r="F6" s="101">
        <v>736</v>
      </c>
      <c r="H6" s="82"/>
    </row>
    <row r="7" spans="1:8">
      <c r="A7" s="16" t="s">
        <v>15</v>
      </c>
      <c r="B7" s="100">
        <v>0.28762067007382203</v>
      </c>
      <c r="C7" s="100">
        <v>78.911503631309969</v>
      </c>
      <c r="D7" s="100">
        <v>19.56872590334439</v>
      </c>
      <c r="E7" s="100">
        <v>1.519770465345647</v>
      </c>
      <c r="F7" s="101">
        <v>66918</v>
      </c>
      <c r="H7" s="82"/>
    </row>
    <row r="8" spans="1:8">
      <c r="A8" s="16" t="s">
        <v>16</v>
      </c>
      <c r="B8" s="100">
        <v>0.293440263212009</v>
      </c>
      <c r="C8" s="100">
        <v>78.24388237713346</v>
      </c>
      <c r="D8" s="100">
        <v>20.296113510178902</v>
      </c>
      <c r="E8" s="100">
        <v>1.4600041126876413</v>
      </c>
      <c r="F8" s="101">
        <v>4863</v>
      </c>
      <c r="H8" s="82"/>
    </row>
    <row r="9" spans="1:8">
      <c r="A9" s="16" t="s">
        <v>17</v>
      </c>
      <c r="B9" s="100">
        <v>0.276195453357721</v>
      </c>
      <c r="C9" s="100">
        <v>78.939116801672327</v>
      </c>
      <c r="D9" s="100">
        <v>19.963417820747324</v>
      </c>
      <c r="E9" s="100">
        <v>1.0974653775803502</v>
      </c>
      <c r="F9" s="101">
        <v>3827</v>
      </c>
      <c r="H9" s="82"/>
    </row>
    <row r="10" spans="1:8">
      <c r="A10" s="16" t="s">
        <v>18</v>
      </c>
      <c r="B10" s="210">
        <v>0.255687627811861</v>
      </c>
      <c r="C10" s="210">
        <v>68.650945807770952</v>
      </c>
      <c r="D10" s="210">
        <v>17.280163599182004</v>
      </c>
      <c r="E10" s="210">
        <v>1.4027351738241309</v>
      </c>
      <c r="F10" s="212">
        <v>31296</v>
      </c>
      <c r="H10" s="82"/>
    </row>
    <row r="11" spans="1:8">
      <c r="A11" s="16" t="s">
        <v>19</v>
      </c>
      <c r="B11" s="210">
        <v>0.26979434447300799</v>
      </c>
      <c r="C11" s="210">
        <v>80.089974293059129</v>
      </c>
      <c r="D11" s="210">
        <v>18.676092544987146</v>
      </c>
      <c r="E11" s="210">
        <v>1.2339331619537275</v>
      </c>
      <c r="F11" s="212">
        <v>7780</v>
      </c>
      <c r="H11" s="82"/>
    </row>
    <row r="12" spans="1:8">
      <c r="A12" s="16" t="s">
        <v>20</v>
      </c>
      <c r="B12" s="210">
        <v>0.25126621371216801</v>
      </c>
      <c r="C12" s="210">
        <v>81.012970969734397</v>
      </c>
      <c r="D12" s="210">
        <v>17.801111797405806</v>
      </c>
      <c r="E12" s="210">
        <v>1.18591723285979</v>
      </c>
      <c r="F12" s="212">
        <v>8095</v>
      </c>
      <c r="H12" s="82"/>
    </row>
    <row r="13" spans="1:8">
      <c r="A13" s="16" t="s">
        <v>21</v>
      </c>
      <c r="B13" s="210">
        <v>0.253811838338105</v>
      </c>
      <c r="C13" s="210">
        <v>81.516745455756052</v>
      </c>
      <c r="D13" s="210">
        <v>17.164924429056526</v>
      </c>
      <c r="E13" s="210">
        <v>1.3183301151874292</v>
      </c>
      <c r="F13" s="212">
        <v>30038</v>
      </c>
      <c r="H13" s="82"/>
    </row>
    <row r="14" spans="1:8">
      <c r="A14" s="16" t="s">
        <v>22</v>
      </c>
      <c r="B14" s="210">
        <v>0.27737293184838901</v>
      </c>
      <c r="C14" s="210">
        <v>79.045785783033139</v>
      </c>
      <c r="D14" s="210">
        <v>19.69842797561758</v>
      </c>
      <c r="E14" s="210">
        <v>1.2374535954901691</v>
      </c>
      <c r="F14" s="212">
        <v>21819</v>
      </c>
      <c r="H14" s="82"/>
    </row>
    <row r="15" spans="1:8">
      <c r="A15" s="16" t="s">
        <v>23</v>
      </c>
      <c r="B15" s="210">
        <v>0.22155328115593001</v>
      </c>
      <c r="C15" s="210">
        <v>84.105960264900659</v>
      </c>
      <c r="D15" s="210">
        <v>14.68994581577363</v>
      </c>
      <c r="E15" s="210">
        <v>1.2040939193257074</v>
      </c>
      <c r="F15" s="212">
        <v>4983</v>
      </c>
      <c r="H15" s="82"/>
    </row>
    <row r="16" spans="1:8">
      <c r="A16" s="16" t="s">
        <v>24</v>
      </c>
      <c r="B16" s="210">
        <v>0.25665445665445702</v>
      </c>
      <c r="C16" s="210">
        <v>80.866910866910871</v>
      </c>
      <c r="D16" s="210">
        <v>17.985347985347985</v>
      </c>
      <c r="E16" s="210">
        <v>1.1477411477411479</v>
      </c>
      <c r="F16" s="212">
        <v>8190</v>
      </c>
      <c r="H16" s="82"/>
    </row>
    <row r="17" spans="1:8">
      <c r="A17" s="16" t="s">
        <v>25</v>
      </c>
      <c r="B17" s="210">
        <v>0.24776019425605</v>
      </c>
      <c r="C17" s="210">
        <v>82.338329286332296</v>
      </c>
      <c r="D17" s="210">
        <v>16.185213095537136</v>
      </c>
      <c r="E17" s="210">
        <v>1.4764576181305646</v>
      </c>
      <c r="F17" s="212">
        <v>35829</v>
      </c>
      <c r="H17" s="82"/>
    </row>
    <row r="18" spans="1:8">
      <c r="A18" s="16" t="s">
        <v>26</v>
      </c>
      <c r="B18" s="210">
        <v>0.25375031782354401</v>
      </c>
      <c r="C18" s="210">
        <v>82.329010933129936</v>
      </c>
      <c r="D18" s="210">
        <v>16.336130180523771</v>
      </c>
      <c r="E18" s="210">
        <v>1.3348588863463007</v>
      </c>
      <c r="F18" s="212">
        <v>7866</v>
      </c>
      <c r="H18" s="82"/>
    </row>
    <row r="19" spans="1:8">
      <c r="A19" s="16" t="s">
        <v>27</v>
      </c>
      <c r="B19" s="210">
        <v>0.22573189522342099</v>
      </c>
      <c r="C19" s="210">
        <v>83.281972265023114</v>
      </c>
      <c r="D19" s="210">
        <v>15.639445300462249</v>
      </c>
      <c r="E19" s="210">
        <v>1.078582434514638</v>
      </c>
      <c r="F19" s="212">
        <v>1298</v>
      </c>
      <c r="H19" s="82"/>
    </row>
    <row r="20" spans="1:8">
      <c r="A20" s="16" t="s">
        <v>28</v>
      </c>
      <c r="B20" s="210">
        <v>0.232982153399028</v>
      </c>
      <c r="C20" s="210">
        <v>82.898142681985377</v>
      </c>
      <c r="D20" s="210">
        <v>15.912083919894645</v>
      </c>
      <c r="E20" s="210">
        <v>1.1897733981199765</v>
      </c>
      <c r="F20" s="212">
        <v>44042</v>
      </c>
      <c r="H20" s="82"/>
    </row>
    <row r="21" spans="1:8">
      <c r="A21" s="16" t="s">
        <v>29</v>
      </c>
      <c r="B21" s="210">
        <v>0.21601960333869399</v>
      </c>
      <c r="C21" s="210">
        <v>84.187150624090663</v>
      </c>
      <c r="D21" s="210">
        <v>14.729305459836128</v>
      </c>
      <c r="E21" s="210">
        <v>1.0835439160732061</v>
      </c>
      <c r="F21" s="212">
        <v>26118</v>
      </c>
      <c r="H21" s="82"/>
    </row>
    <row r="22" spans="1:8">
      <c r="A22" s="16" t="s">
        <v>30</v>
      </c>
      <c r="B22" s="210">
        <v>0.25923753665689098</v>
      </c>
      <c r="C22" s="210">
        <v>80.351906158357764</v>
      </c>
      <c r="D22" s="210">
        <v>18.416422287390031</v>
      </c>
      <c r="E22" s="210">
        <v>1.2316715542521994</v>
      </c>
      <c r="F22" s="212">
        <v>3410</v>
      </c>
      <c r="H22" s="82"/>
    </row>
    <row r="23" spans="1:8">
      <c r="A23" s="16" t="s">
        <v>31</v>
      </c>
      <c r="B23" s="210">
        <v>0.189875426485757</v>
      </c>
      <c r="C23" s="210">
        <v>85.963659446163604</v>
      </c>
      <c r="D23" s="210">
        <v>13.100055542331191</v>
      </c>
      <c r="E23" s="210">
        <v>0.93628501150519716</v>
      </c>
      <c r="F23" s="212">
        <v>12603</v>
      </c>
      <c r="H23" s="82"/>
    </row>
    <row r="24" spans="1:8">
      <c r="A24" s="16" t="s">
        <v>32</v>
      </c>
      <c r="B24" s="210">
        <v>0.25880271958432399</v>
      </c>
      <c r="C24" s="210">
        <v>81.206124592338739</v>
      </c>
      <c r="D24" s="210">
        <v>17.442374661433863</v>
      </c>
      <c r="E24" s="210">
        <v>1.3515007462274058</v>
      </c>
      <c r="F24" s="212">
        <v>36182</v>
      </c>
      <c r="H24" s="82"/>
    </row>
    <row r="25" spans="1:8">
      <c r="A25" s="16" t="s">
        <v>33</v>
      </c>
      <c r="B25" s="210">
        <v>0.28415910676901601</v>
      </c>
      <c r="C25" s="210">
        <v>78.84159106769016</v>
      </c>
      <c r="D25" s="210">
        <v>19.860432658757851</v>
      </c>
      <c r="E25" s="210">
        <v>1.2979762735519889</v>
      </c>
      <c r="F25" s="212">
        <v>7165</v>
      </c>
      <c r="H25" s="82"/>
    </row>
    <row r="26" spans="1:8">
      <c r="A26" s="19" t="s">
        <v>34</v>
      </c>
      <c r="B26" s="320">
        <v>0.25704887944856603</v>
      </c>
      <c r="C26" s="320">
        <v>80.125227487149871</v>
      </c>
      <c r="D26" s="320">
        <v>17.529270442910391</v>
      </c>
      <c r="E26" s="320">
        <v>1.3226476668711689</v>
      </c>
      <c r="F26" s="211">
        <v>387934</v>
      </c>
    </row>
    <row r="27" spans="1:8">
      <c r="B27" s="205"/>
      <c r="C27" s="205"/>
      <c r="D27" s="205"/>
      <c r="E27" s="205"/>
      <c r="F27" s="205"/>
    </row>
  </sheetData>
  <mergeCells count="5">
    <mergeCell ref="A1:F1"/>
    <mergeCell ref="F3:F4"/>
    <mergeCell ref="A3:A4"/>
    <mergeCell ref="B3:B4"/>
    <mergeCell ref="C3:E3"/>
  </mergeCells>
  <printOptions gridLines="1"/>
  <pageMargins left="0.7" right="0.7" top="0.75" bottom="0.7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J31"/>
  <sheetViews>
    <sheetView zoomScaleNormal="100" workbookViewId="0">
      <selection activeCell="K5" sqref="K5"/>
    </sheetView>
  </sheetViews>
  <sheetFormatPr defaultColWidth="8.81640625" defaultRowHeight="14.5"/>
  <cols>
    <col min="1" max="1" width="18.1796875" customWidth="1"/>
    <col min="2" max="2" width="9.1796875"/>
    <col min="3" max="3" width="11" customWidth="1"/>
    <col min="5" max="5" width="10.81640625" customWidth="1"/>
    <col min="6" max="6" width="10" customWidth="1"/>
    <col min="7" max="7" width="10.453125" customWidth="1"/>
    <col min="8" max="8" width="9.1796875" customWidth="1"/>
  </cols>
  <sheetData>
    <row r="1" spans="1:8" ht="27" customHeight="1">
      <c r="A1" s="356" t="s">
        <v>556</v>
      </c>
      <c r="B1" s="356"/>
      <c r="C1" s="356"/>
      <c r="D1" s="356"/>
      <c r="E1" s="356"/>
      <c r="F1" s="356"/>
      <c r="G1" s="356"/>
      <c r="H1" s="356"/>
    </row>
    <row r="3" spans="1:8">
      <c r="A3" s="362" t="s">
        <v>8</v>
      </c>
      <c r="B3" s="365" t="s">
        <v>552</v>
      </c>
      <c r="C3" s="365"/>
      <c r="D3" s="366" t="s">
        <v>553</v>
      </c>
      <c r="E3" s="367"/>
      <c r="F3" s="367"/>
      <c r="G3" s="367"/>
      <c r="H3" s="367"/>
    </row>
    <row r="4" spans="1:8" ht="39">
      <c r="A4" s="363"/>
      <c r="B4" s="368" t="s">
        <v>35</v>
      </c>
      <c r="C4" s="368" t="s">
        <v>36</v>
      </c>
      <c r="D4" s="369" t="s">
        <v>37</v>
      </c>
      <c r="E4" s="371" t="s">
        <v>38</v>
      </c>
      <c r="F4" s="371"/>
      <c r="G4" s="371"/>
      <c r="H4" s="259" t="s">
        <v>39</v>
      </c>
    </row>
    <row r="5" spans="1:8" ht="26">
      <c r="A5" s="364"/>
      <c r="B5" s="361"/>
      <c r="C5" s="361"/>
      <c r="D5" s="370"/>
      <c r="E5" s="260" t="s">
        <v>40</v>
      </c>
      <c r="F5" s="260" t="s">
        <v>41</v>
      </c>
      <c r="G5" s="260" t="s">
        <v>42</v>
      </c>
      <c r="H5" s="260" t="s">
        <v>43</v>
      </c>
    </row>
    <row r="6" spans="1:8">
      <c r="A6" s="26" t="s">
        <v>13</v>
      </c>
      <c r="B6" s="27">
        <v>6.1</v>
      </c>
      <c r="C6" s="28">
        <v>1.22</v>
      </c>
      <c r="D6" s="261">
        <v>24.310024310024311</v>
      </c>
      <c r="E6" s="262">
        <v>4.2900042900042896</v>
      </c>
      <c r="F6" s="262">
        <v>6.0775060775060776</v>
      </c>
      <c r="G6" s="262">
        <v>11.082511082511081</v>
      </c>
      <c r="H6" s="262">
        <v>8.9375089375089374</v>
      </c>
    </row>
    <row r="7" spans="1:8">
      <c r="A7" s="26" t="s">
        <v>14</v>
      </c>
      <c r="B7" s="27">
        <v>6.3</v>
      </c>
      <c r="C7" s="29">
        <v>1.26</v>
      </c>
      <c r="D7" s="263">
        <v>23.781212841854941</v>
      </c>
      <c r="E7" s="262">
        <v>0</v>
      </c>
      <c r="F7" s="262">
        <v>0</v>
      </c>
      <c r="G7" s="262">
        <v>11.890606420927471</v>
      </c>
      <c r="H7" s="262">
        <v>11.890606420927471</v>
      </c>
    </row>
    <row r="8" spans="1:8">
      <c r="A8" s="26" t="s">
        <v>15</v>
      </c>
      <c r="B8" s="27">
        <v>6.8</v>
      </c>
      <c r="C8" s="28">
        <v>1.26</v>
      </c>
      <c r="D8" s="261">
        <v>21.882735889054533</v>
      </c>
      <c r="E8" s="262">
        <v>4.3765471778109069</v>
      </c>
      <c r="F8" s="262">
        <v>4.9236155750372692</v>
      </c>
      <c r="G8" s="262">
        <v>9.4369298521547673</v>
      </c>
      <c r="H8" s="262">
        <v>8.0692588590888601</v>
      </c>
    </row>
    <row r="9" spans="1:8">
      <c r="A9" s="26" t="s">
        <v>46</v>
      </c>
      <c r="B9" s="27">
        <v>8.3000000000000007</v>
      </c>
      <c r="C9" s="28">
        <v>1.51</v>
      </c>
      <c r="D9" s="261">
        <v>17.945740525704633</v>
      </c>
      <c r="E9" s="262">
        <v>5.2781589781484213</v>
      </c>
      <c r="F9" s="262">
        <v>0</v>
      </c>
      <c r="G9" s="262">
        <v>3.166895386889053</v>
      </c>
      <c r="H9" s="262">
        <v>9.5006861606671595</v>
      </c>
    </row>
    <row r="10" spans="1:8">
      <c r="A10" s="26" t="s">
        <v>44</v>
      </c>
      <c r="B10" s="27">
        <v>9.1999999999999993</v>
      </c>
      <c r="C10" s="28">
        <v>1.65</v>
      </c>
      <c r="D10" s="261">
        <v>15.284677111196029</v>
      </c>
      <c r="E10" s="262">
        <v>1.9105846388995036</v>
      </c>
      <c r="F10" s="262">
        <v>0</v>
      </c>
      <c r="G10" s="262">
        <v>1.9105846388995036</v>
      </c>
      <c r="H10" s="262">
        <v>11.463507833397021</v>
      </c>
    </row>
    <row r="11" spans="1:8">
      <c r="A11" s="26" t="s">
        <v>45</v>
      </c>
      <c r="B11" s="27">
        <v>7.4</v>
      </c>
      <c r="C11" s="28">
        <v>1.37</v>
      </c>
      <c r="D11" s="261">
        <v>21.231422505307851</v>
      </c>
      <c r="E11" s="262">
        <v>9.436187780136823</v>
      </c>
      <c r="F11" s="262">
        <v>0</v>
      </c>
      <c r="G11" s="262">
        <v>4.7180938900684115</v>
      </c>
      <c r="H11" s="262">
        <v>7.0771408351026164</v>
      </c>
    </row>
    <row r="12" spans="1:8">
      <c r="A12" s="26" t="s">
        <v>18</v>
      </c>
      <c r="B12" s="27">
        <v>6.5</v>
      </c>
      <c r="C12" s="28">
        <v>1.27</v>
      </c>
      <c r="D12" s="261">
        <v>25.628799618548111</v>
      </c>
      <c r="E12" s="262">
        <v>5.9601859578018859</v>
      </c>
      <c r="F12" s="262">
        <v>5.3641673620216972</v>
      </c>
      <c r="G12" s="262">
        <v>10.430325426153299</v>
      </c>
      <c r="H12" s="262">
        <v>9.2382882345929236</v>
      </c>
    </row>
    <row r="13" spans="1:8">
      <c r="A13" s="26" t="s">
        <v>47</v>
      </c>
      <c r="B13" s="27">
        <v>6.1</v>
      </c>
      <c r="C13" s="28">
        <v>1.26</v>
      </c>
      <c r="D13" s="261">
        <v>20.013342228152101</v>
      </c>
      <c r="E13" s="262">
        <v>6.6711140760507011</v>
      </c>
      <c r="F13" s="262">
        <v>1.3342228152101403</v>
      </c>
      <c r="G13" s="262">
        <v>8.0053368912608427</v>
      </c>
      <c r="H13" s="262">
        <v>5.3368912608405612</v>
      </c>
    </row>
    <row r="14" spans="1:8">
      <c r="A14" s="26" t="s">
        <v>20</v>
      </c>
      <c r="B14" s="30">
        <v>5.6</v>
      </c>
      <c r="C14" s="29">
        <v>1.2</v>
      </c>
      <c r="D14" s="263">
        <v>26.294729621584548</v>
      </c>
      <c r="E14" s="262">
        <v>1.143249113981937</v>
      </c>
      <c r="F14" s="262">
        <v>6.8594946838916213</v>
      </c>
      <c r="G14" s="262">
        <v>18.291985823710991</v>
      </c>
      <c r="H14" s="262">
        <v>6.8594946838916213</v>
      </c>
    </row>
    <row r="15" spans="1:8">
      <c r="A15" s="26" t="s">
        <v>21</v>
      </c>
      <c r="B15" s="27">
        <v>6.7</v>
      </c>
      <c r="C15" s="28">
        <v>1.27</v>
      </c>
      <c r="D15" s="263">
        <v>27.811913847745938</v>
      </c>
      <c r="E15" s="262">
        <v>4.527520858935385</v>
      </c>
      <c r="F15" s="262">
        <v>5.497703900135825</v>
      </c>
      <c r="G15" s="262">
        <v>13.905956923872969</v>
      </c>
      <c r="H15" s="262">
        <v>9.3784360649375831</v>
      </c>
    </row>
    <row r="16" spans="1:8">
      <c r="A16" s="26" t="s">
        <v>22</v>
      </c>
      <c r="B16" s="27">
        <v>5.9</v>
      </c>
      <c r="C16" s="28">
        <v>1.1599999999999999</v>
      </c>
      <c r="D16" s="263">
        <v>14.498315636859839</v>
      </c>
      <c r="E16" s="262">
        <v>5.9698946740011101</v>
      </c>
      <c r="F16" s="262">
        <v>2.1321052407146825</v>
      </c>
      <c r="G16" s="262">
        <v>4.2642104814293651</v>
      </c>
      <c r="H16" s="262">
        <v>4.2642104814293651</v>
      </c>
    </row>
    <row r="17" spans="1:10">
      <c r="A17" s="26" t="s">
        <v>23</v>
      </c>
      <c r="B17" s="31">
        <v>5.7</v>
      </c>
      <c r="C17" s="28">
        <v>1.1299999999999999</v>
      </c>
      <c r="D17" s="263">
        <v>16.137708445400758</v>
      </c>
      <c r="E17" s="262">
        <v>5.3792361484669193</v>
      </c>
      <c r="F17" s="262">
        <v>7.1723148646225594</v>
      </c>
      <c r="G17" s="262">
        <v>10.758472296933839</v>
      </c>
      <c r="H17" s="262">
        <v>0</v>
      </c>
    </row>
    <row r="18" spans="1:10">
      <c r="A18" s="26" t="s">
        <v>24</v>
      </c>
      <c r="B18" s="31">
        <v>5.9</v>
      </c>
      <c r="C18" s="28">
        <v>1.1599999999999999</v>
      </c>
      <c r="D18" s="263">
        <v>21.723388848660399</v>
      </c>
      <c r="E18" s="262">
        <v>10.344470880314475</v>
      </c>
      <c r="F18" s="262">
        <v>3.1033412640943432</v>
      </c>
      <c r="G18" s="262">
        <v>3.1033412640943432</v>
      </c>
      <c r="H18" s="262">
        <v>8.2755767042515807</v>
      </c>
    </row>
    <row r="19" spans="1:10">
      <c r="A19" s="26" t="s">
        <v>25</v>
      </c>
      <c r="B19" s="27">
        <v>6.3</v>
      </c>
      <c r="C19" s="28">
        <v>1.1599999999999999</v>
      </c>
      <c r="D19" s="263">
        <v>23.916677382023916</v>
      </c>
      <c r="E19" s="262">
        <v>5.4005400540054005</v>
      </c>
      <c r="F19" s="262">
        <v>3.6003600360036003</v>
      </c>
      <c r="G19" s="262">
        <v>10.286742960010287</v>
      </c>
      <c r="H19" s="262">
        <v>8.2293943680082293</v>
      </c>
    </row>
    <row r="20" spans="1:10">
      <c r="A20" s="26" t="s">
        <v>26</v>
      </c>
      <c r="B20" s="27">
        <v>6.3</v>
      </c>
      <c r="C20" s="28">
        <v>1.18</v>
      </c>
      <c r="D20" s="263">
        <v>30.588235294117649</v>
      </c>
      <c r="E20" s="262">
        <v>7.0588235294117654</v>
      </c>
      <c r="F20" s="262">
        <v>11.76470588235294</v>
      </c>
      <c r="G20" s="262">
        <v>16.47058823529412</v>
      </c>
      <c r="H20" s="262">
        <v>7.0588235294117654</v>
      </c>
    </row>
    <row r="21" spans="1:10">
      <c r="A21" s="26" t="s">
        <v>27</v>
      </c>
      <c r="B21" s="31">
        <v>5.8</v>
      </c>
      <c r="C21" s="28">
        <v>1.0900000000000001</v>
      </c>
      <c r="D21" s="263">
        <v>15.568240788790868</v>
      </c>
      <c r="E21" s="262">
        <v>5.1894135962636234</v>
      </c>
      <c r="F21" s="262">
        <v>5.1894135962636234</v>
      </c>
      <c r="G21" s="262">
        <v>5.1894135962636234</v>
      </c>
      <c r="H21" s="262">
        <v>5.1894135962636234</v>
      </c>
    </row>
    <row r="22" spans="1:10">
      <c r="A22" s="26" t="s">
        <v>28</v>
      </c>
      <c r="B22" s="27">
        <v>7.9</v>
      </c>
      <c r="C22" s="28">
        <v>1.33</v>
      </c>
      <c r="D22" s="263">
        <v>27.176820525989179</v>
      </c>
      <c r="E22" s="262">
        <v>5.5637585328796746</v>
      </c>
      <c r="F22" s="262">
        <v>7.9176563737133812</v>
      </c>
      <c r="G22" s="262">
        <v>14.123387045002248</v>
      </c>
      <c r="H22" s="262">
        <v>7.4896749481072531</v>
      </c>
    </row>
    <row r="23" spans="1:10">
      <c r="A23" s="26" t="s">
        <v>29</v>
      </c>
      <c r="B23" s="27">
        <v>6.7</v>
      </c>
      <c r="C23" s="28">
        <v>1.22</v>
      </c>
      <c r="D23" s="263">
        <v>21.750163126223445</v>
      </c>
      <c r="E23" s="262">
        <v>4.3500326252446886</v>
      </c>
      <c r="F23" s="262">
        <v>4.7125353440150795</v>
      </c>
      <c r="G23" s="262">
        <v>10.875081563111722</v>
      </c>
      <c r="H23" s="262">
        <v>6.5250489378670329</v>
      </c>
    </row>
    <row r="24" spans="1:10">
      <c r="A24" s="26" t="s">
        <v>30</v>
      </c>
      <c r="B24" s="27">
        <v>6</v>
      </c>
      <c r="C24" s="28">
        <v>1.0900000000000001</v>
      </c>
      <c r="D24" s="263">
        <v>35.403050108932462</v>
      </c>
      <c r="E24" s="262">
        <v>16.33986928104575</v>
      </c>
      <c r="F24" s="262">
        <v>8.1699346405228752</v>
      </c>
      <c r="G24" s="262">
        <v>13.616557734204793</v>
      </c>
      <c r="H24" s="262">
        <v>5.446623093681918</v>
      </c>
    </row>
    <row r="25" spans="1:10">
      <c r="A25" s="26" t="s">
        <v>31</v>
      </c>
      <c r="B25" s="27">
        <v>7.3</v>
      </c>
      <c r="C25" s="28">
        <v>1.28</v>
      </c>
      <c r="D25" s="263">
        <v>44.165344006624792</v>
      </c>
      <c r="E25" s="262">
        <v>10.351252501552686</v>
      </c>
      <c r="F25" s="262">
        <v>12.421503001863224</v>
      </c>
      <c r="G25" s="262">
        <v>22.082672003312396</v>
      </c>
      <c r="H25" s="262">
        <v>11.73141950175971</v>
      </c>
    </row>
    <row r="26" spans="1:10">
      <c r="A26" s="26" t="s">
        <v>32</v>
      </c>
      <c r="B26" s="27">
        <v>7.6</v>
      </c>
      <c r="C26" s="28">
        <v>1.35</v>
      </c>
      <c r="D26" s="263">
        <v>33.405842137973899</v>
      </c>
      <c r="E26" s="262">
        <v>7.2508804640563502</v>
      </c>
      <c r="F26" s="262">
        <v>8.2867205303501148</v>
      </c>
      <c r="G26" s="262">
        <v>16.314481044126786</v>
      </c>
      <c r="H26" s="262">
        <v>9.8404806297907612</v>
      </c>
    </row>
    <row r="27" spans="1:10">
      <c r="A27" s="26" t="s">
        <v>33</v>
      </c>
      <c r="B27" s="27">
        <v>4.9000000000000004</v>
      </c>
      <c r="C27" s="28">
        <v>0.95</v>
      </c>
      <c r="D27" s="263">
        <v>18.062768119214269</v>
      </c>
      <c r="E27" s="262">
        <v>5.6446150372544599</v>
      </c>
      <c r="F27" s="262">
        <v>5.6446150372544599</v>
      </c>
      <c r="G27" s="262">
        <v>9.0313840596071344</v>
      </c>
      <c r="H27" s="262">
        <v>3.3867690223526754</v>
      </c>
    </row>
    <row r="28" spans="1:10">
      <c r="A28" s="32" t="s">
        <v>48</v>
      </c>
      <c r="B28" s="33">
        <v>6.7</v>
      </c>
      <c r="C28" s="34">
        <v>1.24</v>
      </c>
      <c r="D28" s="264">
        <v>25.042610525513936</v>
      </c>
      <c r="E28" s="265">
        <v>5.6179240342407688</v>
      </c>
      <c r="F28" s="265">
        <v>5.7131430856685785</v>
      </c>
      <c r="G28" s="265">
        <v>11.473895697051061</v>
      </c>
      <c r="H28" s="265">
        <v>7.9507907942221054</v>
      </c>
    </row>
    <row r="29" spans="1:10">
      <c r="D29" s="39"/>
      <c r="J29" s="35"/>
    </row>
    <row r="31" spans="1:10">
      <c r="E31" s="39"/>
    </row>
  </sheetData>
  <mergeCells count="8">
    <mergeCell ref="A1:H1"/>
    <mergeCell ref="A3:A5"/>
    <mergeCell ref="B3:C3"/>
    <mergeCell ref="D3:H3"/>
    <mergeCell ref="B4:B5"/>
    <mergeCell ref="C4:C5"/>
    <mergeCell ref="D4:D5"/>
    <mergeCell ref="E4:G4"/>
  </mergeCells>
  <printOptions gridLines="1"/>
  <pageMargins left="0.70866141732283472" right="0.70866141732283472" top="0.74803149606299213" bottom="0.74803149606299213" header="0.5" footer="0.5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0"/>
  <dimension ref="A1:G19"/>
  <sheetViews>
    <sheetView zoomScaleNormal="100" workbookViewId="0">
      <selection sqref="A1:F1"/>
    </sheetView>
  </sheetViews>
  <sheetFormatPr defaultColWidth="8.81640625" defaultRowHeight="14.5"/>
  <cols>
    <col min="1" max="1" width="20" customWidth="1"/>
  </cols>
  <sheetData>
    <row r="1" spans="1:7" ht="40.5" customHeight="1">
      <c r="A1" s="357" t="s">
        <v>581</v>
      </c>
      <c r="B1" s="357"/>
      <c r="C1" s="357"/>
      <c r="D1" s="357"/>
      <c r="E1" s="357"/>
      <c r="F1" s="357"/>
    </row>
    <row r="3" spans="1:7" ht="22.5" customHeight="1">
      <c r="A3" s="359" t="s">
        <v>236</v>
      </c>
      <c r="B3" s="365" t="s">
        <v>237</v>
      </c>
      <c r="C3" s="365"/>
      <c r="D3" s="365"/>
      <c r="E3" s="376" t="s">
        <v>59</v>
      </c>
      <c r="F3" s="376"/>
    </row>
    <row r="4" spans="1:7">
      <c r="A4" s="360"/>
      <c r="B4" s="46" t="s">
        <v>213</v>
      </c>
      <c r="C4" s="99" t="s">
        <v>214</v>
      </c>
      <c r="D4" s="46" t="s">
        <v>215</v>
      </c>
      <c r="E4" s="46" t="s">
        <v>73</v>
      </c>
      <c r="F4" s="45" t="s">
        <v>72</v>
      </c>
    </row>
    <row r="5" spans="1:7">
      <c r="A5" s="75" t="s">
        <v>213</v>
      </c>
      <c r="B5" s="254">
        <v>86.60635293529603</v>
      </c>
      <c r="C5" s="254">
        <v>12.610401619473672</v>
      </c>
      <c r="D5" s="254">
        <v>0.78324544523030015</v>
      </c>
      <c r="E5" s="254">
        <v>100</v>
      </c>
      <c r="F5" s="212">
        <v>200065</v>
      </c>
    </row>
    <row r="6" spans="1:7">
      <c r="A6" s="87" t="s">
        <v>214</v>
      </c>
      <c r="B6" s="254">
        <v>76.259646459418747</v>
      </c>
      <c r="C6" s="254">
        <v>22.064658592968293</v>
      </c>
      <c r="D6" s="254">
        <v>1.6756949476129686</v>
      </c>
      <c r="E6" s="254">
        <v>100</v>
      </c>
      <c r="F6" s="212">
        <v>173898</v>
      </c>
    </row>
    <row r="7" spans="1:7">
      <c r="A7" s="87" t="s">
        <v>238</v>
      </c>
      <c r="B7" s="254">
        <v>64.881852175988541</v>
      </c>
      <c r="C7" s="254">
        <v>31.09237011695441</v>
      </c>
      <c r="D7" s="254">
        <v>4.0257777070570455</v>
      </c>
      <c r="E7" s="254">
        <v>100</v>
      </c>
      <c r="F7" s="212">
        <v>12569</v>
      </c>
    </row>
    <row r="8" spans="1:7">
      <c r="A8" s="75" t="s">
        <v>239</v>
      </c>
      <c r="B8" s="254">
        <v>54.422253922967187</v>
      </c>
      <c r="C8" s="254">
        <v>35.306704707560627</v>
      </c>
      <c r="D8" s="254">
        <v>10.271041369472183</v>
      </c>
      <c r="E8" s="254">
        <v>100</v>
      </c>
      <c r="F8" s="212">
        <v>1402</v>
      </c>
    </row>
    <row r="9" spans="1:7">
      <c r="A9" s="19" t="s">
        <v>34</v>
      </c>
      <c r="B9" s="256">
        <v>81.148081890218435</v>
      </c>
      <c r="C9" s="256">
        <v>17.529270442910391</v>
      </c>
      <c r="D9" s="256">
        <v>1.3226476668711689</v>
      </c>
      <c r="E9" s="256">
        <v>100</v>
      </c>
      <c r="F9" s="211">
        <v>387934</v>
      </c>
    </row>
    <row r="10" spans="1:7">
      <c r="B10" s="205"/>
      <c r="C10" s="205"/>
      <c r="D10" s="205"/>
      <c r="E10" s="205"/>
      <c r="F10" s="205"/>
    </row>
    <row r="11" spans="1:7">
      <c r="B11" s="205"/>
      <c r="C11" s="205"/>
      <c r="D11" s="205"/>
      <c r="E11" s="205"/>
      <c r="F11" s="205"/>
    </row>
    <row r="12" spans="1:7">
      <c r="B12" s="205"/>
      <c r="C12" s="205"/>
      <c r="D12" s="205"/>
      <c r="E12" s="205"/>
      <c r="F12" s="205"/>
    </row>
    <row r="15" spans="1:7">
      <c r="B15" s="82"/>
      <c r="C15" s="82"/>
      <c r="D15" s="82"/>
      <c r="E15" s="82"/>
      <c r="F15" s="82"/>
      <c r="G15" s="82"/>
    </row>
    <row r="16" spans="1:7">
      <c r="B16" s="82"/>
      <c r="C16" s="82"/>
      <c r="D16" s="82"/>
      <c r="E16" s="82"/>
      <c r="F16" s="82"/>
      <c r="G16" s="82"/>
    </row>
    <row r="17" spans="2:7">
      <c r="B17" s="82"/>
      <c r="C17" s="82"/>
      <c r="D17" s="82"/>
      <c r="E17" s="82"/>
      <c r="F17" s="82"/>
      <c r="G17" s="82"/>
    </row>
    <row r="18" spans="2:7">
      <c r="B18" s="82"/>
      <c r="C18" s="82"/>
      <c r="D18" s="82"/>
      <c r="E18" s="82"/>
      <c r="F18" s="82"/>
      <c r="G18" s="82"/>
    </row>
    <row r="19" spans="2:7">
      <c r="B19" s="82"/>
      <c r="C19" s="82"/>
      <c r="D19" s="82"/>
      <c r="E19" s="82"/>
      <c r="F19" s="82"/>
      <c r="G19" s="82"/>
    </row>
  </sheetData>
  <mergeCells count="4">
    <mergeCell ref="A1:F1"/>
    <mergeCell ref="A3:A4"/>
    <mergeCell ref="B3:D3"/>
    <mergeCell ref="E3:F3"/>
  </mergeCells>
  <printOptions gridLines="1"/>
  <pageMargins left="0.7" right="0.7" top="0.75" bottom="0.75" header="0.5" footer="0.5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1"/>
  <dimension ref="A1:I28"/>
  <sheetViews>
    <sheetView zoomScaleNormal="100" workbookViewId="0">
      <selection sqref="A1:F1"/>
    </sheetView>
  </sheetViews>
  <sheetFormatPr defaultColWidth="8.81640625" defaultRowHeight="14.5"/>
  <cols>
    <col min="1" max="1" width="12.453125" customWidth="1"/>
    <col min="2" max="3" width="9.453125" bestFit="1" customWidth="1"/>
    <col min="4" max="4" width="9.26953125" bestFit="1" customWidth="1"/>
    <col min="5" max="5" width="10.453125" bestFit="1" customWidth="1"/>
  </cols>
  <sheetData>
    <row r="1" spans="1:6" ht="38.25" customHeight="1">
      <c r="A1" s="357" t="s">
        <v>582</v>
      </c>
      <c r="B1" s="357"/>
      <c r="C1" s="357"/>
      <c r="D1" s="357"/>
      <c r="E1" s="357"/>
      <c r="F1" s="357"/>
    </row>
    <row r="3" spans="1:6">
      <c r="A3" s="359" t="s">
        <v>121</v>
      </c>
      <c r="B3" s="365" t="s">
        <v>237</v>
      </c>
      <c r="C3" s="365"/>
      <c r="D3" s="365"/>
      <c r="E3" s="376" t="s">
        <v>59</v>
      </c>
      <c r="F3" s="376"/>
    </row>
    <row r="4" spans="1:6">
      <c r="A4" s="360"/>
      <c r="B4" s="46" t="s">
        <v>213</v>
      </c>
      <c r="C4" s="99" t="s">
        <v>214</v>
      </c>
      <c r="D4" s="46" t="s">
        <v>215</v>
      </c>
      <c r="E4" s="46" t="s">
        <v>73</v>
      </c>
      <c r="F4" s="45" t="s">
        <v>72</v>
      </c>
    </row>
    <row r="5" spans="1:6">
      <c r="A5" s="103" t="s">
        <v>125</v>
      </c>
      <c r="B5" s="254">
        <v>100</v>
      </c>
      <c r="C5" s="254">
        <v>0</v>
      </c>
      <c r="D5" s="254">
        <v>0</v>
      </c>
      <c r="E5" s="254">
        <v>100</v>
      </c>
      <c r="F5" s="275">
        <v>21</v>
      </c>
    </row>
    <row r="6" spans="1:6">
      <c r="A6" s="16" t="s">
        <v>127</v>
      </c>
      <c r="B6" s="254">
        <v>94.474608751197692</v>
      </c>
      <c r="C6" s="254">
        <v>5.3656978601085914</v>
      </c>
      <c r="D6" s="254">
        <v>0.15969338869370808</v>
      </c>
      <c r="E6" s="254">
        <v>100</v>
      </c>
      <c r="F6" s="212">
        <v>3131</v>
      </c>
    </row>
    <row r="7" spans="1:6">
      <c r="A7" s="16" t="s">
        <v>119</v>
      </c>
      <c r="B7" s="254">
        <v>87.496528191088359</v>
      </c>
      <c r="C7" s="254">
        <v>12.026346069912313</v>
      </c>
      <c r="D7" s="254">
        <v>0.47712573899932548</v>
      </c>
      <c r="E7" s="254">
        <v>100</v>
      </c>
      <c r="F7" s="212">
        <v>100812</v>
      </c>
    </row>
    <row r="8" spans="1:6">
      <c r="A8" s="16" t="s">
        <v>120</v>
      </c>
      <c r="B8" s="254">
        <v>80.63958939939792</v>
      </c>
      <c r="C8" s="254">
        <v>18.139795028705851</v>
      </c>
      <c r="D8" s="254">
        <v>1.2206155718962313</v>
      </c>
      <c r="E8" s="254">
        <v>100</v>
      </c>
      <c r="F8" s="212">
        <v>243156</v>
      </c>
    </row>
    <row r="9" spans="1:6">
      <c r="A9" s="16" t="s">
        <v>129</v>
      </c>
      <c r="B9" s="254">
        <v>67.375868855726353</v>
      </c>
      <c r="C9" s="254">
        <v>28.518398564986668</v>
      </c>
      <c r="D9" s="254">
        <v>4.1057325792869772</v>
      </c>
      <c r="E9" s="254">
        <v>100</v>
      </c>
      <c r="F9" s="212">
        <v>40139</v>
      </c>
    </row>
    <row r="10" spans="1:6">
      <c r="A10" s="16" t="s">
        <v>131</v>
      </c>
      <c r="B10" s="254">
        <v>69.855595667870034</v>
      </c>
      <c r="C10" s="254">
        <v>25.090252707581229</v>
      </c>
      <c r="D10" s="254">
        <v>5.0541516245487363</v>
      </c>
      <c r="E10" s="254">
        <v>100</v>
      </c>
      <c r="F10" s="275">
        <v>554</v>
      </c>
    </row>
    <row r="11" spans="1:6">
      <c r="A11" s="16" t="s">
        <v>240</v>
      </c>
      <c r="B11" s="254">
        <v>85.950413223140501</v>
      </c>
      <c r="C11" s="254">
        <v>13.223140495867769</v>
      </c>
      <c r="D11" s="254">
        <v>0.82644628099173556</v>
      </c>
      <c r="E11" s="254">
        <v>100</v>
      </c>
      <c r="F11" s="212">
        <v>121</v>
      </c>
    </row>
    <row r="12" spans="1:6">
      <c r="A12" s="19" t="s">
        <v>34</v>
      </c>
      <c r="B12" s="321">
        <v>81.148081890218435</v>
      </c>
      <c r="C12" s="321">
        <v>17.529270442910391</v>
      </c>
      <c r="D12" s="321">
        <v>1.3226476668711689</v>
      </c>
      <c r="E12" s="256">
        <v>100</v>
      </c>
      <c r="F12" s="211">
        <v>387934</v>
      </c>
    </row>
    <row r="21" spans="2:9">
      <c r="B21" s="82"/>
      <c r="C21" s="82"/>
      <c r="D21" s="82"/>
      <c r="E21" s="82"/>
      <c r="F21" s="82"/>
      <c r="G21" s="82"/>
      <c r="H21" s="82"/>
      <c r="I21" s="82"/>
    </row>
    <row r="22" spans="2:9">
      <c r="B22" s="82"/>
      <c r="C22" s="82"/>
      <c r="D22" s="82"/>
      <c r="E22" s="82"/>
      <c r="F22" s="82"/>
      <c r="G22" s="82"/>
      <c r="H22" s="82"/>
      <c r="I22" s="82"/>
    </row>
    <row r="23" spans="2:9">
      <c r="B23" s="82"/>
      <c r="C23" s="82"/>
      <c r="D23" s="82"/>
      <c r="E23" s="82"/>
      <c r="F23" s="82"/>
      <c r="G23" s="82"/>
      <c r="H23" s="82"/>
      <c r="I23" s="82"/>
    </row>
    <row r="24" spans="2:9">
      <c r="B24" s="82"/>
      <c r="C24" s="82"/>
      <c r="D24" s="82"/>
      <c r="E24" s="82"/>
      <c r="F24" s="82"/>
      <c r="G24" s="82"/>
      <c r="H24" s="82"/>
      <c r="I24" s="82"/>
    </row>
    <row r="25" spans="2:9">
      <c r="B25" s="82"/>
      <c r="C25" s="82"/>
      <c r="D25" s="82"/>
      <c r="E25" s="82"/>
      <c r="F25" s="82"/>
      <c r="G25" s="82"/>
      <c r="H25" s="82"/>
      <c r="I25" s="82"/>
    </row>
    <row r="26" spans="2:9">
      <c r="B26" s="82"/>
      <c r="C26" s="82"/>
      <c r="D26" s="82"/>
      <c r="E26" s="82"/>
      <c r="F26" s="82"/>
      <c r="G26" s="82"/>
      <c r="H26" s="82"/>
      <c r="I26" s="82"/>
    </row>
    <row r="27" spans="2:9">
      <c r="B27" s="82"/>
      <c r="C27" s="82"/>
      <c r="D27" s="82"/>
      <c r="E27" s="82"/>
      <c r="F27" s="82"/>
      <c r="G27" s="82"/>
      <c r="H27" s="82"/>
      <c r="I27" s="82"/>
    </row>
    <row r="28" spans="2:9">
      <c r="B28" s="82"/>
      <c r="C28" s="82"/>
      <c r="D28" s="82"/>
      <c r="E28" s="82"/>
      <c r="F28" s="82"/>
      <c r="G28" s="82"/>
      <c r="H28" s="82"/>
      <c r="I28" s="82"/>
    </row>
  </sheetData>
  <mergeCells count="4">
    <mergeCell ref="A1:F1"/>
    <mergeCell ref="A3:A4"/>
    <mergeCell ref="B3:D3"/>
    <mergeCell ref="E3:F3"/>
  </mergeCells>
  <printOptions gridLines="1"/>
  <pageMargins left="0.7" right="0.7" top="0.75" bottom="0.75" header="0.5" footer="0.5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2">
    <pageSetUpPr fitToPage="1"/>
  </sheetPr>
  <dimension ref="A1:W27"/>
  <sheetViews>
    <sheetView zoomScale="70" zoomScaleNormal="70" workbookViewId="0">
      <selection sqref="A1:J1"/>
    </sheetView>
  </sheetViews>
  <sheetFormatPr defaultColWidth="8.81640625" defaultRowHeight="14.5"/>
  <cols>
    <col min="1" max="1" width="22" customWidth="1"/>
    <col min="2" max="2" width="9.453125" customWidth="1"/>
    <col min="5" max="7" width="9.1796875"/>
    <col min="11" max="12" width="9.1796875"/>
    <col min="14" max="14" width="9.1796875"/>
  </cols>
  <sheetData>
    <row r="1" spans="1:23" ht="31.5" customHeight="1">
      <c r="A1" s="414" t="s">
        <v>583</v>
      </c>
      <c r="B1" s="414"/>
      <c r="C1" s="414"/>
      <c r="D1" s="414"/>
      <c r="E1" s="414"/>
      <c r="F1" s="414"/>
      <c r="G1" s="414"/>
      <c r="H1" s="414"/>
      <c r="I1" s="414"/>
      <c r="J1" s="414"/>
      <c r="K1" s="9"/>
      <c r="L1" s="9"/>
    </row>
    <row r="3" spans="1:23" ht="16.5" customHeight="1">
      <c r="A3" s="411" t="s">
        <v>8</v>
      </c>
      <c r="B3" s="411" t="s">
        <v>241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 t="s">
        <v>241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</row>
    <row r="4" spans="1:23">
      <c r="A4" s="412"/>
      <c r="B4" s="104">
        <v>2016</v>
      </c>
      <c r="C4" s="104">
        <v>2017</v>
      </c>
      <c r="D4" s="104">
        <v>2018</v>
      </c>
      <c r="E4" s="104">
        <v>2019</v>
      </c>
      <c r="F4" s="104">
        <v>2020</v>
      </c>
      <c r="G4" s="276">
        <v>2021</v>
      </c>
      <c r="H4" s="276">
        <v>2022</v>
      </c>
      <c r="I4" s="104">
        <v>2016</v>
      </c>
      <c r="J4" s="104">
        <v>2017</v>
      </c>
      <c r="K4" s="104">
        <v>2018</v>
      </c>
      <c r="L4" s="104">
        <v>2019</v>
      </c>
      <c r="M4" s="104">
        <v>2020</v>
      </c>
      <c r="N4" s="104">
        <v>2021</v>
      </c>
      <c r="O4" s="104">
        <v>2022</v>
      </c>
    </row>
    <row r="5" spans="1:23">
      <c r="A5" s="79" t="s">
        <v>13</v>
      </c>
      <c r="B5" s="101">
        <v>7121</v>
      </c>
      <c r="C5" s="101">
        <v>7121</v>
      </c>
      <c r="D5" s="101">
        <v>7677</v>
      </c>
      <c r="E5" s="101">
        <v>7553</v>
      </c>
      <c r="F5" s="101">
        <v>7189</v>
      </c>
      <c r="G5" s="212">
        <v>7498</v>
      </c>
      <c r="H5" s="212">
        <v>7066</v>
      </c>
      <c r="I5" s="57">
        <v>0.2341048063646525</v>
      </c>
      <c r="J5" s="57">
        <v>0.26966594827586204</v>
      </c>
      <c r="K5" s="57">
        <v>0.27352406741012575</v>
      </c>
      <c r="L5" s="57">
        <v>0.27670720984759672</v>
      </c>
      <c r="M5" s="57">
        <v>0.27428462418924099</v>
      </c>
      <c r="N5" s="57">
        <v>0.28981137909709298</v>
      </c>
      <c r="O5" s="217">
        <v>0.28404888245698701</v>
      </c>
    </row>
    <row r="6" spans="1:23">
      <c r="A6" s="79" t="s">
        <v>14</v>
      </c>
      <c r="B6" s="101">
        <v>248</v>
      </c>
      <c r="C6" s="101">
        <v>248</v>
      </c>
      <c r="D6" s="101">
        <v>262</v>
      </c>
      <c r="E6" s="101">
        <v>219</v>
      </c>
      <c r="F6" s="101">
        <v>192</v>
      </c>
      <c r="G6" s="212">
        <v>178</v>
      </c>
      <c r="H6" s="212">
        <v>158</v>
      </c>
      <c r="I6" s="57">
        <v>0.26160337552742619</v>
      </c>
      <c r="J6" s="57">
        <v>0.3009049773755656</v>
      </c>
      <c r="K6" s="57">
        <v>0.30080367393800228</v>
      </c>
      <c r="L6" s="57">
        <v>0.27037037037037037</v>
      </c>
      <c r="M6" s="57">
        <v>0.25737265415549598</v>
      </c>
      <c r="N6" s="57">
        <v>0.243835616438356</v>
      </c>
      <c r="O6" s="217">
        <v>0.21467391304347799</v>
      </c>
    </row>
    <row r="7" spans="1:23">
      <c r="A7" s="79" t="s">
        <v>15</v>
      </c>
      <c r="B7" s="101">
        <v>20900</v>
      </c>
      <c r="C7" s="101">
        <v>20900</v>
      </c>
      <c r="D7" s="101">
        <v>20402</v>
      </c>
      <c r="E7" s="101">
        <v>19901</v>
      </c>
      <c r="F7" s="101">
        <v>18891</v>
      </c>
      <c r="G7" s="212">
        <v>19692</v>
      </c>
      <c r="H7" s="212">
        <v>19247</v>
      </c>
      <c r="I7" s="57">
        <v>0.25804061979134513</v>
      </c>
      <c r="J7" s="57">
        <v>0.27361472901545231</v>
      </c>
      <c r="K7" s="57">
        <v>0.2702323240350738</v>
      </c>
      <c r="L7" s="57">
        <v>0.27373387252070092</v>
      </c>
      <c r="M7" s="57">
        <v>0.27773938868224102</v>
      </c>
      <c r="N7" s="57">
        <v>0.288286705608503</v>
      </c>
      <c r="O7" s="217">
        <v>0.28762067007382203</v>
      </c>
    </row>
    <row r="8" spans="1:23">
      <c r="A8" s="79" t="s">
        <v>16</v>
      </c>
      <c r="B8" s="101">
        <v>1444</v>
      </c>
      <c r="C8" s="101">
        <v>1444</v>
      </c>
      <c r="D8" s="101">
        <v>1545</v>
      </c>
      <c r="E8" s="101">
        <v>1524</v>
      </c>
      <c r="F8" s="101">
        <v>1511</v>
      </c>
      <c r="G8" s="212">
        <v>1512</v>
      </c>
      <c r="H8" s="212">
        <v>1427</v>
      </c>
      <c r="I8" s="57">
        <v>0.25836464483807481</v>
      </c>
      <c r="J8" s="57">
        <v>0.24954329557910121</v>
      </c>
      <c r="K8" s="57">
        <v>0.28458279609504511</v>
      </c>
      <c r="L8" s="57">
        <v>0.29206592564200845</v>
      </c>
      <c r="M8" s="57">
        <v>0.29385453131077399</v>
      </c>
      <c r="N8" s="57">
        <v>0.29473684210526302</v>
      </c>
      <c r="O8" s="217">
        <v>0.293440263212009</v>
      </c>
    </row>
    <row r="9" spans="1:23">
      <c r="A9" s="79" t="s">
        <v>17</v>
      </c>
      <c r="B9" s="101">
        <v>1177</v>
      </c>
      <c r="C9" s="101">
        <v>1177</v>
      </c>
      <c r="D9" s="101">
        <v>1065</v>
      </c>
      <c r="E9" s="101">
        <v>1032</v>
      </c>
      <c r="F9" s="101">
        <v>1084</v>
      </c>
      <c r="G9" s="212">
        <v>1104</v>
      </c>
      <c r="H9" s="212">
        <v>1057</v>
      </c>
      <c r="I9" s="217">
        <v>0.27759433962264152</v>
      </c>
      <c r="J9" s="217">
        <v>0.28175856205975225</v>
      </c>
      <c r="K9" s="217">
        <v>0.26698420656806215</v>
      </c>
      <c r="L9" s="217">
        <v>0.25774225774225773</v>
      </c>
      <c r="M9" s="217">
        <v>0.27895007720020598</v>
      </c>
      <c r="N9" s="217">
        <v>0.27984790874524701</v>
      </c>
      <c r="O9" s="217">
        <v>0.276195453357721</v>
      </c>
    </row>
    <row r="10" spans="1:23">
      <c r="A10" s="79" t="s">
        <v>18</v>
      </c>
      <c r="B10" s="101">
        <v>8719</v>
      </c>
      <c r="C10" s="101">
        <v>8719</v>
      </c>
      <c r="D10" s="101">
        <v>8214</v>
      </c>
      <c r="E10" s="101">
        <v>7942</v>
      </c>
      <c r="F10" s="101">
        <v>7724</v>
      </c>
      <c r="G10" s="212">
        <v>7815</v>
      </c>
      <c r="H10" s="212">
        <v>8002</v>
      </c>
      <c r="I10" s="217">
        <v>0.23710975742412704</v>
      </c>
      <c r="J10" s="217">
        <v>0.24030576789437108</v>
      </c>
      <c r="K10" s="217">
        <v>0.23837023709335733</v>
      </c>
      <c r="L10" s="217">
        <v>0.24180240523671792</v>
      </c>
      <c r="M10" s="217">
        <v>0.24087135634479701</v>
      </c>
      <c r="N10" s="217">
        <v>0.24290465976561301</v>
      </c>
      <c r="O10" s="217">
        <v>0.255687627811861</v>
      </c>
    </row>
    <row r="11" spans="1:23">
      <c r="A11" s="79" t="s">
        <v>19</v>
      </c>
      <c r="B11" s="101">
        <v>2233</v>
      </c>
      <c r="C11" s="101">
        <v>2233</v>
      </c>
      <c r="D11" s="101">
        <v>2167</v>
      </c>
      <c r="E11" s="101">
        <v>2201</v>
      </c>
      <c r="F11" s="101">
        <v>2183</v>
      </c>
      <c r="G11" s="212">
        <v>2139</v>
      </c>
      <c r="H11" s="212">
        <v>2099</v>
      </c>
      <c r="I11" s="217">
        <v>0.25320331103299692</v>
      </c>
      <c r="J11" s="217">
        <v>0.27229990356798456</v>
      </c>
      <c r="K11" s="217">
        <v>0.26615082289363795</v>
      </c>
      <c r="L11" s="217">
        <v>0.27889001520527118</v>
      </c>
      <c r="M11" s="217">
        <v>0.280159137577002</v>
      </c>
      <c r="N11" s="217">
        <v>0.27757591487152899</v>
      </c>
      <c r="O11" s="217">
        <v>0.26979434447300799</v>
      </c>
    </row>
    <row r="12" spans="1:23">
      <c r="A12" s="79" t="s">
        <v>20</v>
      </c>
      <c r="B12" s="101">
        <v>2425</v>
      </c>
      <c r="C12" s="101">
        <v>2425</v>
      </c>
      <c r="D12" s="101">
        <v>2253</v>
      </c>
      <c r="E12" s="101">
        <v>2264</v>
      </c>
      <c r="F12" s="101">
        <v>1998</v>
      </c>
      <c r="G12" s="212">
        <v>2165</v>
      </c>
      <c r="H12" s="212">
        <v>2034</v>
      </c>
      <c r="I12" s="217">
        <v>0.2562070787110407</v>
      </c>
      <c r="J12" s="217">
        <v>0.25512652705061084</v>
      </c>
      <c r="K12" s="217">
        <v>0.25902506323292712</v>
      </c>
      <c r="L12" s="217">
        <v>0.27032835820895523</v>
      </c>
      <c r="M12" s="217">
        <v>0.24002883229216701</v>
      </c>
      <c r="N12" s="217">
        <v>0.26626491206493702</v>
      </c>
      <c r="O12" s="217">
        <v>0.25126621371216801</v>
      </c>
    </row>
    <row r="13" spans="1:23">
      <c r="A13" s="79" t="s">
        <v>21</v>
      </c>
      <c r="B13" s="101">
        <v>8558</v>
      </c>
      <c r="C13" s="101">
        <v>8558</v>
      </c>
      <c r="D13" s="101">
        <v>8375</v>
      </c>
      <c r="E13" s="101">
        <v>8126</v>
      </c>
      <c r="F13" s="101">
        <v>7762</v>
      </c>
      <c r="G13" s="212">
        <v>7556</v>
      </c>
      <c r="H13" s="212">
        <v>7624</v>
      </c>
      <c r="I13" s="217">
        <v>0.2505636070853462</v>
      </c>
      <c r="J13" s="217">
        <v>0.25428415167719981</v>
      </c>
      <c r="K13" s="217">
        <v>0.25874320316361837</v>
      </c>
      <c r="L13" s="217">
        <v>0.26109308228641198</v>
      </c>
      <c r="M13" s="217">
        <v>0.25987679121467799</v>
      </c>
      <c r="N13" s="217">
        <v>0.25261609441342597</v>
      </c>
      <c r="O13" s="217">
        <v>0.253811838338105</v>
      </c>
    </row>
    <row r="14" spans="1:23">
      <c r="A14" s="79" t="s">
        <v>22</v>
      </c>
      <c r="B14" s="101">
        <v>6853</v>
      </c>
      <c r="C14" s="101">
        <v>6853</v>
      </c>
      <c r="D14" s="101">
        <v>6739</v>
      </c>
      <c r="E14" s="101">
        <v>6316</v>
      </c>
      <c r="F14" s="101">
        <v>6041</v>
      </c>
      <c r="G14" s="212">
        <v>6159</v>
      </c>
      <c r="H14" s="212">
        <v>6052</v>
      </c>
      <c r="I14" s="217">
        <v>0.25041107903679616</v>
      </c>
      <c r="J14" s="217">
        <v>0.26546587627298984</v>
      </c>
      <c r="K14" s="217">
        <v>0.2699162895021428</v>
      </c>
      <c r="L14" s="217">
        <v>0.26733259967832051</v>
      </c>
      <c r="M14" s="217">
        <v>0.26750210335207902</v>
      </c>
      <c r="N14" s="217">
        <v>0.27109467846296098</v>
      </c>
      <c r="O14" s="217">
        <v>0.27737293184838901</v>
      </c>
    </row>
    <row r="15" spans="1:23">
      <c r="A15" s="79" t="s">
        <v>23</v>
      </c>
      <c r="B15" s="101">
        <v>1458</v>
      </c>
      <c r="C15" s="101">
        <v>1458</v>
      </c>
      <c r="D15" s="101">
        <v>1463</v>
      </c>
      <c r="E15" s="101">
        <v>1357</v>
      </c>
      <c r="F15" s="101">
        <v>1221</v>
      </c>
      <c r="G15" s="212">
        <v>1303</v>
      </c>
      <c r="H15" s="212">
        <v>1104</v>
      </c>
      <c r="I15" s="217">
        <v>0.21770942212931163</v>
      </c>
      <c r="J15" s="217">
        <v>0.24074074074074073</v>
      </c>
      <c r="K15" s="217">
        <v>0.24098171635644869</v>
      </c>
      <c r="L15" s="217">
        <v>0.22556515957446807</v>
      </c>
      <c r="M15" s="217">
        <v>0.21772467902995701</v>
      </c>
      <c r="N15" s="217">
        <v>0.23469020172910701</v>
      </c>
      <c r="O15" s="217">
        <v>0.22155328115593001</v>
      </c>
    </row>
    <row r="16" spans="1:23">
      <c r="A16" s="79" t="s">
        <v>24</v>
      </c>
      <c r="B16" s="101">
        <v>2857</v>
      </c>
      <c r="C16" s="101">
        <v>2857</v>
      </c>
      <c r="D16" s="101">
        <v>2678</v>
      </c>
      <c r="E16" s="101">
        <v>2495</v>
      </c>
      <c r="F16" s="101">
        <v>2365</v>
      </c>
      <c r="G16" s="212">
        <v>2348</v>
      </c>
      <c r="H16" s="212">
        <v>2102</v>
      </c>
      <c r="I16" s="217">
        <v>0.25743377185078392</v>
      </c>
      <c r="J16" s="217">
        <v>0.27081339712918662</v>
      </c>
      <c r="K16" s="217">
        <v>0.27025936017761631</v>
      </c>
      <c r="L16" s="217">
        <v>0.26661679846120967</v>
      </c>
      <c r="M16" s="217">
        <v>0.26495630741653597</v>
      </c>
      <c r="N16" s="217">
        <v>0.26926605504587198</v>
      </c>
      <c r="O16" s="217">
        <v>0.25665445665445702</v>
      </c>
    </row>
    <row r="17" spans="1:15">
      <c r="A17" s="79" t="s">
        <v>25</v>
      </c>
      <c r="B17" s="105" t="s">
        <v>242</v>
      </c>
      <c r="C17" s="105" t="s">
        <v>242</v>
      </c>
      <c r="D17" s="105" t="s">
        <v>242</v>
      </c>
      <c r="E17" s="105">
        <v>4954</v>
      </c>
      <c r="F17" s="105">
        <v>8792</v>
      </c>
      <c r="G17" s="241">
        <v>9092</v>
      </c>
      <c r="H17" s="241">
        <v>8877</v>
      </c>
      <c r="I17" s="322" t="s">
        <v>242</v>
      </c>
      <c r="J17" s="322" t="s">
        <v>242</v>
      </c>
      <c r="K17" s="322" t="s">
        <v>242</v>
      </c>
      <c r="L17" s="322">
        <v>0.12905074502448682</v>
      </c>
      <c r="M17" s="322">
        <v>0.23596983279207701</v>
      </c>
      <c r="N17" s="217">
        <v>0.24603561184174899</v>
      </c>
      <c r="O17" s="217">
        <v>0.24776019425605</v>
      </c>
    </row>
    <row r="18" spans="1:15">
      <c r="A18" s="79" t="s">
        <v>26</v>
      </c>
      <c r="B18" s="101">
        <v>1968</v>
      </c>
      <c r="C18" s="101">
        <v>1968</v>
      </c>
      <c r="D18" s="101">
        <v>1811</v>
      </c>
      <c r="E18" s="101">
        <v>1854</v>
      </c>
      <c r="F18" s="101">
        <v>1815</v>
      </c>
      <c r="G18" s="212">
        <v>2056</v>
      </c>
      <c r="H18" s="212">
        <v>1996</v>
      </c>
      <c r="I18" s="217">
        <v>0.20042774213260006</v>
      </c>
      <c r="J18" s="217">
        <v>0.22288245462402767</v>
      </c>
      <c r="K18" s="217">
        <v>0.2076596720559569</v>
      </c>
      <c r="L18" s="217">
        <v>0.22412959381044487</v>
      </c>
      <c r="M18" s="217">
        <v>0.22602739726027399</v>
      </c>
      <c r="N18" s="217">
        <v>0.25103785103785098</v>
      </c>
      <c r="O18" s="217">
        <v>0.25375031782354401</v>
      </c>
    </row>
    <row r="19" spans="1:15">
      <c r="A19" s="79" t="s">
        <v>27</v>
      </c>
      <c r="B19" s="101">
        <v>272</v>
      </c>
      <c r="C19" s="101">
        <v>272</v>
      </c>
      <c r="D19" s="101">
        <v>275</v>
      </c>
      <c r="E19" s="101">
        <v>283</v>
      </c>
      <c r="F19" s="101">
        <v>255</v>
      </c>
      <c r="G19" s="212">
        <v>219</v>
      </c>
      <c r="H19" s="212">
        <v>293</v>
      </c>
      <c r="I19" s="217">
        <v>0.15596330275229359</v>
      </c>
      <c r="J19" s="217">
        <v>0.11647254575707154</v>
      </c>
      <c r="K19" s="217">
        <v>0.16195524146054183</v>
      </c>
      <c r="L19" s="217">
        <v>0.16925837320574164</v>
      </c>
      <c r="M19" s="217">
        <v>0.17477724468814301</v>
      </c>
      <c r="N19" s="217">
        <v>0.165033911077619</v>
      </c>
      <c r="O19" s="217">
        <v>0.22573189522342099</v>
      </c>
    </row>
    <row r="20" spans="1:15">
      <c r="A20" s="79" t="s">
        <v>28</v>
      </c>
      <c r="B20" s="101">
        <v>10589</v>
      </c>
      <c r="C20" s="101">
        <v>10589</v>
      </c>
      <c r="D20" s="101">
        <v>10590</v>
      </c>
      <c r="E20" s="101">
        <v>10846</v>
      </c>
      <c r="F20" s="101">
        <v>10180</v>
      </c>
      <c r="G20" s="212">
        <v>9987</v>
      </c>
      <c r="H20" s="212">
        <v>10261</v>
      </c>
      <c r="I20" s="217">
        <v>0.20864613505152607</v>
      </c>
      <c r="J20" s="217">
        <v>0.21436387148114991</v>
      </c>
      <c r="K20" s="217">
        <v>0.22029914085415322</v>
      </c>
      <c r="L20" s="217">
        <v>0.2315888369312237</v>
      </c>
      <c r="M20" s="217">
        <v>0.22645370823508501</v>
      </c>
      <c r="N20" s="217">
        <v>0.23275379882539399</v>
      </c>
      <c r="O20" s="217">
        <v>0.232982153399028</v>
      </c>
    </row>
    <row r="21" spans="1:15">
      <c r="A21" s="79" t="s">
        <v>29</v>
      </c>
      <c r="B21" s="101">
        <v>5522</v>
      </c>
      <c r="C21" s="101">
        <v>5522</v>
      </c>
      <c r="D21" s="101">
        <v>5718</v>
      </c>
      <c r="E21" s="101">
        <v>5298</v>
      </c>
      <c r="F21" s="101">
        <v>5285</v>
      </c>
      <c r="G21" s="212">
        <v>5651</v>
      </c>
      <c r="H21" s="212">
        <v>5642</v>
      </c>
      <c r="I21" s="217">
        <v>0.17787083266226444</v>
      </c>
      <c r="J21" s="217">
        <v>0.19690045698390621</v>
      </c>
      <c r="K21" s="217">
        <v>0.1980396910608527</v>
      </c>
      <c r="L21" s="217">
        <v>0.19238171320672501</v>
      </c>
      <c r="M21" s="217">
        <v>0.20025007578053999</v>
      </c>
      <c r="N21" s="217">
        <v>0.21532540771223899</v>
      </c>
      <c r="O21" s="217">
        <v>0.21601960333869399</v>
      </c>
    </row>
    <row r="22" spans="1:15">
      <c r="A22" s="79" t="s">
        <v>30</v>
      </c>
      <c r="B22" s="101">
        <v>895</v>
      </c>
      <c r="C22" s="101">
        <v>895</v>
      </c>
      <c r="D22" s="101">
        <v>956</v>
      </c>
      <c r="E22" s="101">
        <v>976</v>
      </c>
      <c r="F22" s="101">
        <v>999</v>
      </c>
      <c r="G22" s="212">
        <v>1010</v>
      </c>
      <c r="H22" s="212">
        <v>884</v>
      </c>
      <c r="I22" s="217">
        <v>0.21628806186563557</v>
      </c>
      <c r="J22" s="217">
        <v>0.23824839188520536</v>
      </c>
      <c r="K22" s="217">
        <v>0.24002008536279187</v>
      </c>
      <c r="L22" s="217">
        <v>0.25523012552301255</v>
      </c>
      <c r="M22" s="217">
        <v>0.25394001016776802</v>
      </c>
      <c r="N22" s="217">
        <v>0.27777777777777801</v>
      </c>
      <c r="O22" s="217">
        <v>0.25923753665689098</v>
      </c>
    </row>
    <row r="23" spans="1:15">
      <c r="A23" s="79" t="s">
        <v>31</v>
      </c>
      <c r="B23" s="101">
        <v>2489</v>
      </c>
      <c r="C23" s="101">
        <v>2489</v>
      </c>
      <c r="D23" s="101">
        <v>2328</v>
      </c>
      <c r="E23" s="101">
        <v>2119</v>
      </c>
      <c r="F23" s="101">
        <v>2083</v>
      </c>
      <c r="G23" s="212">
        <v>2565</v>
      </c>
      <c r="H23" s="212">
        <v>2393</v>
      </c>
      <c r="I23" s="217">
        <v>0.16550302546711881</v>
      </c>
      <c r="J23" s="217">
        <v>0.1532784558614817</v>
      </c>
      <c r="K23" s="217">
        <v>0.16467425903657071</v>
      </c>
      <c r="L23" s="217">
        <v>0.16719267792330755</v>
      </c>
      <c r="M23" s="217">
        <v>0.17492442055760801</v>
      </c>
      <c r="N23" s="217">
        <v>0.206305799083085</v>
      </c>
      <c r="O23" s="217">
        <v>0.189875426485757</v>
      </c>
    </row>
    <row r="24" spans="1:15">
      <c r="A24" s="79" t="s">
        <v>32</v>
      </c>
      <c r="B24" s="101">
        <v>9711</v>
      </c>
      <c r="C24" s="101">
        <v>9711</v>
      </c>
      <c r="D24" s="101">
        <v>9649</v>
      </c>
      <c r="E24" s="101">
        <v>9448</v>
      </c>
      <c r="F24" s="101">
        <v>9325</v>
      </c>
      <c r="G24" s="212">
        <v>9626</v>
      </c>
      <c r="H24" s="212">
        <v>9364</v>
      </c>
      <c r="I24" s="217">
        <v>0.23489429635721543</v>
      </c>
      <c r="J24" s="217">
        <v>0.2350685596408203</v>
      </c>
      <c r="K24" s="217">
        <v>0.24186594475359705</v>
      </c>
      <c r="L24" s="217">
        <v>0.24832444082319236</v>
      </c>
      <c r="M24" s="217">
        <v>0.25403181867712799</v>
      </c>
      <c r="N24" s="217">
        <v>0.26296235589793998</v>
      </c>
      <c r="O24" s="217">
        <v>0.25880271958432399</v>
      </c>
    </row>
    <row r="25" spans="1:15">
      <c r="A25" s="79" t="s">
        <v>33</v>
      </c>
      <c r="B25" s="101">
        <v>2217</v>
      </c>
      <c r="C25" s="101">
        <v>2217</v>
      </c>
      <c r="D25" s="101">
        <v>2317</v>
      </c>
      <c r="E25" s="101">
        <v>2222</v>
      </c>
      <c r="F25" s="101">
        <v>2211</v>
      </c>
      <c r="G25" s="212">
        <v>2117</v>
      </c>
      <c r="H25" s="212">
        <v>2036</v>
      </c>
      <c r="I25" s="217">
        <v>0.21846669294442256</v>
      </c>
      <c r="J25" s="217">
        <v>0.24477459016393444</v>
      </c>
      <c r="K25" s="217">
        <v>0.25784553750278211</v>
      </c>
      <c r="L25" s="217">
        <v>0.25970079476390839</v>
      </c>
      <c r="M25" s="217">
        <v>0.27394374922562298</v>
      </c>
      <c r="N25" s="217">
        <v>0.26834833312206902</v>
      </c>
      <c r="O25" s="217">
        <v>0.28415910676901601</v>
      </c>
    </row>
    <row r="26" spans="1:15">
      <c r="A26" s="80" t="s">
        <v>34</v>
      </c>
      <c r="B26" s="102">
        <v>97656</v>
      </c>
      <c r="C26" s="102">
        <v>97656</v>
      </c>
      <c r="D26" s="102">
        <v>96484</v>
      </c>
      <c r="E26" s="102">
        <v>98930</v>
      </c>
      <c r="F26" s="102">
        <v>99106</v>
      </c>
      <c r="G26" s="211">
        <v>101792</v>
      </c>
      <c r="H26" s="211">
        <v>99718</v>
      </c>
      <c r="I26" s="218">
        <v>0.20924477241609832</v>
      </c>
      <c r="J26" s="218">
        <v>0.21971893132128753</v>
      </c>
      <c r="K26" s="218">
        <v>0.22174469620535356</v>
      </c>
      <c r="L26" s="218">
        <v>0.23834533934035224</v>
      </c>
      <c r="M26" s="218">
        <v>0.24908321792393801</v>
      </c>
      <c r="N26" s="218">
        <v>0.25764720473626801</v>
      </c>
      <c r="O26" s="218">
        <v>0.25704887944856603</v>
      </c>
    </row>
    <row r="27" spans="1:15">
      <c r="G27" s="205"/>
      <c r="H27" s="205"/>
    </row>
  </sheetData>
  <mergeCells count="4">
    <mergeCell ref="A1:J1"/>
    <mergeCell ref="A3:A4"/>
    <mergeCell ref="B3:L3"/>
    <mergeCell ref="M3:W3"/>
  </mergeCells>
  <printOptions gridLines="1"/>
  <pageMargins left="0.11811023622047245" right="0.11811023622047245" top="0.74803149606299213" bottom="0.74803149606299213" header="0.51181102362204722" footer="0.51181102362204722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3"/>
  <dimension ref="A1:N31"/>
  <sheetViews>
    <sheetView zoomScaleNormal="100" workbookViewId="0">
      <selection activeCell="I1" sqref="I1"/>
    </sheetView>
  </sheetViews>
  <sheetFormatPr defaultColWidth="8.81640625" defaultRowHeight="14.5"/>
  <cols>
    <col min="1" max="1" width="21.1796875" customWidth="1"/>
    <col min="2" max="2" width="9.453125" bestFit="1" customWidth="1"/>
    <col min="3" max="4" width="10.453125" bestFit="1" customWidth="1"/>
    <col min="5" max="6" width="11.453125" bestFit="1" customWidth="1"/>
  </cols>
  <sheetData>
    <row r="1" spans="1:14" ht="30.75" customHeight="1">
      <c r="A1" s="357" t="s">
        <v>584</v>
      </c>
      <c r="B1" s="357"/>
      <c r="C1" s="357"/>
      <c r="D1" s="357"/>
      <c r="E1" s="357"/>
      <c r="F1" s="357"/>
      <c r="G1" s="357"/>
    </row>
    <row r="3" spans="1:14">
      <c r="A3" s="411" t="s">
        <v>8</v>
      </c>
      <c r="B3" s="365" t="s">
        <v>244</v>
      </c>
      <c r="C3" s="365"/>
      <c r="D3" s="365"/>
      <c r="E3" s="365"/>
      <c r="F3" s="365"/>
      <c r="G3" s="411" t="s">
        <v>34</v>
      </c>
    </row>
    <row r="4" spans="1:14">
      <c r="A4" s="412"/>
      <c r="B4" s="45" t="s">
        <v>245</v>
      </c>
      <c r="C4" s="45" t="s">
        <v>246</v>
      </c>
      <c r="D4" s="45" t="s">
        <v>247</v>
      </c>
      <c r="E4" s="45" t="s">
        <v>34</v>
      </c>
      <c r="F4" s="45" t="s">
        <v>248</v>
      </c>
      <c r="G4" s="412"/>
      <c r="J4" s="82"/>
      <c r="K4" s="82"/>
      <c r="L4" s="82"/>
      <c r="M4" s="82"/>
      <c r="N4" s="82"/>
    </row>
    <row r="5" spans="1:14">
      <c r="A5" s="16" t="s">
        <v>13</v>
      </c>
      <c r="B5" s="240">
        <v>0.53465187329152597</v>
      </c>
      <c r="C5" s="240">
        <v>8.3815726000964794</v>
      </c>
      <c r="D5" s="240">
        <v>91.083775526612001</v>
      </c>
      <c r="E5" s="240">
        <v>100</v>
      </c>
      <c r="F5" s="240">
        <v>0</v>
      </c>
      <c r="G5" s="216">
        <v>24876</v>
      </c>
      <c r="J5" s="82"/>
      <c r="K5" s="82"/>
      <c r="L5" s="82"/>
      <c r="M5" s="82"/>
      <c r="N5" s="82"/>
    </row>
    <row r="6" spans="1:14">
      <c r="A6" s="16" t="s">
        <v>14</v>
      </c>
      <c r="B6" s="240">
        <v>0.1358695652173913</v>
      </c>
      <c r="C6" s="240">
        <v>8.016304347826086</v>
      </c>
      <c r="D6" s="240">
        <v>91.847826086956516</v>
      </c>
      <c r="E6" s="240">
        <v>100</v>
      </c>
      <c r="F6" s="240">
        <v>0</v>
      </c>
      <c r="G6" s="216">
        <v>736</v>
      </c>
      <c r="J6" s="82"/>
      <c r="K6" s="82"/>
      <c r="L6" s="82"/>
      <c r="M6" s="82"/>
      <c r="N6" s="82"/>
    </row>
    <row r="7" spans="1:14">
      <c r="A7" s="16" t="s">
        <v>15</v>
      </c>
      <c r="B7" s="240">
        <v>0.78267910156835707</v>
      </c>
      <c r="C7" s="240">
        <v>6.8521906018532404</v>
      </c>
      <c r="D7" s="240">
        <v>92.3651302965784</v>
      </c>
      <c r="E7" s="240">
        <v>100</v>
      </c>
      <c r="F7" s="240">
        <v>0.3347380375982546</v>
      </c>
      <c r="G7" s="216">
        <v>66918</v>
      </c>
      <c r="J7" s="82"/>
      <c r="K7" s="82"/>
      <c r="L7" s="82"/>
      <c r="M7" s="82"/>
      <c r="N7" s="82"/>
    </row>
    <row r="8" spans="1:14">
      <c r="A8" s="16" t="s">
        <v>16</v>
      </c>
      <c r="B8" s="240">
        <v>4.1126876413736371E-2</v>
      </c>
      <c r="C8" s="240">
        <v>4.2155048324079782</v>
      </c>
      <c r="D8" s="240">
        <v>95.743368291178285</v>
      </c>
      <c r="E8" s="240">
        <v>100</v>
      </c>
      <c r="F8" s="240">
        <v>0</v>
      </c>
      <c r="G8" s="216">
        <v>4863</v>
      </c>
      <c r="J8" s="82"/>
      <c r="K8" s="82"/>
      <c r="L8" s="82"/>
      <c r="M8" s="82"/>
      <c r="N8" s="82"/>
    </row>
    <row r="9" spans="1:14">
      <c r="A9" s="16" t="s">
        <v>17</v>
      </c>
      <c r="B9" s="240">
        <v>5.2260256075254766E-2</v>
      </c>
      <c r="C9" s="240">
        <v>8.3616409720407621</v>
      </c>
      <c r="D9" s="240">
        <v>91.586098771883982</v>
      </c>
      <c r="E9" s="240">
        <v>100</v>
      </c>
      <c r="F9" s="240">
        <v>0</v>
      </c>
      <c r="G9" s="216">
        <v>3827</v>
      </c>
      <c r="J9" s="82"/>
      <c r="K9" s="82"/>
      <c r="L9" s="82"/>
      <c r="M9" s="82"/>
      <c r="N9" s="82"/>
    </row>
    <row r="10" spans="1:14">
      <c r="A10" s="16" t="s">
        <v>18</v>
      </c>
      <c r="B10" s="240">
        <v>0.20503620170436343</v>
      </c>
      <c r="C10" s="240">
        <v>8.6916127378740313</v>
      </c>
      <c r="D10" s="240">
        <v>91.103351060421602</v>
      </c>
      <c r="E10" s="240">
        <v>100</v>
      </c>
      <c r="F10" s="240">
        <v>0.26201431492842536</v>
      </c>
      <c r="G10" s="216">
        <v>31296</v>
      </c>
      <c r="J10" s="82"/>
      <c r="K10" s="82"/>
      <c r="L10" s="82"/>
      <c r="M10" s="82"/>
      <c r="N10" s="82"/>
    </row>
    <row r="11" spans="1:14">
      <c r="A11" s="16" t="s">
        <v>19</v>
      </c>
      <c r="B11" s="240">
        <v>5.1028277634961441</v>
      </c>
      <c r="C11" s="240">
        <v>7.982005141388175</v>
      </c>
      <c r="D11" s="240">
        <v>86.915167095115692</v>
      </c>
      <c r="E11" s="240">
        <v>100.00000000000001</v>
      </c>
      <c r="F11" s="240">
        <v>0</v>
      </c>
      <c r="G11" s="216">
        <v>7780</v>
      </c>
      <c r="J11" s="82"/>
      <c r="K11" s="82"/>
      <c r="L11" s="82"/>
      <c r="M11" s="82"/>
      <c r="N11" s="82"/>
    </row>
    <row r="12" spans="1:14">
      <c r="A12" s="16" t="s">
        <v>20</v>
      </c>
      <c r="B12" s="240">
        <v>11.637704054765665</v>
      </c>
      <c r="C12" s="240">
        <v>3.8572933122696154</v>
      </c>
      <c r="D12" s="240">
        <v>84.505002632964718</v>
      </c>
      <c r="E12" s="240">
        <v>100</v>
      </c>
      <c r="F12" s="240">
        <v>6.1642989499691163</v>
      </c>
      <c r="G12" s="216">
        <v>8095</v>
      </c>
      <c r="J12" s="82"/>
      <c r="K12" s="82"/>
      <c r="L12" s="82"/>
      <c r="M12" s="82"/>
      <c r="N12" s="82"/>
    </row>
    <row r="13" spans="1:14">
      <c r="A13" s="16" t="s">
        <v>21</v>
      </c>
      <c r="B13" s="240">
        <v>7.3240561954857189E-2</v>
      </c>
      <c r="C13" s="240">
        <v>6.4851188494573542</v>
      </c>
      <c r="D13" s="240">
        <v>93.441640588587788</v>
      </c>
      <c r="E13" s="240">
        <v>100</v>
      </c>
      <c r="F13" s="240">
        <v>0</v>
      </c>
      <c r="G13" s="216">
        <v>30038</v>
      </c>
      <c r="J13" s="82"/>
      <c r="K13" s="82"/>
      <c r="L13" s="82"/>
      <c r="M13" s="82"/>
      <c r="N13" s="82"/>
    </row>
    <row r="14" spans="1:14">
      <c r="A14" s="16" t="s">
        <v>22</v>
      </c>
      <c r="B14" s="240">
        <v>8.2595328775294824E-2</v>
      </c>
      <c r="C14" s="240">
        <v>11.971734043041343</v>
      </c>
      <c r="D14" s="240">
        <v>87.945670628183365</v>
      </c>
      <c r="E14" s="240">
        <v>100</v>
      </c>
      <c r="F14" s="240">
        <v>0.1191621980842385</v>
      </c>
      <c r="G14" s="216">
        <v>21819</v>
      </c>
      <c r="J14" s="82"/>
      <c r="K14" s="82"/>
      <c r="L14" s="82"/>
      <c r="M14" s="82"/>
      <c r="N14" s="82"/>
    </row>
    <row r="15" spans="1:14">
      <c r="A15" s="16" t="s">
        <v>23</v>
      </c>
      <c r="B15" s="240">
        <v>1.6253207869974338</v>
      </c>
      <c r="C15" s="240">
        <v>2.5235243798118048</v>
      </c>
      <c r="D15" s="240">
        <v>95.851154833190762</v>
      </c>
      <c r="E15" s="240">
        <v>100</v>
      </c>
      <c r="F15" s="240">
        <v>53.080473610274936</v>
      </c>
      <c r="G15" s="216">
        <v>4983</v>
      </c>
      <c r="J15" s="82"/>
      <c r="K15" s="82"/>
      <c r="L15" s="82"/>
      <c r="M15" s="82"/>
      <c r="N15" s="82"/>
    </row>
    <row r="16" spans="1:14">
      <c r="A16" s="16" t="s">
        <v>24</v>
      </c>
      <c r="B16" s="240">
        <v>0.35434995112414464</v>
      </c>
      <c r="C16" s="240">
        <v>6.2438905180840667</v>
      </c>
      <c r="D16" s="240">
        <v>93.401759530791779</v>
      </c>
      <c r="E16" s="240">
        <v>99.999999999999986</v>
      </c>
      <c r="F16" s="240">
        <v>7.3260073260073263E-2</v>
      </c>
      <c r="G16" s="216">
        <v>8190</v>
      </c>
      <c r="J16" s="82"/>
      <c r="K16" s="82"/>
      <c r="L16" s="82"/>
      <c r="M16" s="82"/>
      <c r="N16" s="82"/>
    </row>
    <row r="17" spans="1:14">
      <c r="A17" s="16" t="s">
        <v>25</v>
      </c>
      <c r="B17" s="241"/>
      <c r="C17" s="241"/>
      <c r="D17" s="241"/>
      <c r="E17" s="241"/>
      <c r="F17" s="240">
        <v>100</v>
      </c>
      <c r="G17" s="216">
        <v>35829</v>
      </c>
      <c r="J17" s="82"/>
      <c r="K17" s="82"/>
      <c r="L17" s="82"/>
      <c r="M17" s="82"/>
      <c r="N17" s="82"/>
    </row>
    <row r="18" spans="1:14">
      <c r="A18" s="16" t="s">
        <v>26</v>
      </c>
      <c r="B18" s="240">
        <v>0.15255530129672007</v>
      </c>
      <c r="C18" s="240">
        <v>5.1233155352148483</v>
      </c>
      <c r="D18" s="240">
        <v>94.724129163488442</v>
      </c>
      <c r="E18" s="240">
        <v>100.00000000000001</v>
      </c>
      <c r="F18" s="240">
        <v>0</v>
      </c>
      <c r="G18" s="216">
        <v>7866</v>
      </c>
      <c r="H18" s="205"/>
      <c r="J18" s="82"/>
      <c r="K18" s="82"/>
      <c r="L18" s="82"/>
      <c r="M18" s="82"/>
      <c r="N18" s="82"/>
    </row>
    <row r="19" spans="1:14">
      <c r="A19" s="16" t="s">
        <v>27</v>
      </c>
      <c r="B19" s="240">
        <v>0.69337442218798151</v>
      </c>
      <c r="C19" s="240">
        <v>8.4745762711864394</v>
      </c>
      <c r="D19" s="240">
        <v>90.832049306625578</v>
      </c>
      <c r="E19" s="240">
        <v>100</v>
      </c>
      <c r="F19" s="240">
        <v>0</v>
      </c>
      <c r="G19" s="216">
        <v>1298</v>
      </c>
      <c r="H19" s="205"/>
      <c r="J19" s="82"/>
      <c r="K19" s="82"/>
      <c r="L19" s="82"/>
      <c r="M19" s="82"/>
      <c r="N19" s="82"/>
    </row>
    <row r="20" spans="1:14">
      <c r="A20" s="16" t="s">
        <v>28</v>
      </c>
      <c r="B20" s="240">
        <v>0.22478543208755281</v>
      </c>
      <c r="C20" s="240">
        <v>3.5534262749193952</v>
      </c>
      <c r="D20" s="240">
        <v>96.221788292993054</v>
      </c>
      <c r="E20" s="240">
        <v>100</v>
      </c>
      <c r="F20" s="240">
        <v>0</v>
      </c>
      <c r="G20" s="216">
        <v>44042</v>
      </c>
      <c r="H20" s="205"/>
      <c r="J20" s="82"/>
      <c r="K20" s="82"/>
      <c r="L20" s="82"/>
      <c r="M20" s="82"/>
      <c r="N20" s="82"/>
    </row>
    <row r="21" spans="1:14">
      <c r="A21" s="16" t="s">
        <v>29</v>
      </c>
      <c r="B21" s="240">
        <v>0.20292518569568879</v>
      </c>
      <c r="C21" s="240">
        <v>6.5242361589708251</v>
      </c>
      <c r="D21" s="240">
        <v>93.272838655333487</v>
      </c>
      <c r="E21" s="240">
        <v>100</v>
      </c>
      <c r="F21" s="240">
        <v>0</v>
      </c>
      <c r="G21" s="216">
        <v>26118</v>
      </c>
      <c r="H21" s="205"/>
      <c r="J21" s="82"/>
      <c r="K21" s="82"/>
      <c r="L21" s="82"/>
      <c r="M21" s="82"/>
      <c r="N21" s="82"/>
    </row>
    <row r="22" spans="1:14">
      <c r="A22" s="16" t="s">
        <v>30</v>
      </c>
      <c r="B22" s="240">
        <v>5.865102639296188E-2</v>
      </c>
      <c r="C22" s="240">
        <v>6.8328445747800588</v>
      </c>
      <c r="D22" s="240">
        <v>93.10850439882698</v>
      </c>
      <c r="E22" s="240">
        <v>100</v>
      </c>
      <c r="F22" s="240">
        <v>0</v>
      </c>
      <c r="G22" s="216">
        <v>3410</v>
      </c>
      <c r="H22" s="205"/>
      <c r="J22" s="82"/>
      <c r="K22" s="82"/>
      <c r="L22" s="82"/>
      <c r="M22" s="82"/>
      <c r="N22" s="82"/>
    </row>
    <row r="23" spans="1:14">
      <c r="A23" s="16" t="s">
        <v>31</v>
      </c>
      <c r="B23" s="240">
        <v>6.3476949932555746E-2</v>
      </c>
      <c r="C23" s="240">
        <v>23.153217487899706</v>
      </c>
      <c r="D23" s="240">
        <v>76.78330556216774</v>
      </c>
      <c r="E23" s="240">
        <v>100</v>
      </c>
      <c r="F23" s="240">
        <v>0</v>
      </c>
      <c r="G23" s="216">
        <v>12603</v>
      </c>
      <c r="H23" s="205"/>
      <c r="J23" s="82"/>
      <c r="K23" s="82"/>
      <c r="L23" s="82"/>
      <c r="M23" s="82"/>
      <c r="N23" s="82"/>
    </row>
    <row r="24" spans="1:14">
      <c r="A24" s="16" t="s">
        <v>32</v>
      </c>
      <c r="B24" s="240">
        <v>0.62461997678403625</v>
      </c>
      <c r="C24" s="240">
        <v>7.06428610911503</v>
      </c>
      <c r="D24" s="240">
        <v>92.311093914100937</v>
      </c>
      <c r="E24" s="240">
        <v>100</v>
      </c>
      <c r="F24" s="240">
        <v>0</v>
      </c>
      <c r="G24" s="216">
        <v>36182</v>
      </c>
      <c r="H24" s="205"/>
      <c r="J24" s="82"/>
      <c r="K24" s="82"/>
      <c r="L24" s="82"/>
      <c r="M24" s="82"/>
      <c r="N24" s="82"/>
    </row>
    <row r="25" spans="1:14">
      <c r="A25" s="16" t="s">
        <v>33</v>
      </c>
      <c r="B25" s="240">
        <v>0.41870202372644805</v>
      </c>
      <c r="C25" s="240">
        <v>1.7725052337752967</v>
      </c>
      <c r="D25" s="240">
        <v>97.808792742498255</v>
      </c>
      <c r="E25" s="240">
        <v>100</v>
      </c>
      <c r="F25" s="240">
        <v>0</v>
      </c>
      <c r="G25" s="216">
        <v>7165</v>
      </c>
      <c r="H25" s="205"/>
      <c r="J25" s="82"/>
      <c r="K25" s="82"/>
      <c r="L25" s="82"/>
      <c r="M25" s="82"/>
      <c r="N25" s="82"/>
    </row>
    <row r="26" spans="1:14">
      <c r="A26" s="19" t="s">
        <v>34</v>
      </c>
      <c r="B26" s="277">
        <v>0.73173600135389805</v>
      </c>
      <c r="C26" s="277">
        <v>7.3457574514590256</v>
      </c>
      <c r="D26" s="277">
        <v>91.922506547187083</v>
      </c>
      <c r="E26" s="277">
        <v>100</v>
      </c>
      <c r="F26" s="277">
        <v>10.133424757819629</v>
      </c>
      <c r="G26" s="248">
        <v>387934</v>
      </c>
      <c r="H26" s="205"/>
    </row>
    <row r="27" spans="1:14">
      <c r="B27" s="205"/>
      <c r="C27" s="205"/>
      <c r="D27" s="205"/>
      <c r="E27" s="205"/>
      <c r="F27" s="205"/>
      <c r="G27" s="205"/>
      <c r="H27" s="205"/>
    </row>
    <row r="28" spans="1:14">
      <c r="B28" s="205"/>
      <c r="C28" s="205"/>
      <c r="D28" s="205"/>
      <c r="E28" s="205"/>
      <c r="F28" s="205"/>
      <c r="G28" s="205"/>
      <c r="H28" s="205"/>
    </row>
    <row r="29" spans="1:14">
      <c r="A29" s="108"/>
      <c r="B29" s="205"/>
      <c r="C29" s="205"/>
      <c r="D29" s="205"/>
      <c r="E29" s="205"/>
      <c r="F29" s="205"/>
      <c r="G29" s="205"/>
      <c r="H29" s="205"/>
    </row>
    <row r="30" spans="1:14">
      <c r="B30" s="205"/>
      <c r="C30" s="205"/>
      <c r="D30" s="205"/>
      <c r="E30" s="205"/>
      <c r="F30" s="205"/>
      <c r="G30" s="205"/>
      <c r="H30" s="205"/>
    </row>
    <row r="31" spans="1:14">
      <c r="B31" s="205"/>
      <c r="C31" s="205"/>
      <c r="D31" s="205"/>
      <c r="E31" s="205"/>
      <c r="F31" s="205"/>
      <c r="G31" s="205"/>
      <c r="H31" s="205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34"/>
  <dimension ref="A1:E26"/>
  <sheetViews>
    <sheetView zoomScale="90" zoomScaleNormal="90" workbookViewId="0">
      <selection sqref="A1:E1"/>
    </sheetView>
  </sheetViews>
  <sheetFormatPr defaultColWidth="8.81640625" defaultRowHeight="14.5"/>
  <cols>
    <col min="3" max="3" width="24" customWidth="1"/>
  </cols>
  <sheetData>
    <row r="1" spans="1:5" ht="35" customHeight="1">
      <c r="A1" s="357" t="s">
        <v>585</v>
      </c>
      <c r="B1" s="357"/>
      <c r="C1" s="357"/>
      <c r="D1" s="357"/>
      <c r="E1" s="357"/>
    </row>
    <row r="2" spans="1:5" ht="6.5" customHeight="1" thickBot="1"/>
    <row r="3" spans="1:5" ht="57" customHeight="1" thickTop="1" thickBot="1">
      <c r="A3" s="423"/>
      <c r="B3" s="423"/>
      <c r="C3" s="423"/>
      <c r="D3" s="109" t="s">
        <v>249</v>
      </c>
      <c r="E3" s="109" t="s">
        <v>250</v>
      </c>
    </row>
    <row r="4" spans="1:5" ht="15" thickBot="1">
      <c r="A4" s="424" t="s">
        <v>191</v>
      </c>
      <c r="B4" s="424"/>
      <c r="C4" s="278" t="s">
        <v>251</v>
      </c>
      <c r="D4" s="323">
        <v>9.7349147875941302</v>
      </c>
      <c r="E4" s="323">
        <v>1.2105807229971699</v>
      </c>
    </row>
    <row r="5" spans="1:5" ht="15" thickBot="1">
      <c r="A5" s="417"/>
      <c r="B5" s="420" t="s">
        <v>134</v>
      </c>
      <c r="C5" s="420"/>
      <c r="D5" s="214">
        <v>0.675874854827195</v>
      </c>
      <c r="E5" s="214">
        <v>1.89279558326097</v>
      </c>
    </row>
    <row r="6" spans="1:5" ht="15" thickBot="1">
      <c r="A6" s="422"/>
      <c r="B6" s="420" t="s">
        <v>133</v>
      </c>
      <c r="C6" s="420"/>
      <c r="D6" s="214">
        <v>1.26220667541175</v>
      </c>
      <c r="E6" s="214">
        <v>10.487085459183699</v>
      </c>
    </row>
    <row r="7" spans="1:5" ht="15.75" customHeight="1" thickBot="1">
      <c r="A7" s="242"/>
      <c r="B7" s="242"/>
      <c r="C7" s="279"/>
      <c r="D7" s="279"/>
      <c r="E7" s="220"/>
    </row>
    <row r="8" spans="1:5" ht="15" thickBot="1">
      <c r="A8" s="416" t="s">
        <v>252</v>
      </c>
      <c r="B8" s="416"/>
      <c r="C8" s="278" t="s">
        <v>253</v>
      </c>
      <c r="D8" s="323">
        <v>10.744935075648399</v>
      </c>
      <c r="E8" s="323">
        <v>3.0197492736773501</v>
      </c>
    </row>
    <row r="9" spans="1:5" ht="15" thickBot="1">
      <c r="A9" s="417"/>
      <c r="B9" s="420" t="s">
        <v>254</v>
      </c>
      <c r="C9" s="420"/>
      <c r="D9" s="214">
        <v>1.03138140805984</v>
      </c>
      <c r="E9" s="214">
        <v>2.03176976836451</v>
      </c>
    </row>
    <row r="10" spans="1:5" ht="15" thickBot="1">
      <c r="A10" s="418"/>
      <c r="B10" s="420" t="s">
        <v>255</v>
      </c>
      <c r="C10" s="420"/>
      <c r="D10" s="214">
        <v>0.478009546763701</v>
      </c>
      <c r="E10" s="214">
        <v>3.2085994703224801</v>
      </c>
    </row>
    <row r="11" spans="1:5" ht="15" thickBot="1">
      <c r="A11" s="418"/>
      <c r="B11" s="420" t="s">
        <v>256</v>
      </c>
      <c r="C11" s="420"/>
      <c r="D11" s="214">
        <v>0.73622390198668097</v>
      </c>
      <c r="E11" s="214">
        <v>6.0217345542574501</v>
      </c>
    </row>
    <row r="12" spans="1:5" ht="15.75" customHeight="1" thickBot="1">
      <c r="A12" s="422"/>
      <c r="B12" s="420" t="s">
        <v>257</v>
      </c>
      <c r="C12" s="420"/>
      <c r="D12" s="214">
        <v>2.93561799168452</v>
      </c>
      <c r="E12" s="214">
        <v>11.342642320085901</v>
      </c>
    </row>
    <row r="13" spans="1:5" ht="15" thickBot="1">
      <c r="A13" s="415"/>
      <c r="B13" s="415"/>
      <c r="C13" s="415"/>
      <c r="D13" s="415"/>
      <c r="E13" s="415"/>
    </row>
    <row r="14" spans="1:5" ht="15" thickBot="1">
      <c r="A14" s="416" t="s">
        <v>258</v>
      </c>
      <c r="B14" s="416"/>
      <c r="C14" s="278" t="s">
        <v>251</v>
      </c>
      <c r="D14" s="323">
        <v>9.4137087439709397</v>
      </c>
      <c r="E14" s="323">
        <v>0.89246815651963196</v>
      </c>
    </row>
    <row r="15" spans="1:5" ht="15" thickBot="1">
      <c r="A15" s="417"/>
      <c r="B15" s="420" t="s">
        <v>114</v>
      </c>
      <c r="C15" s="420"/>
      <c r="D15" s="214">
        <v>2.3565573770491799</v>
      </c>
      <c r="E15" s="214">
        <v>12.3868046571798</v>
      </c>
    </row>
    <row r="16" spans="1:5" ht="15" thickBot="1">
      <c r="A16" s="418"/>
      <c r="B16" s="420" t="s">
        <v>259</v>
      </c>
      <c r="C16" s="420"/>
      <c r="D16" s="214">
        <v>0.83403374927264495</v>
      </c>
      <c r="E16" s="214">
        <v>5.5285218972632197</v>
      </c>
    </row>
    <row r="17" spans="1:5" ht="15" thickBot="1">
      <c r="A17" s="418"/>
      <c r="B17" s="420" t="s">
        <v>260</v>
      </c>
      <c r="C17" s="420"/>
      <c r="D17" s="214">
        <v>0.71846267177169298</v>
      </c>
      <c r="E17" s="214">
        <v>2.75348998956729</v>
      </c>
    </row>
    <row r="18" spans="1:5" ht="15" thickBot="1">
      <c r="A18" s="422"/>
      <c r="B18" s="420" t="s">
        <v>117</v>
      </c>
      <c r="C18" s="420"/>
      <c r="D18" s="214">
        <v>0.96818423482664995</v>
      </c>
      <c r="E18" s="214">
        <v>2.9142319500841798</v>
      </c>
    </row>
    <row r="19" spans="1:5" ht="15.75" customHeight="1" thickBot="1">
      <c r="A19" s="415" t="s">
        <v>261</v>
      </c>
      <c r="B19" s="415"/>
      <c r="C19" s="415"/>
      <c r="D19" s="415"/>
      <c r="E19" s="415"/>
    </row>
    <row r="20" spans="1:5" ht="15" thickBot="1">
      <c r="A20" s="416" t="s">
        <v>197</v>
      </c>
      <c r="B20" s="416"/>
      <c r="C20" s="278" t="s">
        <v>251</v>
      </c>
      <c r="D20" s="323">
        <v>12.2682147801182</v>
      </c>
      <c r="E20" s="323">
        <v>12.921454037374399</v>
      </c>
    </row>
    <row r="21" spans="1:5" ht="15" thickBot="1">
      <c r="A21" s="417"/>
      <c r="B21" s="420" t="s">
        <v>199</v>
      </c>
      <c r="C21" s="420"/>
      <c r="D21" s="214">
        <v>0.61380061380061401</v>
      </c>
      <c r="E21" s="214">
        <v>4.0535873148778103</v>
      </c>
    </row>
    <row r="22" spans="1:5" ht="15" thickBot="1">
      <c r="A22" s="418"/>
      <c r="B22" s="420" t="s">
        <v>198</v>
      </c>
      <c r="C22" s="420"/>
      <c r="D22" s="214">
        <v>1.0115208838093099</v>
      </c>
      <c r="E22" s="214">
        <v>3.57643509261302</v>
      </c>
    </row>
    <row r="23" spans="1:5" ht="15" thickBot="1">
      <c r="A23" s="418"/>
      <c r="B23" s="420" t="s">
        <v>200</v>
      </c>
      <c r="C23" s="420"/>
      <c r="D23" s="214">
        <v>1.3215859030837001</v>
      </c>
      <c r="E23" s="214">
        <v>4.5656565656565702</v>
      </c>
    </row>
    <row r="24" spans="1:5" ht="15" thickBot="1">
      <c r="A24" s="418"/>
      <c r="B24" s="420" t="s">
        <v>201</v>
      </c>
      <c r="C24" s="420"/>
      <c r="D24" s="214">
        <v>0.48590864917395499</v>
      </c>
      <c r="E24" s="214">
        <v>4.2651718254935398</v>
      </c>
    </row>
    <row r="25" spans="1:5" ht="15" thickBot="1">
      <c r="A25" s="419"/>
      <c r="B25" s="421" t="s">
        <v>202</v>
      </c>
      <c r="C25" s="421"/>
      <c r="D25" s="214">
        <v>0.41152263374485598</v>
      </c>
      <c r="E25" s="214">
        <v>7.0247933884297504</v>
      </c>
    </row>
    <row r="26" spans="1:5" ht="15.75" customHeight="1" thickTop="1">
      <c r="A26" s="205"/>
      <c r="B26" s="205"/>
      <c r="C26" s="205"/>
      <c r="D26" s="205"/>
      <c r="E26" s="205"/>
    </row>
  </sheetData>
  <mergeCells count="27">
    <mergeCell ref="A1:E1"/>
    <mergeCell ref="A3:C3"/>
    <mergeCell ref="A4:B4"/>
    <mergeCell ref="A5:A6"/>
    <mergeCell ref="B5:C5"/>
    <mergeCell ref="B6:C6"/>
    <mergeCell ref="A8:B8"/>
    <mergeCell ref="A9:A12"/>
    <mergeCell ref="B9:C9"/>
    <mergeCell ref="B10:C10"/>
    <mergeCell ref="B11:C11"/>
    <mergeCell ref="B12:C12"/>
    <mergeCell ref="A13:E13"/>
    <mergeCell ref="A14:B14"/>
    <mergeCell ref="A15:A18"/>
    <mergeCell ref="B15:C15"/>
    <mergeCell ref="B16:C16"/>
    <mergeCell ref="B17:C17"/>
    <mergeCell ref="B18:C18"/>
    <mergeCell ref="A19:E19"/>
    <mergeCell ref="A20:B20"/>
    <mergeCell ref="A21:A25"/>
    <mergeCell ref="B21:C21"/>
    <mergeCell ref="B22:C22"/>
    <mergeCell ref="B23:C23"/>
    <mergeCell ref="B24:C24"/>
    <mergeCell ref="B25:C25"/>
  </mergeCells>
  <printOptions gridLines="1"/>
  <pageMargins left="0.7" right="0.7" top="0.75" bottom="0.75" header="0.5" footer="0.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35"/>
  <dimension ref="A1:I17"/>
  <sheetViews>
    <sheetView zoomScaleNormal="100" workbookViewId="0">
      <selection sqref="A1:D1"/>
    </sheetView>
  </sheetViews>
  <sheetFormatPr defaultColWidth="8.81640625" defaultRowHeight="14.5"/>
  <cols>
    <col min="1" max="1" width="20.1796875" customWidth="1"/>
    <col min="2" max="2" width="11.453125" bestFit="1" customWidth="1"/>
    <col min="3" max="3" width="16.1796875" customWidth="1"/>
    <col min="4" max="4" width="14.453125" customWidth="1"/>
  </cols>
  <sheetData>
    <row r="1" spans="1:9" ht="34.5" customHeight="1">
      <c r="A1" s="386" t="s">
        <v>586</v>
      </c>
      <c r="B1" s="386"/>
      <c r="C1" s="386"/>
      <c r="D1" s="386"/>
    </row>
    <row r="3" spans="1:9" ht="41" customHeight="1">
      <c r="A3" s="359" t="s">
        <v>262</v>
      </c>
      <c r="B3" s="365" t="s">
        <v>263</v>
      </c>
      <c r="C3" s="365"/>
      <c r="D3" s="411" t="s">
        <v>59</v>
      </c>
    </row>
    <row r="4" spans="1:9">
      <c r="A4" s="360"/>
      <c r="B4" s="53" t="s">
        <v>264</v>
      </c>
      <c r="C4" s="53" t="s">
        <v>265</v>
      </c>
      <c r="D4" s="412"/>
      <c r="H4" s="85"/>
      <c r="I4" s="85"/>
    </row>
    <row r="5" spans="1:9">
      <c r="A5" s="16" t="s">
        <v>245</v>
      </c>
      <c r="B5" s="214">
        <v>0.54283975257264994</v>
      </c>
      <c r="C5" s="214">
        <v>0.70338724443088185</v>
      </c>
      <c r="D5" s="214">
        <v>0.57306507951098451</v>
      </c>
      <c r="E5" s="205"/>
      <c r="H5" s="85"/>
      <c r="I5" s="85"/>
    </row>
    <row r="6" spans="1:9">
      <c r="A6" s="16" t="s">
        <v>246</v>
      </c>
      <c r="B6" s="214">
        <v>7.2214672951434595</v>
      </c>
      <c r="C6" s="214">
        <v>7.9035703387244434</v>
      </c>
      <c r="D6" s="214">
        <v>7.3498828017280999</v>
      </c>
      <c r="E6" s="205"/>
      <c r="H6" s="85"/>
      <c r="I6" s="85"/>
    </row>
    <row r="7" spans="1:9">
      <c r="A7" s="16" t="s">
        <v>247</v>
      </c>
      <c r="B7" s="214">
        <v>92.235692952283884</v>
      </c>
      <c r="C7" s="214">
        <v>91.393042416844679</v>
      </c>
      <c r="D7" s="214">
        <v>92.077052118760918</v>
      </c>
      <c r="E7" s="205"/>
      <c r="H7" s="85"/>
      <c r="I7" s="85"/>
    </row>
    <row r="8" spans="1:9">
      <c r="A8" s="110" t="s">
        <v>34</v>
      </c>
      <c r="B8" s="215">
        <v>100</v>
      </c>
      <c r="C8" s="215">
        <v>100</v>
      </c>
      <c r="D8" s="215">
        <v>100</v>
      </c>
      <c r="E8" s="205"/>
      <c r="H8" s="85"/>
      <c r="I8" s="85"/>
    </row>
    <row r="14" spans="1:9">
      <c r="C14" s="82"/>
      <c r="D14" s="82"/>
      <c r="E14" s="82"/>
      <c r="F14" s="82"/>
    </row>
    <row r="15" spans="1:9">
      <c r="C15" s="82"/>
      <c r="D15" s="82"/>
      <c r="E15" s="82"/>
      <c r="F15" s="82"/>
    </row>
    <row r="16" spans="1:9">
      <c r="C16" s="82"/>
      <c r="D16" s="82"/>
      <c r="E16" s="82"/>
      <c r="F16" s="82"/>
    </row>
    <row r="17" spans="3:6">
      <c r="C17" s="82"/>
      <c r="D17" s="82"/>
      <c r="E17" s="82"/>
      <c r="F17" s="82"/>
    </row>
  </sheetData>
  <mergeCells count="4">
    <mergeCell ref="A1:D1"/>
    <mergeCell ref="A3:A4"/>
    <mergeCell ref="D3:D4"/>
    <mergeCell ref="B3:C3"/>
  </mergeCells>
  <printOptions gridLines="1"/>
  <pageMargins left="0.7" right="0.7" top="0.75" bottom="0.75" header="0.5" footer="0.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glio36"/>
  <dimension ref="A1:L32"/>
  <sheetViews>
    <sheetView zoomScaleNormal="100" workbookViewId="0">
      <selection sqref="A1:G1"/>
    </sheetView>
  </sheetViews>
  <sheetFormatPr defaultColWidth="8.81640625" defaultRowHeight="14.5"/>
  <cols>
    <col min="1" max="1" width="21.1796875" customWidth="1"/>
    <col min="2" max="2" width="9.26953125" bestFit="1" customWidth="1"/>
    <col min="3" max="5" width="9.453125" bestFit="1" customWidth="1"/>
    <col min="6" max="6" width="10.453125" bestFit="1" customWidth="1"/>
    <col min="7" max="7" width="13" customWidth="1"/>
  </cols>
  <sheetData>
    <row r="1" spans="1:12" ht="32.25" customHeight="1">
      <c r="A1" s="357" t="s">
        <v>587</v>
      </c>
      <c r="B1" s="357"/>
      <c r="C1" s="357"/>
      <c r="D1" s="357"/>
      <c r="E1" s="357"/>
      <c r="F1" s="357"/>
      <c r="G1" s="357"/>
    </row>
    <row r="3" spans="1:12" ht="35.25" customHeight="1">
      <c r="A3" s="362" t="s">
        <v>8</v>
      </c>
      <c r="B3" s="362" t="s">
        <v>266</v>
      </c>
      <c r="C3" s="387" t="s">
        <v>267</v>
      </c>
      <c r="D3" s="387"/>
      <c r="E3" s="387"/>
      <c r="F3" s="387"/>
      <c r="G3" s="362" t="s">
        <v>268</v>
      </c>
    </row>
    <row r="4" spans="1:12">
      <c r="A4" s="364"/>
      <c r="B4" s="364"/>
      <c r="C4" s="111" t="s">
        <v>269</v>
      </c>
      <c r="D4" s="111" t="s">
        <v>270</v>
      </c>
      <c r="E4" s="45" t="s">
        <v>271</v>
      </c>
      <c r="F4" s="45" t="s">
        <v>34</v>
      </c>
      <c r="G4" s="364"/>
    </row>
    <row r="5" spans="1:12">
      <c r="A5" s="16" t="s">
        <v>13</v>
      </c>
      <c r="B5" s="18">
        <v>4.0999999999999996</v>
      </c>
      <c r="C5" s="18">
        <v>47.986010612638687</v>
      </c>
      <c r="D5" s="18">
        <v>37.916063675832127</v>
      </c>
      <c r="E5" s="18">
        <v>13.269818298761859</v>
      </c>
      <c r="F5" s="18">
        <v>100</v>
      </c>
      <c r="G5" s="18">
        <v>0.82810741276732602</v>
      </c>
    </row>
    <row r="6" spans="1:12">
      <c r="A6" s="16" t="s">
        <v>14</v>
      </c>
      <c r="B6" s="18">
        <v>5.6</v>
      </c>
      <c r="C6" s="18">
        <v>12.364130434782608</v>
      </c>
      <c r="D6" s="18">
        <v>55.027173913043484</v>
      </c>
      <c r="E6" s="18">
        <v>32.608695652173914</v>
      </c>
      <c r="F6" s="18">
        <v>100</v>
      </c>
      <c r="G6" s="18">
        <v>0</v>
      </c>
      <c r="J6" s="82"/>
      <c r="K6" s="82"/>
      <c r="L6" s="82"/>
    </row>
    <row r="7" spans="1:12">
      <c r="A7" s="16" t="s">
        <v>15</v>
      </c>
      <c r="B7" s="18">
        <v>5.5</v>
      </c>
      <c r="C7" s="18">
        <v>30.582205086822679</v>
      </c>
      <c r="D7" s="18">
        <v>32.910427687617684</v>
      </c>
      <c r="E7" s="18">
        <v>36.076989748647598</v>
      </c>
      <c r="F7" s="18">
        <v>100</v>
      </c>
      <c r="G7" s="18">
        <v>0.43037747691204165</v>
      </c>
      <c r="J7" s="82"/>
      <c r="K7" s="82"/>
      <c r="L7" s="82"/>
    </row>
    <row r="8" spans="1:12">
      <c r="A8" s="16" t="s">
        <v>16</v>
      </c>
      <c r="B8" s="214">
        <v>4.5</v>
      </c>
      <c r="C8" s="214">
        <v>29.015011309891015</v>
      </c>
      <c r="D8" s="214">
        <v>57.125231338679825</v>
      </c>
      <c r="E8" s="214">
        <v>12.893275755706354</v>
      </c>
      <c r="F8" s="214">
        <v>100</v>
      </c>
      <c r="G8" s="214">
        <v>0.9664815957228049</v>
      </c>
      <c r="J8" s="82"/>
      <c r="K8" s="82"/>
      <c r="L8" s="82"/>
    </row>
    <row r="9" spans="1:12">
      <c r="A9" s="16" t="s">
        <v>17</v>
      </c>
      <c r="B9" s="214">
        <v>3.9</v>
      </c>
      <c r="C9" s="214">
        <v>47.321661876143196</v>
      </c>
      <c r="D9" s="214">
        <v>47.086490723804545</v>
      </c>
      <c r="E9" s="214">
        <v>5.226025607525477</v>
      </c>
      <c r="F9" s="214">
        <v>100</v>
      </c>
      <c r="G9" s="214">
        <v>0.36582179252678337</v>
      </c>
      <c r="J9" s="82"/>
      <c r="K9" s="82"/>
      <c r="L9" s="82"/>
    </row>
    <row r="10" spans="1:12">
      <c r="A10" s="16" t="s">
        <v>18</v>
      </c>
      <c r="B10" s="214">
        <v>4.9000000000000004</v>
      </c>
      <c r="C10" s="214">
        <v>33.879729038854805</v>
      </c>
      <c r="D10" s="214">
        <v>39.570552147239262</v>
      </c>
      <c r="E10" s="214">
        <v>25.702965235173824</v>
      </c>
      <c r="F10" s="214">
        <v>100</v>
      </c>
      <c r="G10" s="214">
        <v>0.84675357873210644</v>
      </c>
      <c r="J10" s="82"/>
      <c r="K10" s="82"/>
      <c r="L10" s="82"/>
    </row>
    <row r="11" spans="1:12">
      <c r="A11" s="16" t="s">
        <v>19</v>
      </c>
      <c r="B11" s="214">
        <v>5.6</v>
      </c>
      <c r="C11" s="214">
        <v>18.174807197943444</v>
      </c>
      <c r="D11" s="214">
        <v>49.228791773778916</v>
      </c>
      <c r="E11" s="214">
        <v>32.455012853470436</v>
      </c>
      <c r="F11" s="214">
        <v>100</v>
      </c>
      <c r="G11" s="214">
        <v>0.14138817480719795</v>
      </c>
      <c r="J11" s="82"/>
      <c r="K11" s="82"/>
      <c r="L11" s="82"/>
    </row>
    <row r="12" spans="1:12">
      <c r="A12" s="16" t="s">
        <v>20</v>
      </c>
      <c r="B12" s="214">
        <v>5.0999999999999996</v>
      </c>
      <c r="C12" s="214">
        <v>18.616429894996912</v>
      </c>
      <c r="D12" s="214">
        <v>27.560222359481163</v>
      </c>
      <c r="E12" s="214">
        <v>38.505250154416302</v>
      </c>
      <c r="F12" s="214">
        <v>100</v>
      </c>
      <c r="G12" s="214">
        <v>15.318097591105619</v>
      </c>
      <c r="J12" s="82"/>
      <c r="K12" s="82"/>
      <c r="L12" s="82"/>
    </row>
    <row r="13" spans="1:12">
      <c r="A13" s="16" t="s">
        <v>21</v>
      </c>
      <c r="B13" s="214">
        <v>4.9000000000000004</v>
      </c>
      <c r="C13" s="214">
        <v>37.319395432452232</v>
      </c>
      <c r="D13" s="214">
        <v>37.272787802117321</v>
      </c>
      <c r="E13" s="214">
        <v>25.221386244090819</v>
      </c>
      <c r="F13" s="214">
        <v>100</v>
      </c>
      <c r="G13" s="214">
        <v>0.18643052133963645</v>
      </c>
      <c r="J13" s="82"/>
      <c r="K13" s="82"/>
      <c r="L13" s="82"/>
    </row>
    <row r="14" spans="1:12">
      <c r="A14" s="16" t="s">
        <v>22</v>
      </c>
      <c r="B14" s="214">
        <v>5.2</v>
      </c>
      <c r="C14" s="214">
        <v>33.814565287135068</v>
      </c>
      <c r="D14" s="214">
        <v>34.194967688711678</v>
      </c>
      <c r="E14" s="214">
        <v>31.376323387872958</v>
      </c>
      <c r="F14" s="214">
        <v>100</v>
      </c>
      <c r="G14" s="214">
        <v>0.6141436362803061</v>
      </c>
      <c r="J14" s="82"/>
      <c r="K14" s="82"/>
      <c r="L14" s="82"/>
    </row>
    <row r="15" spans="1:12">
      <c r="A15" s="16" t="s">
        <v>23</v>
      </c>
      <c r="B15" s="214">
        <v>6.5</v>
      </c>
      <c r="C15" s="214">
        <v>6.3014248444712022</v>
      </c>
      <c r="D15" s="214">
        <v>40.899056793096527</v>
      </c>
      <c r="E15" s="214">
        <v>52.498494882600845</v>
      </c>
      <c r="F15" s="214">
        <v>100</v>
      </c>
      <c r="G15" s="214">
        <v>0.30102347983142685</v>
      </c>
      <c r="J15" s="82"/>
      <c r="K15" s="82"/>
      <c r="L15" s="82"/>
    </row>
    <row r="16" spans="1:12">
      <c r="A16" s="16" t="s">
        <v>24</v>
      </c>
      <c r="B16" s="214">
        <v>5.6</v>
      </c>
      <c r="C16" s="214">
        <v>17.741147741147742</v>
      </c>
      <c r="D16" s="214">
        <v>46.422466422466421</v>
      </c>
      <c r="E16" s="214">
        <v>35.470085470085472</v>
      </c>
      <c r="F16" s="214">
        <v>100</v>
      </c>
      <c r="G16" s="214">
        <v>0.36630036630036628</v>
      </c>
      <c r="J16" s="82"/>
      <c r="K16" s="82"/>
      <c r="L16" s="82"/>
    </row>
    <row r="17" spans="1:12">
      <c r="A17" s="16" t="s">
        <v>25</v>
      </c>
      <c r="B17" s="214">
        <v>4.8</v>
      </c>
      <c r="C17" s="214">
        <v>14.15892154400067</v>
      </c>
      <c r="D17" s="214">
        <v>45.273381897345729</v>
      </c>
      <c r="E17" s="214">
        <v>26.269223254905246</v>
      </c>
      <c r="F17" s="214">
        <v>100</v>
      </c>
      <c r="G17" s="214">
        <v>14.298473303748359</v>
      </c>
      <c r="J17" s="82"/>
      <c r="K17" s="82"/>
      <c r="L17" s="82"/>
    </row>
    <row r="18" spans="1:12">
      <c r="A18" s="16" t="s">
        <v>26</v>
      </c>
      <c r="B18" s="214">
        <v>6.6</v>
      </c>
      <c r="C18" s="214">
        <v>2.555301296720061</v>
      </c>
      <c r="D18" s="214">
        <v>37.376048817696415</v>
      </c>
      <c r="E18" s="214">
        <v>57.322654462242561</v>
      </c>
      <c r="F18" s="214">
        <v>100</v>
      </c>
      <c r="G18" s="214">
        <v>2.7459954233409611</v>
      </c>
      <c r="J18" s="82"/>
      <c r="K18" s="82"/>
      <c r="L18" s="82"/>
    </row>
    <row r="19" spans="1:12">
      <c r="A19" s="16" t="s">
        <v>27</v>
      </c>
      <c r="B19" s="214">
        <v>6.2</v>
      </c>
      <c r="C19" s="214">
        <v>5.8551617873651773</v>
      </c>
      <c r="D19" s="214">
        <v>47.919876733436055</v>
      </c>
      <c r="E19" s="214">
        <v>45.377503852080125</v>
      </c>
      <c r="F19" s="214">
        <v>100</v>
      </c>
      <c r="G19" s="214">
        <v>0.84745762711864403</v>
      </c>
      <c r="J19" s="82"/>
      <c r="K19" s="82"/>
      <c r="L19" s="82"/>
    </row>
    <row r="20" spans="1:12">
      <c r="A20" s="16" t="s">
        <v>28</v>
      </c>
      <c r="B20" s="214">
        <v>7.3</v>
      </c>
      <c r="C20" s="214">
        <v>2.7541891830525409</v>
      </c>
      <c r="D20" s="214">
        <v>25.032923118841104</v>
      </c>
      <c r="E20" s="214">
        <v>71.892738749375596</v>
      </c>
      <c r="F20" s="214">
        <v>100</v>
      </c>
      <c r="G20" s="214">
        <v>0.320148948730757</v>
      </c>
      <c r="J20" s="82"/>
      <c r="K20" s="82"/>
      <c r="L20" s="82"/>
    </row>
    <row r="21" spans="1:12">
      <c r="A21" s="16" t="s">
        <v>29</v>
      </c>
      <c r="B21" s="214">
        <v>6.8</v>
      </c>
      <c r="C21" s="214">
        <v>2.5844245348035839</v>
      </c>
      <c r="D21" s="214">
        <v>39.110957960027562</v>
      </c>
      <c r="E21" s="214">
        <v>58.090205988207366</v>
      </c>
      <c r="F21" s="214">
        <v>100</v>
      </c>
      <c r="G21" s="214">
        <v>0.2144115169614825</v>
      </c>
      <c r="J21" s="82"/>
      <c r="K21" s="82"/>
      <c r="L21" s="82"/>
    </row>
    <row r="22" spans="1:12">
      <c r="A22" s="16" t="s">
        <v>30</v>
      </c>
      <c r="B22" s="214">
        <v>7.1</v>
      </c>
      <c r="C22" s="214">
        <v>2.4926686217008798</v>
      </c>
      <c r="D22" s="214">
        <v>30.938416422287389</v>
      </c>
      <c r="E22" s="214">
        <v>65.982404692082113</v>
      </c>
      <c r="F22" s="214">
        <v>100</v>
      </c>
      <c r="G22" s="214">
        <v>0.5865102639296188</v>
      </c>
      <c r="J22" s="82"/>
      <c r="K22" s="82"/>
      <c r="L22" s="82"/>
    </row>
    <row r="23" spans="1:12">
      <c r="A23" s="16" t="s">
        <v>31</v>
      </c>
      <c r="B23" s="214">
        <v>7.1</v>
      </c>
      <c r="C23" s="214">
        <v>6.4984527493453941</v>
      </c>
      <c r="D23" s="214">
        <v>26.692057446639687</v>
      </c>
      <c r="E23" s="214">
        <v>66.611124335475679</v>
      </c>
      <c r="F23" s="214">
        <v>100</v>
      </c>
      <c r="G23" s="214">
        <v>0.1983654685392367</v>
      </c>
      <c r="J23" s="82"/>
      <c r="K23" s="82"/>
      <c r="L23" s="82"/>
    </row>
    <row r="24" spans="1:12">
      <c r="A24" s="16" t="s">
        <v>32</v>
      </c>
      <c r="B24" s="214">
        <v>6.4</v>
      </c>
      <c r="C24" s="214">
        <v>7.581117682825715</v>
      </c>
      <c r="D24" s="214">
        <v>33.806865292134205</v>
      </c>
      <c r="E24" s="214">
        <v>53.838925432535511</v>
      </c>
      <c r="F24" s="214">
        <v>100</v>
      </c>
      <c r="G24" s="214">
        <v>4.7730915925045601</v>
      </c>
      <c r="J24" s="82"/>
      <c r="K24" s="82"/>
      <c r="L24" s="82"/>
    </row>
    <row r="25" spans="1:12">
      <c r="A25" s="16" t="s">
        <v>33</v>
      </c>
      <c r="B25" s="214">
        <v>7.7</v>
      </c>
      <c r="C25" s="214">
        <v>2.6238660153524074</v>
      </c>
      <c r="D25" s="214">
        <v>15.073272854152128</v>
      </c>
      <c r="E25" s="214">
        <v>81.884159106769019</v>
      </c>
      <c r="F25" s="214">
        <v>100</v>
      </c>
      <c r="G25" s="214">
        <v>0.41870202372644805</v>
      </c>
      <c r="J25" s="82"/>
      <c r="K25" s="82"/>
      <c r="L25" s="82"/>
    </row>
    <row r="26" spans="1:12">
      <c r="A26" s="19" t="s">
        <v>34</v>
      </c>
      <c r="B26" s="215">
        <v>5.7</v>
      </c>
      <c r="C26" s="215">
        <v>20.794001041414262</v>
      </c>
      <c r="D26" s="215">
        <v>35.608118906824352</v>
      </c>
      <c r="E26" s="215">
        <v>41.109054633004583</v>
      </c>
      <c r="F26" s="215">
        <v>100</v>
      </c>
      <c r="G26" s="215">
        <v>2.4888254187567989</v>
      </c>
      <c r="J26" s="82"/>
      <c r="K26" s="82"/>
      <c r="L26" s="82"/>
    </row>
    <row r="27" spans="1:12">
      <c r="B27" s="205"/>
      <c r="C27" s="205"/>
      <c r="D27" s="205"/>
      <c r="E27" s="205"/>
      <c r="F27" s="205"/>
      <c r="G27" s="205"/>
      <c r="J27" s="82"/>
      <c r="K27" s="82"/>
      <c r="L27" s="82"/>
    </row>
    <row r="28" spans="1:12">
      <c r="B28" s="205"/>
      <c r="C28" s="205"/>
      <c r="D28" s="205"/>
      <c r="E28" s="205"/>
      <c r="F28" s="205"/>
      <c r="G28" s="205"/>
    </row>
    <row r="29" spans="1:12">
      <c r="B29" s="205"/>
      <c r="C29" s="205"/>
      <c r="D29" s="205"/>
      <c r="E29" s="205"/>
      <c r="F29" s="205"/>
      <c r="G29" s="205"/>
    </row>
    <row r="32" spans="1:12">
      <c r="F32" s="202"/>
    </row>
  </sheetData>
  <mergeCells count="5">
    <mergeCell ref="A1:G1"/>
    <mergeCell ref="A3:A4"/>
    <mergeCell ref="B3:B4"/>
    <mergeCell ref="G3:G4"/>
    <mergeCell ref="C3:F3"/>
  </mergeCells>
  <printOptions gridLines="1"/>
  <pageMargins left="0.7" right="0.7" top="0.75" bottom="0.75" header="0.5" footer="0.5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glio37"/>
  <dimension ref="A1:H18"/>
  <sheetViews>
    <sheetView zoomScaleNormal="100" workbookViewId="0">
      <selection activeCell="G5" sqref="G5"/>
    </sheetView>
  </sheetViews>
  <sheetFormatPr defaultColWidth="8.81640625" defaultRowHeight="14.5"/>
  <cols>
    <col min="1" max="1" width="23.453125" customWidth="1"/>
    <col min="3" max="3" width="9.453125" bestFit="1" customWidth="1"/>
  </cols>
  <sheetData>
    <row r="1" spans="1:8" ht="28.5" customHeight="1">
      <c r="A1" s="357" t="s">
        <v>588</v>
      </c>
      <c r="B1" s="357"/>
      <c r="C1" s="357"/>
      <c r="D1" s="357"/>
    </row>
    <row r="3" spans="1:8">
      <c r="A3" s="411" t="s">
        <v>263</v>
      </c>
      <c r="B3" s="365" t="s">
        <v>272</v>
      </c>
      <c r="C3" s="365"/>
      <c r="D3" s="365"/>
    </row>
    <row r="4" spans="1:8">
      <c r="A4" s="412"/>
      <c r="B4" s="46">
        <v>2020</v>
      </c>
      <c r="C4" s="46">
        <v>2021</v>
      </c>
      <c r="D4" s="46">
        <v>2022</v>
      </c>
    </row>
    <row r="5" spans="1:8">
      <c r="A5" s="16" t="s">
        <v>273</v>
      </c>
      <c r="B5" s="217">
        <v>5.6570481385444236</v>
      </c>
      <c r="C5" s="217">
        <v>5.7862485575653091</v>
      </c>
      <c r="D5" s="217">
        <v>5.8976211069572617</v>
      </c>
      <c r="E5" s="82"/>
      <c r="F5" s="205"/>
      <c r="G5" s="205"/>
      <c r="H5" s="205"/>
    </row>
    <row r="6" spans="1:8">
      <c r="A6" s="16" t="s">
        <v>274</v>
      </c>
      <c r="B6" s="217">
        <v>5.5517724288840267</v>
      </c>
      <c r="C6" s="217">
        <v>5.7127602608120451</v>
      </c>
      <c r="D6" s="217">
        <v>5.7664102721255208</v>
      </c>
      <c r="E6" s="82"/>
      <c r="F6" s="205"/>
      <c r="G6" s="205"/>
      <c r="H6" s="205"/>
    </row>
    <row r="7" spans="1:8">
      <c r="A7" s="16" t="s">
        <v>248</v>
      </c>
      <c r="B7" s="217">
        <v>5.1254830240995837</v>
      </c>
      <c r="C7" s="217">
        <v>5.7042767479200114</v>
      </c>
      <c r="D7" s="217">
        <v>5.6445922759700187</v>
      </c>
      <c r="E7" s="82"/>
      <c r="F7" s="205"/>
      <c r="G7" s="205"/>
      <c r="H7" s="205"/>
    </row>
    <row r="8" spans="1:8">
      <c r="A8" s="19" t="s">
        <v>34</v>
      </c>
      <c r="B8" s="218">
        <v>5.5952231511254018</v>
      </c>
      <c r="C8" s="218">
        <v>5.7668585600987914</v>
      </c>
      <c r="D8" s="218">
        <v>5.8527621147354205</v>
      </c>
      <c r="E8" s="82"/>
      <c r="F8" s="205"/>
      <c r="G8" s="205"/>
      <c r="H8" s="205"/>
    </row>
    <row r="9" spans="1:8">
      <c r="D9" s="205"/>
      <c r="F9" s="205"/>
      <c r="G9" s="205"/>
      <c r="H9" s="205"/>
    </row>
    <row r="10" spans="1:8">
      <c r="D10" s="205"/>
      <c r="F10" s="205"/>
      <c r="G10" s="205"/>
      <c r="H10" s="205"/>
    </row>
    <row r="11" spans="1:8">
      <c r="D11" s="205"/>
      <c r="F11" s="205"/>
      <c r="G11" s="205"/>
      <c r="H11" s="205"/>
    </row>
    <row r="12" spans="1:8">
      <c r="F12" s="205"/>
      <c r="G12" s="205"/>
      <c r="H12" s="205"/>
    </row>
    <row r="13" spans="1:8">
      <c r="E13" s="112"/>
      <c r="F13" s="205"/>
      <c r="G13" s="205"/>
      <c r="H13" s="205"/>
    </row>
    <row r="14" spans="1:8">
      <c r="E14" s="112"/>
      <c r="F14" s="205"/>
      <c r="G14" s="205"/>
      <c r="H14" s="205"/>
    </row>
    <row r="15" spans="1:8">
      <c r="C15" s="82"/>
      <c r="D15" s="82"/>
      <c r="E15" s="112"/>
      <c r="F15" s="205"/>
      <c r="G15" s="205"/>
      <c r="H15" s="205"/>
    </row>
    <row r="16" spans="1:8">
      <c r="C16" s="82"/>
      <c r="D16" s="82"/>
      <c r="E16" s="112"/>
      <c r="F16" s="205"/>
      <c r="G16" s="205"/>
      <c r="H16" s="205"/>
    </row>
    <row r="17" spans="3:5">
      <c r="C17" s="82"/>
      <c r="D17" s="82"/>
      <c r="E17" s="82"/>
    </row>
    <row r="18" spans="3:5">
      <c r="C18" s="82"/>
      <c r="D18" s="82"/>
      <c r="E18" s="82"/>
    </row>
  </sheetData>
  <mergeCells count="3">
    <mergeCell ref="A1:D1"/>
    <mergeCell ref="A3:A4"/>
    <mergeCell ref="B3:D3"/>
  </mergeCells>
  <printOptions gridLines="1"/>
  <pageMargins left="0.7" right="0.7" top="0.75" bottom="0.75" header="0.5" footer="0.5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glio38">
    <pageSetUpPr fitToPage="1"/>
  </sheetPr>
  <dimension ref="A1:W27"/>
  <sheetViews>
    <sheetView zoomScaleNormal="100" workbookViewId="0">
      <selection sqref="A1:D1"/>
    </sheetView>
  </sheetViews>
  <sheetFormatPr defaultColWidth="8.81640625" defaultRowHeight="14.5"/>
  <cols>
    <col min="1" max="1" width="20.81640625" customWidth="1"/>
    <col min="6" max="6" width="13.7265625" bestFit="1" customWidth="1"/>
    <col min="7" max="7" width="14.26953125" bestFit="1" customWidth="1"/>
    <col min="8" max="8" width="20.453125" bestFit="1" customWidth="1"/>
  </cols>
  <sheetData>
    <row r="1" spans="1:23" ht="32.25" customHeight="1">
      <c r="A1" s="386" t="s">
        <v>589</v>
      </c>
      <c r="B1" s="386"/>
      <c r="C1" s="386"/>
      <c r="D1" s="386"/>
    </row>
    <row r="3" spans="1:23" ht="16.5" customHeight="1">
      <c r="A3" s="359" t="s">
        <v>8</v>
      </c>
      <c r="B3" s="376" t="s">
        <v>275</v>
      </c>
      <c r="C3" s="376"/>
      <c r="D3" s="376"/>
    </row>
    <row r="4" spans="1:23" ht="15.75" customHeight="1">
      <c r="A4" s="358"/>
      <c r="B4" s="390">
        <v>2022</v>
      </c>
      <c r="C4" s="390">
        <v>2021</v>
      </c>
      <c r="D4" s="200">
        <v>2020</v>
      </c>
      <c r="W4" s="82"/>
    </row>
    <row r="5" spans="1:23">
      <c r="A5" s="360"/>
      <c r="B5" s="393"/>
      <c r="C5" s="393"/>
      <c r="D5" s="201"/>
      <c r="W5" s="82"/>
    </row>
    <row r="6" spans="1:23">
      <c r="A6" s="16" t="s">
        <v>13</v>
      </c>
      <c r="B6" s="18">
        <v>4.0999999999999996</v>
      </c>
      <c r="C6" s="18">
        <v>4.0999999999999996</v>
      </c>
      <c r="D6" s="18">
        <v>4</v>
      </c>
      <c r="W6" s="82"/>
    </row>
    <row r="7" spans="1:23">
      <c r="A7" s="16" t="s">
        <v>14</v>
      </c>
      <c r="B7" s="18">
        <v>5.6</v>
      </c>
      <c r="C7" s="18">
        <v>5.6</v>
      </c>
      <c r="D7" s="18">
        <v>5.5</v>
      </c>
      <c r="W7" s="82"/>
    </row>
    <row r="8" spans="1:23">
      <c r="A8" s="16" t="s">
        <v>15</v>
      </c>
      <c r="B8" s="18">
        <v>5.5</v>
      </c>
      <c r="C8" s="18">
        <v>5.5</v>
      </c>
      <c r="D8" s="18">
        <v>5.2</v>
      </c>
      <c r="W8" s="82"/>
    </row>
    <row r="9" spans="1:23">
      <c r="A9" s="16" t="s">
        <v>16</v>
      </c>
      <c r="B9" s="18">
        <v>4.5</v>
      </c>
      <c r="C9" s="18">
        <v>4.5999999999999996</v>
      </c>
      <c r="D9" s="18">
        <v>4.4000000000000004</v>
      </c>
      <c r="W9" s="82"/>
    </row>
    <row r="10" spans="1:23">
      <c r="A10" s="16" t="s">
        <v>17</v>
      </c>
      <c r="B10" s="18">
        <v>3.9</v>
      </c>
      <c r="C10" s="18">
        <v>3.9</v>
      </c>
      <c r="D10" s="18">
        <v>3.9</v>
      </c>
      <c r="W10" s="82"/>
    </row>
    <row r="11" spans="1:23">
      <c r="A11" s="16" t="s">
        <v>18</v>
      </c>
      <c r="B11" s="18">
        <v>5</v>
      </c>
      <c r="C11" s="18">
        <v>4.9000000000000004</v>
      </c>
      <c r="D11" s="18">
        <v>4.7</v>
      </c>
      <c r="W11" s="82"/>
    </row>
    <row r="12" spans="1:23">
      <c r="A12" s="16" t="s">
        <v>19</v>
      </c>
      <c r="B12" s="18">
        <v>5.6</v>
      </c>
      <c r="C12" s="18">
        <v>5.3</v>
      </c>
      <c r="D12" s="18">
        <v>5.0999999999999996</v>
      </c>
      <c r="W12" s="82"/>
    </row>
    <row r="13" spans="1:23">
      <c r="A13" s="16" t="s">
        <v>20</v>
      </c>
      <c r="B13" s="18">
        <v>6</v>
      </c>
      <c r="C13" s="18">
        <v>5.8</v>
      </c>
      <c r="D13" s="18">
        <v>5.9</v>
      </c>
      <c r="W13" s="82"/>
    </row>
    <row r="14" spans="1:23">
      <c r="A14" s="16" t="s">
        <v>21</v>
      </c>
      <c r="B14" s="18">
        <v>4.9000000000000004</v>
      </c>
      <c r="C14" s="18">
        <v>4.9000000000000004</v>
      </c>
      <c r="D14" s="18">
        <v>4.7</v>
      </c>
      <c r="W14" s="82"/>
    </row>
    <row r="15" spans="1:23">
      <c r="A15" s="16" t="s">
        <v>22</v>
      </c>
      <c r="B15" s="18">
        <v>5.3</v>
      </c>
      <c r="C15" s="18">
        <v>5.3</v>
      </c>
      <c r="D15" s="18">
        <v>5.0999999999999996</v>
      </c>
      <c r="W15" s="82"/>
    </row>
    <row r="16" spans="1:23">
      <c r="A16" s="16" t="s">
        <v>23</v>
      </c>
      <c r="B16" s="18">
        <v>6.5</v>
      </c>
      <c r="C16" s="18">
        <v>6.3</v>
      </c>
      <c r="D16" s="18">
        <v>6.2</v>
      </c>
    </row>
    <row r="17" spans="1:23">
      <c r="A17" s="16" t="s">
        <v>24</v>
      </c>
      <c r="B17" s="18">
        <v>5.6</v>
      </c>
      <c r="C17" s="18">
        <v>5.5</v>
      </c>
      <c r="D17" s="18">
        <v>5.5</v>
      </c>
      <c r="W17" s="82"/>
    </row>
    <row r="18" spans="1:23">
      <c r="A18" s="16" t="s">
        <v>25</v>
      </c>
      <c r="B18" s="18">
        <v>5.5</v>
      </c>
      <c r="C18" s="18">
        <v>5.6</v>
      </c>
      <c r="D18" s="18">
        <v>5.0999999999999996</v>
      </c>
      <c r="W18" s="82"/>
    </row>
    <row r="19" spans="1:23">
      <c r="A19" s="16" t="s">
        <v>26</v>
      </c>
      <c r="B19" s="18">
        <v>6.8</v>
      </c>
      <c r="C19" s="18">
        <v>6.6</v>
      </c>
      <c r="D19" s="18">
        <v>6.3</v>
      </c>
      <c r="W19" s="82"/>
    </row>
    <row r="20" spans="1:23">
      <c r="A20" s="16" t="s">
        <v>27</v>
      </c>
      <c r="B20" s="18">
        <v>6.3</v>
      </c>
      <c r="C20" s="18">
        <v>6.4</v>
      </c>
      <c r="D20" s="18">
        <v>6</v>
      </c>
      <c r="W20" s="82"/>
    </row>
    <row r="21" spans="1:23">
      <c r="A21" s="16" t="s">
        <v>28</v>
      </c>
      <c r="B21" s="18">
        <v>7.3</v>
      </c>
      <c r="C21" s="18">
        <v>7.1</v>
      </c>
      <c r="D21" s="18">
        <v>7</v>
      </c>
      <c r="W21" s="82"/>
    </row>
    <row r="22" spans="1:23">
      <c r="A22" s="16" t="s">
        <v>29</v>
      </c>
      <c r="B22" s="18">
        <v>6.8</v>
      </c>
      <c r="C22" s="18">
        <v>6.6</v>
      </c>
      <c r="D22" s="18">
        <v>6.5</v>
      </c>
      <c r="W22" s="82"/>
    </row>
    <row r="23" spans="1:23">
      <c r="A23" s="16" t="s">
        <v>30</v>
      </c>
      <c r="B23" s="18">
        <v>7.1</v>
      </c>
      <c r="C23" s="18">
        <v>7.1</v>
      </c>
      <c r="D23" s="18">
        <v>7</v>
      </c>
      <c r="W23" s="82"/>
    </row>
    <row r="24" spans="1:23">
      <c r="A24" s="16" t="s">
        <v>31</v>
      </c>
      <c r="B24" s="18">
        <v>7.1</v>
      </c>
      <c r="C24" s="18">
        <v>7</v>
      </c>
      <c r="D24" s="18">
        <v>7</v>
      </c>
      <c r="W24" s="82"/>
    </row>
    <row r="25" spans="1:23">
      <c r="A25" s="16" t="s">
        <v>32</v>
      </c>
      <c r="B25" s="18">
        <v>6.7</v>
      </c>
      <c r="C25" s="18">
        <v>6.6</v>
      </c>
      <c r="D25" s="18">
        <v>6.4</v>
      </c>
      <c r="W25" s="82"/>
    </row>
    <row r="26" spans="1:23">
      <c r="A26" s="16" t="s">
        <v>33</v>
      </c>
      <c r="B26" s="18">
        <v>7.7</v>
      </c>
      <c r="C26" s="18">
        <v>7.7</v>
      </c>
      <c r="D26" s="18">
        <v>7.4</v>
      </c>
    </row>
    <row r="27" spans="1:23">
      <c r="A27" s="113" t="s">
        <v>34</v>
      </c>
      <c r="B27" s="114">
        <v>5.9</v>
      </c>
      <c r="C27" s="114">
        <v>5.8</v>
      </c>
      <c r="D27" s="114">
        <v>5.6</v>
      </c>
    </row>
  </sheetData>
  <mergeCells count="5">
    <mergeCell ref="A1:D1"/>
    <mergeCell ref="A3:A5"/>
    <mergeCell ref="B3:D3"/>
    <mergeCell ref="B4:B5"/>
    <mergeCell ref="C4:C5"/>
  </mergeCells>
  <printOptions gridLines="1"/>
  <pageMargins left="0.31496062992125984" right="0.31496062992125984" top="0.74803149606299213" bottom="0.74803149606299213" header="0.51181102362204722" footer="0.51181102362204722"/>
  <pageSetup paperSize="9" scale="8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glio39"/>
  <dimension ref="A1:N29"/>
  <sheetViews>
    <sheetView zoomScaleNormal="100" workbookViewId="0">
      <selection sqref="A1:E1"/>
    </sheetView>
  </sheetViews>
  <sheetFormatPr defaultColWidth="8.81640625" defaultRowHeight="14.5"/>
  <cols>
    <col min="1" max="1" width="19.453125" customWidth="1"/>
    <col min="2" max="2" width="10.453125" bestFit="1" customWidth="1"/>
    <col min="3" max="3" width="13.1796875" customWidth="1"/>
    <col min="4" max="4" width="16.1796875" customWidth="1"/>
  </cols>
  <sheetData>
    <row r="1" spans="1:14" ht="33.75" customHeight="1">
      <c r="A1" s="357" t="s">
        <v>590</v>
      </c>
      <c r="B1" s="357"/>
      <c r="C1" s="357"/>
      <c r="D1" s="357"/>
      <c r="E1" s="357"/>
    </row>
    <row r="3" spans="1:14">
      <c r="A3" s="359" t="s">
        <v>8</v>
      </c>
      <c r="B3" s="376" t="s">
        <v>275</v>
      </c>
      <c r="C3" s="376"/>
      <c r="D3" s="376"/>
      <c r="E3" s="359" t="s">
        <v>59</v>
      </c>
    </row>
    <row r="4" spans="1:14">
      <c r="A4" s="358"/>
      <c r="B4" s="390" t="s">
        <v>276</v>
      </c>
      <c r="C4" s="390" t="s">
        <v>277</v>
      </c>
      <c r="D4" s="115" t="s">
        <v>278</v>
      </c>
      <c r="E4" s="358"/>
    </row>
    <row r="5" spans="1:14">
      <c r="A5" s="360"/>
      <c r="B5" s="393"/>
      <c r="C5" s="393"/>
      <c r="D5" s="45" t="s">
        <v>279</v>
      </c>
      <c r="E5" s="360"/>
    </row>
    <row r="6" spans="1:14">
      <c r="A6" s="16" t="s">
        <v>13</v>
      </c>
      <c r="B6" s="18">
        <v>1.6923942756070107</v>
      </c>
      <c r="C6" s="18">
        <v>3.087313072841293</v>
      </c>
      <c r="D6" s="18">
        <v>6.4319022350860261E-2</v>
      </c>
      <c r="E6" s="17">
        <v>24876</v>
      </c>
    </row>
    <row r="7" spans="1:14">
      <c r="A7" s="16" t="s">
        <v>14</v>
      </c>
      <c r="B7" s="18">
        <v>0.81521739130434778</v>
      </c>
      <c r="C7" s="18">
        <v>0.67934782608695654</v>
      </c>
      <c r="D7" s="18">
        <v>0</v>
      </c>
      <c r="E7" s="17">
        <v>736</v>
      </c>
      <c r="H7" s="82"/>
      <c r="I7" s="82"/>
      <c r="J7" s="82"/>
      <c r="K7" s="82"/>
      <c r="L7" s="82"/>
      <c r="M7" s="82"/>
      <c r="N7" s="82"/>
    </row>
    <row r="8" spans="1:14">
      <c r="A8" s="16" t="s">
        <v>15</v>
      </c>
      <c r="B8" s="18">
        <v>2.0804065162158123</v>
      </c>
      <c r="C8" s="18">
        <v>2.0729337916604393</v>
      </c>
      <c r="D8" s="18">
        <v>0.43492556943863214</v>
      </c>
      <c r="E8" s="17">
        <v>66918</v>
      </c>
      <c r="H8" s="82"/>
      <c r="I8" s="82"/>
      <c r="J8" s="82"/>
      <c r="K8" s="82"/>
      <c r="L8" s="82"/>
      <c r="M8" s="82"/>
      <c r="N8" s="82"/>
    </row>
    <row r="9" spans="1:14">
      <c r="A9" s="16" t="s">
        <v>16</v>
      </c>
      <c r="B9" s="18">
        <v>0.57577626979230934</v>
      </c>
      <c r="C9" s="18">
        <v>0.78141065186099112</v>
      </c>
      <c r="D9" s="18">
        <v>4.1126876413736371E-2</v>
      </c>
      <c r="E9" s="17">
        <v>4863</v>
      </c>
      <c r="H9" s="82"/>
      <c r="I9" s="82"/>
      <c r="J9" s="82"/>
      <c r="K9" s="82"/>
      <c r="L9" s="82"/>
      <c r="M9" s="82"/>
      <c r="N9" s="82"/>
    </row>
    <row r="10" spans="1:14">
      <c r="A10" s="16" t="s">
        <v>17</v>
      </c>
      <c r="B10" s="214">
        <v>2.5868826757251111</v>
      </c>
      <c r="C10" s="214">
        <v>1.4371570420695061</v>
      </c>
      <c r="D10" s="214">
        <v>0.47034230467729293</v>
      </c>
      <c r="E10" s="203">
        <v>3827</v>
      </c>
      <c r="H10" s="82"/>
      <c r="I10" s="82"/>
      <c r="J10" s="82"/>
      <c r="K10" s="82"/>
      <c r="L10" s="82"/>
      <c r="M10" s="82"/>
      <c r="N10" s="82"/>
    </row>
    <row r="11" spans="1:14">
      <c r="A11" s="16" t="s">
        <v>18</v>
      </c>
      <c r="B11" s="214">
        <v>2.5168450257629806</v>
      </c>
      <c r="C11" s="214">
        <v>2.8321803241417389</v>
      </c>
      <c r="D11" s="214">
        <v>8.8350785340314139E-2</v>
      </c>
      <c r="E11" s="203">
        <v>31296</v>
      </c>
      <c r="H11" s="82"/>
      <c r="I11" s="82"/>
      <c r="J11" s="82"/>
      <c r="K11" s="82"/>
      <c r="L11" s="82"/>
      <c r="M11" s="82"/>
      <c r="N11" s="82"/>
    </row>
    <row r="12" spans="1:14">
      <c r="A12" s="16" t="s">
        <v>19</v>
      </c>
      <c r="B12" s="214">
        <v>1.9151670951156812</v>
      </c>
      <c r="C12" s="214">
        <v>2.8149100257069408</v>
      </c>
      <c r="D12" s="214">
        <v>0.61696658097686374</v>
      </c>
      <c r="E12" s="203">
        <v>7780</v>
      </c>
      <c r="H12" s="82"/>
      <c r="I12" s="82"/>
      <c r="J12" s="82"/>
      <c r="K12" s="82"/>
      <c r="L12" s="82"/>
      <c r="M12" s="82"/>
      <c r="N12" s="82"/>
    </row>
    <row r="13" spans="1:14">
      <c r="A13" s="16" t="s">
        <v>20</v>
      </c>
      <c r="B13" s="214">
        <v>1.102713418411597</v>
      </c>
      <c r="C13" s="214">
        <v>3.1834510095379658</v>
      </c>
      <c r="D13" s="214">
        <v>0.24798512089274644</v>
      </c>
      <c r="E13" s="203">
        <v>8095</v>
      </c>
      <c r="H13" s="82"/>
      <c r="I13" s="82"/>
      <c r="J13" s="82"/>
      <c r="K13" s="82"/>
      <c r="L13" s="82"/>
      <c r="M13" s="82"/>
      <c r="N13" s="82"/>
    </row>
    <row r="14" spans="1:14">
      <c r="A14" s="16" t="s">
        <v>21</v>
      </c>
      <c r="B14" s="214">
        <v>2.4118058562910156</v>
      </c>
      <c r="C14" s="214">
        <v>1.6487908866830991</v>
      </c>
      <c r="D14" s="214">
        <v>0.21672445985596159</v>
      </c>
      <c r="E14" s="203">
        <v>30038</v>
      </c>
      <c r="H14" s="82"/>
      <c r="I14" s="82"/>
      <c r="J14" s="82"/>
      <c r="K14" s="82"/>
      <c r="L14" s="82"/>
      <c r="M14" s="82"/>
      <c r="N14" s="82"/>
    </row>
    <row r="15" spans="1:14">
      <c r="A15" s="16" t="s">
        <v>22</v>
      </c>
      <c r="B15" s="214">
        <v>2.0322773460848773</v>
      </c>
      <c r="C15" s="214">
        <v>1.5026882955746519</v>
      </c>
      <c r="D15" s="214">
        <v>0.22558814050918469</v>
      </c>
      <c r="E15" s="203">
        <v>21819</v>
      </c>
      <c r="H15" s="82"/>
      <c r="I15" s="82"/>
      <c r="J15" s="82"/>
      <c r="K15" s="82"/>
      <c r="L15" s="82"/>
      <c r="M15" s="82"/>
      <c r="N15" s="82"/>
    </row>
    <row r="16" spans="1:14">
      <c r="A16" s="16" t="s">
        <v>23</v>
      </c>
      <c r="B16" s="214">
        <v>0.44158972300281008</v>
      </c>
      <c r="C16" s="214">
        <v>6.2023283821758328</v>
      </c>
      <c r="D16" s="214">
        <v>0.32115616218386189</v>
      </c>
      <c r="E16" s="203">
        <v>4983</v>
      </c>
      <c r="H16" s="82"/>
      <c r="I16" s="82"/>
      <c r="J16" s="82"/>
      <c r="K16" s="82"/>
      <c r="L16" s="82"/>
      <c r="M16" s="82"/>
      <c r="N16" s="82"/>
    </row>
    <row r="17" spans="1:14">
      <c r="A17" s="16" t="s">
        <v>24</v>
      </c>
      <c r="B17" s="214">
        <v>2.1245421245421245</v>
      </c>
      <c r="C17" s="214">
        <v>1.3308913308913308</v>
      </c>
      <c r="D17" s="214">
        <v>0.1221001221001221</v>
      </c>
      <c r="E17" s="203">
        <v>8190</v>
      </c>
      <c r="H17" s="213"/>
      <c r="I17" s="82"/>
      <c r="J17" s="82"/>
      <c r="K17" s="82"/>
      <c r="L17" s="82"/>
      <c r="M17" s="82"/>
      <c r="N17" s="82"/>
    </row>
    <row r="18" spans="1:14">
      <c r="A18" s="16" t="s">
        <v>25</v>
      </c>
      <c r="B18" s="214">
        <v>0.72846018588294403</v>
      </c>
      <c r="C18" s="214">
        <v>2.3667978453208298</v>
      </c>
      <c r="D18" s="214"/>
      <c r="E18" s="203">
        <v>35829</v>
      </c>
      <c r="H18" s="213"/>
      <c r="I18" s="82"/>
      <c r="J18" s="82"/>
      <c r="K18" s="82"/>
      <c r="L18" s="82"/>
      <c r="M18" s="82"/>
      <c r="N18" s="82"/>
    </row>
    <row r="19" spans="1:14">
      <c r="A19" s="16" t="s">
        <v>26</v>
      </c>
      <c r="B19" s="214">
        <v>0.81020055784300704</v>
      </c>
      <c r="C19" s="214">
        <v>1.3365091967712055</v>
      </c>
      <c r="D19" s="214">
        <v>0.22594364699627859</v>
      </c>
      <c r="E19" s="203">
        <v>7866</v>
      </c>
      <c r="H19" s="213"/>
      <c r="I19" s="82"/>
      <c r="J19" s="82"/>
      <c r="K19" s="82"/>
      <c r="L19" s="82"/>
      <c r="M19" s="82"/>
      <c r="N19" s="82"/>
    </row>
    <row r="20" spans="1:14">
      <c r="A20" s="16" t="s">
        <v>27</v>
      </c>
      <c r="B20" s="214">
        <v>0.30816640986132515</v>
      </c>
      <c r="C20" s="214">
        <v>1.0015408320493067</v>
      </c>
      <c r="D20" s="214">
        <v>7.7041602465331288E-2</v>
      </c>
      <c r="E20" s="203">
        <v>1298</v>
      </c>
      <c r="H20" s="213"/>
      <c r="I20" s="82"/>
      <c r="J20" s="82"/>
      <c r="K20" s="82"/>
      <c r="L20" s="82"/>
      <c r="M20" s="82"/>
      <c r="N20" s="82"/>
    </row>
    <row r="21" spans="1:14">
      <c r="A21" s="16" t="s">
        <v>28</v>
      </c>
      <c r="B21" s="214">
        <v>1.2488079560419598</v>
      </c>
      <c r="C21" s="214">
        <v>2.8745288588165843</v>
      </c>
      <c r="D21" s="214">
        <v>0.56991053993914897</v>
      </c>
      <c r="E21" s="203">
        <v>44042</v>
      </c>
      <c r="H21" s="213"/>
      <c r="I21" s="82"/>
      <c r="J21" s="82"/>
      <c r="N21" s="82"/>
    </row>
    <row r="22" spans="1:14">
      <c r="A22" s="16" t="s">
        <v>29</v>
      </c>
      <c r="B22" s="214">
        <v>0.45562447354315033</v>
      </c>
      <c r="C22" s="214">
        <v>1.0337698139214335</v>
      </c>
      <c r="D22" s="214">
        <v>0.44030936518875868</v>
      </c>
      <c r="E22" s="203">
        <v>26118</v>
      </c>
      <c r="H22" s="213"/>
      <c r="I22" s="82"/>
      <c r="J22" s="82"/>
      <c r="K22" s="82"/>
      <c r="L22" s="82"/>
      <c r="M22" s="82"/>
      <c r="N22" s="82"/>
    </row>
    <row r="23" spans="1:14">
      <c r="A23" s="16" t="s">
        <v>30</v>
      </c>
      <c r="B23" s="214">
        <v>0.73313782991202348</v>
      </c>
      <c r="C23" s="214">
        <v>2.3460410557184752</v>
      </c>
      <c r="D23" s="214">
        <v>0.11730205278592376</v>
      </c>
      <c r="E23" s="203">
        <v>3410</v>
      </c>
      <c r="H23" s="213"/>
      <c r="I23" s="82"/>
      <c r="J23" s="82"/>
      <c r="K23" s="82"/>
      <c r="L23" s="82"/>
      <c r="M23" s="82"/>
      <c r="N23" s="82"/>
    </row>
    <row r="24" spans="1:14">
      <c r="A24" s="16" t="s">
        <v>31</v>
      </c>
      <c r="B24" s="214">
        <v>0.25390779973022298</v>
      </c>
      <c r="C24" s="214">
        <v>1.3806236610330873</v>
      </c>
      <c r="D24" s="214">
        <v>0.15075775608981989</v>
      </c>
      <c r="E24" s="203">
        <v>12603</v>
      </c>
      <c r="H24" s="213"/>
      <c r="I24" s="82"/>
      <c r="J24" s="82"/>
      <c r="N24" s="82"/>
    </row>
    <row r="25" spans="1:14">
      <c r="A25" s="16" t="s">
        <v>32</v>
      </c>
      <c r="B25" s="214">
        <v>0.77939306837654077</v>
      </c>
      <c r="C25" s="214">
        <v>1.3238626941573157</v>
      </c>
      <c r="D25" s="214">
        <v>0.62738378199104528</v>
      </c>
      <c r="E25" s="203">
        <v>36182</v>
      </c>
      <c r="H25" s="213"/>
      <c r="I25" s="82"/>
      <c r="J25" s="82"/>
      <c r="K25" s="82"/>
      <c r="L25" s="82"/>
      <c r="M25" s="82"/>
      <c r="N25" s="82"/>
    </row>
    <row r="26" spans="1:14">
      <c r="A26" s="16" t="s">
        <v>33</v>
      </c>
      <c r="B26" s="214">
        <v>1.270062805303559</v>
      </c>
      <c r="C26" s="214">
        <v>2.2609909281228191</v>
      </c>
      <c r="D26" s="214">
        <v>8.3740404745289598E-2</v>
      </c>
      <c r="E26" s="203">
        <v>7165</v>
      </c>
      <c r="H26" s="213"/>
      <c r="I26" s="82"/>
      <c r="J26" s="82"/>
      <c r="K26" s="82"/>
      <c r="L26" s="82"/>
      <c r="M26" s="82"/>
      <c r="N26" s="82"/>
    </row>
    <row r="27" spans="1:14">
      <c r="A27" s="113" t="s">
        <v>34</v>
      </c>
      <c r="B27" s="245">
        <v>1.4834844936667917</v>
      </c>
      <c r="C27" s="245">
        <v>2.1275771098128486</v>
      </c>
      <c r="D27" s="245">
        <v>0.34260436321763071</v>
      </c>
      <c r="E27" s="244">
        <v>387934</v>
      </c>
      <c r="H27" s="213"/>
      <c r="I27" s="82"/>
      <c r="J27" s="82"/>
      <c r="K27" s="82"/>
      <c r="L27" s="82"/>
      <c r="M27" s="82"/>
      <c r="N27" s="82"/>
    </row>
    <row r="28" spans="1:14">
      <c r="A28" s="68"/>
      <c r="B28" s="279"/>
      <c r="C28" s="279"/>
      <c r="D28" s="279"/>
      <c r="E28" s="279"/>
      <c r="H28" s="213"/>
      <c r="I28" s="82"/>
      <c r="J28" s="82"/>
      <c r="K28" s="82"/>
      <c r="L28" s="82"/>
      <c r="M28" s="82"/>
      <c r="N28" s="82"/>
    </row>
    <row r="29" spans="1:14" ht="38.25" customHeight="1">
      <c r="A29" s="425" t="s">
        <v>280</v>
      </c>
      <c r="B29" s="425"/>
      <c r="C29" s="425"/>
      <c r="D29" s="425"/>
      <c r="E29" s="425"/>
    </row>
  </sheetData>
  <mergeCells count="7">
    <mergeCell ref="A29:E29"/>
    <mergeCell ref="A1:E1"/>
    <mergeCell ref="A3:A5"/>
    <mergeCell ref="E3:E5"/>
    <mergeCell ref="B3:D3"/>
    <mergeCell ref="B4:B5"/>
    <mergeCell ref="C4:C5"/>
  </mergeCells>
  <printOptions gridLines="1"/>
  <pageMargins left="0.7" right="0.7" top="0.75" bottom="0.7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AA54"/>
  <sheetViews>
    <sheetView zoomScaleNormal="100" workbookViewId="0">
      <selection sqref="A1:B1"/>
    </sheetView>
  </sheetViews>
  <sheetFormatPr defaultColWidth="8.81640625" defaultRowHeight="14.5"/>
  <cols>
    <col min="1" max="1" width="10.90625" customWidth="1"/>
    <col min="2" max="2" width="31.90625" customWidth="1"/>
  </cols>
  <sheetData>
    <row r="1" spans="1:6" ht="30" customHeight="1">
      <c r="A1" s="372" t="s">
        <v>634</v>
      </c>
      <c r="B1" s="372"/>
    </row>
    <row r="2" spans="1:6">
      <c r="A2" s="1"/>
      <c r="B2" s="1"/>
    </row>
    <row r="3" spans="1:6">
      <c r="A3" s="373" t="s">
        <v>49</v>
      </c>
      <c r="B3" s="373"/>
    </row>
    <row r="4" spans="1:6" ht="28" customHeight="1">
      <c r="A4" s="36" t="s">
        <v>50</v>
      </c>
      <c r="B4" s="37" t="s">
        <v>51</v>
      </c>
    </row>
    <row r="5" spans="1:6">
      <c r="A5" s="16">
        <v>1993</v>
      </c>
      <c r="B5" s="38">
        <v>1.2432999999999998</v>
      </c>
      <c r="C5" s="39"/>
      <c r="F5" s="40"/>
    </row>
    <row r="6" spans="1:6">
      <c r="A6" s="16">
        <v>1994</v>
      </c>
      <c r="B6" s="38">
        <v>1.2022999999999999</v>
      </c>
      <c r="C6" s="39"/>
      <c r="F6" s="40"/>
    </row>
    <row r="7" spans="1:6">
      <c r="A7" s="16">
        <v>1995</v>
      </c>
      <c r="B7" s="38">
        <v>1.1844000000000001</v>
      </c>
      <c r="C7" s="39"/>
      <c r="F7" s="40"/>
    </row>
    <row r="8" spans="1:6">
      <c r="A8" s="16">
        <v>1996</v>
      </c>
      <c r="B8" s="38">
        <v>1.1914</v>
      </c>
      <c r="C8" s="39"/>
      <c r="F8" s="40"/>
    </row>
    <row r="9" spans="1:6">
      <c r="A9" s="16">
        <v>1997</v>
      </c>
      <c r="B9" s="38">
        <v>1.2050000000000001</v>
      </c>
      <c r="C9" s="39"/>
      <c r="F9" s="40"/>
    </row>
    <row r="10" spans="1:6">
      <c r="A10" s="16">
        <v>1998</v>
      </c>
      <c r="B10" s="38">
        <v>1.2039000000000002</v>
      </c>
      <c r="C10" s="39"/>
      <c r="F10" s="40"/>
    </row>
    <row r="11" spans="1:6">
      <c r="A11" s="16">
        <v>1999</v>
      </c>
      <c r="B11" s="41">
        <v>1.2329052235009574</v>
      </c>
      <c r="C11" s="39"/>
      <c r="F11" s="40"/>
    </row>
    <row r="12" spans="1:6">
      <c r="A12" s="16">
        <v>2000</v>
      </c>
      <c r="B12" s="41">
        <v>1.2565006114495847</v>
      </c>
      <c r="C12" s="39"/>
      <c r="F12" s="40"/>
    </row>
    <row r="13" spans="1:6">
      <c r="A13" s="16">
        <v>2001</v>
      </c>
      <c r="B13" s="41">
        <v>1.2509836673196819</v>
      </c>
      <c r="C13" s="39"/>
      <c r="F13" s="40"/>
    </row>
    <row r="14" spans="1:6">
      <c r="A14" s="16">
        <v>2002</v>
      </c>
      <c r="B14" s="41">
        <v>1.26979075447943</v>
      </c>
      <c r="C14" s="39"/>
      <c r="F14" s="40"/>
    </row>
    <row r="15" spans="1:6">
      <c r="A15" s="16">
        <v>2003</v>
      </c>
      <c r="B15" s="41">
        <v>1.2892618468402821</v>
      </c>
      <c r="C15" s="39"/>
      <c r="F15" s="40"/>
    </row>
    <row r="16" spans="1:6">
      <c r="A16" s="16">
        <v>2004</v>
      </c>
      <c r="B16" s="41">
        <v>1.3423081539275896</v>
      </c>
      <c r="C16" s="39"/>
      <c r="F16" s="40"/>
    </row>
    <row r="17" spans="1:6">
      <c r="A17" s="16">
        <v>2005</v>
      </c>
      <c r="B17" s="41">
        <v>1.3372014654613902</v>
      </c>
      <c r="C17" s="39"/>
      <c r="F17" s="40"/>
    </row>
    <row r="18" spans="1:6">
      <c r="A18" s="16">
        <v>2006</v>
      </c>
      <c r="B18" s="41">
        <v>1.3728820864629481</v>
      </c>
      <c r="C18" s="39"/>
      <c r="F18" s="40"/>
    </row>
    <row r="19" spans="1:6">
      <c r="A19" s="16">
        <v>2007</v>
      </c>
      <c r="B19" s="41">
        <v>1.4004236887346915</v>
      </c>
      <c r="C19" s="39"/>
      <c r="F19" s="40"/>
    </row>
    <row r="20" spans="1:6">
      <c r="A20" s="16">
        <v>2008</v>
      </c>
      <c r="B20" s="41">
        <v>1.4472500930927854</v>
      </c>
      <c r="C20" s="39"/>
      <c r="F20" s="40"/>
    </row>
    <row r="21" spans="1:6">
      <c r="A21" s="16">
        <v>2009</v>
      </c>
      <c r="B21" s="41">
        <v>1.4492079576698873</v>
      </c>
      <c r="C21" s="39"/>
      <c r="F21" s="40"/>
    </row>
    <row r="22" spans="1:6">
      <c r="A22" s="16">
        <v>2010</v>
      </c>
      <c r="B22" s="41">
        <v>1.4551226507482289</v>
      </c>
      <c r="C22" s="39"/>
      <c r="F22" s="40"/>
    </row>
    <row r="23" spans="1:6">
      <c r="A23" s="16">
        <v>2011</v>
      </c>
      <c r="B23" s="41">
        <v>1.4372220839817058</v>
      </c>
      <c r="C23" s="39"/>
      <c r="F23" s="40"/>
    </row>
    <row r="24" spans="1:6">
      <c r="A24" s="16">
        <v>2012</v>
      </c>
      <c r="B24" s="41">
        <v>1.4162980922326329</v>
      </c>
      <c r="C24" s="39"/>
      <c r="F24" s="40"/>
    </row>
    <row r="25" spans="1:6">
      <c r="A25" s="16">
        <v>2013</v>
      </c>
      <c r="B25" s="41">
        <v>1.3861584043848501</v>
      </c>
      <c r="C25" s="39"/>
      <c r="F25" s="40"/>
    </row>
    <row r="26" spans="1:6">
      <c r="A26" s="16">
        <v>2014</v>
      </c>
      <c r="B26" s="41">
        <v>1.3685828051875699</v>
      </c>
      <c r="C26" s="39"/>
      <c r="F26" s="40"/>
    </row>
    <row r="27" spans="1:6">
      <c r="A27" s="16">
        <v>2015</v>
      </c>
      <c r="B27" s="41">
        <v>1.35</v>
      </c>
      <c r="C27" s="39"/>
      <c r="F27" s="40"/>
    </row>
    <row r="28" spans="1:6">
      <c r="A28" s="16">
        <v>2016</v>
      </c>
      <c r="B28" s="41">
        <v>1.34</v>
      </c>
      <c r="F28" s="40"/>
    </row>
    <row r="29" spans="1:6">
      <c r="A29" s="16">
        <v>2017</v>
      </c>
      <c r="B29" s="41">
        <v>1.34</v>
      </c>
    </row>
    <row r="30" spans="1:6">
      <c r="A30" s="16">
        <v>2018</v>
      </c>
      <c r="B30" s="41">
        <v>1.32</v>
      </c>
    </row>
    <row r="31" spans="1:6" ht="15" thickBot="1">
      <c r="A31" s="16">
        <v>2019</v>
      </c>
      <c r="B31" s="41">
        <v>1.22</v>
      </c>
      <c r="C31" s="39"/>
    </row>
    <row r="32" spans="1:6" ht="15" thickBot="1">
      <c r="A32" s="16">
        <v>2020</v>
      </c>
      <c r="B32" s="41">
        <v>1.24</v>
      </c>
      <c r="C32" s="39"/>
    </row>
    <row r="33" spans="1:27" ht="15" thickBot="1">
      <c r="A33" s="16">
        <v>2021</v>
      </c>
      <c r="B33" s="41">
        <v>1.25</v>
      </c>
      <c r="C33" s="39"/>
    </row>
    <row r="34" spans="1:27" ht="15" thickBot="1">
      <c r="A34" s="16">
        <v>2022</v>
      </c>
      <c r="B34" s="41">
        <v>1.24</v>
      </c>
      <c r="C34" s="39"/>
    </row>
    <row r="35" spans="1:27" ht="15" customHeight="1">
      <c r="A35" s="42"/>
      <c r="B35" s="42"/>
      <c r="C35" s="3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>
      <c r="A36" s="42"/>
      <c r="B36" s="42"/>
      <c r="C36" s="39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>
      <c r="A37" s="42"/>
      <c r="B37" s="42"/>
      <c r="C37" s="39"/>
    </row>
    <row r="38" spans="1:27">
      <c r="A38" s="42"/>
      <c r="B38" s="42"/>
      <c r="C38" s="39"/>
    </row>
    <row r="39" spans="1:27">
      <c r="A39" s="42"/>
      <c r="B39" s="42"/>
      <c r="C39" s="39"/>
    </row>
    <row r="40" spans="1:27">
      <c r="A40" s="42"/>
      <c r="B40" s="42"/>
      <c r="C40" s="39"/>
    </row>
    <row r="41" spans="1:27">
      <c r="A41" s="42"/>
      <c r="B41" s="42"/>
      <c r="C41" s="39"/>
    </row>
    <row r="42" spans="1:27">
      <c r="A42" s="42"/>
      <c r="B42" s="42"/>
      <c r="C42" s="39"/>
    </row>
    <row r="43" spans="1:27">
      <c r="A43" s="42"/>
      <c r="B43" s="42"/>
      <c r="C43" s="39"/>
    </row>
    <row r="44" spans="1:27">
      <c r="A44" s="42"/>
      <c r="B44" s="42"/>
      <c r="C44" s="39"/>
    </row>
    <row r="45" spans="1:27">
      <c r="A45" s="42"/>
      <c r="B45" s="42"/>
      <c r="C45" s="39"/>
    </row>
    <row r="46" spans="1:27">
      <c r="A46" s="42"/>
      <c r="B46" s="42"/>
      <c r="C46" s="39"/>
    </row>
    <row r="47" spans="1:27">
      <c r="A47" s="42"/>
      <c r="B47" s="42"/>
      <c r="C47" s="39"/>
    </row>
    <row r="48" spans="1:27">
      <c r="A48" s="42"/>
      <c r="B48" s="42"/>
      <c r="C48" s="39"/>
    </row>
    <row r="49" spans="1:3">
      <c r="A49" s="42"/>
      <c r="B49" s="42"/>
      <c r="C49" s="39"/>
    </row>
    <row r="50" spans="1:3">
      <c r="A50" s="42"/>
      <c r="B50" s="42"/>
      <c r="C50" s="39"/>
    </row>
    <row r="51" spans="1:3">
      <c r="A51" s="42"/>
      <c r="B51" s="42"/>
      <c r="C51" s="39"/>
    </row>
    <row r="52" spans="1:3">
      <c r="A52" s="42"/>
      <c r="B52" s="42"/>
      <c r="C52" s="39"/>
    </row>
    <row r="53" spans="1:3">
      <c r="A53" s="42"/>
      <c r="B53" s="42"/>
      <c r="C53" s="39"/>
    </row>
    <row r="54" spans="1:3">
      <c r="A54" s="42"/>
      <c r="B54" s="42"/>
      <c r="C54" s="39"/>
    </row>
  </sheetData>
  <mergeCells count="2">
    <mergeCell ref="A1:B1"/>
    <mergeCell ref="A3:B3"/>
  </mergeCells>
  <printOptions horizontalCentered="1" verticalCentered="1" gridLines="1"/>
  <pageMargins left="0.31496062992125984" right="0.31496062992125984" top="0.35433070866141736" bottom="0.15748031496062992" header="0.51181102362204722" footer="0.51181102362204722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glio40"/>
  <dimension ref="A1:J52"/>
  <sheetViews>
    <sheetView zoomScaleNormal="100" workbookViewId="0">
      <selection sqref="A1:I1"/>
    </sheetView>
  </sheetViews>
  <sheetFormatPr defaultColWidth="8.81640625" defaultRowHeight="14.5"/>
  <cols>
    <col min="1" max="1" width="17.453125" customWidth="1"/>
    <col min="9" max="9" width="13.1796875" customWidth="1"/>
  </cols>
  <sheetData>
    <row r="1" spans="1:9" ht="21.5" customHeight="1">
      <c r="A1" s="357" t="s">
        <v>591</v>
      </c>
      <c r="B1" s="357"/>
      <c r="C1" s="357"/>
      <c r="D1" s="357"/>
      <c r="E1" s="357"/>
      <c r="F1" s="357"/>
      <c r="G1" s="357"/>
      <c r="H1" s="357"/>
      <c r="I1" s="357"/>
    </row>
    <row r="3" spans="1:9" ht="22.5" customHeight="1">
      <c r="A3" s="426" t="s">
        <v>8</v>
      </c>
      <c r="B3" s="400" t="s">
        <v>281</v>
      </c>
      <c r="C3" s="400"/>
      <c r="D3" s="400"/>
      <c r="E3" s="400"/>
      <c r="F3" s="400"/>
      <c r="G3" s="400"/>
      <c r="H3" s="426" t="s">
        <v>34</v>
      </c>
      <c r="I3" s="362" t="s">
        <v>282</v>
      </c>
    </row>
    <row r="4" spans="1:9">
      <c r="A4" s="427"/>
      <c r="B4" s="46" t="s">
        <v>283</v>
      </c>
      <c r="C4" s="46" t="s">
        <v>284</v>
      </c>
      <c r="D4" s="46" t="s">
        <v>285</v>
      </c>
      <c r="E4" s="46" t="s">
        <v>286</v>
      </c>
      <c r="F4" s="46" t="s">
        <v>287</v>
      </c>
      <c r="G4" s="46" t="s">
        <v>288</v>
      </c>
      <c r="H4" s="427"/>
      <c r="I4" s="364"/>
    </row>
    <row r="5" spans="1:9">
      <c r="A5" s="16" t="s">
        <v>13</v>
      </c>
      <c r="B5" s="217">
        <v>1.3785180930499714</v>
      </c>
      <c r="C5" s="217">
        <v>1.5198192647360855</v>
      </c>
      <c r="D5" s="217">
        <v>1.834964412811388</v>
      </c>
      <c r="E5" s="217">
        <v>3.5427081069332753</v>
      </c>
      <c r="F5" s="217">
        <v>6.3981042654028428</v>
      </c>
      <c r="G5" s="217">
        <v>8.9212827988338201</v>
      </c>
      <c r="H5" s="203">
        <v>24876</v>
      </c>
      <c r="I5" s="280" t="s">
        <v>242</v>
      </c>
    </row>
    <row r="6" spans="1:9">
      <c r="A6" s="16" t="s">
        <v>14</v>
      </c>
      <c r="B6" s="217">
        <v>0</v>
      </c>
      <c r="C6" s="217">
        <v>0</v>
      </c>
      <c r="D6" s="217">
        <v>0.36630036630036628</v>
      </c>
      <c r="E6" s="217">
        <v>1.5503875968992249</v>
      </c>
      <c r="F6" s="217">
        <v>1.1494252873563218</v>
      </c>
      <c r="G6" s="217">
        <v>2.2727272727272729</v>
      </c>
      <c r="H6" s="203">
        <v>736</v>
      </c>
      <c r="I6" s="280" t="s">
        <v>242</v>
      </c>
    </row>
    <row r="7" spans="1:9">
      <c r="A7" s="16" t="s">
        <v>15</v>
      </c>
      <c r="B7" s="217">
        <v>0.92378752886836024</v>
      </c>
      <c r="C7" s="217">
        <v>1.1859000572503477</v>
      </c>
      <c r="D7" s="217">
        <v>1.1818335303055882</v>
      </c>
      <c r="E7" s="217">
        <v>2.492164207629386</v>
      </c>
      <c r="F7" s="217">
        <v>3.6723818350324371</v>
      </c>
      <c r="G7" s="217">
        <v>5.6443455391462667</v>
      </c>
      <c r="H7" s="203">
        <v>66910</v>
      </c>
      <c r="I7" s="280" t="s">
        <v>242</v>
      </c>
    </row>
    <row r="8" spans="1:9">
      <c r="A8" s="16" t="s">
        <v>16</v>
      </c>
      <c r="B8" s="217">
        <v>0</v>
      </c>
      <c r="C8" s="217">
        <v>0.33812341504649196</v>
      </c>
      <c r="D8" s="217">
        <v>0.53390282968499736</v>
      </c>
      <c r="E8" s="217">
        <v>1.1842105263157896</v>
      </c>
      <c r="F8" s="217">
        <v>1.9067796610169492</v>
      </c>
      <c r="G8" s="217">
        <v>2.643171806167401</v>
      </c>
      <c r="H8" s="203">
        <v>4863</v>
      </c>
      <c r="I8" s="280" t="s">
        <v>242</v>
      </c>
    </row>
    <row r="9" spans="1:9">
      <c r="A9" s="16" t="s">
        <v>17</v>
      </c>
      <c r="B9" s="217">
        <v>0.93896713615023475</v>
      </c>
      <c r="C9" s="217">
        <v>0.62034739454094301</v>
      </c>
      <c r="D9" s="217">
        <v>1.2177650429799427</v>
      </c>
      <c r="E9" s="217">
        <v>1.5235457063711912</v>
      </c>
      <c r="F9" s="217">
        <v>3.0567685589519651</v>
      </c>
      <c r="G9" s="217">
        <v>2.6086956521739131</v>
      </c>
      <c r="H9" s="203">
        <v>3827</v>
      </c>
      <c r="I9" s="280" t="s">
        <v>242</v>
      </c>
    </row>
    <row r="10" spans="1:9">
      <c r="A10" s="16" t="s">
        <v>18</v>
      </c>
      <c r="B10" s="217">
        <v>0.91649694501018331</v>
      </c>
      <c r="C10" s="217">
        <v>1.203447715075622</v>
      </c>
      <c r="D10" s="217">
        <v>1.5475648611743287</v>
      </c>
      <c r="E10" s="217">
        <v>3.5658375369629498</v>
      </c>
      <c r="F10" s="217">
        <v>6.1284305888622441</v>
      </c>
      <c r="G10" s="217">
        <v>7.9945180447693014</v>
      </c>
      <c r="H10" s="203">
        <v>30789</v>
      </c>
      <c r="I10" s="280" t="s">
        <v>242</v>
      </c>
    </row>
    <row r="11" spans="1:9">
      <c r="A11" s="16" t="s">
        <v>19</v>
      </c>
      <c r="B11" s="217">
        <v>1.7482517482517483</v>
      </c>
      <c r="C11" s="217">
        <v>1.9595448798988624</v>
      </c>
      <c r="D11" s="217">
        <v>1.4941690962099126</v>
      </c>
      <c r="E11" s="217">
        <v>2.9218407596785978</v>
      </c>
      <c r="F11" s="217">
        <v>5.07399577167019</v>
      </c>
      <c r="G11" s="217">
        <v>8.6419753086419746</v>
      </c>
      <c r="H11" s="203">
        <v>7780</v>
      </c>
      <c r="I11" s="280" t="s">
        <v>242</v>
      </c>
    </row>
    <row r="12" spans="1:9">
      <c r="A12" s="16" t="s">
        <v>20</v>
      </c>
      <c r="B12" s="217">
        <v>1.0687022900763359</v>
      </c>
      <c r="C12" s="217">
        <v>0.98425196850393704</v>
      </c>
      <c r="D12" s="217">
        <v>1.1019283746556474</v>
      </c>
      <c r="E12" s="217">
        <v>4.6621621621621623</v>
      </c>
      <c r="F12" s="217">
        <v>6.3947078280044103</v>
      </c>
      <c r="G12" s="217">
        <v>12.624584717607974</v>
      </c>
      <c r="H12" s="203">
        <v>8073</v>
      </c>
      <c r="I12" s="280" t="s">
        <v>242</v>
      </c>
    </row>
    <row r="13" spans="1:9">
      <c r="A13" s="16" t="s">
        <v>21</v>
      </c>
      <c r="B13" s="217">
        <v>0.3487792725460887</v>
      </c>
      <c r="C13" s="217">
        <v>0.85295121119071982</v>
      </c>
      <c r="D13" s="217">
        <v>1.2437102439950631</v>
      </c>
      <c r="E13" s="217">
        <v>1.841136244082062</v>
      </c>
      <c r="F13" s="217">
        <v>2.7852169255490091</v>
      </c>
      <c r="G13" s="217">
        <v>4.5412418906394807</v>
      </c>
      <c r="H13" s="203">
        <v>30022</v>
      </c>
      <c r="I13" s="280" t="s">
        <v>242</v>
      </c>
    </row>
    <row r="14" spans="1:9">
      <c r="A14" s="16" t="s">
        <v>22</v>
      </c>
      <c r="B14" s="217">
        <v>0.58608058608058611</v>
      </c>
      <c r="C14" s="217">
        <v>0.75442247658688866</v>
      </c>
      <c r="D14" s="217">
        <v>1.0049577917727455</v>
      </c>
      <c r="E14" s="217">
        <v>1.7890772128060264</v>
      </c>
      <c r="F14" s="217">
        <v>2.5320729237002024</v>
      </c>
      <c r="G14" s="217">
        <v>3.4060670569451834</v>
      </c>
      <c r="H14" s="203">
        <v>21761</v>
      </c>
      <c r="I14" s="280" t="s">
        <v>242</v>
      </c>
    </row>
    <row r="15" spans="1:9">
      <c r="A15" s="16" t="s">
        <v>23</v>
      </c>
      <c r="B15" s="217">
        <v>1.6025641025641024</v>
      </c>
      <c r="C15" s="217">
        <v>2.1119324181626187</v>
      </c>
      <c r="D15" s="217">
        <v>3.0786773090079818</v>
      </c>
      <c r="E15" s="217">
        <v>6.9222577209797658</v>
      </c>
      <c r="F15" s="217">
        <v>13.679245283018867</v>
      </c>
      <c r="G15" s="217">
        <v>21.69014084507042</v>
      </c>
      <c r="H15" s="203">
        <v>4982</v>
      </c>
      <c r="I15" s="217">
        <v>2.0072260136491368E-2</v>
      </c>
    </row>
    <row r="16" spans="1:9">
      <c r="A16" s="16" t="s">
        <v>24</v>
      </c>
      <c r="B16" s="217">
        <v>1.1494252873563218</v>
      </c>
      <c r="C16" s="217">
        <v>0.40431266846361186</v>
      </c>
      <c r="D16" s="217">
        <v>0.66877859908482928</v>
      </c>
      <c r="E16" s="217">
        <v>2.0257826887661143</v>
      </c>
      <c r="F16" s="217">
        <v>2.4321796071094481</v>
      </c>
      <c r="G16" s="217">
        <v>2.8938906752411575</v>
      </c>
      <c r="H16" s="203">
        <v>8190</v>
      </c>
      <c r="I16" s="217">
        <v>1.221001221001221E-2</v>
      </c>
    </row>
    <row r="17" spans="1:10">
      <c r="A17" s="16" t="s">
        <v>25</v>
      </c>
      <c r="B17" s="217">
        <v>0.83837913367489514</v>
      </c>
      <c r="C17" s="217">
        <v>1.1714770797962648</v>
      </c>
      <c r="D17" s="217">
        <v>1.1706102117061021</v>
      </c>
      <c r="E17" s="217">
        <v>2.6300984528832632</v>
      </c>
      <c r="F17" s="217">
        <v>4.2020046260601385</v>
      </c>
      <c r="G17" s="217">
        <v>6.2518173887758071</v>
      </c>
      <c r="H17" s="203">
        <v>35829</v>
      </c>
      <c r="I17" s="280" t="s">
        <v>242</v>
      </c>
    </row>
    <row r="18" spans="1:10">
      <c r="A18" s="16" t="s">
        <v>26</v>
      </c>
      <c r="B18" s="217">
        <v>0.39215686274509803</v>
      </c>
      <c r="C18" s="217">
        <v>0.38580246913580246</v>
      </c>
      <c r="D18" s="217">
        <v>0.9889691898060099</v>
      </c>
      <c r="E18" s="217">
        <v>1.5635622025832769</v>
      </c>
      <c r="F18" s="217">
        <v>2.180376610505451</v>
      </c>
      <c r="G18" s="217">
        <v>3.5881435257410299</v>
      </c>
      <c r="H18" s="203">
        <v>7557</v>
      </c>
      <c r="I18" s="280" t="s">
        <v>242</v>
      </c>
    </row>
    <row r="19" spans="1:10">
      <c r="A19" s="16" t="s">
        <v>27</v>
      </c>
      <c r="B19" s="217">
        <v>2.197802197802198</v>
      </c>
      <c r="C19" s="217">
        <v>0</v>
      </c>
      <c r="D19" s="217">
        <v>0.22522522522522523</v>
      </c>
      <c r="E19" s="217">
        <v>1.6326530612244898</v>
      </c>
      <c r="F19" s="217">
        <v>0.58823529411764708</v>
      </c>
      <c r="G19" s="217">
        <v>5.3191489361702127</v>
      </c>
      <c r="H19" s="203">
        <v>1298</v>
      </c>
      <c r="I19" s="280" t="s">
        <v>242</v>
      </c>
    </row>
    <row r="20" spans="1:10">
      <c r="A20" s="16" t="s">
        <v>28</v>
      </c>
      <c r="B20" s="217">
        <v>1.490275322051023</v>
      </c>
      <c r="C20" s="217">
        <v>1.5186277723150878</v>
      </c>
      <c r="D20" s="217">
        <v>2</v>
      </c>
      <c r="E20" s="217">
        <v>3.5401698236446766</v>
      </c>
      <c r="F20" s="217">
        <v>5.8861439312567132</v>
      </c>
      <c r="G20" s="217">
        <v>7.8875439281530655</v>
      </c>
      <c r="H20" s="203">
        <v>44042</v>
      </c>
      <c r="I20" s="280" t="s">
        <v>242</v>
      </c>
    </row>
    <row r="21" spans="1:10">
      <c r="A21" s="16" t="s">
        <v>29</v>
      </c>
      <c r="B21" s="217">
        <v>0.75757575757575757</v>
      </c>
      <c r="C21" s="217">
        <v>0.76216533124877861</v>
      </c>
      <c r="D21" s="217">
        <v>0.69806094182825484</v>
      </c>
      <c r="E21" s="217">
        <v>1.2030699025098528</v>
      </c>
      <c r="F21" s="217">
        <v>1.5873015873015872</v>
      </c>
      <c r="G21" s="217">
        <v>2.4417944349801251</v>
      </c>
      <c r="H21" s="203">
        <v>26118</v>
      </c>
      <c r="I21" s="280" t="s">
        <v>242</v>
      </c>
    </row>
    <row r="22" spans="1:10">
      <c r="A22" s="16" t="s">
        <v>30</v>
      </c>
      <c r="B22" s="217">
        <v>0</v>
      </c>
      <c r="C22" s="217">
        <v>0.97402597402597402</v>
      </c>
      <c r="D22" s="217">
        <v>1.0050251256281406</v>
      </c>
      <c r="E22" s="217">
        <v>2.1052631578947367</v>
      </c>
      <c r="F22" s="217">
        <v>5.5066079295154182</v>
      </c>
      <c r="G22" s="217">
        <v>8.3333333333333321</v>
      </c>
      <c r="H22" s="203">
        <v>3410</v>
      </c>
      <c r="I22" s="280" t="s">
        <v>242</v>
      </c>
    </row>
    <row r="23" spans="1:10">
      <c r="A23" s="16" t="s">
        <v>31</v>
      </c>
      <c r="B23" s="217">
        <v>0.50916496945010181</v>
      </c>
      <c r="C23" s="217">
        <v>0.59171597633136097</v>
      </c>
      <c r="D23" s="217">
        <v>0.76923076923076927</v>
      </c>
      <c r="E23" s="217">
        <v>1.7558886509635976</v>
      </c>
      <c r="F23" s="217">
        <v>2.9624277456647397</v>
      </c>
      <c r="G23" s="217">
        <v>4.7557840616966578</v>
      </c>
      <c r="H23" s="203">
        <v>12603</v>
      </c>
      <c r="I23" s="280" t="s">
        <v>242</v>
      </c>
    </row>
    <row r="24" spans="1:10">
      <c r="A24" s="16" t="s">
        <v>32</v>
      </c>
      <c r="B24" s="217">
        <v>0.71792496526169525</v>
      </c>
      <c r="C24" s="217">
        <v>0.78421452061725272</v>
      </c>
      <c r="D24" s="217">
        <v>0.83196046128500822</v>
      </c>
      <c r="E24" s="217">
        <v>1.5529489509334213</v>
      </c>
      <c r="F24" s="217">
        <v>2.5371120107962213</v>
      </c>
      <c r="G24" s="217">
        <v>4.6647230320699711</v>
      </c>
      <c r="H24" s="203">
        <v>36182</v>
      </c>
      <c r="I24" s="217">
        <v>2.76380520700901E-3</v>
      </c>
    </row>
    <row r="25" spans="1:10">
      <c r="A25" s="16" t="s">
        <v>33</v>
      </c>
      <c r="B25" s="217">
        <v>1.6359918200409</v>
      </c>
      <c r="C25" s="217">
        <v>0.79155672823219003</v>
      </c>
      <c r="D25" s="217">
        <v>0.73370738023306004</v>
      </c>
      <c r="E25" s="217">
        <v>2.9535864978902953</v>
      </c>
      <c r="F25" s="217">
        <v>4.1706161137440763</v>
      </c>
      <c r="G25" s="217">
        <v>5.6375838926174495</v>
      </c>
      <c r="H25" s="203">
        <v>7165</v>
      </c>
      <c r="I25" s="280" t="s">
        <v>242</v>
      </c>
    </row>
    <row r="26" spans="1:10">
      <c r="A26" s="19" t="s">
        <v>34</v>
      </c>
      <c r="B26" s="269">
        <v>0.92723449725966001</v>
      </c>
      <c r="C26" s="269">
        <v>1.0680443278548102</v>
      </c>
      <c r="D26" s="269">
        <v>1.2607394962936764</v>
      </c>
      <c r="E26" s="269">
        <v>2.5461648219208448</v>
      </c>
      <c r="F26" s="269">
        <v>4.067116926973406</v>
      </c>
      <c r="G26" s="269">
        <v>6.0536508391909338</v>
      </c>
      <c r="H26" s="324">
        <v>387013</v>
      </c>
      <c r="I26" s="325">
        <v>7.751677592225583E-4</v>
      </c>
    </row>
    <row r="27" spans="1:10">
      <c r="B27" s="205"/>
      <c r="C27" s="205"/>
      <c r="D27" s="205"/>
      <c r="E27" s="205"/>
      <c r="F27" s="205"/>
      <c r="G27" s="205"/>
      <c r="H27" s="205"/>
      <c r="I27" s="205"/>
    </row>
    <row r="28" spans="1:10">
      <c r="B28" s="205"/>
      <c r="C28" s="205"/>
      <c r="D28" s="205"/>
      <c r="E28" s="205"/>
      <c r="F28" s="205"/>
      <c r="G28" s="205"/>
      <c r="H28" s="205"/>
      <c r="I28" s="205"/>
    </row>
    <row r="29" spans="1:10">
      <c r="B29" s="205"/>
      <c r="C29" s="205"/>
      <c r="D29" s="205"/>
      <c r="E29" s="205"/>
      <c r="F29" s="205"/>
      <c r="G29" s="205"/>
      <c r="H29" s="205"/>
      <c r="I29" s="205"/>
    </row>
    <row r="30" spans="1:10">
      <c r="B30" s="205"/>
      <c r="C30" s="205"/>
      <c r="D30" s="205"/>
      <c r="E30" s="205"/>
      <c r="F30" s="205"/>
      <c r="G30" s="205"/>
      <c r="H30" s="205"/>
      <c r="I30" s="205"/>
    </row>
    <row r="31" spans="1:10">
      <c r="C31" s="82"/>
      <c r="D31" s="82"/>
      <c r="E31" s="82"/>
      <c r="F31" s="82"/>
      <c r="G31" s="82"/>
      <c r="H31" s="82"/>
      <c r="I31" s="82"/>
      <c r="J31" s="82"/>
    </row>
    <row r="32" spans="1:10">
      <c r="C32" s="82"/>
      <c r="D32" s="82"/>
      <c r="E32" s="82"/>
      <c r="F32" s="82"/>
      <c r="G32" s="82"/>
      <c r="H32" s="82"/>
      <c r="I32" s="82"/>
      <c r="J32" s="82"/>
    </row>
    <row r="33" spans="3:10">
      <c r="C33" s="82"/>
      <c r="D33" s="82"/>
      <c r="E33" s="82"/>
      <c r="F33" s="82"/>
      <c r="G33" s="82"/>
      <c r="H33" s="82"/>
      <c r="I33" s="82"/>
      <c r="J33" s="82"/>
    </row>
    <row r="34" spans="3:10">
      <c r="C34" s="82"/>
      <c r="D34" s="82"/>
      <c r="E34" s="82"/>
      <c r="F34" s="82"/>
      <c r="G34" s="82"/>
      <c r="H34" s="82"/>
      <c r="I34" s="82"/>
      <c r="J34" s="82"/>
    </row>
    <row r="35" spans="3:10">
      <c r="C35" s="82"/>
      <c r="D35" s="82"/>
      <c r="E35" s="82"/>
      <c r="F35" s="82"/>
      <c r="G35" s="82"/>
      <c r="H35" s="82"/>
      <c r="I35" s="82"/>
      <c r="J35" s="82"/>
    </row>
    <row r="36" spans="3:10">
      <c r="C36" s="82"/>
      <c r="D36" s="82"/>
      <c r="E36" s="82"/>
      <c r="F36" s="82"/>
      <c r="G36" s="82"/>
      <c r="H36" s="82"/>
      <c r="I36" s="82"/>
      <c r="J36" s="82"/>
    </row>
    <row r="37" spans="3:10">
      <c r="C37" s="82"/>
      <c r="D37" s="82"/>
      <c r="E37" s="82"/>
      <c r="F37" s="82"/>
      <c r="G37" s="82"/>
      <c r="H37" s="82"/>
      <c r="I37" s="82"/>
      <c r="J37" s="82"/>
    </row>
    <row r="38" spans="3:10">
      <c r="C38" s="82"/>
      <c r="D38" s="82"/>
      <c r="E38" s="82"/>
      <c r="F38" s="82"/>
      <c r="G38" s="82"/>
      <c r="H38" s="82"/>
      <c r="I38" s="82"/>
      <c r="J38" s="82"/>
    </row>
    <row r="39" spans="3:10">
      <c r="C39" s="82"/>
      <c r="D39" s="82"/>
      <c r="E39" s="82"/>
      <c r="F39" s="82"/>
      <c r="G39" s="82"/>
      <c r="H39" s="82"/>
      <c r="I39" s="82"/>
      <c r="J39" s="82"/>
    </row>
    <row r="40" spans="3:10">
      <c r="C40" s="82"/>
      <c r="D40" s="82"/>
      <c r="E40" s="82"/>
      <c r="F40" s="82"/>
      <c r="G40" s="82"/>
      <c r="H40" s="82"/>
      <c r="I40" s="82"/>
      <c r="J40" s="82"/>
    </row>
    <row r="41" spans="3:10">
      <c r="C41" s="82"/>
      <c r="D41" s="82"/>
      <c r="E41" s="82"/>
      <c r="F41" s="82"/>
      <c r="G41" s="82"/>
      <c r="H41" s="82"/>
      <c r="I41" s="82"/>
      <c r="J41" s="82"/>
    </row>
    <row r="42" spans="3:10">
      <c r="C42" s="82"/>
      <c r="D42" s="82"/>
      <c r="E42" s="82"/>
      <c r="F42" s="82"/>
      <c r="G42" s="82"/>
      <c r="H42" s="82"/>
      <c r="I42" s="82"/>
      <c r="J42" s="82"/>
    </row>
    <row r="43" spans="3:10">
      <c r="C43" s="82"/>
      <c r="D43" s="82"/>
      <c r="E43" s="82"/>
      <c r="F43" s="82"/>
      <c r="G43" s="82"/>
      <c r="H43" s="82"/>
      <c r="I43" s="82"/>
      <c r="J43" s="82"/>
    </row>
    <row r="44" spans="3:10">
      <c r="C44" s="82"/>
      <c r="D44" s="82"/>
      <c r="E44" s="82"/>
      <c r="F44" s="82"/>
      <c r="G44" s="82"/>
      <c r="H44" s="82"/>
      <c r="I44" s="82"/>
      <c r="J44" s="82"/>
    </row>
    <row r="45" spans="3:10">
      <c r="C45" s="82"/>
      <c r="D45" s="82"/>
      <c r="E45" s="82"/>
      <c r="F45" s="82"/>
      <c r="G45" s="82"/>
      <c r="H45" s="82"/>
      <c r="I45" s="82"/>
      <c r="J45" s="82"/>
    </row>
    <row r="46" spans="3:10">
      <c r="C46" s="82"/>
      <c r="D46" s="82"/>
      <c r="E46" s="82"/>
      <c r="F46" s="82"/>
      <c r="G46" s="82"/>
      <c r="H46" s="82"/>
      <c r="I46" s="82"/>
      <c r="J46" s="82"/>
    </row>
    <row r="47" spans="3:10">
      <c r="C47" s="82"/>
      <c r="D47" s="82"/>
      <c r="E47" s="82"/>
      <c r="F47" s="82"/>
      <c r="G47" s="82"/>
      <c r="H47" s="82"/>
      <c r="I47" s="82"/>
      <c r="J47" s="82"/>
    </row>
    <row r="48" spans="3:10">
      <c r="C48" s="82"/>
      <c r="D48" s="82"/>
      <c r="E48" s="82"/>
      <c r="F48" s="82"/>
      <c r="G48" s="82"/>
      <c r="H48" s="82"/>
      <c r="I48" s="82"/>
      <c r="J48" s="82"/>
    </row>
    <row r="49" spans="3:10">
      <c r="C49" s="82"/>
      <c r="D49" s="82"/>
      <c r="E49" s="82"/>
      <c r="F49" s="82"/>
      <c r="G49" s="82"/>
      <c r="H49" s="82"/>
      <c r="I49" s="82"/>
      <c r="J49" s="82"/>
    </row>
    <row r="50" spans="3:10">
      <c r="C50" s="82"/>
      <c r="D50" s="82"/>
      <c r="E50" s="82"/>
      <c r="F50" s="82"/>
      <c r="G50" s="82"/>
      <c r="H50" s="82"/>
      <c r="I50" s="82"/>
      <c r="J50" s="82"/>
    </row>
    <row r="51" spans="3:10">
      <c r="C51" s="82"/>
      <c r="D51" s="82"/>
      <c r="E51" s="82"/>
      <c r="F51" s="82"/>
      <c r="G51" s="82"/>
      <c r="H51" s="82"/>
      <c r="I51" s="82"/>
      <c r="J51" s="82"/>
    </row>
    <row r="52" spans="3:10">
      <c r="C52" s="82"/>
      <c r="D52" s="82"/>
      <c r="E52" s="82"/>
      <c r="F52" s="82"/>
      <c r="G52" s="82"/>
      <c r="H52" s="82"/>
      <c r="I52" s="82"/>
      <c r="J52" s="82"/>
    </row>
  </sheetData>
  <mergeCells count="5">
    <mergeCell ref="A1:I1"/>
    <mergeCell ref="A3:A4"/>
    <mergeCell ref="H3:H4"/>
    <mergeCell ref="I3:I4"/>
    <mergeCell ref="B3:G3"/>
  </mergeCells>
  <printOptions gridLines="1"/>
  <pageMargins left="0.7" right="0.7" top="0.75" bottom="0.75" header="0.5" footer="0.5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glio41"/>
  <dimension ref="A1:O32"/>
  <sheetViews>
    <sheetView zoomScaleNormal="100" workbookViewId="0">
      <selection sqref="A1:I1"/>
    </sheetView>
  </sheetViews>
  <sheetFormatPr defaultColWidth="8.81640625" defaultRowHeight="14.5"/>
  <cols>
    <col min="1" max="1" width="22.81640625" customWidth="1"/>
    <col min="2" max="2" width="8.1796875" customWidth="1"/>
    <col min="3" max="3" width="8.7265625" customWidth="1"/>
    <col min="4" max="4" width="7.7265625" customWidth="1"/>
    <col min="6" max="6" width="8.1796875" customWidth="1"/>
    <col min="7" max="7" width="7.453125" customWidth="1"/>
    <col min="8" max="8" width="11.7265625" customWidth="1"/>
    <col min="9" max="9" width="13.453125" customWidth="1"/>
  </cols>
  <sheetData>
    <row r="1" spans="1:15">
      <c r="A1" s="386" t="s">
        <v>592</v>
      </c>
      <c r="B1" s="386"/>
      <c r="C1" s="386"/>
      <c r="D1" s="386"/>
      <c r="E1" s="386"/>
      <c r="F1" s="386"/>
      <c r="G1" s="386"/>
      <c r="H1" s="386"/>
      <c r="I1" s="386"/>
    </row>
    <row r="3" spans="1:15" ht="22.5" customHeight="1">
      <c r="A3" s="362" t="s">
        <v>8</v>
      </c>
      <c r="B3" s="50"/>
      <c r="C3" s="387" t="s">
        <v>299</v>
      </c>
      <c r="D3" s="387"/>
      <c r="E3" s="387"/>
      <c r="F3" s="387"/>
      <c r="G3" s="387"/>
      <c r="H3" s="362" t="s">
        <v>59</v>
      </c>
      <c r="I3" s="362" t="s">
        <v>282</v>
      </c>
    </row>
    <row r="4" spans="1:15">
      <c r="A4" s="364"/>
      <c r="B4" s="3" t="s">
        <v>293</v>
      </c>
      <c r="C4" s="3" t="s">
        <v>294</v>
      </c>
      <c r="D4" s="3" t="s">
        <v>295</v>
      </c>
      <c r="E4" s="3" t="s">
        <v>296</v>
      </c>
      <c r="F4" s="3" t="s">
        <v>297</v>
      </c>
      <c r="G4" s="3" t="s">
        <v>298</v>
      </c>
      <c r="H4" s="364"/>
      <c r="I4" s="364"/>
    </row>
    <row r="5" spans="1:15">
      <c r="A5" s="16" t="s">
        <v>13</v>
      </c>
      <c r="B5" s="31">
        <v>0.17285737256793696</v>
      </c>
      <c r="C5" s="18">
        <v>0.47837272873452324</v>
      </c>
      <c r="D5" s="18">
        <v>0.78790802379803826</v>
      </c>
      <c r="E5" s="31">
        <v>5.3424987940183311</v>
      </c>
      <c r="F5" s="18">
        <v>93.005306319343944</v>
      </c>
      <c r="G5" s="18">
        <v>0.21305676153722466</v>
      </c>
      <c r="H5" s="17">
        <v>24876</v>
      </c>
      <c r="I5" s="18">
        <v>0</v>
      </c>
      <c r="K5" s="82"/>
      <c r="L5" s="82"/>
      <c r="M5" s="82"/>
      <c r="N5" s="82"/>
      <c r="O5" s="82"/>
    </row>
    <row r="6" spans="1:15">
      <c r="A6" s="16" t="s">
        <v>14</v>
      </c>
      <c r="B6" s="31">
        <v>0.1358695652173913</v>
      </c>
      <c r="C6" s="18">
        <v>0.54347826086956519</v>
      </c>
      <c r="D6" s="18">
        <v>0.81521739130434778</v>
      </c>
      <c r="E6" s="31">
        <v>5.2989130434782608</v>
      </c>
      <c r="F6" s="18">
        <v>92.527173913043484</v>
      </c>
      <c r="G6" s="18">
        <v>0.67934782608695654</v>
      </c>
      <c r="H6" s="17">
        <v>736</v>
      </c>
      <c r="I6" s="18">
        <v>0</v>
      </c>
      <c r="K6" s="82"/>
      <c r="L6" s="82"/>
      <c r="M6" s="82"/>
      <c r="N6" s="82"/>
      <c r="O6" s="82"/>
    </row>
    <row r="7" spans="1:15">
      <c r="A7" s="16" t="s">
        <v>15</v>
      </c>
      <c r="B7" s="31">
        <v>0.30037659154761193</v>
      </c>
      <c r="C7" s="18">
        <v>0.63213581206288483</v>
      </c>
      <c r="D7" s="18">
        <v>0.66650726283698958</v>
      </c>
      <c r="E7" s="31">
        <v>4.6790005379879247</v>
      </c>
      <c r="F7" s="18">
        <v>93.572538705242394</v>
      </c>
      <c r="G7" s="18">
        <v>0.14944109032219499</v>
      </c>
      <c r="H7" s="17">
        <v>66918</v>
      </c>
      <c r="I7" s="18">
        <v>2.9887324785558443E-3</v>
      </c>
      <c r="K7" s="82"/>
      <c r="L7" s="82"/>
      <c r="M7" s="82"/>
      <c r="N7" s="82"/>
      <c r="O7" s="82"/>
    </row>
    <row r="8" spans="1:15">
      <c r="A8" s="16" t="s">
        <v>16</v>
      </c>
      <c r="B8" s="31">
        <v>0.37029417815264354</v>
      </c>
      <c r="C8" s="18">
        <v>0.3497222793663855</v>
      </c>
      <c r="D8" s="18">
        <v>0.47315367208393333</v>
      </c>
      <c r="E8" s="31">
        <v>4.2995268463279164</v>
      </c>
      <c r="F8" s="18">
        <v>94.116436947130225</v>
      </c>
      <c r="G8" s="18">
        <v>0.39086607693890146</v>
      </c>
      <c r="H8" s="17">
        <v>4863</v>
      </c>
      <c r="I8" s="18">
        <v>4.1126876413736371E-2</v>
      </c>
      <c r="K8" s="82"/>
      <c r="L8" s="82"/>
      <c r="M8" s="82"/>
      <c r="N8" s="82"/>
      <c r="O8" s="82"/>
    </row>
    <row r="9" spans="1:15">
      <c r="A9" s="16" t="s">
        <v>17</v>
      </c>
      <c r="B9" s="31">
        <v>0.20904102430101906</v>
      </c>
      <c r="C9" s="18">
        <v>0.52260256075254763</v>
      </c>
      <c r="D9" s="18">
        <v>0.75777371309119412</v>
      </c>
      <c r="E9" s="31">
        <v>4.2853409981708914</v>
      </c>
      <c r="F9" s="18">
        <v>93.571988502743665</v>
      </c>
      <c r="G9" s="18">
        <v>0.65325320094068462</v>
      </c>
      <c r="H9" s="17">
        <v>3827</v>
      </c>
      <c r="I9" s="56">
        <v>0</v>
      </c>
      <c r="K9" s="82"/>
      <c r="L9" s="82"/>
      <c r="M9" s="82"/>
      <c r="N9" s="82"/>
      <c r="O9" s="82"/>
    </row>
    <row r="10" spans="1:15">
      <c r="A10" s="16" t="s">
        <v>18</v>
      </c>
      <c r="B10" s="222">
        <v>0.35171862509992002</v>
      </c>
      <c r="C10" s="214">
        <v>0.55955235811350923</v>
      </c>
      <c r="D10" s="214">
        <v>0.65867306155075933</v>
      </c>
      <c r="E10" s="222">
        <v>4.3996802557953636</v>
      </c>
      <c r="F10" s="214">
        <v>93.627498001598724</v>
      </c>
      <c r="G10" s="214">
        <v>0.40287769784172661</v>
      </c>
      <c r="H10" s="203">
        <v>31296</v>
      </c>
      <c r="I10" s="214">
        <v>0</v>
      </c>
      <c r="K10" s="82"/>
      <c r="L10" s="82"/>
      <c r="M10" s="82"/>
      <c r="N10" s="82"/>
      <c r="O10" s="82"/>
    </row>
    <row r="11" spans="1:15">
      <c r="A11" s="16" t="s">
        <v>19</v>
      </c>
      <c r="B11" s="222">
        <v>0.21850899742930593</v>
      </c>
      <c r="C11" s="214">
        <v>0.30848329048843187</v>
      </c>
      <c r="D11" s="214">
        <v>0.71979434447300772</v>
      </c>
      <c r="E11" s="222">
        <v>4.5244215938303345</v>
      </c>
      <c r="F11" s="214">
        <v>93.946015424164514</v>
      </c>
      <c r="G11" s="214">
        <v>0.28277634961439591</v>
      </c>
      <c r="H11" s="203">
        <v>7780</v>
      </c>
      <c r="I11" s="214">
        <v>0</v>
      </c>
      <c r="K11" s="82"/>
      <c r="L11" s="82"/>
      <c r="M11" s="82"/>
      <c r="N11" s="82"/>
      <c r="O11" s="82"/>
    </row>
    <row r="12" spans="1:15">
      <c r="A12" s="16" t="s">
        <v>20</v>
      </c>
      <c r="B12" s="222">
        <v>0.31082929255253017</v>
      </c>
      <c r="C12" s="214">
        <v>0.62165858510506034</v>
      </c>
      <c r="D12" s="214">
        <v>0.6092254134029591</v>
      </c>
      <c r="E12" s="222">
        <v>4.4013427825438267</v>
      </c>
      <c r="F12" s="214">
        <v>91.296779808529166</v>
      </c>
      <c r="G12" s="214">
        <v>2.7601641178664678</v>
      </c>
      <c r="H12" s="203">
        <v>8095</v>
      </c>
      <c r="I12" s="214">
        <v>0.64237183446571966</v>
      </c>
      <c r="K12" s="82"/>
      <c r="L12" s="82"/>
      <c r="M12" s="82"/>
      <c r="N12" s="82"/>
      <c r="O12" s="82"/>
    </row>
    <row r="13" spans="1:15">
      <c r="A13" s="16" t="s">
        <v>21</v>
      </c>
      <c r="B13" s="222">
        <v>0.32654693279130986</v>
      </c>
      <c r="C13" s="214">
        <v>0.62310486155076472</v>
      </c>
      <c r="D13" s="214">
        <v>0.62310486155076472</v>
      </c>
      <c r="E13" s="222">
        <v>4.3883909233281129</v>
      </c>
      <c r="F13" s="214">
        <v>92.945919829395891</v>
      </c>
      <c r="G13" s="214">
        <v>1.0929325913831596</v>
      </c>
      <c r="H13" s="203">
        <v>30038</v>
      </c>
      <c r="I13" s="214">
        <v>8.9886144217324715E-2</v>
      </c>
      <c r="K13" s="82"/>
      <c r="L13" s="82"/>
      <c r="M13" s="82"/>
      <c r="N13" s="82"/>
      <c r="O13" s="82"/>
    </row>
    <row r="14" spans="1:15">
      <c r="A14" s="16" t="s">
        <v>22</v>
      </c>
      <c r="B14" s="222">
        <v>0.19739258171134777</v>
      </c>
      <c r="C14" s="214">
        <v>0.4682335659199412</v>
      </c>
      <c r="D14" s="214">
        <v>0.72989349981637908</v>
      </c>
      <c r="E14" s="222">
        <v>4.829232464193904</v>
      </c>
      <c r="F14" s="214">
        <v>93.123393316195376</v>
      </c>
      <c r="G14" s="214">
        <v>0.65185457216305542</v>
      </c>
      <c r="H14" s="203">
        <v>21819</v>
      </c>
      <c r="I14" s="214">
        <v>0.16041065126724416</v>
      </c>
      <c r="K14" s="82"/>
      <c r="L14" s="82"/>
      <c r="M14" s="82"/>
      <c r="N14" s="82"/>
      <c r="O14" s="82"/>
    </row>
    <row r="15" spans="1:15">
      <c r="A15" s="16" t="s">
        <v>23</v>
      </c>
      <c r="B15" s="222">
        <v>0.2815202091292982</v>
      </c>
      <c r="C15" s="214">
        <v>0.48260607279308265</v>
      </c>
      <c r="D15" s="214">
        <v>0.9048863864870299</v>
      </c>
      <c r="E15" s="222">
        <v>4.464106173336015</v>
      </c>
      <c r="F15" s="214">
        <v>93.76633822642269</v>
      </c>
      <c r="G15" s="214">
        <v>0.10054293183189222</v>
      </c>
      <c r="H15" s="203">
        <v>4983</v>
      </c>
      <c r="I15" s="214">
        <v>0.20068231988761789</v>
      </c>
      <c r="K15" s="82"/>
      <c r="L15" s="82"/>
      <c r="M15" s="82"/>
      <c r="N15" s="82"/>
      <c r="O15" s="82"/>
    </row>
    <row r="16" spans="1:15">
      <c r="A16" s="242" t="s">
        <v>24</v>
      </c>
      <c r="B16" s="222">
        <v>0.25684931506849312</v>
      </c>
      <c r="C16" s="214">
        <v>0.56262230919765166</v>
      </c>
      <c r="D16" s="214">
        <v>0.62377690802348329</v>
      </c>
      <c r="E16" s="222">
        <v>4.2441291585127203</v>
      </c>
      <c r="F16" s="214">
        <v>94.19031311154599</v>
      </c>
      <c r="G16" s="214">
        <v>0.1223091976516634</v>
      </c>
      <c r="H16" s="203">
        <v>8190</v>
      </c>
      <c r="I16" s="214">
        <v>0.17094017094017094</v>
      </c>
      <c r="J16" s="205"/>
      <c r="K16" s="82"/>
      <c r="L16" s="82"/>
      <c r="M16" s="82"/>
      <c r="N16" s="82"/>
      <c r="O16" s="82"/>
    </row>
    <row r="17" spans="1:15">
      <c r="A17" s="242" t="s">
        <v>25</v>
      </c>
      <c r="B17" s="222">
        <v>0.29609765635911617</v>
      </c>
      <c r="C17" s="214">
        <v>0.54191457861951453</v>
      </c>
      <c r="D17" s="214">
        <v>0.76817788206374482</v>
      </c>
      <c r="E17" s="222">
        <v>5.2738903321321828</v>
      </c>
      <c r="F17" s="214">
        <v>92.374088661694458</v>
      </c>
      <c r="G17" s="214">
        <v>0.74583088913098128</v>
      </c>
      <c r="H17" s="203">
        <v>35829</v>
      </c>
      <c r="I17" s="214">
        <v>8.3731055848614247E-2</v>
      </c>
      <c r="J17" s="205"/>
      <c r="K17" s="82"/>
      <c r="L17" s="82"/>
      <c r="M17" s="82"/>
      <c r="N17" s="82"/>
      <c r="O17" s="82"/>
    </row>
    <row r="18" spans="1:15">
      <c r="A18" s="242" t="s">
        <v>26</v>
      </c>
      <c r="B18" s="222">
        <v>0.21700280827163645</v>
      </c>
      <c r="C18" s="214">
        <v>0.56165432729129439</v>
      </c>
      <c r="D18" s="214">
        <v>0.57441919836609656</v>
      </c>
      <c r="E18" s="222">
        <v>5.0165943323972426</v>
      </c>
      <c r="F18" s="214">
        <v>93.59203472044932</v>
      </c>
      <c r="G18" s="214">
        <v>3.8294613224406436E-2</v>
      </c>
      <c r="H18" s="203">
        <v>7866</v>
      </c>
      <c r="I18" s="214">
        <v>0.40681413679125344</v>
      </c>
      <c r="J18" s="205"/>
      <c r="K18" s="82"/>
      <c r="L18" s="82"/>
      <c r="M18" s="82"/>
      <c r="N18" s="82"/>
      <c r="O18" s="82"/>
    </row>
    <row r="19" spans="1:15">
      <c r="A19" s="242" t="s">
        <v>27</v>
      </c>
      <c r="B19" s="222">
        <v>0.30816640986132515</v>
      </c>
      <c r="C19" s="214">
        <v>0.6163328197226503</v>
      </c>
      <c r="D19" s="214">
        <v>0.92449922958397546</v>
      </c>
      <c r="E19" s="222">
        <v>6.0862865947611713</v>
      </c>
      <c r="F19" s="214">
        <v>92.064714946070879</v>
      </c>
      <c r="G19" s="214">
        <v>0</v>
      </c>
      <c r="H19" s="203">
        <v>1298</v>
      </c>
      <c r="I19" s="214">
        <v>0</v>
      </c>
      <c r="J19" s="205"/>
      <c r="K19" s="82"/>
      <c r="L19" s="82"/>
      <c r="M19" s="82"/>
      <c r="N19" s="82"/>
      <c r="O19" s="82"/>
    </row>
    <row r="20" spans="1:15">
      <c r="A20" s="242" t="s">
        <v>28</v>
      </c>
      <c r="B20" s="222">
        <v>0.27476270493664562</v>
      </c>
      <c r="C20" s="214">
        <v>0.51092238521277078</v>
      </c>
      <c r="D20" s="214">
        <v>0.61537762841182619</v>
      </c>
      <c r="E20" s="222">
        <v>3.7058903674099639</v>
      </c>
      <c r="F20" s="214">
        <v>91.818429538126168</v>
      </c>
      <c r="G20" s="214">
        <v>3.0746173759026294</v>
      </c>
      <c r="H20" s="203">
        <v>44042</v>
      </c>
      <c r="I20" s="214">
        <v>9.0822396803051635E-3</v>
      </c>
      <c r="J20" s="205"/>
      <c r="K20" s="82"/>
      <c r="L20" s="82"/>
      <c r="M20" s="82"/>
      <c r="N20" s="82"/>
      <c r="O20" s="82"/>
    </row>
    <row r="21" spans="1:15">
      <c r="A21" s="242" t="s">
        <v>29</v>
      </c>
      <c r="B21" s="222">
        <v>0.39446976370112213</v>
      </c>
      <c r="C21" s="214">
        <v>0.66255601087664207</v>
      </c>
      <c r="D21" s="214">
        <v>0.89234422274137337</v>
      </c>
      <c r="E21" s="222">
        <v>5.1778943740186127</v>
      </c>
      <c r="F21" s="214">
        <v>92.681245452108314</v>
      </c>
      <c r="G21" s="214">
        <v>0.19149017655394276</v>
      </c>
      <c r="H21" s="203">
        <v>26118</v>
      </c>
      <c r="I21" s="214">
        <v>2.6801439620185313E-2</v>
      </c>
      <c r="J21" s="205"/>
      <c r="K21" s="82"/>
      <c r="L21" s="82"/>
      <c r="M21" s="82"/>
      <c r="N21" s="82"/>
      <c r="O21" s="82"/>
    </row>
    <row r="22" spans="1:15">
      <c r="A22" s="242" t="s">
        <v>30</v>
      </c>
      <c r="B22" s="222">
        <v>0.26392961876832843</v>
      </c>
      <c r="C22" s="214">
        <v>0.41055718475073316</v>
      </c>
      <c r="D22" s="214">
        <v>0.32258064516129031</v>
      </c>
      <c r="E22" s="222">
        <v>4.1642228739002931</v>
      </c>
      <c r="F22" s="214">
        <v>94.750733137829911</v>
      </c>
      <c r="G22" s="214">
        <v>8.797653958944282E-2</v>
      </c>
      <c r="H22" s="203">
        <v>3410</v>
      </c>
      <c r="I22" s="214">
        <v>0</v>
      </c>
      <c r="J22" s="205"/>
      <c r="K22" s="82"/>
      <c r="L22" s="82"/>
      <c r="M22" s="82"/>
      <c r="N22" s="82"/>
      <c r="O22" s="82"/>
    </row>
    <row r="23" spans="1:15">
      <c r="A23" s="242" t="s">
        <v>31</v>
      </c>
      <c r="B23" s="222">
        <v>0.3968253968253968</v>
      </c>
      <c r="C23" s="214">
        <v>0.44444444444444442</v>
      </c>
      <c r="D23" s="214">
        <v>0.65873015873015872</v>
      </c>
      <c r="E23" s="222">
        <v>4.587301587301587</v>
      </c>
      <c r="F23" s="214">
        <v>93.714285714285722</v>
      </c>
      <c r="G23" s="214">
        <v>0.1984126984126984</v>
      </c>
      <c r="H23" s="203">
        <v>12603</v>
      </c>
      <c r="I23" s="214">
        <v>2.3803856224708403E-2</v>
      </c>
      <c r="J23" s="205"/>
      <c r="K23" s="82"/>
      <c r="L23" s="82"/>
      <c r="M23" s="82"/>
      <c r="N23" s="82"/>
      <c r="O23" s="82"/>
    </row>
    <row r="24" spans="1:15">
      <c r="A24" s="242" t="s">
        <v>32</v>
      </c>
      <c r="B24" s="222">
        <v>0.30042796814329847</v>
      </c>
      <c r="C24" s="214">
        <v>0.57818212737012153</v>
      </c>
      <c r="D24" s="214">
        <v>0.72272765921265203</v>
      </c>
      <c r="E24" s="222">
        <v>5.1327834934671088</v>
      </c>
      <c r="F24" s="214">
        <v>92.905932035257777</v>
      </c>
      <c r="G24" s="214">
        <v>0.35994671654904625</v>
      </c>
      <c r="H24" s="203">
        <v>36182</v>
      </c>
      <c r="I24" s="214">
        <v>2.4846608811010999</v>
      </c>
      <c r="J24" s="205"/>
      <c r="K24" s="82"/>
      <c r="L24" s="82"/>
      <c r="M24" s="82"/>
      <c r="N24" s="82"/>
      <c r="O24" s="82"/>
    </row>
    <row r="25" spans="1:15">
      <c r="A25" s="242" t="s">
        <v>33</v>
      </c>
      <c r="B25" s="222">
        <v>0.43265875785066293</v>
      </c>
      <c r="C25" s="214">
        <v>0.62805303558967207</v>
      </c>
      <c r="D25" s="214">
        <v>0.66992323796231679</v>
      </c>
      <c r="E25" s="222">
        <v>6.3084438241451508</v>
      </c>
      <c r="F25" s="214">
        <v>91.863224005582694</v>
      </c>
      <c r="G25" s="214">
        <v>9.7697138869504541E-2</v>
      </c>
      <c r="H25" s="203">
        <v>7165</v>
      </c>
      <c r="I25" s="214">
        <v>0</v>
      </c>
      <c r="J25" s="205"/>
      <c r="K25" s="82"/>
      <c r="L25" s="82"/>
      <c r="M25" s="82"/>
      <c r="N25" s="82"/>
      <c r="O25" s="82"/>
    </row>
    <row r="26" spans="1:15">
      <c r="A26" s="272" t="s">
        <v>34</v>
      </c>
      <c r="B26" s="326">
        <v>0.29628020972295471</v>
      </c>
      <c r="C26" s="215">
        <v>0.55688269785623434</v>
      </c>
      <c r="D26" s="215">
        <v>0.69442289992657635</v>
      </c>
      <c r="E26" s="326">
        <v>4.7102348524803777</v>
      </c>
      <c r="F26" s="215">
        <v>92.994239857702766</v>
      </c>
      <c r="G26" s="215">
        <v>0.74793948231108909</v>
      </c>
      <c r="H26" s="204">
        <v>387934</v>
      </c>
      <c r="I26" s="215">
        <v>0.28795116430746071</v>
      </c>
      <c r="J26" s="205"/>
      <c r="K26" s="82"/>
      <c r="L26" s="82"/>
      <c r="M26" s="82"/>
      <c r="N26" s="82"/>
      <c r="O26" s="82"/>
    </row>
    <row r="27" spans="1:15">
      <c r="A27" s="205"/>
      <c r="B27" s="205"/>
      <c r="C27" s="205"/>
      <c r="D27" s="205"/>
      <c r="E27" s="205"/>
      <c r="F27" s="205"/>
      <c r="G27" s="205"/>
      <c r="H27" s="205"/>
      <c r="I27" s="205"/>
      <c r="J27" s="205"/>
    </row>
    <row r="28" spans="1:15">
      <c r="A28" s="205"/>
      <c r="B28" s="205"/>
      <c r="C28" s="205"/>
      <c r="D28" s="205"/>
      <c r="E28" s="205"/>
      <c r="F28" s="205"/>
      <c r="G28" s="205"/>
      <c r="H28" s="205"/>
      <c r="I28" s="205"/>
      <c r="J28" s="205"/>
    </row>
    <row r="29" spans="1:15">
      <c r="A29" s="205"/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5">
      <c r="A30" s="205"/>
      <c r="B30" s="205"/>
      <c r="C30" s="205"/>
      <c r="D30" s="205"/>
      <c r="E30" s="205"/>
      <c r="F30" s="205"/>
      <c r="G30" s="205"/>
      <c r="H30" s="205"/>
      <c r="I30" s="205"/>
      <c r="J30" s="205"/>
    </row>
    <row r="31" spans="1:15">
      <c r="A31" s="205"/>
      <c r="B31" s="205"/>
      <c r="C31" s="205"/>
      <c r="D31" s="205"/>
      <c r="E31" s="205"/>
      <c r="F31" s="205"/>
      <c r="G31" s="205"/>
      <c r="H31" s="205"/>
      <c r="I31" s="205"/>
      <c r="J31" s="205"/>
    </row>
    <row r="32" spans="1:15">
      <c r="A32" s="205"/>
      <c r="B32" s="205"/>
      <c r="C32" s="205"/>
      <c r="D32" s="205"/>
      <c r="E32" s="205"/>
      <c r="F32" s="205"/>
      <c r="G32" s="205"/>
      <c r="H32" s="205"/>
      <c r="I32" s="205"/>
      <c r="J32" s="205"/>
    </row>
  </sheetData>
  <mergeCells count="5">
    <mergeCell ref="A1:I1"/>
    <mergeCell ref="A3:A4"/>
    <mergeCell ref="H3:H4"/>
    <mergeCell ref="I3:I4"/>
    <mergeCell ref="C3:G3"/>
  </mergeCells>
  <printOptions gridLines="1"/>
  <pageMargins left="0.70866141732283472" right="0.70866141732283472" top="0.74803149606299213" bottom="0.74803149606299213" header="0.5" footer="0.5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glio42"/>
  <dimension ref="A1:D12"/>
  <sheetViews>
    <sheetView zoomScaleNormal="100" workbookViewId="0">
      <selection sqref="A1:D1"/>
    </sheetView>
  </sheetViews>
  <sheetFormatPr defaultColWidth="8.81640625" defaultRowHeight="14.5"/>
  <cols>
    <col min="1" max="1" width="13.1796875" customWidth="1"/>
    <col min="2" max="2" width="9.81640625" customWidth="1"/>
    <col min="3" max="3" width="10.1796875" customWidth="1"/>
    <col min="4" max="4" width="10.453125" bestFit="1" customWidth="1"/>
    <col min="5" max="5" width="12.1796875" customWidth="1"/>
  </cols>
  <sheetData>
    <row r="1" spans="1:4" ht="44.25" customHeight="1">
      <c r="A1" s="357" t="s">
        <v>593</v>
      </c>
      <c r="B1" s="357"/>
      <c r="C1" s="357"/>
      <c r="D1" s="357"/>
    </row>
    <row r="3" spans="1:4" ht="25.5" customHeight="1">
      <c r="A3" s="359" t="s">
        <v>289</v>
      </c>
      <c r="B3" s="376" t="s">
        <v>290</v>
      </c>
      <c r="C3" s="376"/>
      <c r="D3" s="359" t="s">
        <v>59</v>
      </c>
    </row>
    <row r="4" spans="1:4">
      <c r="A4" s="360"/>
      <c r="B4" s="45" t="s">
        <v>291</v>
      </c>
      <c r="C4" s="45" t="s">
        <v>292</v>
      </c>
      <c r="D4" s="360"/>
    </row>
    <row r="5" spans="1:4">
      <c r="A5" s="75" t="s">
        <v>293</v>
      </c>
      <c r="B5" s="214">
        <v>0.12167694239678745</v>
      </c>
      <c r="C5" s="214">
        <v>1.0472479298587432</v>
      </c>
      <c r="D5" s="214">
        <v>0.29661382663482838</v>
      </c>
    </row>
    <row r="6" spans="1:4">
      <c r="A6" s="75" t="s">
        <v>294</v>
      </c>
      <c r="B6" s="214">
        <v>0.24796554733339482</v>
      </c>
      <c r="C6" s="214">
        <v>1.8722601071602532</v>
      </c>
      <c r="D6" s="214">
        <v>0.55496418193849073</v>
      </c>
    </row>
    <row r="7" spans="1:4">
      <c r="A7" s="75" t="s">
        <v>295</v>
      </c>
      <c r="B7" s="214">
        <v>0.34090828467438117</v>
      </c>
      <c r="C7" s="214">
        <v>2.1508158792011693</v>
      </c>
      <c r="D7" s="214">
        <v>0.68298857849765526</v>
      </c>
    </row>
    <row r="8" spans="1:4">
      <c r="A8" s="75" t="s">
        <v>296</v>
      </c>
      <c r="B8" s="214">
        <v>3.4239820641801524</v>
      </c>
      <c r="C8" s="214">
        <v>9.8012055528494884</v>
      </c>
      <c r="D8" s="214">
        <v>4.6293046405247562</v>
      </c>
    </row>
    <row r="9" spans="1:4">
      <c r="A9" s="75" t="s">
        <v>297</v>
      </c>
      <c r="B9" s="214">
        <v>95.042108026421275</v>
      </c>
      <c r="C9" s="214">
        <v>84.75858499756454</v>
      </c>
      <c r="D9" s="214">
        <v>93.098478092004939</v>
      </c>
    </row>
    <row r="10" spans="1:4">
      <c r="A10" s="75" t="s">
        <v>298</v>
      </c>
      <c r="B10" s="214">
        <v>0.82335913499400482</v>
      </c>
      <c r="C10" s="214">
        <v>0.36988553336580615</v>
      </c>
      <c r="D10" s="214">
        <v>0.73765068039932102</v>
      </c>
    </row>
    <row r="11" spans="1:4">
      <c r="A11" s="116" t="s">
        <v>34</v>
      </c>
      <c r="B11" s="215">
        <v>100</v>
      </c>
      <c r="C11" s="215">
        <v>100</v>
      </c>
      <c r="D11" s="215">
        <v>100</v>
      </c>
    </row>
    <row r="12" spans="1:4">
      <c r="B12" s="205"/>
      <c r="C12" s="205"/>
      <c r="D12" s="205"/>
    </row>
  </sheetData>
  <mergeCells count="4">
    <mergeCell ref="A1:D1"/>
    <mergeCell ref="A3:A4"/>
    <mergeCell ref="D3:D4"/>
    <mergeCell ref="B3:C3"/>
  </mergeCells>
  <printOptions gridLines="1"/>
  <pageMargins left="0.7" right="0.7" top="0.75" bottom="0.75" header="0.5" footer="0.5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glio43">
    <pageSetUpPr fitToPage="1"/>
  </sheetPr>
  <dimension ref="A1:G13"/>
  <sheetViews>
    <sheetView zoomScaleNormal="100" workbookViewId="0">
      <selection sqref="A1:G1"/>
    </sheetView>
  </sheetViews>
  <sheetFormatPr defaultColWidth="8.81640625" defaultRowHeight="14.5"/>
  <cols>
    <col min="1" max="1" width="22.7265625" customWidth="1"/>
    <col min="2" max="2" width="17.1796875" customWidth="1"/>
    <col min="3" max="5" width="9.453125" bestFit="1" customWidth="1"/>
    <col min="6" max="6" width="10.26953125" customWidth="1"/>
  </cols>
  <sheetData>
    <row r="1" spans="1:7" ht="29.25" customHeight="1">
      <c r="A1" s="357" t="s">
        <v>594</v>
      </c>
      <c r="B1" s="357"/>
      <c r="C1" s="357"/>
      <c r="D1" s="357"/>
      <c r="E1" s="357"/>
      <c r="F1" s="357"/>
      <c r="G1" s="357"/>
    </row>
    <row r="2" spans="1:7" ht="18.75" customHeight="1"/>
    <row r="3" spans="1:7" ht="27" customHeight="1">
      <c r="A3" s="10" t="s">
        <v>289</v>
      </c>
      <c r="B3" s="411" t="s">
        <v>290</v>
      </c>
      <c r="C3" s="411"/>
      <c r="D3" s="411"/>
      <c r="E3" s="411" t="s">
        <v>290</v>
      </c>
      <c r="F3" s="411"/>
      <c r="G3" s="411"/>
    </row>
    <row r="4" spans="1:7" ht="26">
      <c r="A4" s="12"/>
      <c r="B4" s="117" t="s">
        <v>291</v>
      </c>
      <c r="C4" s="117" t="s">
        <v>292</v>
      </c>
      <c r="D4" s="117" t="s">
        <v>59</v>
      </c>
      <c r="E4" s="117" t="s">
        <v>291</v>
      </c>
      <c r="F4" s="117" t="s">
        <v>292</v>
      </c>
      <c r="G4" s="117" t="s">
        <v>59</v>
      </c>
    </row>
    <row r="5" spans="1:7">
      <c r="A5" s="75" t="s">
        <v>293</v>
      </c>
      <c r="B5" s="203">
        <v>343</v>
      </c>
      <c r="C5" s="203">
        <v>688</v>
      </c>
      <c r="D5" s="203">
        <v>1031</v>
      </c>
      <c r="E5" s="214">
        <v>0.12167133132557899</v>
      </c>
      <c r="F5" s="214">
        <v>1.0471204188481675</v>
      </c>
      <c r="G5" s="214">
        <v>0.29659590749429676</v>
      </c>
    </row>
    <row r="6" spans="1:7">
      <c r="A6" s="75" t="s">
        <v>294</v>
      </c>
      <c r="B6" s="203">
        <v>699</v>
      </c>
      <c r="C6" s="203">
        <v>1230</v>
      </c>
      <c r="D6" s="203">
        <v>1929</v>
      </c>
      <c r="E6" s="214">
        <v>0.24795411252647148</v>
      </c>
      <c r="F6" s="214">
        <v>1.8720321441616949</v>
      </c>
      <c r="G6" s="214">
        <v>0.55493065524393648</v>
      </c>
    </row>
    <row r="7" spans="1:7" ht="16.5" customHeight="1">
      <c r="A7" s="75" t="s">
        <v>295</v>
      </c>
      <c r="B7" s="203">
        <v>961</v>
      </c>
      <c r="C7" s="203">
        <v>1413</v>
      </c>
      <c r="D7" s="203">
        <v>2374</v>
      </c>
      <c r="E7" s="214">
        <v>0.34089256385971256</v>
      </c>
      <c r="F7" s="214">
        <v>2.1505539997564838</v>
      </c>
      <c r="G7" s="214">
        <v>0.6829473175474885</v>
      </c>
    </row>
    <row r="8" spans="1:7">
      <c r="A8" s="75" t="s">
        <v>296</v>
      </c>
      <c r="B8" s="203">
        <v>9652</v>
      </c>
      <c r="C8" s="203">
        <v>6440</v>
      </c>
      <c r="D8" s="203">
        <v>16092</v>
      </c>
      <c r="E8" s="214">
        <v>3.4238241689635234</v>
      </c>
      <c r="F8" s="214">
        <v>9.8015341531718008</v>
      </c>
      <c r="G8" s="214">
        <v>4.6293126512106921</v>
      </c>
    </row>
    <row r="9" spans="1:7">
      <c r="A9" s="75" t="s">
        <v>297</v>
      </c>
      <c r="B9" s="203">
        <v>267931</v>
      </c>
      <c r="C9" s="203">
        <v>55690</v>
      </c>
      <c r="D9" s="203">
        <v>323621</v>
      </c>
      <c r="E9" s="214">
        <v>95.042336657124508</v>
      </c>
      <c r="F9" s="214">
        <v>84.758918787288437</v>
      </c>
      <c r="G9" s="214">
        <v>93.098607351320879</v>
      </c>
    </row>
    <row r="10" spans="1:7">
      <c r="A10" s="75" t="s">
        <v>298</v>
      </c>
      <c r="B10" s="203">
        <v>2321</v>
      </c>
      <c r="C10" s="203">
        <v>243</v>
      </c>
      <c r="D10" s="203">
        <v>2564</v>
      </c>
      <c r="E10" s="214">
        <v>0.82332116620020079</v>
      </c>
      <c r="F10" s="214">
        <v>0.36984049677340802</v>
      </c>
      <c r="G10" s="214">
        <v>0.73760611718271285</v>
      </c>
    </row>
    <row r="11" spans="1:7">
      <c r="A11" s="118" t="s">
        <v>34</v>
      </c>
      <c r="B11" s="207">
        <v>281907</v>
      </c>
      <c r="C11" s="207">
        <v>65704</v>
      </c>
      <c r="D11" s="207">
        <v>347611</v>
      </c>
      <c r="E11" s="215">
        <v>100</v>
      </c>
      <c r="F11" s="215">
        <v>100</v>
      </c>
      <c r="G11" s="215">
        <v>100</v>
      </c>
    </row>
    <row r="12" spans="1:7">
      <c r="B12" s="205"/>
      <c r="C12" s="205"/>
      <c r="D12" s="205"/>
      <c r="E12" s="205"/>
      <c r="F12" s="205"/>
      <c r="G12" s="205"/>
    </row>
    <row r="13" spans="1:7">
      <c r="B13" s="205"/>
      <c r="C13" s="205"/>
      <c r="D13" s="205"/>
      <c r="E13" s="205"/>
      <c r="F13" s="205"/>
      <c r="G13" s="205"/>
    </row>
  </sheetData>
  <mergeCells count="3">
    <mergeCell ref="A1:G1"/>
    <mergeCell ref="E3:G3"/>
    <mergeCell ref="B3:D3"/>
  </mergeCells>
  <printOptions gridLines="1"/>
  <pageMargins left="0.31496062992125984" right="0.31496062992125984" top="0.74803149606299213" bottom="0.74803149606299213" header="0.51181102362204722" footer="0.51181102362204722"/>
  <pageSetup paperSize="9" scale="7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glio44"/>
  <dimension ref="A1:H14"/>
  <sheetViews>
    <sheetView zoomScaleNormal="100" workbookViewId="0">
      <selection sqref="A1:G1"/>
    </sheetView>
  </sheetViews>
  <sheetFormatPr defaultColWidth="8.81640625" defaultRowHeight="14.5"/>
  <cols>
    <col min="1" max="1" width="18.453125" customWidth="1"/>
    <col min="2" max="2" width="10.1796875" customWidth="1"/>
    <col min="7" max="7" width="9.81640625" customWidth="1"/>
  </cols>
  <sheetData>
    <row r="1" spans="1:8" ht="33.75" customHeight="1">
      <c r="A1" s="386" t="s">
        <v>595</v>
      </c>
      <c r="B1" s="386"/>
      <c r="C1" s="386"/>
      <c r="D1" s="386"/>
      <c r="E1" s="386"/>
      <c r="F1" s="386"/>
      <c r="G1" s="386"/>
    </row>
    <row r="3" spans="1:8">
      <c r="A3" s="359" t="s">
        <v>300</v>
      </c>
      <c r="B3" s="376" t="s">
        <v>301</v>
      </c>
      <c r="C3" s="376"/>
      <c r="D3" s="376"/>
      <c r="E3" s="376"/>
      <c r="F3" s="376"/>
      <c r="G3" s="359" t="s">
        <v>302</v>
      </c>
    </row>
    <row r="4" spans="1:8" ht="25.5" customHeight="1">
      <c r="A4" s="360"/>
      <c r="B4" s="45" t="s">
        <v>303</v>
      </c>
      <c r="C4" s="45" t="s">
        <v>304</v>
      </c>
      <c r="D4" s="45" t="s">
        <v>305</v>
      </c>
      <c r="E4" s="45" t="s">
        <v>306</v>
      </c>
      <c r="F4" s="45" t="s">
        <v>307</v>
      </c>
      <c r="G4" s="360"/>
    </row>
    <row r="5" spans="1:8">
      <c r="A5" s="75" t="s">
        <v>308</v>
      </c>
      <c r="B5" s="217">
        <v>65.930832092477019</v>
      </c>
      <c r="C5" s="217">
        <v>28.239448652958931</v>
      </c>
      <c r="D5" s="217">
        <v>5.0719154210639085E-2</v>
      </c>
      <c r="E5" s="217">
        <v>4.4198895027624303</v>
      </c>
      <c r="F5" s="217">
        <v>1.3591105975909759</v>
      </c>
      <c r="G5" s="216">
        <v>368697</v>
      </c>
      <c r="H5" s="205"/>
    </row>
    <row r="6" spans="1:8">
      <c r="A6" s="75" t="s">
        <v>309</v>
      </c>
      <c r="B6" s="217">
        <v>21.9435736677116</v>
      </c>
      <c r="C6" s="217">
        <v>73.98119122257053</v>
      </c>
      <c r="D6" s="217">
        <v>0.31347962382445138</v>
      </c>
      <c r="E6" s="217">
        <v>0.62695924764890276</v>
      </c>
      <c r="F6" s="217">
        <v>3.1347962382445136</v>
      </c>
      <c r="G6" s="242">
        <v>319</v>
      </c>
      <c r="H6" s="205"/>
    </row>
    <row r="7" spans="1:8">
      <c r="A7" s="75" t="s">
        <v>310</v>
      </c>
      <c r="B7" s="217">
        <v>14.594594594594595</v>
      </c>
      <c r="C7" s="217">
        <v>81.081081081081081</v>
      </c>
      <c r="D7" s="217">
        <v>0</v>
      </c>
      <c r="E7" s="217">
        <v>1.0810810810810811</v>
      </c>
      <c r="F7" s="217">
        <v>3.2432432432432434</v>
      </c>
      <c r="G7" s="242">
        <v>185</v>
      </c>
      <c r="H7" s="205"/>
    </row>
    <row r="8" spans="1:8">
      <c r="A8" s="75" t="s">
        <v>311</v>
      </c>
      <c r="B8" s="217">
        <v>7.022609977881543</v>
      </c>
      <c r="C8" s="217">
        <v>88.166625706561803</v>
      </c>
      <c r="D8" s="217">
        <v>0</v>
      </c>
      <c r="E8" s="217">
        <v>0.16588842467436718</v>
      </c>
      <c r="F8" s="217">
        <v>4.6448758908822807</v>
      </c>
      <c r="G8" s="216">
        <v>16276</v>
      </c>
      <c r="H8" s="205"/>
    </row>
    <row r="9" spans="1:8">
      <c r="A9" s="75" t="s">
        <v>312</v>
      </c>
      <c r="B9" s="217">
        <v>4.8040455120101138</v>
      </c>
      <c r="C9" s="217">
        <v>87.989886219974707</v>
      </c>
      <c r="D9" s="217">
        <v>0.12642225031605564</v>
      </c>
      <c r="E9" s="217">
        <v>0.63211125158027814</v>
      </c>
      <c r="F9" s="217">
        <v>6.4475347661188369</v>
      </c>
      <c r="G9" s="216">
        <v>791</v>
      </c>
      <c r="H9" s="205"/>
    </row>
    <row r="10" spans="1:8">
      <c r="A10" s="75" t="s">
        <v>313</v>
      </c>
      <c r="B10" s="217">
        <v>45.392953929539296</v>
      </c>
      <c r="C10" s="217">
        <v>43.49593495934959</v>
      </c>
      <c r="D10" s="217">
        <v>0.13550135501355012</v>
      </c>
      <c r="E10" s="217">
        <v>9.6205962059620589</v>
      </c>
      <c r="F10" s="217">
        <v>1.3550135501355014</v>
      </c>
      <c r="G10" s="242">
        <v>738</v>
      </c>
      <c r="H10" s="205"/>
    </row>
    <row r="11" spans="1:8">
      <c r="A11" s="19" t="s">
        <v>34</v>
      </c>
      <c r="B11" s="218">
        <v>63.228477077874757</v>
      </c>
      <c r="C11" s="218">
        <v>30.973938388552114</v>
      </c>
      <c r="D11" s="218">
        <v>4.9094846074737859E-2</v>
      </c>
      <c r="E11" s="218">
        <v>4.2384355798101323</v>
      </c>
      <c r="F11" s="218">
        <v>1.5100541076882528</v>
      </c>
      <c r="G11" s="248">
        <v>387006</v>
      </c>
      <c r="H11" s="205"/>
    </row>
    <row r="12" spans="1:8">
      <c r="B12" s="205"/>
      <c r="C12" s="205"/>
      <c r="D12" s="205"/>
      <c r="E12" s="205"/>
      <c r="F12" s="205"/>
      <c r="G12" s="205"/>
      <c r="H12" s="205"/>
    </row>
    <row r="13" spans="1:8">
      <c r="B13" s="205"/>
      <c r="C13" s="205"/>
      <c r="D13" s="205"/>
      <c r="E13" s="205"/>
      <c r="F13" s="205"/>
      <c r="G13" s="205"/>
      <c r="H13" s="205"/>
    </row>
    <row r="14" spans="1:8">
      <c r="B14" s="205"/>
      <c r="C14" s="205"/>
      <c r="D14" s="205"/>
      <c r="E14" s="205"/>
      <c r="F14" s="205"/>
      <c r="G14" s="205"/>
      <c r="H14" s="205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glio45">
    <pageSetUpPr fitToPage="1"/>
  </sheetPr>
  <dimension ref="A1:L18"/>
  <sheetViews>
    <sheetView zoomScaleNormal="100" workbookViewId="0">
      <selection sqref="A1:I1"/>
    </sheetView>
  </sheetViews>
  <sheetFormatPr defaultColWidth="8.81640625" defaultRowHeight="14.5"/>
  <cols>
    <col min="1" max="1" width="11.453125" customWidth="1"/>
    <col min="2" max="2" width="11.1796875" customWidth="1"/>
    <col min="3" max="3" width="7.81640625" bestFit="1" customWidth="1"/>
    <col min="4" max="4" width="8.08984375" bestFit="1" customWidth="1"/>
    <col min="6" max="6" width="9.7265625" bestFit="1" customWidth="1"/>
    <col min="7" max="7" width="7.81640625" bestFit="1" customWidth="1"/>
  </cols>
  <sheetData>
    <row r="1" spans="1:12" ht="28.5" customHeight="1">
      <c r="A1" s="357" t="s">
        <v>596</v>
      </c>
      <c r="B1" s="357"/>
      <c r="C1" s="357"/>
      <c r="D1" s="357"/>
      <c r="E1" s="357"/>
      <c r="F1" s="357"/>
      <c r="G1" s="357"/>
      <c r="H1" s="357"/>
      <c r="I1" s="357"/>
    </row>
    <row r="3" spans="1:12" ht="16.5" customHeight="1">
      <c r="A3" s="428" t="s">
        <v>289</v>
      </c>
      <c r="B3" s="376" t="s">
        <v>314</v>
      </c>
      <c r="C3" s="376"/>
      <c r="D3" s="376"/>
      <c r="E3" s="359" t="s">
        <v>59</v>
      </c>
      <c r="F3" s="376" t="s">
        <v>314</v>
      </c>
      <c r="G3" s="376"/>
      <c r="H3" s="376"/>
      <c r="I3" s="359" t="s">
        <v>59</v>
      </c>
    </row>
    <row r="4" spans="1:12" ht="38.25" customHeight="1">
      <c r="A4" s="429"/>
      <c r="B4" s="45" t="s">
        <v>303</v>
      </c>
      <c r="C4" s="45" t="s">
        <v>304</v>
      </c>
      <c r="D4" s="45" t="s">
        <v>315</v>
      </c>
      <c r="E4" s="360"/>
      <c r="F4" s="45" t="s">
        <v>303</v>
      </c>
      <c r="G4" s="45" t="s">
        <v>304</v>
      </c>
      <c r="H4" s="45" t="s">
        <v>315</v>
      </c>
      <c r="I4" s="360"/>
    </row>
    <row r="5" spans="1:12">
      <c r="A5" s="16" t="s">
        <v>308</v>
      </c>
      <c r="B5" s="203">
        <v>243085</v>
      </c>
      <c r="C5" s="203">
        <v>104118</v>
      </c>
      <c r="D5" s="203">
        <v>21494</v>
      </c>
      <c r="E5" s="203">
        <v>368697</v>
      </c>
      <c r="F5" s="214">
        <v>65.930832092477019</v>
      </c>
      <c r="G5" s="214">
        <v>28.239448652958931</v>
      </c>
      <c r="H5" s="214">
        <v>5.8297192545640462</v>
      </c>
      <c r="I5" s="203">
        <v>368697</v>
      </c>
      <c r="L5" s="8"/>
    </row>
    <row r="6" spans="1:12">
      <c r="A6" s="16" t="s">
        <v>309</v>
      </c>
      <c r="B6" s="203">
        <v>70</v>
      </c>
      <c r="C6" s="203">
        <v>236</v>
      </c>
      <c r="D6" s="203">
        <v>13</v>
      </c>
      <c r="E6" s="203">
        <v>319</v>
      </c>
      <c r="F6" s="214">
        <v>21.9435736677116</v>
      </c>
      <c r="G6" s="214">
        <v>73.98119122257053</v>
      </c>
      <c r="H6" s="214">
        <v>4.0752351097178678</v>
      </c>
      <c r="I6" s="203">
        <v>319</v>
      </c>
      <c r="L6" s="8"/>
    </row>
    <row r="7" spans="1:12">
      <c r="A7" s="16" t="s">
        <v>310</v>
      </c>
      <c r="B7" s="203">
        <v>27</v>
      </c>
      <c r="C7" s="203">
        <v>150</v>
      </c>
      <c r="D7" s="203">
        <v>8</v>
      </c>
      <c r="E7" s="203">
        <v>185</v>
      </c>
      <c r="F7" s="214">
        <v>14.594594594594595</v>
      </c>
      <c r="G7" s="214">
        <v>81.081081081081081</v>
      </c>
      <c r="H7" s="214">
        <v>4.3243243243243246</v>
      </c>
      <c r="I7" s="203">
        <v>185</v>
      </c>
      <c r="L7" s="8"/>
    </row>
    <row r="8" spans="1:12">
      <c r="A8" s="16" t="s">
        <v>311</v>
      </c>
      <c r="B8" s="203">
        <v>1143</v>
      </c>
      <c r="C8" s="203">
        <v>14350</v>
      </c>
      <c r="D8" s="203">
        <v>783</v>
      </c>
      <c r="E8" s="203">
        <v>16276</v>
      </c>
      <c r="F8" s="214">
        <v>7.022609977881543</v>
      </c>
      <c r="G8" s="214">
        <v>88.166625706561803</v>
      </c>
      <c r="H8" s="214">
        <v>4.8107643155566473</v>
      </c>
      <c r="I8" s="203">
        <v>16276</v>
      </c>
      <c r="L8" s="8"/>
    </row>
    <row r="9" spans="1:12">
      <c r="A9" s="16" t="s">
        <v>312</v>
      </c>
      <c r="B9" s="203">
        <v>38</v>
      </c>
      <c r="C9" s="203">
        <v>696</v>
      </c>
      <c r="D9" s="203">
        <v>57</v>
      </c>
      <c r="E9" s="203">
        <v>791</v>
      </c>
      <c r="F9" s="214">
        <v>4.8040455120101138</v>
      </c>
      <c r="G9" s="214">
        <v>87.989886219974707</v>
      </c>
      <c r="H9" s="214">
        <v>7.2060682680151711</v>
      </c>
      <c r="I9" s="203">
        <v>791</v>
      </c>
      <c r="L9" s="8"/>
    </row>
    <row r="10" spans="1:12">
      <c r="A10" s="16" t="s">
        <v>313</v>
      </c>
      <c r="B10" s="203">
        <v>335</v>
      </c>
      <c r="C10" s="203">
        <v>321</v>
      </c>
      <c r="D10" s="203">
        <v>82</v>
      </c>
      <c r="E10" s="203">
        <v>738</v>
      </c>
      <c r="F10" s="214">
        <v>45.392953929539296</v>
      </c>
      <c r="G10" s="214">
        <v>43.49593495934959</v>
      </c>
      <c r="H10" s="214">
        <v>11.111111111111111</v>
      </c>
      <c r="I10" s="203">
        <v>738</v>
      </c>
      <c r="L10" s="8"/>
    </row>
    <row r="11" spans="1:12">
      <c r="A11" s="118" t="s">
        <v>34</v>
      </c>
      <c r="B11" s="207">
        <v>244698</v>
      </c>
      <c r="C11" s="207">
        <v>119871</v>
      </c>
      <c r="D11" s="207">
        <v>22437</v>
      </c>
      <c r="E11" s="207">
        <v>387006</v>
      </c>
      <c r="F11" s="215">
        <v>63.228477077874757</v>
      </c>
      <c r="G11" s="215">
        <v>30.973938388552114</v>
      </c>
      <c r="H11" s="215">
        <v>5.7975845335731222</v>
      </c>
      <c r="I11" s="207">
        <v>387006</v>
      </c>
      <c r="L11" s="8"/>
    </row>
    <row r="12" spans="1:12">
      <c r="B12" s="205"/>
      <c r="C12" s="205"/>
      <c r="D12" s="205"/>
      <c r="E12" s="205"/>
      <c r="F12" s="205"/>
      <c r="G12" s="205"/>
      <c r="H12" s="205"/>
      <c r="I12" s="205"/>
    </row>
    <row r="15" spans="1:12">
      <c r="C15" s="49"/>
    </row>
    <row r="17" spans="3:3">
      <c r="C17" s="49"/>
    </row>
    <row r="18" spans="3:3">
      <c r="C18" s="49"/>
    </row>
  </sheetData>
  <mergeCells count="6">
    <mergeCell ref="A1:I1"/>
    <mergeCell ref="F3:H3"/>
    <mergeCell ref="B3:D3"/>
    <mergeCell ref="I3:I4"/>
    <mergeCell ref="A3:A4"/>
    <mergeCell ref="E3:E4"/>
  </mergeCells>
  <printOptions gridLines="1"/>
  <pageMargins left="0.31496062992125984" right="0.31496062992125984" top="0.74803149606299213" bottom="0.74803149606299213" header="0.51181102362204722" footer="0.51181102362204722"/>
  <pageSetup paperSize="9" scale="74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glio46"/>
  <dimension ref="A1:I18"/>
  <sheetViews>
    <sheetView zoomScaleNormal="100" workbookViewId="0">
      <selection activeCell="J2" sqref="J2"/>
    </sheetView>
  </sheetViews>
  <sheetFormatPr defaultColWidth="8.81640625" defaultRowHeight="14.5"/>
  <cols>
    <col min="1" max="1" width="18.453125" customWidth="1"/>
    <col min="3" max="3" width="11.81640625" customWidth="1"/>
    <col min="4" max="4" width="10" customWidth="1"/>
    <col min="5" max="5" width="10.08984375" customWidth="1"/>
    <col min="6" max="6" width="11.26953125" customWidth="1"/>
  </cols>
  <sheetData>
    <row r="1" spans="1:9" ht="64.5" customHeight="1">
      <c r="A1" s="357" t="s">
        <v>597</v>
      </c>
      <c r="B1" s="357"/>
      <c r="C1" s="357"/>
      <c r="D1" s="357"/>
      <c r="E1" s="357"/>
    </row>
    <row r="3" spans="1:9" ht="22.5" customHeight="1">
      <c r="A3" s="411" t="s">
        <v>316</v>
      </c>
      <c r="B3" s="411" t="s">
        <v>60</v>
      </c>
      <c r="C3" s="365" t="s">
        <v>317</v>
      </c>
      <c r="D3" s="365"/>
      <c r="E3" s="359" t="s">
        <v>302</v>
      </c>
    </row>
    <row r="4" spans="1:9" ht="25.5" customHeight="1">
      <c r="A4" s="412"/>
      <c r="B4" s="412"/>
      <c r="C4" s="46" t="s">
        <v>318</v>
      </c>
      <c r="D4" s="46" t="s">
        <v>319</v>
      </c>
      <c r="E4" s="360"/>
    </row>
    <row r="5" spans="1:9">
      <c r="A5" s="75" t="s">
        <v>320</v>
      </c>
      <c r="B5" s="214">
        <v>64.854742939898628</v>
      </c>
      <c r="C5" s="214">
        <v>49.759390935861525</v>
      </c>
      <c r="D5" s="214">
        <v>26.548672566371685</v>
      </c>
      <c r="E5" s="216">
        <v>244725</v>
      </c>
    </row>
    <row r="6" spans="1:9">
      <c r="A6" s="75" t="s">
        <v>321</v>
      </c>
      <c r="B6" s="214">
        <v>29.345691527878348</v>
      </c>
      <c r="C6" s="214">
        <v>44.463597404773871</v>
      </c>
      <c r="D6" s="214">
        <v>69.911504424778755</v>
      </c>
      <c r="E6" s="216">
        <v>119967</v>
      </c>
    </row>
    <row r="7" spans="1:9">
      <c r="A7" s="75" t="s">
        <v>56</v>
      </c>
      <c r="B7" s="214">
        <v>5.7995655322230268</v>
      </c>
      <c r="C7" s="214">
        <v>5.7770116593646001</v>
      </c>
      <c r="D7" s="214">
        <v>3.5398230088495577</v>
      </c>
      <c r="E7" s="216">
        <v>22440</v>
      </c>
    </row>
    <row r="8" spans="1:9">
      <c r="A8" s="76" t="s">
        <v>34</v>
      </c>
      <c r="B8" s="215">
        <v>100</v>
      </c>
      <c r="C8" s="215">
        <v>100</v>
      </c>
      <c r="D8" s="215">
        <v>100</v>
      </c>
      <c r="E8" s="248">
        <v>387132</v>
      </c>
    </row>
    <row r="9" spans="1:9">
      <c r="B9" s="205"/>
      <c r="C9" s="205"/>
      <c r="D9" s="205"/>
      <c r="E9" s="205"/>
    </row>
    <row r="10" spans="1:9">
      <c r="B10" s="205"/>
      <c r="C10" s="205"/>
      <c r="D10" s="205"/>
      <c r="E10" s="205"/>
    </row>
    <row r="11" spans="1:9" s="40" customFormat="1">
      <c r="B11" s="281"/>
      <c r="C11" s="281"/>
      <c r="D11" s="281"/>
      <c r="E11" s="281"/>
    </row>
    <row r="15" spans="1:9">
      <c r="C15" s="82"/>
      <c r="D15" s="82"/>
      <c r="E15" s="82"/>
      <c r="F15" s="82"/>
      <c r="G15" s="82"/>
      <c r="H15" s="82"/>
      <c r="I15" s="82"/>
    </row>
    <row r="16" spans="1:9">
      <c r="C16" s="82"/>
      <c r="D16" s="82"/>
      <c r="E16" s="82"/>
      <c r="F16" s="82"/>
      <c r="G16" s="82"/>
      <c r="H16" s="82"/>
      <c r="I16" s="82"/>
    </row>
    <row r="17" spans="3:9">
      <c r="C17" s="82"/>
      <c r="D17" s="82"/>
      <c r="E17" s="82"/>
      <c r="F17" s="82"/>
      <c r="G17" s="82"/>
      <c r="H17" s="82"/>
      <c r="I17" s="82"/>
    </row>
    <row r="18" spans="3:9">
      <c r="C18" s="82"/>
      <c r="D18" s="82"/>
      <c r="E18" s="82"/>
      <c r="F18" s="82"/>
      <c r="G18" s="82"/>
      <c r="H18" s="82"/>
      <c r="I18" s="82"/>
    </row>
  </sheetData>
  <mergeCells count="5">
    <mergeCell ref="A1:E1"/>
    <mergeCell ref="A3:A4"/>
    <mergeCell ref="B3:B4"/>
    <mergeCell ref="E3:E4"/>
    <mergeCell ref="C3:D3"/>
  </mergeCells>
  <printOptions gridLines="1"/>
  <pageMargins left="0.7" right="0.7" top="0.75" bottom="0.75" header="0.5" footer="0.5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glio47">
    <pageSetUpPr fitToPage="1"/>
  </sheetPr>
  <dimension ref="A1:I27"/>
  <sheetViews>
    <sheetView zoomScaleNormal="100" workbookViewId="0">
      <selection activeCell="D17" sqref="D17"/>
    </sheetView>
  </sheetViews>
  <sheetFormatPr defaultColWidth="8.81640625" defaultRowHeight="14.5"/>
  <cols>
    <col min="1" max="1" width="9.26953125" customWidth="1"/>
    <col min="2" max="2" width="11.453125" customWidth="1"/>
    <col min="3" max="3" width="13.81640625" customWidth="1"/>
    <col min="6" max="6" width="12" bestFit="1" customWidth="1"/>
    <col min="7" max="7" width="11" bestFit="1" customWidth="1"/>
  </cols>
  <sheetData>
    <row r="1" spans="1:9" ht="45.75" customHeight="1">
      <c r="A1" s="430" t="s">
        <v>598</v>
      </c>
      <c r="B1" s="430"/>
      <c r="C1" s="430"/>
      <c r="D1" s="430"/>
      <c r="E1" s="430"/>
      <c r="F1" s="430"/>
      <c r="G1" s="430"/>
      <c r="H1" s="430"/>
      <c r="I1" s="430"/>
    </row>
    <row r="2" spans="1:9" ht="15" thickBot="1"/>
    <row r="3" spans="1:9" ht="16.5" customHeight="1">
      <c r="A3" s="359" t="s">
        <v>316</v>
      </c>
      <c r="B3" s="119"/>
      <c r="C3" s="365" t="s">
        <v>317</v>
      </c>
      <c r="D3" s="365"/>
      <c r="E3" s="359" t="s">
        <v>302</v>
      </c>
      <c r="F3" s="119"/>
      <c r="G3" s="365" t="s">
        <v>317</v>
      </c>
      <c r="H3" s="365"/>
      <c r="I3" s="359" t="s">
        <v>302</v>
      </c>
    </row>
    <row r="4" spans="1:9" ht="23.25" customHeight="1" thickBot="1">
      <c r="A4" s="431"/>
      <c r="B4" s="46" t="s">
        <v>60</v>
      </c>
      <c r="C4" s="46" t="s">
        <v>318</v>
      </c>
      <c r="D4" s="46" t="s">
        <v>319</v>
      </c>
      <c r="E4" s="360"/>
      <c r="F4" s="46" t="s">
        <v>60</v>
      </c>
      <c r="G4" s="46" t="s">
        <v>318</v>
      </c>
      <c r="H4" s="46" t="s">
        <v>319</v>
      </c>
      <c r="I4" s="360"/>
    </row>
    <row r="5" spans="1:9" ht="15" thickBot="1">
      <c r="A5" s="75" t="s">
        <v>320</v>
      </c>
      <c r="B5" s="203">
        <v>223911</v>
      </c>
      <c r="C5" s="203">
        <v>20784</v>
      </c>
      <c r="D5" s="203">
        <v>30</v>
      </c>
      <c r="E5" s="216">
        <v>244725</v>
      </c>
      <c r="F5" s="214">
        <v>64.854742939898628</v>
      </c>
      <c r="G5" s="214">
        <v>49.759390935861525</v>
      </c>
      <c r="H5" s="214">
        <v>26.548672566371685</v>
      </c>
      <c r="I5" s="216">
        <v>244725</v>
      </c>
    </row>
    <row r="6" spans="1:9" ht="15" thickBot="1">
      <c r="A6" s="75" t="s">
        <v>321</v>
      </c>
      <c r="B6" s="203">
        <v>101316</v>
      </c>
      <c r="C6" s="203">
        <v>18572</v>
      </c>
      <c r="D6" s="203">
        <v>79</v>
      </c>
      <c r="E6" s="216">
        <v>119967</v>
      </c>
      <c r="F6" s="214">
        <v>29.345691527878348</v>
      </c>
      <c r="G6" s="214">
        <v>44.463597404773871</v>
      </c>
      <c r="H6" s="214">
        <v>69.911504424778755</v>
      </c>
      <c r="I6" s="216">
        <v>119967</v>
      </c>
    </row>
    <row r="7" spans="1:9" ht="15" thickBot="1">
      <c r="A7" s="75" t="s">
        <v>56</v>
      </c>
      <c r="B7" s="203">
        <v>20023</v>
      </c>
      <c r="C7" s="203">
        <v>2413</v>
      </c>
      <c r="D7" s="203">
        <v>4</v>
      </c>
      <c r="E7" s="216">
        <v>22440</v>
      </c>
      <c r="F7" s="214">
        <v>5.7995655322230268</v>
      </c>
      <c r="G7" s="214">
        <v>5.7770116593646001</v>
      </c>
      <c r="H7" s="214">
        <v>3.5398230088495577</v>
      </c>
      <c r="I7" s="216">
        <v>22440</v>
      </c>
    </row>
    <row r="8" spans="1:9" ht="15" thickBot="1">
      <c r="A8" s="76" t="s">
        <v>34</v>
      </c>
      <c r="B8" s="207">
        <v>345250</v>
      </c>
      <c r="C8" s="207">
        <v>41769</v>
      </c>
      <c r="D8" s="207">
        <v>113</v>
      </c>
      <c r="E8" s="207">
        <v>387132</v>
      </c>
      <c r="F8" s="215">
        <v>100</v>
      </c>
      <c r="G8" s="215">
        <v>100</v>
      </c>
      <c r="H8" s="215">
        <v>100</v>
      </c>
      <c r="I8" s="248">
        <v>387132</v>
      </c>
    </row>
    <row r="9" spans="1:9" ht="15" thickTop="1">
      <c r="B9" s="205"/>
      <c r="C9" s="205"/>
      <c r="D9" s="205"/>
      <c r="E9" s="205"/>
      <c r="F9" s="205"/>
      <c r="G9" s="205"/>
      <c r="H9" s="205"/>
      <c r="I9" s="205"/>
    </row>
    <row r="10" spans="1:9" ht="16.5" customHeight="1">
      <c r="B10" s="205"/>
      <c r="C10" s="205"/>
      <c r="D10" s="205"/>
      <c r="E10" s="205"/>
      <c r="F10" s="205"/>
      <c r="G10" s="205"/>
      <c r="H10" s="205"/>
      <c r="I10" s="205"/>
    </row>
    <row r="11" spans="1:9">
      <c r="B11" s="49"/>
    </row>
    <row r="12" spans="1:9">
      <c r="B12" s="49"/>
    </row>
    <row r="13" spans="1:9">
      <c r="B13" s="49"/>
    </row>
    <row r="18" spans="3:9">
      <c r="E18" s="8"/>
    </row>
    <row r="24" spans="3:9">
      <c r="C24" s="82"/>
      <c r="D24" s="82"/>
      <c r="E24" s="82"/>
      <c r="F24" s="82"/>
      <c r="G24" s="82"/>
      <c r="H24" s="82"/>
      <c r="I24" s="82"/>
    </row>
    <row r="25" spans="3:9">
      <c r="C25" s="82"/>
      <c r="D25" s="82"/>
      <c r="E25" s="82"/>
      <c r="F25" s="82"/>
      <c r="G25" s="82"/>
      <c r="H25" s="82"/>
      <c r="I25" s="82"/>
    </row>
    <row r="26" spans="3:9">
      <c r="C26" s="82"/>
      <c r="D26" s="82"/>
      <c r="E26" s="82"/>
      <c r="F26" s="82"/>
      <c r="G26" s="82"/>
      <c r="H26" s="82"/>
      <c r="I26" s="82"/>
    </row>
    <row r="27" spans="3:9">
      <c r="C27" s="82"/>
      <c r="D27" s="82"/>
      <c r="E27" s="82"/>
      <c r="F27" s="82"/>
      <c r="G27" s="82"/>
      <c r="H27" s="82"/>
      <c r="I27" s="82"/>
    </row>
  </sheetData>
  <mergeCells count="6">
    <mergeCell ref="A1:I1"/>
    <mergeCell ref="G3:H3"/>
    <mergeCell ref="C3:D3"/>
    <mergeCell ref="I3:I4"/>
    <mergeCell ref="A3:A4"/>
    <mergeCell ref="E3:E4"/>
  </mergeCells>
  <printOptions gridLines="1"/>
  <pageMargins left="0.31496062992125984" right="0.31496062992125984" top="0.74803149606299213" bottom="0.74803149606299213" header="0.51181102362204722" footer="0.51181102362204722"/>
  <pageSetup paperSize="9" scale="82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oglio48"/>
  <dimension ref="A1:H20"/>
  <sheetViews>
    <sheetView zoomScaleNormal="100" workbookViewId="0">
      <selection sqref="A1:E1"/>
    </sheetView>
  </sheetViews>
  <sheetFormatPr defaultColWidth="8.81640625" defaultRowHeight="14.5"/>
  <cols>
    <col min="1" max="1" width="11" customWidth="1"/>
    <col min="3" max="3" width="10.453125" customWidth="1"/>
    <col min="4" max="4" width="12.7265625" customWidth="1"/>
  </cols>
  <sheetData>
    <row r="1" spans="1:8" ht="45.75" customHeight="1">
      <c r="A1" s="357" t="s">
        <v>599</v>
      </c>
      <c r="B1" s="357"/>
      <c r="C1" s="357"/>
      <c r="D1" s="357"/>
      <c r="E1" s="357"/>
    </row>
    <row r="3" spans="1:8" ht="50.25" customHeight="1">
      <c r="A3" s="359" t="s">
        <v>322</v>
      </c>
      <c r="B3" s="432" t="s">
        <v>323</v>
      </c>
      <c r="C3" s="432"/>
      <c r="D3" s="432"/>
      <c r="E3" s="432"/>
    </row>
    <row r="4" spans="1:8" ht="26">
      <c r="A4" s="360"/>
      <c r="B4" s="45" t="s">
        <v>67</v>
      </c>
      <c r="C4" s="45" t="s">
        <v>68</v>
      </c>
      <c r="D4" s="45" t="s">
        <v>69</v>
      </c>
      <c r="E4" s="13" t="s">
        <v>34</v>
      </c>
    </row>
    <row r="5" spans="1:8">
      <c r="A5" s="75" t="s">
        <v>325</v>
      </c>
      <c r="B5" s="217">
        <v>33.215622572215551</v>
      </c>
      <c r="C5" s="217">
        <v>52.072968490878935</v>
      </c>
      <c r="D5" s="217">
        <v>69.911504424778755</v>
      </c>
      <c r="E5" s="217">
        <v>33.750086105944753</v>
      </c>
      <c r="F5" s="205"/>
    </row>
    <row r="6" spans="1:8">
      <c r="A6" s="75" t="s">
        <v>326</v>
      </c>
      <c r="B6" s="217">
        <v>29.407554413247876</v>
      </c>
      <c r="C6" s="217">
        <v>48.296970648249882</v>
      </c>
      <c r="D6" s="217"/>
      <c r="E6" s="217">
        <v>31.181369297663792</v>
      </c>
      <c r="F6" s="205"/>
    </row>
    <row r="7" spans="1:8">
      <c r="A7" s="75" t="s">
        <v>327</v>
      </c>
      <c r="B7" s="217">
        <v>28.810300503359333</v>
      </c>
      <c r="C7" s="217">
        <v>43.14868804664723</v>
      </c>
      <c r="D7" s="217"/>
      <c r="E7" s="217">
        <v>29.799473038476236</v>
      </c>
      <c r="F7" s="205"/>
    </row>
    <row r="8" spans="1:8">
      <c r="A8" s="75" t="s">
        <v>328</v>
      </c>
      <c r="B8" s="217">
        <v>29.055820846369173</v>
      </c>
      <c r="C8" s="217">
        <v>50.025532705074049</v>
      </c>
      <c r="D8" s="217"/>
      <c r="E8" s="217">
        <v>31.6613407473207</v>
      </c>
      <c r="F8" s="205"/>
    </row>
    <row r="9" spans="1:8">
      <c r="A9" s="75" t="s">
        <v>329</v>
      </c>
      <c r="B9" s="217">
        <v>28.474093129160654</v>
      </c>
      <c r="C9" s="217">
        <v>29.77402280130293</v>
      </c>
      <c r="D9" s="217"/>
      <c r="E9" s="217">
        <v>28.663687515774161</v>
      </c>
      <c r="F9" s="205"/>
    </row>
    <row r="10" spans="1:8">
      <c r="A10" s="19" t="s">
        <v>34</v>
      </c>
      <c r="B10" s="218">
        <v>29.329635623076722</v>
      </c>
      <c r="C10" s="218">
        <v>44.463597404773871</v>
      </c>
      <c r="D10" s="218">
        <v>69.911504424778755</v>
      </c>
      <c r="E10" s="218">
        <v>30.973533580673397</v>
      </c>
      <c r="F10" s="205"/>
    </row>
    <row r="11" spans="1:8">
      <c r="B11" s="205"/>
      <c r="C11" s="205"/>
      <c r="D11" s="205"/>
      <c r="E11" s="205"/>
      <c r="F11" s="205"/>
    </row>
    <row r="12" spans="1:8">
      <c r="B12" s="205"/>
      <c r="C12" s="205"/>
      <c r="D12" s="205"/>
      <c r="E12" s="205"/>
      <c r="F12" s="205"/>
    </row>
    <row r="14" spans="1:8">
      <c r="A14" s="40"/>
      <c r="B14" s="40"/>
      <c r="C14" s="40"/>
      <c r="D14" s="40"/>
      <c r="E14" s="40"/>
      <c r="F14" s="40"/>
      <c r="G14" s="40"/>
      <c r="H14" s="40"/>
    </row>
    <row r="19" spans="3:8">
      <c r="C19" s="82"/>
      <c r="D19" s="82"/>
      <c r="E19" s="82"/>
      <c r="F19" s="82"/>
      <c r="G19" s="82"/>
      <c r="H19" s="82"/>
    </row>
    <row r="20" spans="3:8">
      <c r="C20" s="82"/>
      <c r="D20" s="82"/>
      <c r="E20" s="82"/>
      <c r="F20" s="82"/>
      <c r="G20" s="82"/>
    </row>
  </sheetData>
  <mergeCells count="3">
    <mergeCell ref="A1:E1"/>
    <mergeCell ref="A3:A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glio49"/>
  <dimension ref="A1:J30"/>
  <sheetViews>
    <sheetView zoomScale="80" zoomScaleNormal="80" workbookViewId="0">
      <selection sqref="A1:E1"/>
    </sheetView>
  </sheetViews>
  <sheetFormatPr defaultColWidth="8.81640625" defaultRowHeight="14.5"/>
  <cols>
    <col min="1" max="1" width="20.453125" customWidth="1"/>
    <col min="2" max="2" width="11.7265625" customWidth="1"/>
    <col min="3" max="3" width="11.1796875" bestFit="1" customWidth="1"/>
    <col min="4" max="4" width="13.7265625" customWidth="1"/>
  </cols>
  <sheetData>
    <row r="1" spans="1:10" ht="63.75" customHeight="1">
      <c r="A1" s="357" t="s">
        <v>600</v>
      </c>
      <c r="B1" s="357"/>
      <c r="C1" s="357"/>
      <c r="D1" s="357"/>
      <c r="E1" s="357"/>
    </row>
    <row r="3" spans="1:10" ht="26">
      <c r="A3" s="24" t="s">
        <v>8</v>
      </c>
      <c r="B3" s="24" t="s">
        <v>330</v>
      </c>
      <c r="C3" s="24" t="s">
        <v>331</v>
      </c>
      <c r="D3" s="50" t="s">
        <v>332</v>
      </c>
      <c r="E3" s="24" t="s">
        <v>333</v>
      </c>
    </row>
    <row r="4" spans="1:10">
      <c r="A4" s="16" t="s">
        <v>13</v>
      </c>
      <c r="B4" s="57">
        <v>72.411159350377872</v>
      </c>
      <c r="C4" s="217">
        <v>33.031837916063679</v>
      </c>
      <c r="D4" s="217">
        <v>50.518572117703812</v>
      </c>
      <c r="E4" s="217">
        <v>97.740794339926026</v>
      </c>
      <c r="J4" s="82"/>
    </row>
    <row r="5" spans="1:10">
      <c r="A5" s="16" t="s">
        <v>14</v>
      </c>
      <c r="B5" s="57">
        <v>98.91304347826086</v>
      </c>
      <c r="C5" s="217">
        <v>63.858695652173914</v>
      </c>
      <c r="D5" s="217">
        <v>99.048913043478265</v>
      </c>
      <c r="E5" s="217">
        <v>99.048913043478265</v>
      </c>
      <c r="J5" s="82"/>
    </row>
    <row r="6" spans="1:10">
      <c r="A6" s="16" t="s">
        <v>15</v>
      </c>
      <c r="B6" s="57">
        <v>79.615901957853836</v>
      </c>
      <c r="C6" s="217">
        <v>34.915629156889416</v>
      </c>
      <c r="D6" s="217">
        <v>56.636176127701553</v>
      </c>
      <c r="E6" s="217">
        <v>98.704016502488827</v>
      </c>
      <c r="J6" s="82"/>
    </row>
    <row r="7" spans="1:10">
      <c r="A7" s="16" t="s">
        <v>16</v>
      </c>
      <c r="B7" s="57">
        <v>89.553773390910962</v>
      </c>
      <c r="C7" s="217">
        <v>37.795599424223731</v>
      </c>
      <c r="D7" s="217">
        <v>35.451367468640754</v>
      </c>
      <c r="E7" s="217">
        <v>99.835492494345061</v>
      </c>
      <c r="J7" s="82"/>
    </row>
    <row r="8" spans="1:10">
      <c r="A8" s="16" t="s">
        <v>17</v>
      </c>
      <c r="B8" s="217">
        <v>75.150248236216356</v>
      </c>
      <c r="C8" s="217">
        <v>100</v>
      </c>
      <c r="D8" s="217">
        <v>100</v>
      </c>
      <c r="E8" s="217">
        <v>100</v>
      </c>
      <c r="J8" s="82"/>
    </row>
    <row r="9" spans="1:10">
      <c r="A9" s="16" t="s">
        <v>18</v>
      </c>
      <c r="B9" s="217">
        <v>81.807780320366135</v>
      </c>
      <c r="C9" s="217">
        <v>30.121358420687145</v>
      </c>
      <c r="D9" s="217">
        <v>39.420979575649419</v>
      </c>
      <c r="E9" s="217">
        <v>99.454521980504808</v>
      </c>
      <c r="J9" s="82"/>
    </row>
    <row r="10" spans="1:10">
      <c r="A10" s="16" t="s">
        <v>19</v>
      </c>
      <c r="B10" s="217">
        <v>92.519280205655534</v>
      </c>
      <c r="C10" s="217">
        <v>28.444730077120823</v>
      </c>
      <c r="D10" s="217">
        <v>82.596401028277626</v>
      </c>
      <c r="E10" s="217">
        <v>99.460154241645256</v>
      </c>
      <c r="J10" s="82"/>
    </row>
    <row r="11" spans="1:10">
      <c r="A11" s="16" t="s">
        <v>20</v>
      </c>
      <c r="B11" s="217">
        <v>94.84102437213906</v>
      </c>
      <c r="C11" s="217">
        <v>45.204460966542754</v>
      </c>
      <c r="D11" s="217">
        <v>66.732624288894385</v>
      </c>
      <c r="E11" s="217">
        <v>96.13102595797281</v>
      </c>
      <c r="J11" s="82"/>
    </row>
    <row r="12" spans="1:10">
      <c r="A12" s="16" t="s">
        <v>21</v>
      </c>
      <c r="B12" s="217">
        <v>73.736600306278717</v>
      </c>
      <c r="C12" s="217">
        <v>35.606085827479447</v>
      </c>
      <c r="D12" s="217">
        <v>33.002630089556213</v>
      </c>
      <c r="E12" s="217">
        <v>99.410746387908645</v>
      </c>
      <c r="J12" s="82"/>
    </row>
    <row r="13" spans="1:10">
      <c r="A13" s="16" t="s">
        <v>22</v>
      </c>
      <c r="B13" s="217">
        <v>90.114120720472982</v>
      </c>
      <c r="C13" s="217">
        <v>36.303221962509738</v>
      </c>
      <c r="D13" s="217">
        <v>70.887758375727572</v>
      </c>
      <c r="E13" s="217">
        <v>97.098858792795269</v>
      </c>
      <c r="J13" s="82"/>
    </row>
    <row r="14" spans="1:10">
      <c r="A14" s="16" t="s">
        <v>23</v>
      </c>
      <c r="B14" s="217">
        <v>80.152518563114597</v>
      </c>
      <c r="C14" s="217">
        <v>20.52980132450331</v>
      </c>
      <c r="D14" s="217">
        <v>44.350792695163555</v>
      </c>
      <c r="E14" s="217">
        <v>99.056793096528196</v>
      </c>
      <c r="J14" s="82"/>
    </row>
    <row r="15" spans="1:10">
      <c r="A15" s="16" t="s">
        <v>24</v>
      </c>
      <c r="B15" s="217">
        <v>96.800976800976798</v>
      </c>
      <c r="C15" s="217">
        <v>39.694749694749696</v>
      </c>
      <c r="D15" s="217">
        <v>64.93284493284493</v>
      </c>
      <c r="E15" s="217">
        <v>99.072039072039075</v>
      </c>
      <c r="F15" s="205"/>
      <c r="J15" s="82"/>
    </row>
    <row r="16" spans="1:10">
      <c r="A16" s="16" t="s">
        <v>25</v>
      </c>
      <c r="B16" s="217">
        <v>88.690725390047163</v>
      </c>
      <c r="C16" s="217">
        <v>62.100533087722233</v>
      </c>
      <c r="D16" s="217">
        <v>78.771386307181331</v>
      </c>
      <c r="E16" s="217">
        <v>93.248485863406742</v>
      </c>
      <c r="F16" s="205"/>
      <c r="J16" s="82"/>
    </row>
    <row r="17" spans="1:10">
      <c r="A17" s="16" t="s">
        <v>26</v>
      </c>
      <c r="B17" s="217">
        <v>99.288075260615301</v>
      </c>
      <c r="C17" s="217">
        <v>38.405797101449274</v>
      </c>
      <c r="D17" s="217">
        <v>70.289855072463766</v>
      </c>
      <c r="E17" s="217">
        <v>99.529621154335118</v>
      </c>
      <c r="F17" s="205"/>
      <c r="J17" s="82"/>
    </row>
    <row r="18" spans="1:10">
      <c r="A18" s="16" t="s">
        <v>27</v>
      </c>
      <c r="B18" s="217">
        <v>88.366718027734976</v>
      </c>
      <c r="C18" s="217">
        <v>33.359013867488443</v>
      </c>
      <c r="D18" s="217">
        <v>87.673343605546989</v>
      </c>
      <c r="E18" s="217">
        <v>86.13251155624036</v>
      </c>
      <c r="F18" s="205"/>
      <c r="J18" s="82"/>
    </row>
    <row r="19" spans="1:10">
      <c r="A19" s="16" t="s">
        <v>28</v>
      </c>
      <c r="B19" s="217">
        <v>98.855637800281542</v>
      </c>
      <c r="C19" s="217">
        <v>58.6667272149312</v>
      </c>
      <c r="D19" s="217">
        <v>94.997956496071936</v>
      </c>
      <c r="E19" s="217">
        <v>89.003678307070516</v>
      </c>
      <c r="F19" s="205"/>
      <c r="J19" s="82"/>
    </row>
    <row r="20" spans="1:10">
      <c r="A20" s="16" t="s">
        <v>29</v>
      </c>
      <c r="B20" s="217">
        <v>96.366490542920587</v>
      </c>
      <c r="C20" s="217">
        <v>55.505781453403777</v>
      </c>
      <c r="D20" s="217">
        <v>93.383873190902818</v>
      </c>
      <c r="E20" s="217">
        <v>91.875335017995255</v>
      </c>
      <c r="F20" s="205"/>
      <c r="J20" s="82"/>
    </row>
    <row r="21" spans="1:10">
      <c r="A21" s="16" t="s">
        <v>30</v>
      </c>
      <c r="B21" s="217">
        <v>97.917888563049843</v>
      </c>
      <c r="C21" s="217">
        <v>39.032258064516128</v>
      </c>
      <c r="D21" s="217">
        <v>95.043988269794724</v>
      </c>
      <c r="E21" s="217">
        <v>79.589442815249271</v>
      </c>
      <c r="F21" s="205"/>
      <c r="J21" s="82"/>
    </row>
    <row r="22" spans="1:10">
      <c r="A22" s="16" t="s">
        <v>31</v>
      </c>
      <c r="B22" s="217">
        <v>91.335396334206138</v>
      </c>
      <c r="C22" s="217">
        <v>37.887804490994206</v>
      </c>
      <c r="D22" s="217">
        <v>93.184162500991832</v>
      </c>
      <c r="E22" s="217">
        <v>93.231770213441251</v>
      </c>
      <c r="F22" s="205"/>
      <c r="J22" s="82"/>
    </row>
    <row r="23" spans="1:10">
      <c r="A23" s="16" t="s">
        <v>32</v>
      </c>
      <c r="B23" s="217">
        <v>95.890221657177605</v>
      </c>
      <c r="C23" s="217">
        <v>54.532640539494778</v>
      </c>
      <c r="D23" s="217">
        <v>98.280913161240392</v>
      </c>
      <c r="E23" s="217">
        <v>95.746503786413129</v>
      </c>
      <c r="F23" s="205"/>
      <c r="J23" s="82"/>
    </row>
    <row r="24" spans="1:10">
      <c r="A24" s="16" t="s">
        <v>33</v>
      </c>
      <c r="B24" s="217">
        <v>89.518492672714586</v>
      </c>
      <c r="C24" s="217">
        <v>62.916957431960917</v>
      </c>
      <c r="D24" s="217">
        <v>71.263084438241449</v>
      </c>
      <c r="E24" s="217">
        <v>89.016050244242848</v>
      </c>
      <c r="F24" s="205"/>
      <c r="J24" s="82"/>
    </row>
    <row r="25" spans="1:10">
      <c r="A25" s="19" t="s">
        <v>34</v>
      </c>
      <c r="B25" s="218">
        <v>87.359925620795181</v>
      </c>
      <c r="C25" s="218">
        <v>44.027943831024217</v>
      </c>
      <c r="D25" s="218">
        <v>69.657989645820493</v>
      </c>
      <c r="E25" s="218">
        <v>95.774364425912694</v>
      </c>
      <c r="F25" s="205"/>
    </row>
    <row r="26" spans="1:10">
      <c r="B26" s="205"/>
      <c r="C26" s="205"/>
      <c r="D26" s="205"/>
      <c r="E26" s="205"/>
      <c r="F26" s="205"/>
    </row>
    <row r="27" spans="1:10">
      <c r="B27" s="205"/>
      <c r="C27" s="205"/>
      <c r="D27" s="205"/>
      <c r="E27" s="205"/>
      <c r="F27" s="205"/>
    </row>
    <row r="28" spans="1:10">
      <c r="B28" s="205"/>
      <c r="C28" s="205"/>
      <c r="D28" s="205"/>
      <c r="E28" s="205"/>
      <c r="F28" s="205"/>
    </row>
    <row r="29" spans="1:10">
      <c r="B29" s="205"/>
      <c r="C29" s="205"/>
      <c r="D29" s="205"/>
      <c r="E29" s="205"/>
      <c r="F29" s="205"/>
    </row>
    <row r="30" spans="1:10">
      <c r="B30" s="205"/>
      <c r="C30" s="205"/>
      <c r="D30" s="205"/>
      <c r="E30" s="205"/>
      <c r="F30" s="205"/>
    </row>
  </sheetData>
  <mergeCells count="1">
    <mergeCell ref="A1:E1"/>
  </mergeCells>
  <printOptions gridLines="1"/>
  <pageMargins left="0.7" right="0.7" top="0.75" bottom="0.75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pageSetUpPr fitToPage="1"/>
  </sheetPr>
  <dimension ref="A1:D32"/>
  <sheetViews>
    <sheetView zoomScaleNormal="100" workbookViewId="0">
      <selection sqref="A1:C1"/>
    </sheetView>
  </sheetViews>
  <sheetFormatPr defaultColWidth="8.81640625" defaultRowHeight="14.5"/>
  <cols>
    <col min="2" max="2" width="10.453125" customWidth="1"/>
    <col min="3" max="3" width="11.54296875" customWidth="1"/>
  </cols>
  <sheetData>
    <row r="1" spans="1:4" ht="51" customHeight="1">
      <c r="A1" s="374" t="s">
        <v>635</v>
      </c>
      <c r="B1" s="374"/>
      <c r="C1" s="374"/>
      <c r="D1" s="205"/>
    </row>
    <row r="3" spans="1:4">
      <c r="A3" s="373" t="s">
        <v>49</v>
      </c>
      <c r="B3" s="373"/>
      <c r="C3" s="373"/>
    </row>
    <row r="4" spans="1:4" ht="39">
      <c r="A4" s="36" t="s">
        <v>50</v>
      </c>
      <c r="B4" s="37" t="s">
        <v>52</v>
      </c>
      <c r="C4" s="37" t="s">
        <v>53</v>
      </c>
    </row>
    <row r="5" spans="1:4">
      <c r="A5" s="16">
        <v>1993</v>
      </c>
      <c r="B5" s="38">
        <v>7.0730000000000004</v>
      </c>
      <c r="C5" s="38">
        <v>5.3970000000000002</v>
      </c>
    </row>
    <row r="6" spans="1:4">
      <c r="A6" s="16">
        <v>1994</v>
      </c>
      <c r="B6" s="38">
        <v>6.5279999999999996</v>
      </c>
      <c r="C6" s="38">
        <v>4.9060000000000006</v>
      </c>
    </row>
    <row r="7" spans="1:4">
      <c r="A7" s="16">
        <v>1995</v>
      </c>
      <c r="B7" s="38">
        <v>6.1319999999999997</v>
      </c>
      <c r="C7" s="38">
        <v>4.6029999999999998</v>
      </c>
    </row>
    <row r="8" spans="1:4">
      <c r="A8" s="16">
        <v>1996</v>
      </c>
      <c r="B8" s="38">
        <v>6.0449999999999999</v>
      </c>
      <c r="C8" s="38">
        <v>4.5640000000000001</v>
      </c>
    </row>
    <row r="9" spans="1:4">
      <c r="A9" s="16">
        <v>1997</v>
      </c>
      <c r="B9" s="38">
        <v>5.556</v>
      </c>
      <c r="C9" s="38">
        <v>4.2309999999999999</v>
      </c>
    </row>
    <row r="10" spans="1:4">
      <c r="A10" s="16">
        <v>1998</v>
      </c>
      <c r="B10" s="38">
        <v>5.2140000000000004</v>
      </c>
      <c r="C10" s="38">
        <v>3.8850000000000002</v>
      </c>
    </row>
    <row r="11" spans="1:4">
      <c r="A11" s="16">
        <v>1999</v>
      </c>
      <c r="B11" s="38">
        <v>4.8899999999999997</v>
      </c>
      <c r="C11" s="38">
        <v>3.601</v>
      </c>
    </row>
    <row r="12" spans="1:4">
      <c r="A12" s="16">
        <v>2000</v>
      </c>
      <c r="B12" s="38">
        <v>4.2699999999999996</v>
      </c>
      <c r="C12" s="38">
        <v>3.1420000000000003</v>
      </c>
    </row>
    <row r="13" spans="1:4">
      <c r="A13" s="16">
        <v>2001</v>
      </c>
      <c r="B13" s="38">
        <v>4.4029999999999996</v>
      </c>
      <c r="C13" s="38">
        <v>3.286</v>
      </c>
    </row>
    <row r="14" spans="1:4">
      <c r="A14" s="16">
        <v>2002</v>
      </c>
      <c r="B14" s="38">
        <v>4.0540000000000003</v>
      </c>
      <c r="C14" s="38">
        <v>2.98</v>
      </c>
    </row>
    <row r="15" spans="1:4">
      <c r="A15" s="16">
        <v>2003</v>
      </c>
      <c r="B15" s="38">
        <v>3.718</v>
      </c>
      <c r="C15" s="38">
        <v>2.68</v>
      </c>
    </row>
    <row r="16" spans="1:4">
      <c r="A16" s="16">
        <v>2004</v>
      </c>
      <c r="B16" s="38">
        <v>3.7010000000000001</v>
      </c>
      <c r="C16" s="38">
        <v>2.7060000000000004</v>
      </c>
    </row>
    <row r="17" spans="1:3">
      <c r="A17" s="16">
        <v>2005</v>
      </c>
      <c r="B17" s="38">
        <v>3.694</v>
      </c>
      <c r="C17" s="38">
        <v>2.681</v>
      </c>
    </row>
    <row r="18" spans="1:3">
      <c r="A18" s="16">
        <v>2006</v>
      </c>
      <c r="B18" s="38">
        <v>3.4620000000000002</v>
      </c>
      <c r="C18" s="38">
        <v>2.528</v>
      </c>
    </row>
    <row r="19" spans="1:3">
      <c r="A19" s="16">
        <v>2007</v>
      </c>
      <c r="B19" s="38">
        <v>3.343</v>
      </c>
      <c r="C19" s="38">
        <v>2.3809999999999998</v>
      </c>
    </row>
    <row r="20" spans="1:3">
      <c r="A20" s="16">
        <v>2008</v>
      </c>
      <c r="B20" s="38">
        <v>3.3410000000000002</v>
      </c>
      <c r="C20" s="38">
        <v>2.4129999999999998</v>
      </c>
    </row>
    <row r="21" spans="1:3">
      <c r="A21" s="16">
        <v>2009</v>
      </c>
      <c r="B21" s="38">
        <v>3.476</v>
      </c>
      <c r="C21" s="38">
        <v>2.5419999999999998</v>
      </c>
    </row>
    <row r="22" spans="1:3">
      <c r="A22" s="16">
        <v>2010</v>
      </c>
      <c r="B22" s="38">
        <v>3.21</v>
      </c>
      <c r="C22" s="38">
        <v>2.33</v>
      </c>
    </row>
    <row r="23" spans="1:3">
      <c r="A23" s="16">
        <v>2011</v>
      </c>
      <c r="B23" s="41">
        <v>3.09</v>
      </c>
      <c r="C23" s="41">
        <v>2.21</v>
      </c>
    </row>
    <row r="24" spans="1:3">
      <c r="A24" s="16">
        <v>2012</v>
      </c>
      <c r="B24" s="38">
        <v>3.2</v>
      </c>
      <c r="C24" s="38">
        <v>2.29</v>
      </c>
    </row>
    <row r="25" spans="1:3">
      <c r="A25" s="16">
        <v>2013</v>
      </c>
      <c r="B25" s="38">
        <v>2.96</v>
      </c>
      <c r="C25" s="43">
        <v>2.19</v>
      </c>
    </row>
    <row r="26" spans="1:3">
      <c r="A26" s="16">
        <v>2014</v>
      </c>
      <c r="B26" s="38">
        <v>2.78</v>
      </c>
      <c r="C26" s="43">
        <v>2.0099999999999998</v>
      </c>
    </row>
    <row r="27" spans="1:3">
      <c r="A27" s="16">
        <v>2015</v>
      </c>
      <c r="B27" s="38">
        <v>2.9</v>
      </c>
      <c r="C27" s="43">
        <v>2.0099999999999998</v>
      </c>
    </row>
    <row r="28" spans="1:3">
      <c r="A28" s="16">
        <v>2016</v>
      </c>
      <c r="B28" s="38">
        <v>2.81</v>
      </c>
      <c r="C28" s="43">
        <v>2.02</v>
      </c>
    </row>
    <row r="29" spans="1:3" ht="15" thickBot="1">
      <c r="A29" s="16">
        <v>2017</v>
      </c>
      <c r="B29" s="38">
        <v>2.75</v>
      </c>
      <c r="C29" s="43">
        <v>1.97</v>
      </c>
    </row>
    <row r="30" spans="1:3" ht="15" thickBot="1">
      <c r="A30" s="16">
        <v>2018</v>
      </c>
      <c r="B30" s="38">
        <v>2.879</v>
      </c>
      <c r="C30" s="43">
        <v>2.04</v>
      </c>
    </row>
    <row r="31" spans="1:3" ht="15" thickBot="1">
      <c r="A31" s="16">
        <v>2019</v>
      </c>
      <c r="B31" s="305">
        <v>2.5</v>
      </c>
      <c r="C31" s="305">
        <v>1.71</v>
      </c>
    </row>
    <row r="32" spans="1:3">
      <c r="B32" s="205"/>
      <c r="C32" s="205"/>
    </row>
  </sheetData>
  <mergeCells count="2">
    <mergeCell ref="A1:C1"/>
    <mergeCell ref="A3:C3"/>
  </mergeCells>
  <printOptions gridLines="1"/>
  <pageMargins left="0" right="0" top="0.74803149606299213" bottom="0.74803149606299213" header="0.51181102362204722" footer="0.51181102362204722"/>
  <pageSetup paperSize="9" scale="94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oglio50"/>
  <dimension ref="A1:H53"/>
  <sheetViews>
    <sheetView zoomScaleNormal="100" workbookViewId="0">
      <selection sqref="A1:G1"/>
    </sheetView>
  </sheetViews>
  <sheetFormatPr defaultColWidth="8.81640625" defaultRowHeight="14.5"/>
  <cols>
    <col min="1" max="1" width="19.7265625" customWidth="1"/>
    <col min="5" max="5" width="11.453125" bestFit="1" customWidth="1"/>
    <col min="7" max="7" width="13.08984375" customWidth="1"/>
  </cols>
  <sheetData>
    <row r="1" spans="1:7" ht="42" customHeight="1">
      <c r="A1" s="357" t="s">
        <v>601</v>
      </c>
      <c r="B1" s="357"/>
      <c r="C1" s="357"/>
      <c r="D1" s="357"/>
      <c r="E1" s="357"/>
      <c r="F1" s="357"/>
      <c r="G1" s="357"/>
    </row>
    <row r="3" spans="1:7" ht="32.25" customHeight="1">
      <c r="A3" s="362" t="s">
        <v>8</v>
      </c>
      <c r="B3" s="400" t="s">
        <v>334</v>
      </c>
      <c r="C3" s="400"/>
      <c r="D3" s="400"/>
      <c r="E3" s="400"/>
      <c r="F3" s="362" t="s">
        <v>335</v>
      </c>
      <c r="G3" s="362" t="s">
        <v>336</v>
      </c>
    </row>
    <row r="4" spans="1:7">
      <c r="A4" s="363"/>
      <c r="B4" s="433" t="s">
        <v>320</v>
      </c>
      <c r="C4" s="433"/>
      <c r="D4" s="433" t="s">
        <v>337</v>
      </c>
      <c r="E4" s="433"/>
      <c r="F4" s="363"/>
      <c r="G4" s="363"/>
    </row>
    <row r="5" spans="1:7" ht="21.5" customHeight="1">
      <c r="A5" s="364"/>
      <c r="B5" s="46" t="s">
        <v>72</v>
      </c>
      <c r="C5" s="46" t="s">
        <v>73</v>
      </c>
      <c r="D5" s="46" t="s">
        <v>72</v>
      </c>
      <c r="E5" s="46" t="s">
        <v>73</v>
      </c>
      <c r="F5" s="364"/>
      <c r="G5" s="364"/>
    </row>
    <row r="6" spans="1:7">
      <c r="A6" s="75" t="s">
        <v>13</v>
      </c>
      <c r="B6" s="203">
        <v>12371</v>
      </c>
      <c r="C6" s="214">
        <v>61.425024826216493</v>
      </c>
      <c r="D6" s="203">
        <v>7769</v>
      </c>
      <c r="E6" s="214">
        <v>38.574975173783514</v>
      </c>
      <c r="F6" s="203">
        <v>21958</v>
      </c>
      <c r="G6" s="214">
        <v>8.2794425721832585</v>
      </c>
    </row>
    <row r="7" spans="1:7">
      <c r="A7" s="75" t="s">
        <v>14</v>
      </c>
      <c r="B7" s="220">
        <v>443</v>
      </c>
      <c r="C7" s="214">
        <v>73.956594323873119</v>
      </c>
      <c r="D7" s="220">
        <v>156</v>
      </c>
      <c r="E7" s="214">
        <v>26.043405676126881</v>
      </c>
      <c r="F7" s="203">
        <v>646</v>
      </c>
      <c r="G7" s="214">
        <v>7.2755417956656343</v>
      </c>
    </row>
    <row r="8" spans="1:7">
      <c r="A8" s="75" t="s">
        <v>15</v>
      </c>
      <c r="B8" s="203">
        <v>31963</v>
      </c>
      <c r="C8" s="214">
        <v>57.715781870711446</v>
      </c>
      <c r="D8" s="203">
        <v>23417</v>
      </c>
      <c r="E8" s="214">
        <v>42.284218129288554</v>
      </c>
      <c r="F8" s="203">
        <v>57207</v>
      </c>
      <c r="G8" s="214">
        <v>4.1183771216809131</v>
      </c>
    </row>
    <row r="9" spans="1:7">
      <c r="A9" s="75" t="s">
        <v>16</v>
      </c>
      <c r="B9" s="203">
        <v>3125</v>
      </c>
      <c r="C9" s="214">
        <v>71.98802119327344</v>
      </c>
      <c r="D9" s="220">
        <v>1216</v>
      </c>
      <c r="E9" s="214">
        <v>28.01197880672656</v>
      </c>
      <c r="F9" s="203">
        <v>4341</v>
      </c>
      <c r="G9" s="214">
        <v>0</v>
      </c>
    </row>
    <row r="10" spans="1:7">
      <c r="A10" s="75" t="s">
        <v>17</v>
      </c>
      <c r="B10" s="203">
        <v>2226</v>
      </c>
      <c r="C10" s="214">
        <v>68.724915097252236</v>
      </c>
      <c r="D10" s="220">
        <v>1013</v>
      </c>
      <c r="E10" s="214">
        <v>31.275084902747764</v>
      </c>
      <c r="F10" s="203">
        <v>3242</v>
      </c>
      <c r="G10" s="214">
        <v>9.2535471930906846E-2</v>
      </c>
    </row>
    <row r="11" spans="1:7">
      <c r="A11" s="75" t="s">
        <v>18</v>
      </c>
      <c r="B11" s="203">
        <v>17775</v>
      </c>
      <c r="C11" s="214">
        <v>67.004674306393241</v>
      </c>
      <c r="D11" s="203">
        <v>8753</v>
      </c>
      <c r="E11" s="214">
        <v>32.995325693606752</v>
      </c>
      <c r="F11" s="203">
        <v>26538</v>
      </c>
      <c r="G11" s="214">
        <v>3.7681814756198653E-2</v>
      </c>
    </row>
    <row r="12" spans="1:7">
      <c r="A12" s="75" t="s">
        <v>19</v>
      </c>
      <c r="B12" s="203">
        <v>4455</v>
      </c>
      <c r="C12" s="214">
        <v>66.048925129725717</v>
      </c>
      <c r="D12" s="203">
        <v>2290</v>
      </c>
      <c r="E12" s="214">
        <v>33.951074870274276</v>
      </c>
      <c r="F12" s="203">
        <v>7159</v>
      </c>
      <c r="G12" s="214">
        <v>5.7968990082413745</v>
      </c>
    </row>
    <row r="13" spans="1:7">
      <c r="A13" s="75" t="s">
        <v>20</v>
      </c>
      <c r="B13" s="203">
        <v>4527</v>
      </c>
      <c r="C13" s="214">
        <v>69.731977818853977</v>
      </c>
      <c r="D13" s="203">
        <v>1965</v>
      </c>
      <c r="E13" s="214">
        <v>30.268022181146026</v>
      </c>
      <c r="F13" s="203">
        <v>6723</v>
      </c>
      <c r="G13" s="214">
        <v>3.4805890227576977</v>
      </c>
    </row>
    <row r="14" spans="1:7">
      <c r="A14" s="75" t="s">
        <v>21</v>
      </c>
      <c r="B14" s="203">
        <v>16913</v>
      </c>
      <c r="C14" s="214">
        <v>67.117742767570149</v>
      </c>
      <c r="D14" s="203">
        <v>8286</v>
      </c>
      <c r="E14" s="214">
        <v>32.882257232429858</v>
      </c>
      <c r="F14" s="203">
        <v>25199</v>
      </c>
      <c r="G14" s="214">
        <v>0</v>
      </c>
    </row>
    <row r="15" spans="1:7">
      <c r="A15" s="75" t="s">
        <v>22</v>
      </c>
      <c r="B15" s="203">
        <v>12381</v>
      </c>
      <c r="C15" s="214">
        <v>69.171462092854355</v>
      </c>
      <c r="D15" s="203">
        <v>5518</v>
      </c>
      <c r="E15" s="214">
        <v>30.828537907145652</v>
      </c>
      <c r="F15" s="203">
        <v>19179</v>
      </c>
      <c r="G15" s="214">
        <v>6.6739663173262427</v>
      </c>
    </row>
    <row r="16" spans="1:7">
      <c r="A16" s="75" t="s">
        <v>23</v>
      </c>
      <c r="B16" s="203">
        <v>3001</v>
      </c>
      <c r="C16" s="214">
        <v>72.400482509047052</v>
      </c>
      <c r="D16" s="203">
        <v>1144</v>
      </c>
      <c r="E16" s="214">
        <v>27.599517490952959</v>
      </c>
      <c r="F16" s="203">
        <v>4325</v>
      </c>
      <c r="G16" s="214">
        <v>4.4624277456647397</v>
      </c>
    </row>
    <row r="17" spans="1:8">
      <c r="A17" s="75" t="s">
        <v>24</v>
      </c>
      <c r="B17" s="203">
        <v>4100</v>
      </c>
      <c r="C17" s="214">
        <v>66.558441558441558</v>
      </c>
      <c r="D17" s="203">
        <v>2060</v>
      </c>
      <c r="E17" s="214">
        <v>33.441558441558442</v>
      </c>
      <c r="F17" s="203">
        <v>6639</v>
      </c>
      <c r="G17" s="214">
        <v>7.2149420093387553</v>
      </c>
    </row>
    <row r="18" spans="1:8">
      <c r="A18" s="75" t="s">
        <v>25</v>
      </c>
      <c r="B18" s="203">
        <v>18643</v>
      </c>
      <c r="C18" s="214">
        <v>69.763873816562523</v>
      </c>
      <c r="D18" s="203">
        <v>8080</v>
      </c>
      <c r="E18" s="214">
        <v>30.236126183437488</v>
      </c>
      <c r="F18" s="203">
        <v>26723</v>
      </c>
      <c r="G18" s="214">
        <v>30.236126183437488</v>
      </c>
    </row>
    <row r="19" spans="1:8">
      <c r="A19" s="275" t="s">
        <v>26</v>
      </c>
      <c r="B19" s="203">
        <v>3909</v>
      </c>
      <c r="C19" s="214">
        <v>64.239934264585045</v>
      </c>
      <c r="D19" s="203">
        <v>2176</v>
      </c>
      <c r="E19" s="214">
        <v>35.760065735414955</v>
      </c>
      <c r="F19" s="203">
        <v>6262</v>
      </c>
      <c r="G19" s="214">
        <v>2.826572979878633</v>
      </c>
    </row>
    <row r="20" spans="1:8">
      <c r="A20" s="275" t="s">
        <v>27</v>
      </c>
      <c r="B20" s="203">
        <v>763</v>
      </c>
      <c r="C20" s="214">
        <v>74.149659863945587</v>
      </c>
      <c r="D20" s="203">
        <v>266</v>
      </c>
      <c r="E20" s="214">
        <v>25.850340136054424</v>
      </c>
      <c r="F20" s="203">
        <v>1029</v>
      </c>
      <c r="G20" s="214">
        <v>0</v>
      </c>
    </row>
    <row r="21" spans="1:8">
      <c r="A21" s="275" t="s">
        <v>28</v>
      </c>
      <c r="B21" s="203">
        <v>24857</v>
      </c>
      <c r="C21" s="214">
        <v>83.200562324273662</v>
      </c>
      <c r="D21" s="203">
        <v>5019</v>
      </c>
      <c r="E21" s="214">
        <v>16.799437675726338</v>
      </c>
      <c r="F21" s="203">
        <v>29876</v>
      </c>
      <c r="G21" s="214">
        <v>0</v>
      </c>
    </row>
    <row r="22" spans="1:8">
      <c r="A22" s="275" t="s">
        <v>29</v>
      </c>
      <c r="B22" s="203">
        <v>13774</v>
      </c>
      <c r="C22" s="214">
        <v>70.963420917053071</v>
      </c>
      <c r="D22" s="203">
        <v>5636</v>
      </c>
      <c r="E22" s="214">
        <v>29.036579082946933</v>
      </c>
      <c r="F22" s="203">
        <v>20347</v>
      </c>
      <c r="G22" s="214">
        <v>4.6051014891630215</v>
      </c>
    </row>
    <row r="23" spans="1:8">
      <c r="A23" s="275" t="s">
        <v>30</v>
      </c>
      <c r="B23" s="203">
        <v>2042</v>
      </c>
      <c r="C23" s="214">
        <v>72.334396032589439</v>
      </c>
      <c r="D23" s="203">
        <v>781</v>
      </c>
      <c r="E23" s="214">
        <v>27.665603967410558</v>
      </c>
      <c r="F23" s="203">
        <v>2823</v>
      </c>
      <c r="G23" s="214">
        <v>0</v>
      </c>
    </row>
    <row r="24" spans="1:8">
      <c r="A24" s="275" t="s">
        <v>31</v>
      </c>
      <c r="B24" s="203">
        <v>7355</v>
      </c>
      <c r="C24" s="214">
        <v>74.966873917031904</v>
      </c>
      <c r="D24" s="203">
        <v>2456</v>
      </c>
      <c r="E24" s="214">
        <v>25.033126082968099</v>
      </c>
      <c r="F24" s="203">
        <v>9907</v>
      </c>
      <c r="G24" s="214">
        <v>0.96901180983143231</v>
      </c>
    </row>
    <row r="25" spans="1:8">
      <c r="A25" s="275" t="s">
        <v>32</v>
      </c>
      <c r="B25" s="203">
        <v>19427</v>
      </c>
      <c r="C25" s="214">
        <v>71.236845000183351</v>
      </c>
      <c r="D25" s="203">
        <v>7844</v>
      </c>
      <c r="E25" s="214">
        <v>28.763154999816653</v>
      </c>
      <c r="F25" s="203">
        <v>27848</v>
      </c>
      <c r="G25" s="214">
        <v>2.0719620798621086</v>
      </c>
    </row>
    <row r="26" spans="1:8">
      <c r="A26" s="275" t="s">
        <v>33</v>
      </c>
      <c r="B26" s="203">
        <v>3390</v>
      </c>
      <c r="C26" s="214">
        <v>60.074428495481122</v>
      </c>
      <c r="D26" s="203">
        <v>2253</v>
      </c>
      <c r="E26" s="214">
        <v>39.925571504518878</v>
      </c>
      <c r="F26" s="203">
        <v>5643</v>
      </c>
      <c r="G26" s="214">
        <v>0</v>
      </c>
    </row>
    <row r="27" spans="1:8">
      <c r="A27" s="272" t="s">
        <v>34</v>
      </c>
      <c r="B27" s="204">
        <v>207440</v>
      </c>
      <c r="C27" s="215">
        <v>67.893355327324258</v>
      </c>
      <c r="D27" s="204">
        <v>98098</v>
      </c>
      <c r="E27" s="215">
        <v>32.106644672675735</v>
      </c>
      <c r="F27" s="204">
        <v>313614</v>
      </c>
      <c r="G27" s="215">
        <v>5.3256551046828271</v>
      </c>
    </row>
    <row r="28" spans="1:8">
      <c r="A28" s="205"/>
      <c r="B28" s="205"/>
      <c r="C28" s="205"/>
      <c r="D28" s="205"/>
      <c r="E28" s="205"/>
      <c r="F28" s="205"/>
      <c r="G28" s="205"/>
    </row>
    <row r="32" spans="1:8">
      <c r="C32" s="82"/>
      <c r="D32" s="82"/>
      <c r="E32" s="82"/>
      <c r="F32" s="82"/>
      <c r="G32" s="82"/>
      <c r="H32" s="82"/>
    </row>
    <row r="33" spans="3:8">
      <c r="C33" s="82"/>
      <c r="D33" s="82"/>
      <c r="E33" s="82"/>
      <c r="F33" s="82"/>
      <c r="G33" s="82"/>
      <c r="H33" s="82"/>
    </row>
    <row r="34" spans="3:8">
      <c r="C34" s="82"/>
      <c r="D34" s="82"/>
      <c r="E34" s="82"/>
      <c r="F34" s="82"/>
      <c r="G34" s="82"/>
      <c r="H34" s="82"/>
    </row>
    <row r="35" spans="3:8">
      <c r="C35" s="82"/>
      <c r="D35" s="82"/>
      <c r="E35" s="82"/>
      <c r="F35" s="82"/>
      <c r="G35" s="82"/>
      <c r="H35" s="82"/>
    </row>
    <row r="36" spans="3:8">
      <c r="C36" s="82"/>
      <c r="D36" s="82"/>
      <c r="E36" s="82"/>
      <c r="F36" s="82"/>
      <c r="G36" s="82"/>
      <c r="H36" s="82"/>
    </row>
    <row r="37" spans="3:8">
      <c r="C37" s="82"/>
      <c r="D37" s="82"/>
      <c r="E37" s="82"/>
      <c r="F37" s="82"/>
      <c r="G37" s="82"/>
      <c r="H37" s="82"/>
    </row>
    <row r="38" spans="3:8">
      <c r="C38" s="82"/>
      <c r="D38" s="82"/>
      <c r="E38" s="82"/>
      <c r="F38" s="82"/>
      <c r="G38" s="82"/>
      <c r="H38" s="82"/>
    </row>
    <row r="39" spans="3:8">
      <c r="C39" s="82"/>
      <c r="D39" s="82"/>
      <c r="E39" s="82"/>
      <c r="F39" s="82"/>
      <c r="G39" s="82"/>
      <c r="H39" s="82"/>
    </row>
    <row r="40" spans="3:8">
      <c r="C40" s="82"/>
      <c r="D40" s="82"/>
      <c r="E40" s="82"/>
      <c r="F40" s="82"/>
      <c r="G40" s="82"/>
      <c r="H40" s="82"/>
    </row>
    <row r="41" spans="3:8">
      <c r="C41" s="82"/>
      <c r="D41" s="82"/>
      <c r="E41" s="82"/>
      <c r="F41" s="82"/>
      <c r="G41" s="82"/>
      <c r="H41" s="82"/>
    </row>
    <row r="42" spans="3:8">
      <c r="C42" s="82"/>
      <c r="D42" s="82"/>
      <c r="E42" s="82"/>
      <c r="F42" s="82"/>
      <c r="G42" s="82"/>
      <c r="H42" s="82"/>
    </row>
    <row r="43" spans="3:8">
      <c r="C43" s="82"/>
      <c r="D43" s="82"/>
      <c r="E43" s="82"/>
      <c r="F43" s="82"/>
      <c r="G43" s="82"/>
      <c r="H43" s="82"/>
    </row>
    <row r="44" spans="3:8">
      <c r="C44" s="82"/>
      <c r="D44" s="82"/>
      <c r="E44" s="82"/>
      <c r="F44" s="82"/>
      <c r="G44" s="82"/>
      <c r="H44" s="82"/>
    </row>
    <row r="45" spans="3:8">
      <c r="C45" s="82"/>
      <c r="D45" s="82"/>
      <c r="E45" s="82"/>
      <c r="F45" s="82"/>
      <c r="G45" s="82"/>
      <c r="H45" s="82"/>
    </row>
    <row r="46" spans="3:8">
      <c r="C46" s="82"/>
      <c r="D46" s="82"/>
      <c r="E46" s="82"/>
      <c r="F46" s="82"/>
      <c r="G46" s="82"/>
      <c r="H46" s="82"/>
    </row>
    <row r="47" spans="3:8">
      <c r="C47" s="82"/>
      <c r="D47" s="82"/>
      <c r="E47" s="82"/>
      <c r="F47" s="82"/>
      <c r="G47" s="82"/>
      <c r="H47" s="82"/>
    </row>
    <row r="48" spans="3:8">
      <c r="C48" s="82"/>
      <c r="D48" s="82"/>
      <c r="E48" s="82"/>
      <c r="F48" s="82"/>
      <c r="G48" s="82"/>
      <c r="H48" s="82"/>
    </row>
    <row r="49" spans="3:8">
      <c r="C49" s="82"/>
      <c r="D49" s="82"/>
      <c r="E49" s="82"/>
      <c r="F49" s="82"/>
      <c r="G49" s="82"/>
      <c r="H49" s="82"/>
    </row>
    <row r="50" spans="3:8">
      <c r="C50" s="82"/>
      <c r="D50" s="82"/>
      <c r="E50" s="82"/>
      <c r="F50" s="82"/>
      <c r="G50" s="82"/>
      <c r="H50" s="82"/>
    </row>
    <row r="51" spans="3:8">
      <c r="C51" s="82"/>
      <c r="D51" s="82"/>
      <c r="E51" s="82"/>
      <c r="F51" s="82"/>
      <c r="G51" s="82"/>
      <c r="H51" s="82"/>
    </row>
    <row r="52" spans="3:8">
      <c r="C52" s="82"/>
      <c r="D52" s="82"/>
      <c r="E52" s="82"/>
      <c r="F52" s="82"/>
      <c r="G52" s="82"/>
      <c r="H52" s="82"/>
    </row>
    <row r="53" spans="3:8">
      <c r="C53" s="82"/>
      <c r="D53" s="82"/>
      <c r="E53" s="82"/>
      <c r="F53" s="82"/>
      <c r="G53" s="82"/>
      <c r="H53" s="82"/>
    </row>
  </sheetData>
  <mergeCells count="7">
    <mergeCell ref="A1:G1"/>
    <mergeCell ref="A3:A5"/>
    <mergeCell ref="F3:F5"/>
    <mergeCell ref="G3:G5"/>
    <mergeCell ref="B3:E3"/>
    <mergeCell ref="B4:C4"/>
    <mergeCell ref="D4:E4"/>
  </mergeCells>
  <printOptions gridLines="1"/>
  <pageMargins left="0.7" right="0.7" top="0.75" bottom="0.75" header="0.5" footer="0.5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glio51"/>
  <dimension ref="A1:L26"/>
  <sheetViews>
    <sheetView zoomScaleNormal="100" workbookViewId="0">
      <selection sqref="A1:C1"/>
    </sheetView>
  </sheetViews>
  <sheetFormatPr defaultColWidth="8.81640625" defaultRowHeight="14.5"/>
  <cols>
    <col min="1" max="1" width="20.1796875" customWidth="1"/>
  </cols>
  <sheetData>
    <row r="1" spans="1:12" ht="30" customHeight="1">
      <c r="A1" s="386" t="s">
        <v>602</v>
      </c>
      <c r="B1" s="386"/>
      <c r="C1" s="386"/>
    </row>
    <row r="3" spans="1:12" ht="39">
      <c r="A3" s="50" t="s">
        <v>243</v>
      </c>
      <c r="B3" s="50" t="s">
        <v>338</v>
      </c>
      <c r="C3" s="50" t="s">
        <v>339</v>
      </c>
    </row>
    <row r="4" spans="1:12">
      <c r="A4" s="75" t="s">
        <v>13</v>
      </c>
      <c r="B4" s="18">
        <v>1.2</v>
      </c>
      <c r="C4" s="121">
        <v>296</v>
      </c>
    </row>
    <row r="5" spans="1:12">
      <c r="A5" s="75" t="s">
        <v>14</v>
      </c>
      <c r="B5" s="18">
        <v>1.4</v>
      </c>
      <c r="C5" s="121">
        <v>10</v>
      </c>
      <c r="J5" s="82"/>
      <c r="K5" s="82"/>
      <c r="L5" s="82"/>
    </row>
    <row r="6" spans="1:12">
      <c r="A6" s="75" t="s">
        <v>15</v>
      </c>
      <c r="B6" s="88">
        <v>1.6</v>
      </c>
      <c r="C6" s="17">
        <v>1094</v>
      </c>
      <c r="J6" s="82"/>
      <c r="K6" s="82"/>
      <c r="L6" s="82"/>
    </row>
    <row r="7" spans="1:12">
      <c r="A7" s="75" t="s">
        <v>16</v>
      </c>
      <c r="B7" s="18">
        <v>1.5</v>
      </c>
      <c r="C7" s="121">
        <v>73</v>
      </c>
      <c r="J7" s="82"/>
      <c r="K7" s="82"/>
      <c r="L7" s="82"/>
    </row>
    <row r="8" spans="1:12">
      <c r="A8" s="75" t="s">
        <v>17</v>
      </c>
      <c r="B8" s="18">
        <v>1.4</v>
      </c>
      <c r="C8" s="121">
        <v>52</v>
      </c>
      <c r="J8" s="82"/>
      <c r="K8" s="82"/>
      <c r="L8" s="82"/>
    </row>
    <row r="9" spans="1:12">
      <c r="A9" s="75" t="s">
        <v>18</v>
      </c>
      <c r="B9" s="214">
        <v>1.5</v>
      </c>
      <c r="C9" s="285">
        <v>451</v>
      </c>
      <c r="J9" s="82"/>
      <c r="K9" s="82"/>
      <c r="L9" s="82"/>
    </row>
    <row r="10" spans="1:12">
      <c r="A10" s="75" t="s">
        <v>19</v>
      </c>
      <c r="B10" s="214">
        <v>1.4</v>
      </c>
      <c r="C10" s="285">
        <v>106</v>
      </c>
      <c r="J10" s="82"/>
      <c r="K10" s="82"/>
      <c r="L10" s="82"/>
    </row>
    <row r="11" spans="1:12">
      <c r="A11" s="75" t="s">
        <v>20</v>
      </c>
      <c r="B11" s="214">
        <v>1.2</v>
      </c>
      <c r="C11" s="285">
        <v>96</v>
      </c>
      <c r="J11" s="82"/>
      <c r="K11" s="82"/>
      <c r="L11" s="82"/>
    </row>
    <row r="12" spans="1:12">
      <c r="A12" s="75" t="s">
        <v>21</v>
      </c>
      <c r="B12" s="214">
        <v>1.5</v>
      </c>
      <c r="C12" s="285">
        <v>462</v>
      </c>
      <c r="J12" s="82"/>
      <c r="K12" s="82"/>
      <c r="L12" s="82"/>
    </row>
    <row r="13" spans="1:12">
      <c r="A13" s="75" t="s">
        <v>22</v>
      </c>
      <c r="B13" s="214">
        <v>1.4</v>
      </c>
      <c r="C13" s="285">
        <v>297</v>
      </c>
      <c r="J13" s="82"/>
      <c r="K13" s="82"/>
      <c r="L13" s="82"/>
    </row>
    <row r="14" spans="1:12">
      <c r="A14" s="75" t="s">
        <v>23</v>
      </c>
      <c r="B14" s="214">
        <v>1.2</v>
      </c>
      <c r="C14" s="285">
        <v>59</v>
      </c>
      <c r="J14" s="82"/>
      <c r="K14" s="82"/>
      <c r="L14" s="82"/>
    </row>
    <row r="15" spans="1:12">
      <c r="A15" s="75" t="s">
        <v>24</v>
      </c>
      <c r="B15" s="214">
        <v>1.6</v>
      </c>
      <c r="C15" s="285">
        <v>128</v>
      </c>
      <c r="J15" s="82"/>
      <c r="K15" s="82"/>
      <c r="L15" s="82"/>
    </row>
    <row r="16" spans="1:12">
      <c r="A16" s="75" t="s">
        <v>25</v>
      </c>
      <c r="B16" s="214">
        <v>1.6</v>
      </c>
      <c r="C16" s="285">
        <v>576</v>
      </c>
      <c r="J16" s="82"/>
      <c r="K16" s="82"/>
      <c r="L16" s="82"/>
    </row>
    <row r="17" spans="1:12">
      <c r="A17" s="75" t="s">
        <v>26</v>
      </c>
      <c r="B17" s="214">
        <v>1.7</v>
      </c>
      <c r="C17" s="285">
        <v>137</v>
      </c>
      <c r="J17" s="82"/>
      <c r="K17" s="82"/>
      <c r="L17" s="82"/>
    </row>
    <row r="18" spans="1:12">
      <c r="A18" s="75" t="s">
        <v>27</v>
      </c>
      <c r="B18" s="214">
        <v>0.1</v>
      </c>
      <c r="C18" s="285">
        <v>1</v>
      </c>
      <c r="J18" s="82"/>
      <c r="K18" s="82"/>
      <c r="L18" s="82"/>
    </row>
    <row r="19" spans="1:12">
      <c r="A19" s="75" t="s">
        <v>28</v>
      </c>
      <c r="B19" s="214">
        <v>1.7</v>
      </c>
      <c r="C19" s="285">
        <v>748</v>
      </c>
      <c r="J19" s="82"/>
      <c r="K19" s="82"/>
      <c r="L19" s="82"/>
    </row>
    <row r="20" spans="1:12">
      <c r="A20" s="75" t="s">
        <v>29</v>
      </c>
      <c r="B20" s="214">
        <v>1.9</v>
      </c>
      <c r="C20" s="285">
        <v>502</v>
      </c>
      <c r="J20" s="82"/>
      <c r="K20" s="82"/>
      <c r="L20" s="82"/>
    </row>
    <row r="21" spans="1:12">
      <c r="A21" s="75" t="s">
        <v>30</v>
      </c>
      <c r="B21" s="214">
        <v>1.3</v>
      </c>
      <c r="C21" s="285">
        <v>43</v>
      </c>
      <c r="J21" s="82"/>
      <c r="K21" s="82"/>
      <c r="L21" s="82"/>
    </row>
    <row r="22" spans="1:12">
      <c r="A22" s="75" t="s">
        <v>31</v>
      </c>
      <c r="B22" s="214">
        <v>1.3</v>
      </c>
      <c r="C22" s="285">
        <v>160</v>
      </c>
      <c r="J22" s="82"/>
      <c r="K22" s="82"/>
      <c r="L22" s="82"/>
    </row>
    <row r="23" spans="1:12">
      <c r="A23" s="75" t="s">
        <v>32</v>
      </c>
      <c r="B23" s="214">
        <v>1.7</v>
      </c>
      <c r="C23" s="285">
        <v>613</v>
      </c>
      <c r="J23" s="82"/>
      <c r="K23" s="82"/>
      <c r="L23" s="82"/>
    </row>
    <row r="24" spans="1:12">
      <c r="A24" s="75" t="s">
        <v>33</v>
      </c>
      <c r="B24" s="214">
        <v>2.7</v>
      </c>
      <c r="C24" s="285">
        <v>192</v>
      </c>
      <c r="J24" s="82"/>
      <c r="K24" s="82"/>
      <c r="L24" s="82"/>
    </row>
    <row r="25" spans="1:12">
      <c r="A25" s="19" t="s">
        <v>34</v>
      </c>
      <c r="B25" s="327">
        <v>1.5739736638264901</v>
      </c>
      <c r="C25" s="204">
        <v>6096</v>
      </c>
      <c r="J25" s="82"/>
      <c r="K25" s="82"/>
      <c r="L25" s="82"/>
    </row>
    <row r="26" spans="1:12">
      <c r="B26" s="205"/>
      <c r="C26" s="205"/>
      <c r="J26" s="82"/>
      <c r="K26" s="82"/>
      <c r="L26" s="82"/>
    </row>
  </sheetData>
  <mergeCells count="1">
    <mergeCell ref="A1:C1"/>
  </mergeCells>
  <printOptions gridLines="1"/>
  <pageMargins left="0.7" right="0.7" top="0.75" bottom="0.75" header="0.5" footer="0.5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glio52"/>
  <dimension ref="A1:L76"/>
  <sheetViews>
    <sheetView zoomScaleNormal="100" workbookViewId="0">
      <selection sqref="A1:H1"/>
    </sheetView>
  </sheetViews>
  <sheetFormatPr defaultColWidth="8.81640625" defaultRowHeight="14.5"/>
  <cols>
    <col min="1" max="1" width="20.81640625" customWidth="1"/>
  </cols>
  <sheetData>
    <row r="1" spans="1:8" ht="28.5" customHeight="1">
      <c r="A1" s="357" t="s">
        <v>603</v>
      </c>
      <c r="B1" s="357"/>
      <c r="C1" s="357"/>
      <c r="D1" s="357"/>
      <c r="E1" s="357"/>
      <c r="F1" s="357"/>
      <c r="G1" s="357"/>
      <c r="H1" s="357"/>
    </row>
    <row r="3" spans="1:8" ht="22.5" customHeight="1">
      <c r="A3" s="359" t="s">
        <v>8</v>
      </c>
      <c r="B3" s="376" t="s">
        <v>340</v>
      </c>
      <c r="C3" s="376"/>
      <c r="D3" s="376"/>
      <c r="E3" s="376"/>
      <c r="F3" s="376"/>
      <c r="G3" s="359" t="s">
        <v>63</v>
      </c>
      <c r="H3" s="359" t="s">
        <v>336</v>
      </c>
    </row>
    <row r="4" spans="1:8">
      <c r="A4" s="360"/>
      <c r="B4" s="45" t="s">
        <v>114</v>
      </c>
      <c r="C4" s="45" t="s">
        <v>115</v>
      </c>
      <c r="D4" s="45" t="s">
        <v>116</v>
      </c>
      <c r="E4" s="45" t="s">
        <v>117</v>
      </c>
      <c r="F4" s="45" t="s">
        <v>341</v>
      </c>
      <c r="G4" s="360"/>
      <c r="H4" s="360"/>
    </row>
    <row r="5" spans="1:8">
      <c r="A5" s="75" t="s">
        <v>13</v>
      </c>
      <c r="B5" s="57">
        <v>0</v>
      </c>
      <c r="C5" s="57">
        <v>0.98674067221708284</v>
      </c>
      <c r="D5" s="57">
        <v>1.2535793827553294</v>
      </c>
      <c r="E5" s="57">
        <v>1.3741656851197488</v>
      </c>
      <c r="F5" s="57">
        <v>1.189901913490915</v>
      </c>
      <c r="G5" s="107">
        <v>24876</v>
      </c>
      <c r="H5" s="57">
        <v>0</v>
      </c>
    </row>
    <row r="6" spans="1:8">
      <c r="A6" s="75" t="s">
        <v>14</v>
      </c>
      <c r="B6" s="122"/>
      <c r="C6" s="122">
        <v>0</v>
      </c>
      <c r="D6" s="122">
        <v>1.9148936170212765</v>
      </c>
      <c r="E6" s="122">
        <v>1.5873015873015872</v>
      </c>
      <c r="F6" s="122">
        <v>1.3586956521739131</v>
      </c>
      <c r="G6" s="107">
        <v>736</v>
      </c>
      <c r="H6" s="122">
        <v>0</v>
      </c>
    </row>
    <row r="7" spans="1:8">
      <c r="A7" s="75" t="s">
        <v>15</v>
      </c>
      <c r="B7" s="122">
        <v>0.516795865633075</v>
      </c>
      <c r="C7" s="122">
        <v>1.0945519757590749</v>
      </c>
      <c r="D7" s="122">
        <v>1.7428789950633881</v>
      </c>
      <c r="E7" s="122">
        <v>2.2610625606880288</v>
      </c>
      <c r="F7" s="122">
        <v>1.634836665770047</v>
      </c>
      <c r="G7" s="107">
        <v>66918</v>
      </c>
      <c r="H7" s="122">
        <v>0</v>
      </c>
    </row>
    <row r="8" spans="1:8">
      <c r="A8" s="75" t="s">
        <v>16</v>
      </c>
      <c r="B8" s="122"/>
      <c r="C8" s="122">
        <v>0.92899800928998</v>
      </c>
      <c r="D8" s="122">
        <v>1.7508417508417509</v>
      </c>
      <c r="E8" s="122">
        <v>1.9337016574585635</v>
      </c>
      <c r="F8" s="122">
        <v>1.5011309891013778</v>
      </c>
      <c r="G8" s="107">
        <v>4863</v>
      </c>
      <c r="H8" s="122">
        <v>0</v>
      </c>
    </row>
    <row r="9" spans="1:8">
      <c r="A9" s="75" t="s">
        <v>17</v>
      </c>
      <c r="B9" s="122"/>
      <c r="C9" s="122">
        <v>1.2948207171314741</v>
      </c>
      <c r="D9" s="122">
        <v>1.2274959083469721</v>
      </c>
      <c r="E9" s="122">
        <v>2.4861878453038675</v>
      </c>
      <c r="F9" s="122">
        <v>1.358766657956624</v>
      </c>
      <c r="G9" s="107">
        <v>3827</v>
      </c>
      <c r="H9" s="122">
        <v>0</v>
      </c>
    </row>
    <row r="10" spans="1:8">
      <c r="A10" s="75" t="s">
        <v>18</v>
      </c>
      <c r="B10" s="219">
        <v>0.78740157480314954</v>
      </c>
      <c r="C10" s="219">
        <v>1.0337189269013045</v>
      </c>
      <c r="D10" s="219">
        <v>1.5004546832373447</v>
      </c>
      <c r="E10" s="219">
        <v>2.1237303785780237</v>
      </c>
      <c r="F10" s="219">
        <v>1.4410787321063394</v>
      </c>
      <c r="G10" s="216">
        <v>31296</v>
      </c>
      <c r="H10" s="219">
        <v>0</v>
      </c>
    </row>
    <row r="11" spans="1:8">
      <c r="A11" s="75" t="s">
        <v>19</v>
      </c>
      <c r="B11" s="219"/>
      <c r="C11" s="219">
        <v>0.90004737091425868</v>
      </c>
      <c r="D11" s="219">
        <v>1.5873015873015872</v>
      </c>
      <c r="E11" s="219">
        <v>1.3126491646778042</v>
      </c>
      <c r="F11" s="219">
        <v>1.3624678663239074</v>
      </c>
      <c r="G11" s="216">
        <v>7780</v>
      </c>
      <c r="H11" s="219">
        <v>0</v>
      </c>
    </row>
    <row r="12" spans="1:8">
      <c r="A12" s="75" t="s">
        <v>20</v>
      </c>
      <c r="B12" s="219"/>
      <c r="C12" s="219">
        <v>0.70888468809073724</v>
      </c>
      <c r="D12" s="219">
        <v>1.3207175241474471</v>
      </c>
      <c r="E12" s="219">
        <v>1.680672268907563</v>
      </c>
      <c r="F12" s="219">
        <v>1.18591723285979</v>
      </c>
      <c r="G12" s="216">
        <v>8095</v>
      </c>
      <c r="H12" s="219">
        <v>0</v>
      </c>
    </row>
    <row r="13" spans="1:8">
      <c r="A13" s="75" t="s">
        <v>21</v>
      </c>
      <c r="B13" s="219">
        <v>2.7210884353741496</v>
      </c>
      <c r="C13" s="219">
        <v>1.1388637246020448</v>
      </c>
      <c r="D13" s="219">
        <v>1.5146717331644501</v>
      </c>
      <c r="E13" s="219">
        <v>2.6010654967094955</v>
      </c>
      <c r="F13" s="219">
        <v>1.5380518010520008</v>
      </c>
      <c r="G13" s="216">
        <v>30038</v>
      </c>
      <c r="H13" s="219">
        <v>0</v>
      </c>
    </row>
    <row r="14" spans="1:8">
      <c r="A14" s="75" t="s">
        <v>22</v>
      </c>
      <c r="B14" s="219"/>
      <c r="C14" s="219">
        <v>0.99862933228901507</v>
      </c>
      <c r="D14" s="219">
        <v>1.4197619389072136</v>
      </c>
      <c r="E14" s="219">
        <v>1.7742544356360892</v>
      </c>
      <c r="F14" s="219">
        <v>1.3611989550391861</v>
      </c>
      <c r="G14" s="216">
        <v>21819</v>
      </c>
      <c r="H14" s="219">
        <v>0</v>
      </c>
    </row>
    <row r="15" spans="1:8">
      <c r="A15" s="75" t="s">
        <v>23</v>
      </c>
      <c r="B15" s="219"/>
      <c r="C15" s="219">
        <v>1.2892828364222402</v>
      </c>
      <c r="D15" s="219">
        <v>1.1107584893684546</v>
      </c>
      <c r="E15" s="219">
        <v>1.3108614232209739</v>
      </c>
      <c r="F15" s="219">
        <v>1.1840256873369457</v>
      </c>
      <c r="G15" s="216">
        <v>4983</v>
      </c>
      <c r="H15" s="219">
        <v>0</v>
      </c>
    </row>
    <row r="16" spans="1:8">
      <c r="A16" s="75" t="s">
        <v>24</v>
      </c>
      <c r="B16" s="219"/>
      <c r="C16" s="219">
        <v>0.96839959225280325</v>
      </c>
      <c r="D16" s="219">
        <v>1.6009148084619784</v>
      </c>
      <c r="E16" s="219">
        <v>2.6258205689277898</v>
      </c>
      <c r="F16" s="219">
        <v>1.5628815628815629</v>
      </c>
      <c r="G16" s="216">
        <v>8190</v>
      </c>
      <c r="H16" s="219">
        <v>0</v>
      </c>
    </row>
    <row r="17" spans="1:8">
      <c r="A17" s="75" t="s">
        <v>25</v>
      </c>
      <c r="B17" s="219">
        <v>0</v>
      </c>
      <c r="C17" s="219">
        <v>1.124313274562412</v>
      </c>
      <c r="D17" s="219">
        <v>1.5330858265996943</v>
      </c>
      <c r="E17" s="219">
        <v>2.803355842029875</v>
      </c>
      <c r="F17" s="219">
        <v>1.6076362722933935</v>
      </c>
      <c r="G17" s="216">
        <v>35829</v>
      </c>
      <c r="H17" s="219">
        <v>0</v>
      </c>
    </row>
    <row r="18" spans="1:8">
      <c r="A18" s="75" t="s">
        <v>26</v>
      </c>
      <c r="B18" s="219"/>
      <c r="C18" s="219">
        <v>1.2540894220283534</v>
      </c>
      <c r="D18" s="219">
        <v>1.7921146953405016</v>
      </c>
      <c r="E18" s="219">
        <v>2.2940563086548487</v>
      </c>
      <c r="F18" s="219">
        <v>1.7416730231375539</v>
      </c>
      <c r="G18" s="216">
        <v>7866</v>
      </c>
      <c r="H18" s="219">
        <v>0</v>
      </c>
    </row>
    <row r="19" spans="1:8">
      <c r="A19" s="75" t="s">
        <v>27</v>
      </c>
      <c r="B19" s="219"/>
      <c r="C19" s="219">
        <v>0</v>
      </c>
      <c r="D19" s="219">
        <v>0.12224938875305623</v>
      </c>
      <c r="E19" s="219">
        <v>0</v>
      </c>
      <c r="F19" s="219">
        <v>7.7041602465331288E-2</v>
      </c>
      <c r="G19" s="216">
        <v>1298</v>
      </c>
      <c r="H19" s="219">
        <v>0</v>
      </c>
    </row>
    <row r="20" spans="1:8">
      <c r="A20" s="75" t="s">
        <v>28</v>
      </c>
      <c r="B20" s="219">
        <v>0.5791505791505791</v>
      </c>
      <c r="C20" s="219">
        <v>1.2307447991106877</v>
      </c>
      <c r="D20" s="219">
        <v>1.8418241426308615</v>
      </c>
      <c r="E20" s="219">
        <v>2.3847376788553261</v>
      </c>
      <c r="F20" s="219">
        <v>1.6983788202170655</v>
      </c>
      <c r="G20" s="216">
        <v>44042</v>
      </c>
      <c r="H20" s="219">
        <v>0</v>
      </c>
    </row>
    <row r="21" spans="1:8">
      <c r="A21" s="75" t="s">
        <v>29</v>
      </c>
      <c r="B21" s="219">
        <v>2.3333333333333335</v>
      </c>
      <c r="C21" s="219">
        <v>1.1188216966435349</v>
      </c>
      <c r="D21" s="219">
        <v>2.0600061862047636</v>
      </c>
      <c r="E21" s="219">
        <v>3.2021604938271606</v>
      </c>
      <c r="F21" s="219">
        <v>1.9220460984761469</v>
      </c>
      <c r="G21" s="216">
        <v>26118</v>
      </c>
      <c r="H21" s="219">
        <v>0</v>
      </c>
    </row>
    <row r="22" spans="1:8">
      <c r="A22" s="75" t="s">
        <v>30</v>
      </c>
      <c r="B22" s="219"/>
      <c r="C22" s="219">
        <v>0.49689440993788819</v>
      </c>
      <c r="D22" s="219">
        <v>1.5967153284671534</v>
      </c>
      <c r="E22" s="219">
        <v>1.0075566750629723</v>
      </c>
      <c r="F22" s="219">
        <v>1.2609970674486803</v>
      </c>
      <c r="G22" s="216">
        <v>3410</v>
      </c>
      <c r="H22" s="219">
        <v>0</v>
      </c>
    </row>
    <row r="23" spans="1:8">
      <c r="A23" s="75" t="s">
        <v>31</v>
      </c>
      <c r="B23" s="219">
        <v>0</v>
      </c>
      <c r="C23" s="219">
        <v>0.86859064163631261</v>
      </c>
      <c r="D23" s="219">
        <v>1.4397737498393111</v>
      </c>
      <c r="E23" s="219">
        <v>1.4938488576449911</v>
      </c>
      <c r="F23" s="219">
        <v>1.2695389986511147</v>
      </c>
      <c r="G23" s="216">
        <v>12603</v>
      </c>
      <c r="H23" s="219">
        <v>0</v>
      </c>
    </row>
    <row r="24" spans="1:8">
      <c r="A24" s="75" t="s">
        <v>32</v>
      </c>
      <c r="B24" s="219">
        <v>0.40160642570281119</v>
      </c>
      <c r="C24" s="219">
        <v>1.1152740263134964</v>
      </c>
      <c r="D24" s="219">
        <v>1.8367444301321503</v>
      </c>
      <c r="E24" s="219">
        <v>3.2376502002670229</v>
      </c>
      <c r="F24" s="219">
        <v>1.6942125918965232</v>
      </c>
      <c r="G24" s="216">
        <v>36182</v>
      </c>
      <c r="H24" s="219">
        <v>0</v>
      </c>
    </row>
    <row r="25" spans="1:8">
      <c r="A25" s="75" t="s">
        <v>33</v>
      </c>
      <c r="B25" s="219">
        <v>1.6666666666666667</v>
      </c>
      <c r="C25" s="219">
        <v>2.1072796934865901</v>
      </c>
      <c r="D25" s="219">
        <v>2.5835189309576836</v>
      </c>
      <c r="E25" s="219">
        <v>4.0038131553860818</v>
      </c>
      <c r="F25" s="219">
        <v>2.6796929518492671</v>
      </c>
      <c r="G25" s="216">
        <v>7165</v>
      </c>
      <c r="H25" s="219">
        <v>0</v>
      </c>
    </row>
    <row r="26" spans="1:8">
      <c r="A26" s="19" t="s">
        <v>34</v>
      </c>
      <c r="B26" s="282">
        <v>0.81658291457286436</v>
      </c>
      <c r="C26" s="282">
        <v>1.0920127351893913</v>
      </c>
      <c r="D26" s="282">
        <v>1.6478726116745217</v>
      </c>
      <c r="E26" s="282">
        <v>2.36491469590442</v>
      </c>
      <c r="F26" s="282">
        <v>1.571401320843236</v>
      </c>
      <c r="G26" s="248">
        <v>387934</v>
      </c>
      <c r="H26" s="282">
        <v>0</v>
      </c>
    </row>
    <row r="27" spans="1:8">
      <c r="B27" s="205"/>
      <c r="C27" s="205"/>
      <c r="D27" s="205"/>
      <c r="E27" s="205"/>
      <c r="F27" s="205"/>
      <c r="G27" s="205"/>
      <c r="H27" s="205"/>
    </row>
    <row r="31" spans="1:8">
      <c r="B31" s="112"/>
      <c r="C31" s="112"/>
      <c r="D31" s="112"/>
      <c r="E31" s="112"/>
      <c r="F31" s="112"/>
      <c r="G31" s="123"/>
      <c r="H31" s="112"/>
    </row>
    <row r="32" spans="1:8">
      <c r="B32" s="112"/>
      <c r="C32" s="112"/>
      <c r="D32" s="112"/>
      <c r="E32" s="112"/>
      <c r="F32" s="112"/>
      <c r="G32" s="123"/>
      <c r="H32" s="112"/>
    </row>
    <row r="33" spans="2:8">
      <c r="B33" s="112"/>
      <c r="C33" s="112"/>
      <c r="D33" s="112"/>
      <c r="E33" s="112"/>
      <c r="F33" s="112"/>
      <c r="G33" s="123"/>
      <c r="H33" s="112"/>
    </row>
    <row r="34" spans="2:8">
      <c r="B34" s="112"/>
      <c r="C34" s="112"/>
      <c r="D34" s="112"/>
      <c r="E34" s="112"/>
      <c r="F34" s="112"/>
      <c r="G34" s="123"/>
      <c r="H34" s="112"/>
    </row>
    <row r="35" spans="2:8">
      <c r="B35" s="112"/>
      <c r="C35" s="112"/>
      <c r="D35" s="112"/>
      <c r="E35" s="112"/>
      <c r="F35" s="112"/>
      <c r="G35" s="123"/>
      <c r="H35" s="112"/>
    </row>
    <row r="36" spans="2:8">
      <c r="B36" s="112"/>
      <c r="C36" s="112"/>
      <c r="D36" s="112"/>
      <c r="E36" s="112"/>
      <c r="F36" s="112"/>
      <c r="G36" s="123"/>
      <c r="H36" s="112"/>
    </row>
    <row r="37" spans="2:8">
      <c r="B37" s="112"/>
      <c r="C37" s="112"/>
      <c r="D37" s="112"/>
      <c r="E37" s="112"/>
      <c r="F37" s="112"/>
      <c r="G37" s="123"/>
      <c r="H37" s="112"/>
    </row>
    <row r="38" spans="2:8">
      <c r="B38" s="112"/>
      <c r="C38" s="112"/>
      <c r="D38" s="112"/>
      <c r="E38" s="112"/>
      <c r="F38" s="112"/>
      <c r="G38" s="123"/>
      <c r="H38" s="112"/>
    </row>
    <row r="39" spans="2:8">
      <c r="B39" s="112"/>
      <c r="C39" s="112"/>
      <c r="D39" s="112"/>
      <c r="E39" s="112"/>
      <c r="F39" s="112"/>
      <c r="G39" s="123"/>
      <c r="H39" s="112"/>
    </row>
    <row r="40" spans="2:8">
      <c r="B40" s="112"/>
      <c r="C40" s="112"/>
      <c r="D40" s="112"/>
      <c r="E40" s="112"/>
      <c r="F40" s="112"/>
      <c r="G40" s="123"/>
      <c r="H40" s="112"/>
    </row>
    <row r="41" spans="2:8">
      <c r="B41" s="112"/>
      <c r="C41" s="112"/>
      <c r="D41" s="112"/>
      <c r="E41" s="112"/>
      <c r="F41" s="112"/>
      <c r="G41" s="123"/>
      <c r="H41" s="112"/>
    </row>
    <row r="42" spans="2:8">
      <c r="B42" s="112"/>
      <c r="C42" s="112"/>
      <c r="D42" s="112"/>
      <c r="E42" s="112"/>
      <c r="F42" s="112"/>
      <c r="G42" s="123"/>
      <c r="H42" s="112"/>
    </row>
    <row r="43" spans="2:8">
      <c r="B43" s="112"/>
      <c r="C43" s="112"/>
      <c r="D43" s="112"/>
      <c r="E43" s="112"/>
      <c r="F43" s="112"/>
      <c r="G43" s="123"/>
      <c r="H43" s="112"/>
    </row>
    <row r="44" spans="2:8">
      <c r="B44" s="112"/>
      <c r="C44" s="112"/>
      <c r="D44" s="112"/>
      <c r="E44" s="112"/>
      <c r="F44" s="112"/>
      <c r="G44" s="123"/>
      <c r="H44" s="112"/>
    </row>
    <row r="45" spans="2:8">
      <c r="B45" s="112"/>
      <c r="C45" s="112"/>
      <c r="D45" s="112"/>
      <c r="E45" s="112"/>
      <c r="F45" s="112"/>
      <c r="G45" s="123"/>
      <c r="H45" s="112"/>
    </row>
    <row r="46" spans="2:8">
      <c r="B46" s="112"/>
      <c r="C46" s="112"/>
      <c r="D46" s="112"/>
      <c r="E46" s="112"/>
      <c r="F46" s="112"/>
      <c r="G46" s="123"/>
      <c r="H46" s="112"/>
    </row>
    <row r="47" spans="2:8">
      <c r="B47" s="112"/>
      <c r="C47" s="112"/>
      <c r="D47" s="112"/>
      <c r="E47" s="112"/>
      <c r="F47" s="112"/>
      <c r="G47" s="123"/>
      <c r="H47" s="112"/>
    </row>
    <row r="48" spans="2:8">
      <c r="B48" s="112"/>
      <c r="C48" s="112"/>
      <c r="D48" s="112"/>
      <c r="E48" s="112"/>
      <c r="F48" s="112"/>
      <c r="G48" s="123"/>
      <c r="H48" s="112"/>
    </row>
    <row r="49" spans="2:12">
      <c r="B49" s="112"/>
      <c r="C49" s="112"/>
      <c r="D49" s="112"/>
      <c r="E49" s="112"/>
      <c r="F49" s="112"/>
      <c r="G49" s="123"/>
      <c r="H49" s="112"/>
    </row>
    <row r="50" spans="2:12">
      <c r="B50" s="112"/>
      <c r="C50" s="112"/>
      <c r="D50" s="112"/>
      <c r="E50" s="112"/>
      <c r="F50" s="112"/>
      <c r="G50" s="123"/>
      <c r="H50" s="112"/>
    </row>
    <row r="51" spans="2:12">
      <c r="B51" s="112"/>
      <c r="C51" s="112"/>
      <c r="D51" s="112"/>
      <c r="E51" s="112"/>
      <c r="F51" s="112"/>
      <c r="G51" s="123"/>
      <c r="H51" s="112"/>
    </row>
    <row r="52" spans="2:12">
      <c r="B52" s="120"/>
      <c r="C52" s="120"/>
      <c r="D52" s="120"/>
      <c r="E52" s="120"/>
      <c r="F52" s="120"/>
      <c r="G52" s="124"/>
      <c r="H52" s="120"/>
    </row>
    <row r="55" spans="2:12">
      <c r="L55" s="82"/>
    </row>
    <row r="56" spans="2:12">
      <c r="L56" s="82"/>
    </row>
    <row r="57" spans="2:12">
      <c r="L57" s="82"/>
    </row>
    <row r="58" spans="2:12">
      <c r="L58" s="82"/>
    </row>
    <row r="59" spans="2:12">
      <c r="L59" s="82"/>
    </row>
    <row r="60" spans="2:12">
      <c r="L60" s="82"/>
    </row>
    <row r="61" spans="2:12">
      <c r="L61" s="82"/>
    </row>
    <row r="62" spans="2:12">
      <c r="L62" s="82"/>
    </row>
    <row r="63" spans="2:12">
      <c r="L63" s="82"/>
    </row>
    <row r="64" spans="2:12">
      <c r="L64" s="82"/>
    </row>
    <row r="65" spans="12:12">
      <c r="L65" s="82"/>
    </row>
    <row r="66" spans="12:12">
      <c r="L66" s="82"/>
    </row>
    <row r="67" spans="12:12">
      <c r="L67" s="82"/>
    </row>
    <row r="68" spans="12:12">
      <c r="L68" s="82"/>
    </row>
    <row r="69" spans="12:12">
      <c r="L69" s="82"/>
    </row>
    <row r="70" spans="12:12">
      <c r="L70" s="82"/>
    </row>
    <row r="71" spans="12:12">
      <c r="L71" s="82"/>
    </row>
    <row r="72" spans="12:12">
      <c r="L72" s="82"/>
    </row>
    <row r="73" spans="12:12">
      <c r="L73" s="82"/>
    </row>
    <row r="74" spans="12:12">
      <c r="L74" s="82"/>
    </row>
    <row r="75" spans="12:12">
      <c r="L75" s="82"/>
    </row>
    <row r="76" spans="12:12">
      <c r="L76" s="82"/>
    </row>
  </sheetData>
  <mergeCells count="5">
    <mergeCell ref="A1:H1"/>
    <mergeCell ref="A3:A4"/>
    <mergeCell ref="G3:G4"/>
    <mergeCell ref="H3:H4"/>
    <mergeCell ref="B3:F3"/>
  </mergeCells>
  <printOptions gridLines="1"/>
  <pageMargins left="0.7" right="0.7" top="0.75" bottom="0.75" header="0.5" footer="0.5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Foglio53"/>
  <dimension ref="A1:M18"/>
  <sheetViews>
    <sheetView zoomScaleNormal="100" workbookViewId="0">
      <selection sqref="A1:F1"/>
    </sheetView>
  </sheetViews>
  <sheetFormatPr defaultColWidth="8.81640625" defaultRowHeight="14.5"/>
  <sheetData>
    <row r="1" spans="1:13" ht="45" customHeight="1">
      <c r="A1" s="357" t="s">
        <v>604</v>
      </c>
      <c r="B1" s="357"/>
      <c r="C1" s="357"/>
      <c r="D1" s="357"/>
      <c r="E1" s="357"/>
      <c r="F1" s="357"/>
    </row>
    <row r="3" spans="1:13">
      <c r="A3" s="411" t="s">
        <v>342</v>
      </c>
      <c r="B3" s="365" t="s">
        <v>121</v>
      </c>
      <c r="C3" s="365"/>
      <c r="D3" s="365"/>
      <c r="E3" s="365"/>
      <c r="F3" s="411" t="s">
        <v>34</v>
      </c>
    </row>
    <row r="4" spans="1:13">
      <c r="A4" s="412"/>
      <c r="B4" s="46" t="s">
        <v>114</v>
      </c>
      <c r="C4" s="46" t="s">
        <v>115</v>
      </c>
      <c r="D4" s="46" t="s">
        <v>116</v>
      </c>
      <c r="E4" s="46" t="s">
        <v>117</v>
      </c>
      <c r="F4" s="412"/>
    </row>
    <row r="5" spans="1:13">
      <c r="A5" s="75" t="s">
        <v>343</v>
      </c>
      <c r="B5" s="217">
        <v>0.79415501905972052</v>
      </c>
      <c r="C5" s="217">
        <v>1.0205202456438165</v>
      </c>
      <c r="D5" s="217">
        <v>1.3619569371894509</v>
      </c>
      <c r="E5" s="217">
        <v>1.4730894519876618</v>
      </c>
      <c r="F5" s="217">
        <v>1.2759337210672324</v>
      </c>
    </row>
    <row r="6" spans="1:13">
      <c r="A6" s="75" t="s">
        <v>344</v>
      </c>
      <c r="B6" s="219">
        <v>0</v>
      </c>
      <c r="C6" s="219">
        <v>10.194902548725636</v>
      </c>
      <c r="D6" s="219">
        <v>9.9401509237574803</v>
      </c>
      <c r="E6" s="219">
        <v>7.3950699533644233</v>
      </c>
      <c r="F6" s="219">
        <v>8.8851751270802879</v>
      </c>
    </row>
    <row r="7" spans="1:13">
      <c r="A7" s="19" t="s">
        <v>34</v>
      </c>
      <c r="B7" s="282">
        <v>0.79314720812182737</v>
      </c>
      <c r="C7" s="282">
        <v>1.0812204896242512</v>
      </c>
      <c r="D7" s="282">
        <v>1.6331079636118375</v>
      </c>
      <c r="E7" s="282">
        <v>2.3468409800211338</v>
      </c>
      <c r="F7" s="282">
        <v>1.5577095146372093</v>
      </c>
    </row>
    <row r="8" spans="1:13">
      <c r="B8" s="205"/>
      <c r="C8" s="205"/>
      <c r="D8" s="205"/>
      <c r="E8" s="205"/>
      <c r="F8" s="205"/>
    </row>
    <row r="9" spans="1:13">
      <c r="A9" s="22"/>
    </row>
    <row r="12" spans="1:13">
      <c r="I12" s="39"/>
      <c r="J12" s="39"/>
      <c r="K12" s="39"/>
      <c r="L12" s="39"/>
      <c r="M12" s="39"/>
    </row>
    <row r="13" spans="1:13">
      <c r="I13" s="39"/>
      <c r="J13" s="39"/>
      <c r="K13" s="39"/>
      <c r="L13" s="39"/>
      <c r="M13" s="39"/>
    </row>
    <row r="14" spans="1:13">
      <c r="I14" s="39"/>
      <c r="J14" s="39"/>
      <c r="K14" s="39"/>
      <c r="L14" s="39"/>
      <c r="M14" s="39"/>
    </row>
    <row r="18" spans="7:8">
      <c r="G18" s="82"/>
      <c r="H18" s="82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glio54"/>
  <dimension ref="A1:G14"/>
  <sheetViews>
    <sheetView zoomScaleNormal="100" workbookViewId="0">
      <selection sqref="A1:G1"/>
    </sheetView>
  </sheetViews>
  <sheetFormatPr defaultColWidth="8.81640625" defaultRowHeight="14.5"/>
  <cols>
    <col min="1" max="1" width="24.1796875" customWidth="1"/>
    <col min="3" max="3" width="9.453125" bestFit="1" customWidth="1"/>
    <col min="5" max="5" width="9.453125" bestFit="1" customWidth="1"/>
    <col min="7" max="7" width="9.453125" bestFit="1" customWidth="1"/>
  </cols>
  <sheetData>
    <row r="1" spans="1:7" ht="21.75" customHeight="1">
      <c r="A1" s="357" t="s">
        <v>605</v>
      </c>
      <c r="B1" s="357"/>
      <c r="C1" s="357"/>
      <c r="D1" s="357"/>
      <c r="E1" s="357"/>
      <c r="F1" s="357"/>
      <c r="G1" s="357"/>
    </row>
    <row r="3" spans="1:7">
      <c r="A3" s="362" t="s">
        <v>112</v>
      </c>
      <c r="B3" s="400" t="s">
        <v>345</v>
      </c>
      <c r="C3" s="400"/>
      <c r="D3" s="400"/>
      <c r="E3" s="400"/>
      <c r="F3" s="362" t="s">
        <v>346</v>
      </c>
      <c r="G3" s="362"/>
    </row>
    <row r="4" spans="1:7">
      <c r="A4" s="363"/>
      <c r="B4" s="379" t="s">
        <v>347</v>
      </c>
      <c r="C4" s="379"/>
      <c r="D4" s="379" t="s">
        <v>348</v>
      </c>
      <c r="E4" s="379"/>
      <c r="F4" s="364"/>
      <c r="G4" s="364"/>
    </row>
    <row r="5" spans="1:7">
      <c r="A5" s="364"/>
      <c r="B5" s="125" t="s">
        <v>349</v>
      </c>
      <c r="C5" s="125" t="s">
        <v>73</v>
      </c>
      <c r="D5" s="125" t="s">
        <v>349</v>
      </c>
      <c r="E5" s="125" t="s">
        <v>73</v>
      </c>
      <c r="F5" s="125" t="s">
        <v>349</v>
      </c>
      <c r="G5" s="125" t="s">
        <v>73</v>
      </c>
    </row>
    <row r="6" spans="1:7">
      <c r="A6" s="126" t="s">
        <v>114</v>
      </c>
      <c r="B6" s="203">
        <v>1861</v>
      </c>
      <c r="C6" s="214">
        <v>0.87937323983593862</v>
      </c>
      <c r="D6" s="203">
        <v>676</v>
      </c>
      <c r="E6" s="214">
        <v>1.2249927515221803</v>
      </c>
      <c r="F6" s="203">
        <v>2537</v>
      </c>
      <c r="G6" s="214">
        <v>0.95085678305323607</v>
      </c>
    </row>
    <row r="7" spans="1:7">
      <c r="A7" s="126" t="s">
        <v>115</v>
      </c>
      <c r="B7" s="203">
        <v>52061</v>
      </c>
      <c r="C7" s="214">
        <v>24.600241933959591</v>
      </c>
      <c r="D7" s="203">
        <v>23575</v>
      </c>
      <c r="E7" s="214">
        <v>42.726152507973325</v>
      </c>
      <c r="F7" s="203">
        <v>75639</v>
      </c>
      <c r="G7" s="214">
        <v>28.349174699788616</v>
      </c>
    </row>
    <row r="8" spans="1:7">
      <c r="A8" s="126" t="s">
        <v>116</v>
      </c>
      <c r="B8" s="203">
        <v>139228</v>
      </c>
      <c r="C8" s="214">
        <v>65.79375129944998</v>
      </c>
      <c r="D8" s="203">
        <v>27384</v>
      </c>
      <c r="E8" s="214">
        <v>49.628515511742535</v>
      </c>
      <c r="F8" s="203">
        <v>166625</v>
      </c>
      <c r="G8" s="214">
        <v>62.45033956493711</v>
      </c>
    </row>
    <row r="9" spans="1:7">
      <c r="A9" s="126" t="s">
        <v>117</v>
      </c>
      <c r="B9" s="203">
        <v>18425</v>
      </c>
      <c r="C9" s="214">
        <v>8.7072599088967433</v>
      </c>
      <c r="D9" s="203">
        <v>3508</v>
      </c>
      <c r="E9" s="214">
        <v>6.3569150478399532</v>
      </c>
      <c r="F9" s="203">
        <v>21935</v>
      </c>
      <c r="G9" s="214">
        <v>8.221144476260438</v>
      </c>
    </row>
    <row r="10" spans="1:7">
      <c r="A10" s="126" t="s">
        <v>350</v>
      </c>
      <c r="B10" s="203">
        <v>41</v>
      </c>
      <c r="C10" s="214">
        <v>1.9373617857750394E-2</v>
      </c>
      <c r="D10" s="220">
        <v>35</v>
      </c>
      <c r="E10" s="214">
        <v>6.3424180922006385E-2</v>
      </c>
      <c r="F10" s="203">
        <v>76</v>
      </c>
      <c r="G10" s="214">
        <v>2.8484475960601472E-2</v>
      </c>
    </row>
    <row r="11" spans="1:7">
      <c r="A11" s="127" t="s">
        <v>34</v>
      </c>
      <c r="B11" s="204">
        <v>211616</v>
      </c>
      <c r="C11" s="215">
        <v>100</v>
      </c>
      <c r="D11" s="204">
        <v>55178</v>
      </c>
      <c r="E11" s="215">
        <v>100</v>
      </c>
      <c r="F11" s="204">
        <v>266812</v>
      </c>
      <c r="G11" s="215">
        <v>100</v>
      </c>
    </row>
    <row r="12" spans="1:7">
      <c r="B12" s="205"/>
      <c r="C12" s="205"/>
      <c r="D12" s="205"/>
      <c r="E12" s="205"/>
      <c r="F12" s="205"/>
      <c r="G12" s="205"/>
    </row>
    <row r="13" spans="1:7">
      <c r="B13" s="205"/>
      <c r="C13" s="205"/>
      <c r="D13" s="205"/>
      <c r="E13" s="205"/>
      <c r="F13" s="205"/>
      <c r="G13" s="205"/>
    </row>
    <row r="14" spans="1:7">
      <c r="B14" s="205"/>
      <c r="C14" s="205"/>
      <c r="D14" s="205"/>
      <c r="E14" s="205"/>
      <c r="F14" s="205"/>
      <c r="G14" s="205"/>
    </row>
  </sheetData>
  <mergeCells count="6">
    <mergeCell ref="A1:G1"/>
    <mergeCell ref="A3:A5"/>
    <mergeCell ref="B3:E3"/>
    <mergeCell ref="F3:G4"/>
    <mergeCell ref="B4:C4"/>
    <mergeCell ref="D4:E4"/>
  </mergeCells>
  <printOptions gridLines="1"/>
  <pageMargins left="0.7" right="0.7" top="0.75" bottom="0.75" header="0.5" footer="0.5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Foglio55"/>
  <dimension ref="A1:F26"/>
  <sheetViews>
    <sheetView workbookViewId="0">
      <selection sqref="A1:F1"/>
    </sheetView>
  </sheetViews>
  <sheetFormatPr defaultColWidth="8.81640625" defaultRowHeight="14.5"/>
  <cols>
    <col min="1" max="1" width="17.6328125" bestFit="1" customWidth="1"/>
    <col min="2" max="6" width="11" customWidth="1"/>
  </cols>
  <sheetData>
    <row r="1" spans="1:6" ht="46.5" customHeight="1">
      <c r="A1" s="357" t="s">
        <v>606</v>
      </c>
      <c r="B1" s="357"/>
      <c r="C1" s="357"/>
      <c r="D1" s="357"/>
      <c r="E1" s="357"/>
      <c r="F1" s="357"/>
    </row>
    <row r="3" spans="1:6" ht="39">
      <c r="A3" s="50" t="s">
        <v>8</v>
      </c>
      <c r="B3" s="50" t="s">
        <v>351</v>
      </c>
      <c r="C3" s="50" t="s">
        <v>352</v>
      </c>
      <c r="D3" s="50" t="s">
        <v>353</v>
      </c>
      <c r="E3" s="50" t="s">
        <v>34</v>
      </c>
      <c r="F3" s="50" t="s">
        <v>57</v>
      </c>
    </row>
    <row r="4" spans="1:6">
      <c r="A4" s="16" t="s">
        <v>13</v>
      </c>
      <c r="B4" s="57">
        <v>96.106227559737519</v>
      </c>
      <c r="C4" s="57">
        <v>3.2066361272749782</v>
      </c>
      <c r="D4" s="57">
        <v>0.68713631298749533</v>
      </c>
      <c r="E4" s="57">
        <v>100</v>
      </c>
      <c r="F4" s="57">
        <v>11.353783679964879</v>
      </c>
    </row>
    <row r="5" spans="1:6">
      <c r="A5" s="16" t="s">
        <v>14</v>
      </c>
      <c r="B5" s="57">
        <v>83.603603603603602</v>
      </c>
      <c r="C5" s="57">
        <v>16.396396396396394</v>
      </c>
      <c r="D5" s="57"/>
      <c r="E5" s="57">
        <v>100</v>
      </c>
      <c r="F5" s="57">
        <v>0</v>
      </c>
    </row>
    <row r="6" spans="1:6">
      <c r="A6" s="16" t="s">
        <v>15</v>
      </c>
      <c r="B6" s="57">
        <v>96.527296699367582</v>
      </c>
      <c r="C6" s="57">
        <v>2.8022972580392858</v>
      </c>
      <c r="D6" s="57">
        <v>0.67040604259313052</v>
      </c>
      <c r="E6" s="57">
        <v>100</v>
      </c>
      <c r="F6" s="57">
        <v>13.140783012092626</v>
      </c>
    </row>
    <row r="7" spans="1:6">
      <c r="A7" s="16" t="s">
        <v>16</v>
      </c>
      <c r="B7" s="57">
        <v>97.47671973565636</v>
      </c>
      <c r="C7" s="57">
        <v>1.8924601982577351</v>
      </c>
      <c r="D7" s="57">
        <v>0.63082006608591168</v>
      </c>
      <c r="E7" s="57">
        <v>100</v>
      </c>
      <c r="F7" s="57">
        <v>8.5941790225151014</v>
      </c>
    </row>
    <row r="8" spans="1:6">
      <c r="A8" s="16" t="s">
        <v>17</v>
      </c>
      <c r="B8" s="217">
        <v>96.72375279225615</v>
      </c>
      <c r="C8" s="217">
        <v>2.2338049143708116</v>
      </c>
      <c r="D8" s="217">
        <v>1.0424422933730455</v>
      </c>
      <c r="E8" s="217">
        <v>100</v>
      </c>
      <c r="F8" s="217">
        <v>12.02096298722568</v>
      </c>
    </row>
    <row r="9" spans="1:6">
      <c r="A9" s="16" t="s">
        <v>18</v>
      </c>
      <c r="B9" s="217">
        <v>96.963909700798197</v>
      </c>
      <c r="C9" s="217">
        <v>2.3603153616375301</v>
      </c>
      <c r="D9" s="217">
        <v>0.67577493756427209</v>
      </c>
      <c r="E9" s="217">
        <v>100</v>
      </c>
      <c r="F9" s="217">
        <v>13.503325003176755</v>
      </c>
    </row>
    <row r="10" spans="1:6">
      <c r="A10" s="16" t="s">
        <v>19</v>
      </c>
      <c r="B10" s="217">
        <v>97.015195369030394</v>
      </c>
      <c r="C10" s="217">
        <v>2.3154848046309695</v>
      </c>
      <c r="D10" s="217">
        <v>0.66931982633863973</v>
      </c>
      <c r="E10" s="217">
        <v>100</v>
      </c>
      <c r="F10" s="217">
        <v>8.9741478676107356</v>
      </c>
    </row>
    <row r="11" spans="1:6">
      <c r="A11" s="16" t="s">
        <v>20</v>
      </c>
      <c r="B11" s="217">
        <v>95.254314259763845</v>
      </c>
      <c r="C11" s="217">
        <v>3.3832879200726613</v>
      </c>
      <c r="D11" s="217">
        <v>1.3623978201634876</v>
      </c>
      <c r="E11" s="217">
        <v>100</v>
      </c>
      <c r="F11" s="217">
        <v>22.080679405520172</v>
      </c>
    </row>
    <row r="12" spans="1:6">
      <c r="A12" s="16" t="s">
        <v>21</v>
      </c>
      <c r="B12" s="217">
        <v>96.334779085839571</v>
      </c>
      <c r="C12" s="217">
        <v>2.9169248367570662</v>
      </c>
      <c r="D12" s="217">
        <v>0.7482960774033649</v>
      </c>
      <c r="E12" s="217">
        <v>100</v>
      </c>
      <c r="F12" s="217">
        <v>9.5373604104686756</v>
      </c>
    </row>
    <row r="13" spans="1:6">
      <c r="A13" s="16" t="s">
        <v>22</v>
      </c>
      <c r="B13" s="217">
        <v>96.611659678073863</v>
      </c>
      <c r="C13" s="217">
        <v>2.6782091167320439</v>
      </c>
      <c r="D13" s="217">
        <v>0.71013120519410255</v>
      </c>
      <c r="E13" s="217">
        <v>100</v>
      </c>
      <c r="F13" s="217">
        <v>17.072349971957376</v>
      </c>
    </row>
    <row r="14" spans="1:6">
      <c r="A14" s="16" t="s">
        <v>23</v>
      </c>
      <c r="B14" s="217">
        <v>95.774647887323937</v>
      </c>
      <c r="C14" s="217">
        <v>3.6932707355242567</v>
      </c>
      <c r="D14" s="217">
        <v>0.53208137715179971</v>
      </c>
      <c r="E14" s="217">
        <v>100</v>
      </c>
      <c r="F14" s="217">
        <v>13.202933985330073</v>
      </c>
    </row>
    <row r="15" spans="1:6">
      <c r="A15" s="16" t="s">
        <v>24</v>
      </c>
      <c r="B15" s="217">
        <v>96.659919028340084</v>
      </c>
      <c r="C15" s="217">
        <v>2.7125506072874495</v>
      </c>
      <c r="D15" s="217">
        <v>0.62753036437246967</v>
      </c>
      <c r="E15" s="217">
        <v>100</v>
      </c>
      <c r="F15" s="217">
        <v>18.816762530813474</v>
      </c>
    </row>
    <row r="16" spans="1:6">
      <c r="A16" s="16" t="s">
        <v>25</v>
      </c>
      <c r="B16" s="217">
        <v>95.146761919552731</v>
      </c>
      <c r="C16" s="217">
        <v>4.1310762540767199</v>
      </c>
      <c r="D16" s="217">
        <v>0.72216182637055448</v>
      </c>
      <c r="E16" s="217">
        <v>100</v>
      </c>
      <c r="F16" s="217">
        <v>43.405844869259504</v>
      </c>
    </row>
    <row r="17" spans="1:6">
      <c r="A17" s="16" t="s">
        <v>26</v>
      </c>
      <c r="B17" s="217">
        <v>86.338797814207652</v>
      </c>
      <c r="C17" s="217">
        <v>3.4449988120693753</v>
      </c>
      <c r="D17" s="217">
        <v>10.216203373722974</v>
      </c>
      <c r="E17" s="217">
        <v>100</v>
      </c>
      <c r="F17" s="217">
        <v>21.297681376215408</v>
      </c>
    </row>
    <row r="18" spans="1:6">
      <c r="A18" s="16" t="s">
        <v>27</v>
      </c>
      <c r="B18" s="217">
        <v>93.574297188755011</v>
      </c>
      <c r="C18" s="217">
        <v>2.4096385542168677</v>
      </c>
      <c r="D18" s="217">
        <v>4.0160642570281126</v>
      </c>
      <c r="E18" s="217">
        <v>100</v>
      </c>
      <c r="F18" s="217">
        <v>41.890315052508754</v>
      </c>
    </row>
    <row r="19" spans="1:6">
      <c r="A19" s="16" t="s">
        <v>28</v>
      </c>
      <c r="B19" s="217">
        <v>85.621734587251837</v>
      </c>
      <c r="C19" s="217">
        <v>11.598746081504702</v>
      </c>
      <c r="D19" s="217">
        <v>2.7795193312434692</v>
      </c>
      <c r="E19" s="217">
        <v>100</v>
      </c>
      <c r="F19" s="217">
        <v>78.851763457968701</v>
      </c>
    </row>
    <row r="20" spans="1:6">
      <c r="A20" s="16" t="s">
        <v>29</v>
      </c>
      <c r="B20" s="217">
        <v>94.938527862046939</v>
      </c>
      <c r="C20" s="217">
        <v>4.4068337857256905</v>
      </c>
      <c r="D20" s="217">
        <v>0.6546383522273671</v>
      </c>
      <c r="E20" s="217">
        <v>100</v>
      </c>
      <c r="F20" s="217">
        <v>61.396696252465489</v>
      </c>
    </row>
    <row r="21" spans="1:6">
      <c r="A21" s="16" t="s">
        <v>30</v>
      </c>
      <c r="B21" s="217">
        <v>95.744680851063833</v>
      </c>
      <c r="C21" s="217">
        <v>3.9121482498284141</v>
      </c>
      <c r="D21" s="217">
        <v>0.34317089910775567</v>
      </c>
      <c r="E21" s="217">
        <v>100</v>
      </c>
      <c r="F21" s="217">
        <v>34.780662488809313</v>
      </c>
    </row>
    <row r="22" spans="1:6">
      <c r="A22" s="16" t="s">
        <v>31</v>
      </c>
      <c r="B22" s="217">
        <v>69.260204081632651</v>
      </c>
      <c r="C22" s="217">
        <v>30.548469387755102</v>
      </c>
      <c r="D22" s="217">
        <v>0.19132653061224489</v>
      </c>
      <c r="E22" s="217">
        <v>100</v>
      </c>
      <c r="F22" s="217">
        <v>61.231301767832861</v>
      </c>
    </row>
    <row r="23" spans="1:6">
      <c r="A23" s="16" t="s">
        <v>32</v>
      </c>
      <c r="B23" s="217">
        <v>92.692412046667272</v>
      </c>
      <c r="C23" s="217">
        <v>5.2455458080853754</v>
      </c>
      <c r="D23" s="217">
        <v>2.0620421452473545</v>
      </c>
      <c r="E23" s="217">
        <v>100</v>
      </c>
      <c r="F23" s="217">
        <v>49.444469845914682</v>
      </c>
    </row>
    <row r="24" spans="1:6">
      <c r="A24" s="16" t="s">
        <v>33</v>
      </c>
      <c r="B24" s="217">
        <v>85.456498388829218</v>
      </c>
      <c r="C24" s="217">
        <v>14.543501611170784</v>
      </c>
      <c r="D24" s="217"/>
      <c r="E24" s="217">
        <v>100</v>
      </c>
      <c r="F24" s="217">
        <v>0</v>
      </c>
    </row>
    <row r="25" spans="1:6">
      <c r="A25" s="19" t="s">
        <v>34</v>
      </c>
      <c r="B25" s="218">
        <v>94.882149937587187</v>
      </c>
      <c r="C25" s="218">
        <v>4.0893499627621077</v>
      </c>
      <c r="D25" s="218">
        <v>1.0285000996506981</v>
      </c>
      <c r="E25" s="218">
        <v>100</v>
      </c>
      <c r="F25" s="218">
        <v>28.795924921762385</v>
      </c>
    </row>
    <row r="26" spans="1:6">
      <c r="B26" s="205"/>
      <c r="C26" s="205"/>
      <c r="D26" s="205"/>
      <c r="E26" s="205"/>
      <c r="F26" s="205"/>
    </row>
  </sheetData>
  <mergeCells count="1">
    <mergeCell ref="A1:F1"/>
  </mergeCells>
  <printOptions gridLines="1"/>
  <pageMargins left="0.7" right="0.7" top="0.75" bottom="0.75" header="0.5" footer="0.5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glio56"/>
  <dimension ref="A1:F28"/>
  <sheetViews>
    <sheetView zoomScale="80" workbookViewId="0">
      <selection sqref="A1:E1"/>
    </sheetView>
  </sheetViews>
  <sheetFormatPr defaultColWidth="8.81640625" defaultRowHeight="14.5"/>
  <cols>
    <col min="1" max="1" width="18.1796875" customWidth="1"/>
    <col min="3" max="3" width="11.7265625" customWidth="1"/>
  </cols>
  <sheetData>
    <row r="1" spans="1:5" ht="45.75" customHeight="1">
      <c r="A1" s="357" t="s">
        <v>607</v>
      </c>
      <c r="B1" s="357"/>
      <c r="C1" s="357"/>
      <c r="D1" s="357"/>
      <c r="E1" s="357"/>
    </row>
    <row r="3" spans="1:5" ht="25.5" customHeight="1">
      <c r="A3" s="359" t="s">
        <v>8</v>
      </c>
      <c r="B3" s="411" t="s">
        <v>60</v>
      </c>
      <c r="C3" s="365" t="s">
        <v>317</v>
      </c>
      <c r="D3" s="365"/>
      <c r="E3" s="359" t="s">
        <v>34</v>
      </c>
    </row>
    <row r="4" spans="1:5">
      <c r="A4" s="360"/>
      <c r="B4" s="412"/>
      <c r="C4" s="46" t="s">
        <v>318</v>
      </c>
      <c r="D4" s="46" t="s">
        <v>319</v>
      </c>
      <c r="E4" s="360"/>
    </row>
    <row r="5" spans="1:5">
      <c r="A5" s="16" t="s">
        <v>13</v>
      </c>
      <c r="B5" s="18">
        <v>26.785570496819389</v>
      </c>
      <c r="C5" s="106"/>
      <c r="D5" s="106"/>
      <c r="E5" s="18">
        <v>26.785570496819389</v>
      </c>
    </row>
    <row r="6" spans="1:5">
      <c r="A6" s="16" t="s">
        <v>14</v>
      </c>
      <c r="B6" s="18">
        <v>24.592391304347828</v>
      </c>
      <c r="C6" s="106"/>
      <c r="D6" s="106"/>
      <c r="E6" s="18">
        <v>24.592391304347828</v>
      </c>
    </row>
    <row r="7" spans="1:5">
      <c r="A7" s="16" t="s">
        <v>15</v>
      </c>
      <c r="B7" s="214">
        <v>22.966257306986069</v>
      </c>
      <c r="C7" s="214">
        <v>23.651006711409394</v>
      </c>
      <c r="D7" s="214"/>
      <c r="E7" s="214">
        <v>23.042612743410515</v>
      </c>
    </row>
    <row r="8" spans="1:5">
      <c r="A8" s="16" t="s">
        <v>16</v>
      </c>
      <c r="B8" s="214">
        <v>25.310945273631841</v>
      </c>
      <c r="C8" s="240"/>
      <c r="D8" s="214"/>
      <c r="E8" s="214">
        <v>25.310945273631841</v>
      </c>
    </row>
    <row r="9" spans="1:5">
      <c r="A9" s="16" t="s">
        <v>17</v>
      </c>
      <c r="B9" s="214">
        <v>20.389884088514226</v>
      </c>
      <c r="C9" s="240"/>
      <c r="D9" s="240"/>
      <c r="E9" s="214">
        <v>20.389884088514226</v>
      </c>
    </row>
    <row r="10" spans="1:5">
      <c r="A10" s="16" t="s">
        <v>18</v>
      </c>
      <c r="B10" s="214">
        <v>24.706386909474794</v>
      </c>
      <c r="C10" s="240">
        <v>24.504950495049506</v>
      </c>
      <c r="D10" s="240"/>
      <c r="E10" s="214">
        <v>24.701156812339331</v>
      </c>
    </row>
    <row r="11" spans="1:5">
      <c r="A11" s="16" t="s">
        <v>19</v>
      </c>
      <c r="B11" s="214">
        <v>22.007117437722421</v>
      </c>
      <c r="C11" s="214">
        <v>23.065902578796564</v>
      </c>
      <c r="D11" s="240"/>
      <c r="E11" s="214">
        <v>22.102809788942121</v>
      </c>
    </row>
    <row r="12" spans="1:5">
      <c r="A12" s="16" t="s">
        <v>20</v>
      </c>
      <c r="B12" s="214">
        <v>30.112721417069245</v>
      </c>
      <c r="C12" s="240"/>
      <c r="D12" s="240"/>
      <c r="E12" s="214">
        <v>30.112721417069245</v>
      </c>
    </row>
    <row r="13" spans="1:5">
      <c r="A13" s="16" t="s">
        <v>21</v>
      </c>
      <c r="B13" s="214">
        <v>22.883027446260822</v>
      </c>
      <c r="C13" s="214"/>
      <c r="D13" s="240"/>
      <c r="E13" s="214">
        <v>22.883027446260822</v>
      </c>
    </row>
    <row r="14" spans="1:5">
      <c r="A14" s="16" t="s">
        <v>22</v>
      </c>
      <c r="B14" s="214">
        <v>18.297325810742628</v>
      </c>
      <c r="C14" s="240"/>
      <c r="D14" s="214"/>
      <c r="E14" s="214">
        <v>18.297325810742628</v>
      </c>
    </row>
    <row r="15" spans="1:5">
      <c r="A15" s="16" t="s">
        <v>23</v>
      </c>
      <c r="B15" s="214">
        <v>22.576760987357012</v>
      </c>
      <c r="C15" s="240"/>
      <c r="D15" s="240"/>
      <c r="E15" s="214">
        <v>22.576760987357012</v>
      </c>
    </row>
    <row r="16" spans="1:5">
      <c r="A16" s="16" t="s">
        <v>24</v>
      </c>
      <c r="B16" s="214">
        <v>25.7020757020757</v>
      </c>
      <c r="C16" s="214"/>
      <c r="D16" s="240"/>
      <c r="E16" s="214">
        <v>25.7020757020757</v>
      </c>
    </row>
    <row r="17" spans="1:6">
      <c r="A17" s="16" t="s">
        <v>25</v>
      </c>
      <c r="B17" s="214">
        <v>35.05310555803802</v>
      </c>
      <c r="C17" s="214">
        <v>42.231617091952288</v>
      </c>
      <c r="D17" s="214">
        <v>69.911504424778755</v>
      </c>
      <c r="E17" s="214">
        <v>36.489994138826091</v>
      </c>
    </row>
    <row r="18" spans="1:6">
      <c r="A18" s="16" t="s">
        <v>26</v>
      </c>
      <c r="B18" s="214">
        <v>32.011187388761755</v>
      </c>
      <c r="C18" s="240"/>
      <c r="D18" s="240"/>
      <c r="E18" s="214">
        <v>32.011187388761755</v>
      </c>
    </row>
    <row r="19" spans="1:6">
      <c r="A19" s="16" t="s">
        <v>27</v>
      </c>
      <c r="B19" s="214">
        <v>33.975346687211093</v>
      </c>
      <c r="C19" s="240"/>
      <c r="D19" s="240"/>
      <c r="E19" s="214">
        <v>33.975346687211093</v>
      </c>
    </row>
    <row r="20" spans="1:6">
      <c r="A20" s="16" t="s">
        <v>28</v>
      </c>
      <c r="B20" s="214">
        <v>44.294058408862035</v>
      </c>
      <c r="C20" s="214">
        <v>54.222823541655828</v>
      </c>
      <c r="D20" s="214"/>
      <c r="E20" s="214">
        <v>48.626311248353844</v>
      </c>
    </row>
    <row r="21" spans="1:6">
      <c r="A21" s="16" t="s">
        <v>29</v>
      </c>
      <c r="B21" s="214">
        <v>37.990619600098739</v>
      </c>
      <c r="C21" s="214">
        <v>36.423841059602644</v>
      </c>
      <c r="D21" s="240"/>
      <c r="E21" s="214">
        <v>37.881920514587641</v>
      </c>
    </row>
    <row r="22" spans="1:6">
      <c r="A22" s="16" t="s">
        <v>30</v>
      </c>
      <c r="B22" s="214">
        <v>34.486803519061581</v>
      </c>
      <c r="C22" s="240"/>
      <c r="D22" s="240"/>
      <c r="E22" s="214">
        <v>34.486803519061581</v>
      </c>
    </row>
    <row r="23" spans="1:6">
      <c r="A23" s="16" t="s">
        <v>31</v>
      </c>
      <c r="B23" s="214">
        <v>35.514099783080262</v>
      </c>
      <c r="C23" s="214">
        <v>39.053803339517621</v>
      </c>
      <c r="D23" s="240"/>
      <c r="E23" s="214">
        <v>35.81686899944458</v>
      </c>
    </row>
    <row r="24" spans="1:6">
      <c r="A24" s="16" t="s">
        <v>32</v>
      </c>
      <c r="B24" s="214">
        <v>37.876569363531573</v>
      </c>
      <c r="C24" s="214">
        <v>52.730835170217979</v>
      </c>
      <c r="D24" s="240"/>
      <c r="E24" s="214">
        <v>39.552816317505943</v>
      </c>
    </row>
    <row r="25" spans="1:6">
      <c r="A25" s="16" t="s">
        <v>33</v>
      </c>
      <c r="B25" s="214">
        <v>35.031402651779487</v>
      </c>
      <c r="C25" s="214"/>
      <c r="D25" s="240"/>
      <c r="E25" s="214">
        <v>35.031402651779487</v>
      </c>
    </row>
    <row r="26" spans="1:6">
      <c r="A26" s="19" t="s">
        <v>34</v>
      </c>
      <c r="B26" s="215">
        <v>29.329635623076722</v>
      </c>
      <c r="C26" s="215">
        <v>44.463597404773871</v>
      </c>
      <c r="D26" s="215">
        <v>69.911504424778755</v>
      </c>
      <c r="E26" s="215">
        <v>30.973533580673397</v>
      </c>
      <c r="F26" s="49"/>
    </row>
    <row r="27" spans="1:6">
      <c r="B27" s="205"/>
      <c r="C27" s="205"/>
      <c r="D27" s="205"/>
      <c r="E27" s="205"/>
    </row>
    <row r="28" spans="1:6">
      <c r="B28" s="205"/>
      <c r="C28" s="205"/>
      <c r="D28" s="205"/>
      <c r="E28" s="205"/>
    </row>
  </sheetData>
  <mergeCells count="5">
    <mergeCell ref="A1:E1"/>
    <mergeCell ref="C3:D3"/>
    <mergeCell ref="A3:A4"/>
    <mergeCell ref="B3:B4"/>
    <mergeCell ref="E3:E4"/>
  </mergeCells>
  <printOptions gridLines="1"/>
  <pageMargins left="0.7" right="0.7" top="0.75" bottom="0.75" header="0.5" footer="0.5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glio57"/>
  <dimension ref="A1:E28"/>
  <sheetViews>
    <sheetView zoomScale="90" workbookViewId="0">
      <selection sqref="A1:E1"/>
    </sheetView>
  </sheetViews>
  <sheetFormatPr defaultColWidth="8.81640625" defaultRowHeight="14.5"/>
  <cols>
    <col min="1" max="1" width="19.7265625" customWidth="1"/>
    <col min="2" max="2" width="9.26953125" customWidth="1"/>
  </cols>
  <sheetData>
    <row r="1" spans="1:5" ht="54.75" customHeight="1">
      <c r="A1" s="357" t="s">
        <v>608</v>
      </c>
      <c r="B1" s="357"/>
      <c r="C1" s="357"/>
      <c r="D1" s="357"/>
      <c r="E1" s="357"/>
    </row>
    <row r="3" spans="1:5" ht="22.5" customHeight="1">
      <c r="A3" s="411" t="s">
        <v>8</v>
      </c>
      <c r="B3" s="365" t="s">
        <v>191</v>
      </c>
      <c r="C3" s="365"/>
      <c r="D3" s="359" t="s">
        <v>59</v>
      </c>
      <c r="E3" s="359" t="s">
        <v>282</v>
      </c>
    </row>
    <row r="4" spans="1:5">
      <c r="A4" s="412"/>
      <c r="B4" s="46" t="s">
        <v>134</v>
      </c>
      <c r="C4" s="46" t="s">
        <v>133</v>
      </c>
      <c r="D4" s="360"/>
      <c r="E4" s="360"/>
    </row>
    <row r="5" spans="1:5">
      <c r="A5" s="75" t="s">
        <v>13</v>
      </c>
      <c r="B5" s="214">
        <v>26.597309221635168</v>
      </c>
      <c r="C5" s="214">
        <v>27.131425053862728</v>
      </c>
      <c r="D5" s="216">
        <v>24876</v>
      </c>
      <c r="E5" s="214">
        <v>0.10521569216894633</v>
      </c>
    </row>
    <row r="6" spans="1:5">
      <c r="A6" s="75" t="s">
        <v>14</v>
      </c>
      <c r="B6" s="214">
        <v>24.398073836276083</v>
      </c>
      <c r="C6" s="214">
        <v>25.663716814159294</v>
      </c>
      <c r="D6" s="216">
        <v>736</v>
      </c>
      <c r="E6" s="214">
        <v>0</v>
      </c>
    </row>
    <row r="7" spans="1:5">
      <c r="A7" s="75" t="s">
        <v>15</v>
      </c>
      <c r="B7" s="214">
        <v>22.562808787974351</v>
      </c>
      <c r="C7" s="214">
        <v>24.113328507910246</v>
      </c>
      <c r="D7" s="216">
        <v>66918</v>
      </c>
      <c r="E7" s="214">
        <v>1.948178453146308E-2</v>
      </c>
    </row>
    <row r="8" spans="1:5">
      <c r="A8" s="75" t="s">
        <v>16</v>
      </c>
      <c r="B8" s="214">
        <v>24.421661409043114</v>
      </c>
      <c r="C8" s="214">
        <v>27.57318224740321</v>
      </c>
      <c r="D8" s="216">
        <v>4863</v>
      </c>
      <c r="E8" s="214">
        <v>0</v>
      </c>
    </row>
    <row r="9" spans="1:5">
      <c r="A9" s="75" t="s">
        <v>17</v>
      </c>
      <c r="B9" s="214">
        <v>19.898477157360407</v>
      </c>
      <c r="C9" s="214">
        <v>21.403912543153051</v>
      </c>
      <c r="D9" s="216">
        <v>3827</v>
      </c>
      <c r="E9" s="214">
        <v>0</v>
      </c>
    </row>
    <row r="10" spans="1:5">
      <c r="A10" s="75" t="s">
        <v>18</v>
      </c>
      <c r="B10" s="214">
        <v>24.039391541369913</v>
      </c>
      <c r="C10" s="214">
        <v>25.982404692082113</v>
      </c>
      <c r="D10" s="216">
        <v>31296</v>
      </c>
      <c r="E10" s="214">
        <v>5.2035904774294262E-2</v>
      </c>
    </row>
    <row r="11" spans="1:5">
      <c r="A11" s="75" t="s">
        <v>19</v>
      </c>
      <c r="B11" s="214">
        <v>21.090337235715534</v>
      </c>
      <c r="C11" s="214">
        <v>24.294060370009738</v>
      </c>
      <c r="D11" s="216">
        <v>7780</v>
      </c>
      <c r="E11" s="214">
        <v>5.8582308142940832E-2</v>
      </c>
    </row>
    <row r="12" spans="1:5">
      <c r="A12" s="75" t="s">
        <v>20</v>
      </c>
      <c r="B12" s="214">
        <v>30.367332382310984</v>
      </c>
      <c r="C12" s="214">
        <v>29.333333333333332</v>
      </c>
      <c r="D12" s="216">
        <v>8095</v>
      </c>
      <c r="E12" s="214">
        <v>8.2270670505964621E-2</v>
      </c>
    </row>
    <row r="13" spans="1:5">
      <c r="A13" s="75" t="s">
        <v>21</v>
      </c>
      <c r="B13" s="214">
        <v>22.604575476213267</v>
      </c>
      <c r="C13" s="214">
        <v>23.209012359181887</v>
      </c>
      <c r="D13" s="216">
        <v>30038</v>
      </c>
      <c r="E13" s="214">
        <v>0</v>
      </c>
    </row>
    <row r="14" spans="1:5">
      <c r="A14" s="75" t="s">
        <v>22</v>
      </c>
      <c r="B14" s="214">
        <v>18.581907090464547</v>
      </c>
      <c r="C14" s="214">
        <v>17.400881057268723</v>
      </c>
      <c r="D14" s="216">
        <v>21819</v>
      </c>
      <c r="E14" s="214">
        <v>2.5068939583855601E-2</v>
      </c>
    </row>
    <row r="15" spans="1:5">
      <c r="A15" s="75" t="s">
        <v>23</v>
      </c>
      <c r="B15" s="214">
        <v>22.049847405900305</v>
      </c>
      <c r="C15" s="214">
        <v>24.442190669371197</v>
      </c>
      <c r="D15" s="216">
        <v>4983</v>
      </c>
      <c r="E15" s="214">
        <v>1.5111111111111111</v>
      </c>
    </row>
    <row r="16" spans="1:5">
      <c r="A16" s="75" t="s">
        <v>24</v>
      </c>
      <c r="B16" s="214">
        <v>24.976578602210981</v>
      </c>
      <c r="C16" s="214">
        <v>26.612903225806448</v>
      </c>
      <c r="D16" s="216">
        <v>8190</v>
      </c>
      <c r="E16" s="214">
        <v>14.726840855106888</v>
      </c>
    </row>
    <row r="17" spans="1:5">
      <c r="A17" s="75" t="s">
        <v>25</v>
      </c>
      <c r="B17" s="214">
        <v>36.453012385417395</v>
      </c>
      <c r="C17" s="214">
        <v>36.640905327077007</v>
      </c>
      <c r="D17" s="216">
        <v>35829</v>
      </c>
      <c r="E17" s="214">
        <v>0</v>
      </c>
    </row>
    <row r="18" spans="1:5">
      <c r="A18" s="75" t="s">
        <v>26</v>
      </c>
      <c r="B18" s="214">
        <v>31.720107881330534</v>
      </c>
      <c r="C18" s="214">
        <v>33.725820016820855</v>
      </c>
      <c r="D18" s="216">
        <v>7866</v>
      </c>
      <c r="E18" s="214">
        <v>0</v>
      </c>
    </row>
    <row r="19" spans="1:5">
      <c r="A19" s="75" t="s">
        <v>27</v>
      </c>
      <c r="B19" s="214">
        <v>33.692052980132452</v>
      </c>
      <c r="C19" s="214"/>
      <c r="D19" s="216">
        <v>1298</v>
      </c>
      <c r="E19" s="214">
        <v>0</v>
      </c>
    </row>
    <row r="20" spans="1:5">
      <c r="A20" s="75" t="s">
        <v>28</v>
      </c>
      <c r="B20" s="214">
        <v>49.065260058881258</v>
      </c>
      <c r="C20" s="214">
        <v>43.313864125422683</v>
      </c>
      <c r="D20" s="216">
        <v>44042</v>
      </c>
      <c r="E20" s="214">
        <v>3.7355248412401947E-2</v>
      </c>
    </row>
    <row r="21" spans="1:5">
      <c r="A21" s="75" t="s">
        <v>29</v>
      </c>
      <c r="B21" s="214">
        <v>38.164992945472655</v>
      </c>
      <c r="C21" s="214">
        <v>34.55627169062965</v>
      </c>
      <c r="D21" s="216">
        <v>26118</v>
      </c>
      <c r="E21" s="214">
        <v>0</v>
      </c>
    </row>
    <row r="22" spans="1:5">
      <c r="A22" s="75" t="s">
        <v>30</v>
      </c>
      <c r="B22" s="214">
        <v>33.719008264462808</v>
      </c>
      <c r="C22" s="214">
        <v>40.760869565217391</v>
      </c>
      <c r="D22" s="216">
        <v>3410</v>
      </c>
      <c r="E22" s="214">
        <v>0.51020408163265307</v>
      </c>
    </row>
    <row r="23" spans="1:5">
      <c r="A23" s="75" t="s">
        <v>31</v>
      </c>
      <c r="B23" s="214">
        <v>35.606323835997223</v>
      </c>
      <c r="C23" s="214">
        <v>37.924701561065199</v>
      </c>
      <c r="D23" s="216">
        <v>12603</v>
      </c>
      <c r="E23" s="214">
        <v>4.4306601683650866E-2</v>
      </c>
    </row>
    <row r="24" spans="1:5">
      <c r="A24" s="75" t="s">
        <v>32</v>
      </c>
      <c r="B24" s="214">
        <v>39.639983555529454</v>
      </c>
      <c r="C24" s="214">
        <v>38.106453132359867</v>
      </c>
      <c r="D24" s="216">
        <v>36182</v>
      </c>
      <c r="E24" s="214">
        <v>2.0962895674655858E-2</v>
      </c>
    </row>
    <row r="25" spans="1:5">
      <c r="A25" s="75" t="s">
        <v>33</v>
      </c>
      <c r="B25" s="214">
        <v>35.141615465307957</v>
      </c>
      <c r="C25" s="214">
        <v>33.536585365853661</v>
      </c>
      <c r="D25" s="216">
        <v>7165</v>
      </c>
      <c r="E25" s="214">
        <v>0</v>
      </c>
    </row>
    <row r="26" spans="1:5">
      <c r="A26" s="19" t="s">
        <v>34</v>
      </c>
      <c r="B26" s="215">
        <v>31.796954510905273</v>
      </c>
      <c r="C26" s="215">
        <v>27.432174998357752</v>
      </c>
      <c r="D26" s="248">
        <v>387934</v>
      </c>
      <c r="E26" s="215">
        <v>0.30340665660868044</v>
      </c>
    </row>
    <row r="27" spans="1:5">
      <c r="B27" s="205"/>
      <c r="C27" s="205"/>
      <c r="D27" s="205"/>
      <c r="E27" s="205"/>
    </row>
    <row r="28" spans="1:5">
      <c r="B28" s="205"/>
      <c r="C28" s="205"/>
      <c r="D28" s="205"/>
      <c r="E28" s="205"/>
    </row>
  </sheetData>
  <mergeCells count="5">
    <mergeCell ref="A1:E1"/>
    <mergeCell ref="A3:A4"/>
    <mergeCell ref="D3:D4"/>
    <mergeCell ref="E3:E4"/>
    <mergeCell ref="B3:C3"/>
  </mergeCells>
  <printOptions gridLines="1"/>
  <pageMargins left="0.7" right="0.7" top="0.75" bottom="0.75" header="0.5" footer="0.5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glio58"/>
  <dimension ref="A1:H22"/>
  <sheetViews>
    <sheetView workbookViewId="0">
      <selection sqref="A1:G1"/>
    </sheetView>
  </sheetViews>
  <sheetFormatPr defaultColWidth="8.81640625" defaultRowHeight="14.5"/>
  <cols>
    <col min="1" max="1" width="23.26953125" customWidth="1"/>
    <col min="2" max="2" width="10.1796875" customWidth="1"/>
    <col min="3" max="3" width="10" customWidth="1"/>
    <col min="5" max="5" width="11.453125" bestFit="1" customWidth="1"/>
    <col min="7" max="7" width="10.453125" bestFit="1" customWidth="1"/>
  </cols>
  <sheetData>
    <row r="1" spans="1:8" ht="30" customHeight="1">
      <c r="A1" s="357" t="s">
        <v>609</v>
      </c>
      <c r="B1" s="357"/>
      <c r="C1" s="357"/>
      <c r="D1" s="357"/>
      <c r="E1" s="357"/>
      <c r="F1" s="357"/>
      <c r="G1" s="357"/>
    </row>
    <row r="3" spans="1:8" ht="19.5" customHeight="1">
      <c r="A3" s="359" t="s">
        <v>112</v>
      </c>
      <c r="B3" s="365" t="s">
        <v>354</v>
      </c>
      <c r="C3" s="365"/>
      <c r="D3" s="365"/>
      <c r="E3" s="365"/>
      <c r="F3" s="359" t="s">
        <v>355</v>
      </c>
      <c r="G3" s="359"/>
    </row>
    <row r="4" spans="1:8">
      <c r="A4" s="358"/>
      <c r="B4" s="433" t="s">
        <v>347</v>
      </c>
      <c r="C4" s="433"/>
      <c r="D4" s="433" t="s">
        <v>348</v>
      </c>
      <c r="E4" s="433"/>
      <c r="F4" s="360"/>
      <c r="G4" s="360"/>
    </row>
    <row r="5" spans="1:8">
      <c r="A5" s="360"/>
      <c r="B5" s="125" t="s">
        <v>349</v>
      </c>
      <c r="C5" s="125" t="s">
        <v>73</v>
      </c>
      <c r="D5" s="125" t="s">
        <v>349</v>
      </c>
      <c r="E5" s="125" t="s">
        <v>73</v>
      </c>
      <c r="F5" s="125" t="s">
        <v>349</v>
      </c>
      <c r="G5" s="125" t="s">
        <v>73</v>
      </c>
    </row>
    <row r="6" spans="1:8">
      <c r="A6" s="126" t="s">
        <v>114</v>
      </c>
      <c r="B6" s="203">
        <v>493</v>
      </c>
      <c r="C6" s="214">
        <v>0.49935681221955491</v>
      </c>
      <c r="D6" s="220">
        <v>118</v>
      </c>
      <c r="E6" s="214">
        <v>0.56513409961685823</v>
      </c>
      <c r="F6" s="203">
        <v>611</v>
      </c>
      <c r="G6" s="214">
        <v>0.51083966657469881</v>
      </c>
      <c r="H6" s="205"/>
    </row>
    <row r="7" spans="1:8">
      <c r="A7" s="126" t="s">
        <v>115</v>
      </c>
      <c r="B7" s="203">
        <v>18173</v>
      </c>
      <c r="C7" s="214">
        <v>18.407325250438078</v>
      </c>
      <c r="D7" s="203">
        <v>6619</v>
      </c>
      <c r="E7" s="214">
        <v>31.700191570881227</v>
      </c>
      <c r="F7" s="203">
        <v>24792</v>
      </c>
      <c r="G7" s="214">
        <v>20.727883819508889</v>
      </c>
      <c r="H7" s="205"/>
    </row>
    <row r="8" spans="1:8">
      <c r="A8" s="126" t="s">
        <v>116</v>
      </c>
      <c r="B8" s="203">
        <v>63859</v>
      </c>
      <c r="C8" s="214">
        <v>64.682407041640076</v>
      </c>
      <c r="D8" s="203">
        <v>11760</v>
      </c>
      <c r="E8" s="214">
        <v>56.321839080459768</v>
      </c>
      <c r="F8" s="203">
        <v>75619</v>
      </c>
      <c r="G8" s="214">
        <v>63.222888292491241</v>
      </c>
      <c r="H8" s="205"/>
    </row>
    <row r="9" spans="1:8">
      <c r="A9" s="126" t="s">
        <v>117</v>
      </c>
      <c r="B9" s="203">
        <v>16193</v>
      </c>
      <c r="C9" s="214">
        <v>16.401794848420394</v>
      </c>
      <c r="D9" s="203">
        <v>2376</v>
      </c>
      <c r="E9" s="214">
        <v>11.379310344827587</v>
      </c>
      <c r="F9" s="203">
        <v>18569</v>
      </c>
      <c r="G9" s="214">
        <v>15.525011077946942</v>
      </c>
      <c r="H9" s="205"/>
    </row>
    <row r="10" spans="1:8">
      <c r="A10" s="126" t="s">
        <v>350</v>
      </c>
      <c r="B10" s="203">
        <v>9</v>
      </c>
      <c r="C10" s="214">
        <v>9.1160472818985691E-3</v>
      </c>
      <c r="D10" s="220">
        <v>7</v>
      </c>
      <c r="E10" s="214">
        <v>3.3524904214559385E-2</v>
      </c>
      <c r="F10" s="203">
        <v>16</v>
      </c>
      <c r="G10" s="214">
        <v>1.3377143478224518E-2</v>
      </c>
      <c r="H10" s="205"/>
    </row>
    <row r="11" spans="1:8">
      <c r="A11" s="32" t="s">
        <v>34</v>
      </c>
      <c r="B11" s="204">
        <v>98727</v>
      </c>
      <c r="C11" s="215">
        <v>100</v>
      </c>
      <c r="D11" s="204">
        <v>20880</v>
      </c>
      <c r="E11" s="215">
        <v>100</v>
      </c>
      <c r="F11" s="204">
        <v>119607</v>
      </c>
      <c r="G11" s="215">
        <v>100</v>
      </c>
      <c r="H11" s="205"/>
    </row>
    <row r="12" spans="1:8">
      <c r="B12" s="205"/>
      <c r="C12" s="205"/>
      <c r="D12" s="205"/>
      <c r="E12" s="205"/>
      <c r="F12" s="205"/>
      <c r="G12" s="205"/>
      <c r="H12" s="205"/>
    </row>
    <row r="17" spans="3:8">
      <c r="C17" s="82"/>
      <c r="D17" s="82"/>
      <c r="E17" s="82"/>
      <c r="F17" s="82"/>
      <c r="G17" s="82"/>
      <c r="H17" s="82"/>
    </row>
    <row r="18" spans="3:8">
      <c r="C18" s="82"/>
      <c r="D18" s="82"/>
      <c r="E18" s="82"/>
      <c r="F18" s="82"/>
      <c r="G18" s="82"/>
      <c r="H18" s="82"/>
    </row>
    <row r="19" spans="3:8">
      <c r="C19" s="82"/>
      <c r="D19" s="82"/>
      <c r="E19" s="82"/>
      <c r="F19" s="82"/>
      <c r="G19" s="82"/>
      <c r="H19" s="82"/>
    </row>
    <row r="20" spans="3:8">
      <c r="C20" s="82"/>
      <c r="D20" s="82"/>
      <c r="E20" s="82"/>
      <c r="F20" s="82"/>
      <c r="G20" s="82"/>
      <c r="H20" s="82"/>
    </row>
    <row r="21" spans="3:8">
      <c r="C21" s="82"/>
      <c r="D21" s="82"/>
      <c r="E21" s="82"/>
      <c r="F21" s="82"/>
      <c r="G21" s="82"/>
      <c r="H21" s="82"/>
    </row>
    <row r="22" spans="3:8">
      <c r="C22" s="82"/>
      <c r="D22" s="82"/>
      <c r="E22" s="82"/>
      <c r="F22" s="82"/>
      <c r="G22" s="82"/>
      <c r="H22" s="82"/>
    </row>
  </sheetData>
  <mergeCells count="6">
    <mergeCell ref="A1:G1"/>
    <mergeCell ref="A3:A5"/>
    <mergeCell ref="B3:E3"/>
    <mergeCell ref="F3:G4"/>
    <mergeCell ref="B4:C4"/>
    <mergeCell ref="D4:E4"/>
  </mergeCells>
  <printOptions gridLines="1"/>
  <pageMargins left="0.7" right="0.7" top="0.75" bottom="0.75" header="0.5" footer="0.5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glio59"/>
  <dimension ref="A1:C26"/>
  <sheetViews>
    <sheetView workbookViewId="0">
      <selection activeCell="N3" sqref="N3"/>
    </sheetView>
  </sheetViews>
  <sheetFormatPr defaultColWidth="8.81640625" defaultRowHeight="14.5"/>
  <cols>
    <col min="1" max="1" width="21.7265625" customWidth="1"/>
    <col min="2" max="2" width="13.1796875" customWidth="1"/>
    <col min="3" max="3" width="9.453125" bestFit="1" customWidth="1"/>
  </cols>
  <sheetData>
    <row r="1" spans="1:3" ht="49.5" customHeight="1">
      <c r="A1" s="357" t="s">
        <v>610</v>
      </c>
      <c r="B1" s="357"/>
    </row>
    <row r="3" spans="1:3">
      <c r="A3" s="128" t="s">
        <v>8</v>
      </c>
      <c r="B3" s="129" t="s">
        <v>356</v>
      </c>
    </row>
    <row r="4" spans="1:3" ht="16.5" customHeight="1">
      <c r="A4" s="16" t="s">
        <v>13</v>
      </c>
      <c r="B4" s="84">
        <v>0.26744653481267083</v>
      </c>
    </row>
    <row r="5" spans="1:3">
      <c r="A5" s="16" t="s">
        <v>14</v>
      </c>
      <c r="B5" s="84">
        <v>0.24592391304347827</v>
      </c>
      <c r="C5" s="49"/>
    </row>
    <row r="6" spans="1:3">
      <c r="A6" s="16" t="s">
        <v>15</v>
      </c>
      <c r="B6" s="84">
        <v>0.23011745718640725</v>
      </c>
      <c r="C6" s="49"/>
    </row>
    <row r="7" spans="1:3">
      <c r="A7" s="16" t="s">
        <v>16</v>
      </c>
      <c r="B7" s="84">
        <v>0.2510795805058606</v>
      </c>
      <c r="C7" s="49"/>
    </row>
    <row r="8" spans="1:3">
      <c r="A8" s="16" t="s">
        <v>17</v>
      </c>
      <c r="B8" s="84">
        <v>0.20224719101123595</v>
      </c>
      <c r="C8" s="49"/>
    </row>
    <row r="9" spans="1:3">
      <c r="A9" s="16" t="s">
        <v>18</v>
      </c>
      <c r="B9" s="266">
        <v>0.24569144684252597</v>
      </c>
      <c r="C9" s="49"/>
    </row>
    <row r="10" spans="1:3">
      <c r="A10" s="16" t="s">
        <v>19</v>
      </c>
      <c r="B10" s="266">
        <v>0.21940874035989716</v>
      </c>
      <c r="C10" s="49"/>
    </row>
    <row r="11" spans="1:3">
      <c r="A11" s="16" t="s">
        <v>20</v>
      </c>
      <c r="B11" s="266">
        <v>0.3003088326127239</v>
      </c>
      <c r="C11" s="49"/>
    </row>
    <row r="12" spans="1:3">
      <c r="A12" s="16" t="s">
        <v>21</v>
      </c>
      <c r="B12" s="266">
        <v>0.22787802117318065</v>
      </c>
      <c r="C12" s="49"/>
    </row>
    <row r="13" spans="1:3">
      <c r="A13" s="16" t="s">
        <v>22</v>
      </c>
      <c r="B13" s="266">
        <v>0.18282231083001055</v>
      </c>
      <c r="C13" s="49"/>
    </row>
    <row r="14" spans="1:3">
      <c r="A14" s="16" t="s">
        <v>23</v>
      </c>
      <c r="B14" s="266">
        <v>0.22576760987357014</v>
      </c>
      <c r="C14" s="49"/>
    </row>
    <row r="15" spans="1:3">
      <c r="A15" s="16" t="s">
        <v>24</v>
      </c>
      <c r="B15" s="266">
        <v>0.257020757020757</v>
      </c>
      <c r="C15" s="49"/>
    </row>
    <row r="16" spans="1:3">
      <c r="A16" s="16" t="s">
        <v>25</v>
      </c>
      <c r="B16" s="266">
        <v>0.36489994138826093</v>
      </c>
      <c r="C16" s="49"/>
    </row>
    <row r="17" spans="1:3">
      <c r="A17" s="242" t="s">
        <v>26</v>
      </c>
      <c r="B17" s="266">
        <v>0.32011187388761758</v>
      </c>
      <c r="C17" s="49"/>
    </row>
    <row r="18" spans="1:3">
      <c r="A18" s="242" t="s">
        <v>27</v>
      </c>
      <c r="B18" s="266">
        <v>0.33975346687211094</v>
      </c>
      <c r="C18" s="49"/>
    </row>
    <row r="19" spans="1:3">
      <c r="A19" s="242" t="s">
        <v>28</v>
      </c>
      <c r="B19" s="266">
        <v>0.48626311248353843</v>
      </c>
      <c r="C19" s="49"/>
    </row>
    <row r="20" spans="1:3">
      <c r="A20" s="242" t="s">
        <v>29</v>
      </c>
      <c r="B20" s="266">
        <v>0.37881920514587641</v>
      </c>
      <c r="C20" s="49"/>
    </row>
    <row r="21" spans="1:3">
      <c r="A21" s="242" t="s">
        <v>30</v>
      </c>
      <c r="B21" s="266">
        <v>0.34486803519061582</v>
      </c>
      <c r="C21" s="49"/>
    </row>
    <row r="22" spans="1:3">
      <c r="A22" s="242" t="s">
        <v>31</v>
      </c>
      <c r="B22" s="266">
        <v>0.35816868999444579</v>
      </c>
      <c r="C22" s="49"/>
    </row>
    <row r="23" spans="1:3">
      <c r="A23" s="242" t="s">
        <v>32</v>
      </c>
      <c r="B23" s="266">
        <v>0.3955281631750594</v>
      </c>
      <c r="C23" s="49"/>
    </row>
    <row r="24" spans="1:3">
      <c r="A24" s="242" t="s">
        <v>33</v>
      </c>
      <c r="B24" s="266">
        <v>0.35031402651779486</v>
      </c>
      <c r="C24" s="49"/>
    </row>
    <row r="25" spans="1:3">
      <c r="A25" s="283" t="s">
        <v>34</v>
      </c>
      <c r="B25" s="328">
        <v>0.30926522184097982</v>
      </c>
      <c r="C25" s="49"/>
    </row>
    <row r="26" spans="1:3">
      <c r="A26" s="205"/>
      <c r="B26" s="205"/>
      <c r="C26" s="49"/>
    </row>
  </sheetData>
  <mergeCells count="1">
    <mergeCell ref="A1:B1"/>
  </mergeCells>
  <printOptions gridLines="1"/>
  <pageMargins left="0.7" right="0.7" top="0.75" bottom="0.75" header="0.5" footer="0.5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I29"/>
  <sheetViews>
    <sheetView zoomScaleNormal="100" workbookViewId="0">
      <selection activeCell="M7" sqref="M7"/>
    </sheetView>
  </sheetViews>
  <sheetFormatPr defaultColWidth="8.81640625" defaultRowHeight="14.5"/>
  <cols>
    <col min="1" max="1" width="20" customWidth="1"/>
    <col min="2" max="2" width="10.1796875" customWidth="1"/>
    <col min="3" max="3" width="9.7265625" customWidth="1"/>
    <col min="5" max="5" width="10.26953125" customWidth="1"/>
  </cols>
  <sheetData>
    <row r="1" spans="1:9" ht="18" customHeight="1">
      <c r="A1" s="357" t="s">
        <v>557</v>
      </c>
      <c r="B1" s="357"/>
      <c r="C1" s="357"/>
      <c r="D1" s="357"/>
      <c r="E1" s="357"/>
      <c r="F1" s="357"/>
      <c r="G1" s="357"/>
      <c r="H1" s="357"/>
      <c r="I1" s="357"/>
    </row>
    <row r="3" spans="1:9" ht="22.5" customHeight="1">
      <c r="A3" s="359" t="s">
        <v>8</v>
      </c>
      <c r="B3" s="365" t="s">
        <v>54</v>
      </c>
      <c r="C3" s="365"/>
      <c r="D3" s="365"/>
      <c r="E3" s="359" t="s">
        <v>55</v>
      </c>
      <c r="F3" s="359" t="s">
        <v>56</v>
      </c>
      <c r="G3" s="359" t="s">
        <v>34</v>
      </c>
      <c r="H3" s="359" t="s">
        <v>57</v>
      </c>
      <c r="I3" s="359" t="s">
        <v>58</v>
      </c>
    </row>
    <row r="4" spans="1:9" ht="15.75" customHeight="1">
      <c r="A4" s="360"/>
      <c r="B4" s="45" t="s">
        <v>60</v>
      </c>
      <c r="C4" s="46" t="s">
        <v>61</v>
      </c>
      <c r="D4" s="45" t="s">
        <v>62</v>
      </c>
      <c r="E4" s="360"/>
      <c r="F4" s="360"/>
      <c r="G4" s="360"/>
      <c r="H4" s="360"/>
      <c r="I4" s="360"/>
    </row>
    <row r="5" spans="1:9">
      <c r="A5" s="16" t="s">
        <v>13</v>
      </c>
      <c r="B5" s="47">
        <v>99.84724232191671</v>
      </c>
      <c r="C5" s="47">
        <v>0</v>
      </c>
      <c r="D5" s="47">
        <v>0</v>
      </c>
      <c r="E5" s="48">
        <v>0.10853835021707671</v>
      </c>
      <c r="F5" s="48">
        <v>4.4219327866216435E-2</v>
      </c>
      <c r="G5" s="18">
        <v>100</v>
      </c>
      <c r="H5" s="48">
        <v>0</v>
      </c>
      <c r="I5" s="5">
        <v>24876</v>
      </c>
    </row>
    <row r="6" spans="1:9">
      <c r="A6" s="16" t="s">
        <v>14</v>
      </c>
      <c r="B6" s="47">
        <v>100</v>
      </c>
      <c r="C6" s="47">
        <v>0</v>
      </c>
      <c r="D6" s="47">
        <v>0</v>
      </c>
      <c r="E6" s="47">
        <v>0</v>
      </c>
      <c r="F6" s="47">
        <v>0</v>
      </c>
      <c r="G6" s="18">
        <v>100</v>
      </c>
      <c r="H6" s="47">
        <v>0</v>
      </c>
      <c r="I6" s="5">
        <v>736</v>
      </c>
    </row>
    <row r="7" spans="1:9">
      <c r="A7" s="16" t="s">
        <v>15</v>
      </c>
      <c r="B7" s="47">
        <v>88.707074329776745</v>
      </c>
      <c r="C7" s="47">
        <v>11.133028482620521</v>
      </c>
      <c r="D7" s="47">
        <v>0</v>
      </c>
      <c r="E7" s="48">
        <v>0.10908873546728833</v>
      </c>
      <c r="F7" s="48">
        <v>3.4370423503392214E-2</v>
      </c>
      <c r="G7" s="18">
        <v>100</v>
      </c>
      <c r="H7" s="48">
        <v>1.6438028632057143E-2</v>
      </c>
      <c r="I7" s="5">
        <v>66918</v>
      </c>
    </row>
    <row r="8" spans="1:9">
      <c r="A8" s="16" t="s">
        <v>64</v>
      </c>
      <c r="B8" s="255">
        <v>99.198025909932142</v>
      </c>
      <c r="C8" s="255">
        <v>0</v>
      </c>
      <c r="D8" s="255">
        <v>0</v>
      </c>
      <c r="E8" s="255">
        <v>0.78141065186099112</v>
      </c>
      <c r="F8" s="255">
        <v>0</v>
      </c>
      <c r="G8" s="214">
        <v>100</v>
      </c>
      <c r="H8" s="255">
        <v>2.0563438206868186E-2</v>
      </c>
      <c r="I8" s="241">
        <v>4863</v>
      </c>
    </row>
    <row r="9" spans="1:9">
      <c r="A9" s="16" t="s">
        <v>65</v>
      </c>
      <c r="B9" s="255">
        <v>99.18996603083356</v>
      </c>
      <c r="C9" s="255">
        <v>0</v>
      </c>
      <c r="D9" s="255">
        <v>0</v>
      </c>
      <c r="E9" s="254">
        <v>0.60099294486542987</v>
      </c>
      <c r="F9" s="254">
        <v>0.20904102430101906</v>
      </c>
      <c r="G9" s="214">
        <v>100</v>
      </c>
      <c r="H9" s="255">
        <v>0</v>
      </c>
      <c r="I9" s="241">
        <v>3827</v>
      </c>
    </row>
    <row r="10" spans="1:9">
      <c r="A10" s="16" t="s">
        <v>18</v>
      </c>
      <c r="B10" s="255">
        <v>96.853717026378888</v>
      </c>
      <c r="C10" s="255">
        <v>2.5835331734612312</v>
      </c>
      <c r="D10" s="255">
        <v>0</v>
      </c>
      <c r="E10" s="254">
        <v>0.41247002398081534</v>
      </c>
      <c r="F10" s="254">
        <v>0.15027977617905677</v>
      </c>
      <c r="G10" s="214">
        <v>100</v>
      </c>
      <c r="H10" s="255">
        <v>0</v>
      </c>
      <c r="I10" s="241">
        <v>31296</v>
      </c>
    </row>
    <row r="11" spans="1:9">
      <c r="A11" s="16" t="s">
        <v>19</v>
      </c>
      <c r="B11" s="255">
        <v>90.295629820051417</v>
      </c>
      <c r="C11" s="255">
        <v>8.9717223650385609</v>
      </c>
      <c r="D11" s="255">
        <v>0</v>
      </c>
      <c r="E11" s="254">
        <v>0.52699228791773778</v>
      </c>
      <c r="F11" s="254">
        <v>0.2056555269922879</v>
      </c>
      <c r="G11" s="214">
        <v>100</v>
      </c>
      <c r="H11" s="255">
        <v>0</v>
      </c>
      <c r="I11" s="241">
        <v>7780</v>
      </c>
    </row>
    <row r="12" spans="1:9">
      <c r="A12" s="16" t="s">
        <v>20</v>
      </c>
      <c r="B12" s="255">
        <v>99.728227300802956</v>
      </c>
      <c r="C12" s="255">
        <v>0</v>
      </c>
      <c r="D12" s="255">
        <v>0</v>
      </c>
      <c r="E12" s="255">
        <v>6.1766522544780732E-2</v>
      </c>
      <c r="F12" s="255">
        <v>0.21000617665225449</v>
      </c>
      <c r="G12" s="214">
        <v>100</v>
      </c>
      <c r="H12" s="255">
        <v>0</v>
      </c>
      <c r="I12" s="241">
        <v>8095</v>
      </c>
    </row>
    <row r="13" spans="1:9">
      <c r="A13" s="16" t="s">
        <v>21</v>
      </c>
      <c r="B13" s="255">
        <v>99.583860443438311</v>
      </c>
      <c r="C13" s="255">
        <v>0</v>
      </c>
      <c r="D13" s="255">
        <v>0</v>
      </c>
      <c r="E13" s="254">
        <v>0.26965843265197414</v>
      </c>
      <c r="F13" s="254">
        <v>0.14648112390971438</v>
      </c>
      <c r="G13" s="214">
        <v>100</v>
      </c>
      <c r="H13" s="255">
        <v>0</v>
      </c>
      <c r="I13" s="241">
        <v>30038</v>
      </c>
    </row>
    <row r="14" spans="1:9">
      <c r="A14" s="16" t="s">
        <v>22</v>
      </c>
      <c r="B14" s="255">
        <v>99.917503093633982</v>
      </c>
      <c r="C14" s="255">
        <v>0</v>
      </c>
      <c r="D14" s="255">
        <v>0</v>
      </c>
      <c r="E14" s="254">
        <v>0</v>
      </c>
      <c r="F14" s="254">
        <v>2.2915807323892021E-2</v>
      </c>
      <c r="G14" s="214">
        <v>100</v>
      </c>
      <c r="H14" s="255">
        <v>5.9581099042119251E-2</v>
      </c>
      <c r="I14" s="241">
        <v>21819</v>
      </c>
    </row>
    <row r="15" spans="1:9">
      <c r="A15" s="16" t="s">
        <v>23</v>
      </c>
      <c r="B15" s="255">
        <v>100</v>
      </c>
      <c r="C15" s="255">
        <v>0</v>
      </c>
      <c r="D15" s="255">
        <v>0</v>
      </c>
      <c r="E15" s="255">
        <v>0</v>
      </c>
      <c r="F15" s="255">
        <v>0</v>
      </c>
      <c r="G15" s="214">
        <v>100</v>
      </c>
      <c r="H15" s="255">
        <v>0</v>
      </c>
      <c r="I15" s="241">
        <v>4983</v>
      </c>
    </row>
    <row r="16" spans="1:9">
      <c r="A16" s="16" t="s">
        <v>24</v>
      </c>
      <c r="B16" s="255">
        <v>100</v>
      </c>
      <c r="C16" s="255">
        <v>0</v>
      </c>
      <c r="D16" s="255">
        <v>0</v>
      </c>
      <c r="E16" s="254">
        <v>0</v>
      </c>
      <c r="F16" s="255">
        <v>0</v>
      </c>
      <c r="G16" s="214">
        <v>100</v>
      </c>
      <c r="H16" s="255">
        <v>0</v>
      </c>
      <c r="I16" s="241">
        <v>8190</v>
      </c>
    </row>
    <row r="17" spans="1:9">
      <c r="A17" s="16" t="s">
        <v>25</v>
      </c>
      <c r="B17" s="255">
        <v>81.199586926791142</v>
      </c>
      <c r="C17" s="255">
        <v>18.485026096179073</v>
      </c>
      <c r="D17" s="255">
        <v>0.31538697702978036</v>
      </c>
      <c r="E17" s="255">
        <v>0</v>
      </c>
      <c r="F17" s="255">
        <v>0</v>
      </c>
      <c r="G17" s="214">
        <v>100</v>
      </c>
      <c r="H17" s="255">
        <v>0</v>
      </c>
      <c r="I17" s="241">
        <v>35829</v>
      </c>
    </row>
    <row r="18" spans="1:9">
      <c r="A18" s="16" t="s">
        <v>26</v>
      </c>
      <c r="B18" s="255">
        <v>100</v>
      </c>
      <c r="C18" s="255">
        <v>0</v>
      </c>
      <c r="D18" s="255">
        <v>0</v>
      </c>
      <c r="E18" s="255">
        <v>0</v>
      </c>
      <c r="F18" s="255">
        <v>0</v>
      </c>
      <c r="G18" s="214">
        <v>100</v>
      </c>
      <c r="H18" s="255">
        <v>0</v>
      </c>
      <c r="I18" s="241">
        <v>7866</v>
      </c>
    </row>
    <row r="19" spans="1:9">
      <c r="A19" s="16" t="s">
        <v>27</v>
      </c>
      <c r="B19" s="255">
        <v>100</v>
      </c>
      <c r="C19" s="255">
        <v>0</v>
      </c>
      <c r="D19" s="255">
        <v>0</v>
      </c>
      <c r="E19" s="255">
        <v>0</v>
      </c>
      <c r="F19" s="255">
        <v>0</v>
      </c>
      <c r="G19" s="214">
        <v>100</v>
      </c>
      <c r="H19" s="255">
        <v>0</v>
      </c>
      <c r="I19" s="241">
        <v>1298</v>
      </c>
    </row>
    <row r="20" spans="1:9">
      <c r="A20" s="16" t="s">
        <v>28</v>
      </c>
      <c r="B20" s="255">
        <v>56.366650015893917</v>
      </c>
      <c r="C20" s="255">
        <v>43.633349984106076</v>
      </c>
      <c r="D20" s="255">
        <v>0</v>
      </c>
      <c r="E20" s="255">
        <v>0</v>
      </c>
      <c r="F20" s="255">
        <v>0</v>
      </c>
      <c r="G20" s="214">
        <v>100</v>
      </c>
      <c r="H20" s="255">
        <v>0</v>
      </c>
      <c r="I20" s="241">
        <v>44042</v>
      </c>
    </row>
    <row r="21" spans="1:9">
      <c r="A21" s="16" t="s">
        <v>29</v>
      </c>
      <c r="B21" s="255">
        <v>93.062255915460597</v>
      </c>
      <c r="C21" s="255">
        <v>6.9377440845393972</v>
      </c>
      <c r="D21" s="255">
        <v>0</v>
      </c>
      <c r="E21" s="254">
        <v>0</v>
      </c>
      <c r="F21" s="254">
        <v>0</v>
      </c>
      <c r="G21" s="214">
        <v>100</v>
      </c>
      <c r="H21" s="255">
        <v>0</v>
      </c>
      <c r="I21" s="241">
        <v>26118</v>
      </c>
    </row>
    <row r="22" spans="1:9">
      <c r="A22" s="16" t="s">
        <v>30</v>
      </c>
      <c r="B22" s="255">
        <v>100</v>
      </c>
      <c r="C22" s="255">
        <v>0</v>
      </c>
      <c r="D22" s="255">
        <v>0</v>
      </c>
      <c r="E22" s="255">
        <v>0</v>
      </c>
      <c r="F22" s="255">
        <v>0</v>
      </c>
      <c r="G22" s="214">
        <v>100</v>
      </c>
      <c r="H22" s="255">
        <v>0</v>
      </c>
      <c r="I22" s="241">
        <v>3410</v>
      </c>
    </row>
    <row r="23" spans="1:9">
      <c r="A23" s="16" t="s">
        <v>31</v>
      </c>
      <c r="B23" s="255">
        <v>91.446480996588107</v>
      </c>
      <c r="C23" s="255">
        <v>8.5535190034118855</v>
      </c>
      <c r="D23" s="255">
        <v>0</v>
      </c>
      <c r="E23" s="255">
        <v>0</v>
      </c>
      <c r="F23" s="255">
        <v>0</v>
      </c>
      <c r="G23" s="214">
        <v>100</v>
      </c>
      <c r="H23" s="255">
        <v>0</v>
      </c>
      <c r="I23" s="241">
        <v>12603</v>
      </c>
    </row>
    <row r="24" spans="1:9">
      <c r="A24" s="16" t="s">
        <v>32</v>
      </c>
      <c r="B24" s="255">
        <v>88.715383339782221</v>
      </c>
      <c r="C24" s="255">
        <v>11.284616660217788</v>
      </c>
      <c r="D24" s="255">
        <v>0</v>
      </c>
      <c r="E24" s="255">
        <v>0</v>
      </c>
      <c r="F24" s="255">
        <v>0</v>
      </c>
      <c r="G24" s="214">
        <v>100</v>
      </c>
      <c r="H24" s="255">
        <v>0</v>
      </c>
      <c r="I24" s="241">
        <v>36182</v>
      </c>
    </row>
    <row r="25" spans="1:9">
      <c r="A25" s="16" t="s">
        <v>33</v>
      </c>
      <c r="B25" s="255">
        <v>100</v>
      </c>
      <c r="C25" s="255">
        <v>0</v>
      </c>
      <c r="D25" s="255">
        <v>0</v>
      </c>
      <c r="E25" s="255">
        <v>0</v>
      </c>
      <c r="F25" s="255">
        <v>0</v>
      </c>
      <c r="G25" s="214">
        <v>100</v>
      </c>
      <c r="H25" s="255">
        <v>0</v>
      </c>
      <c r="I25" s="241">
        <v>7165</v>
      </c>
    </row>
    <row r="26" spans="1:9">
      <c r="A26" s="19" t="s">
        <v>34</v>
      </c>
      <c r="B26" s="306">
        <v>89.04581707197616</v>
      </c>
      <c r="C26" s="306">
        <v>10.767620574716496</v>
      </c>
      <c r="D26" s="306">
        <v>2.9130243121524672E-2</v>
      </c>
      <c r="E26" s="256">
        <v>0.10749833081129016</v>
      </c>
      <c r="F26" s="256">
        <v>4.4082049325493082E-2</v>
      </c>
      <c r="G26" s="215">
        <v>100</v>
      </c>
      <c r="H26" s="256">
        <v>0</v>
      </c>
      <c r="I26" s="307">
        <v>387934</v>
      </c>
    </row>
    <row r="27" spans="1:9">
      <c r="B27" s="205"/>
      <c r="C27" s="205"/>
      <c r="D27" s="205"/>
      <c r="E27" s="205"/>
      <c r="F27" s="205"/>
      <c r="G27" s="205"/>
      <c r="H27" s="205"/>
      <c r="I27" s="205"/>
    </row>
    <row r="28" spans="1:9">
      <c r="B28" s="205"/>
      <c r="C28" s="205"/>
      <c r="D28" s="205"/>
      <c r="E28" s="205"/>
      <c r="F28" s="205"/>
      <c r="G28" s="205"/>
      <c r="H28" s="205"/>
      <c r="I28" s="205"/>
    </row>
    <row r="29" spans="1:9">
      <c r="B29" s="205"/>
      <c r="C29" s="205"/>
      <c r="D29" s="205"/>
      <c r="E29" s="205"/>
      <c r="F29" s="205"/>
      <c r="G29" s="205"/>
      <c r="H29" s="205"/>
      <c r="I29" s="205"/>
    </row>
  </sheetData>
  <mergeCells count="8">
    <mergeCell ref="A1:I1"/>
    <mergeCell ref="I3:I4"/>
    <mergeCell ref="A3:A4"/>
    <mergeCell ref="E3:E4"/>
    <mergeCell ref="F3:F4"/>
    <mergeCell ref="G3:G4"/>
    <mergeCell ref="H3:H4"/>
    <mergeCell ref="B3:D3"/>
  </mergeCells>
  <printOptions gridLines="1"/>
  <pageMargins left="0.70866141732283472" right="0.70866141732283472" top="0.74803149606299213" bottom="0.74803149606299213" header="0.51181102362204722" footer="0.51181102362204722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glio60"/>
  <dimension ref="A1:F29"/>
  <sheetViews>
    <sheetView zoomScale="80" workbookViewId="0">
      <selection sqref="A1:E1"/>
    </sheetView>
  </sheetViews>
  <sheetFormatPr defaultColWidth="8.81640625" defaultRowHeight="14.5"/>
  <cols>
    <col min="1" max="1" width="18.7265625" bestFit="1" customWidth="1"/>
    <col min="2" max="2" width="10.1796875" customWidth="1"/>
    <col min="3" max="3" width="10.7265625" customWidth="1"/>
    <col min="4" max="4" width="13.453125" customWidth="1"/>
    <col min="5" max="5" width="9.453125" bestFit="1" customWidth="1"/>
  </cols>
  <sheetData>
    <row r="1" spans="1:5" ht="48" customHeight="1">
      <c r="A1" s="357" t="s">
        <v>611</v>
      </c>
      <c r="B1" s="357"/>
      <c r="C1" s="357"/>
      <c r="D1" s="357"/>
      <c r="E1" s="357"/>
    </row>
    <row r="3" spans="1:5" ht="22" customHeight="1">
      <c r="A3" s="426" t="s">
        <v>8</v>
      </c>
      <c r="B3" s="400" t="s">
        <v>357</v>
      </c>
      <c r="C3" s="400"/>
      <c r="D3" s="400"/>
      <c r="E3" s="400"/>
    </row>
    <row r="4" spans="1:5">
      <c r="A4" s="434"/>
      <c r="B4" s="382" t="s">
        <v>358</v>
      </c>
      <c r="C4" s="379" t="s">
        <v>317</v>
      </c>
      <c r="D4" s="379"/>
      <c r="E4" s="382" t="s">
        <v>34</v>
      </c>
    </row>
    <row r="5" spans="1:5" s="132" customFormat="1" ht="27" customHeight="1">
      <c r="A5" s="427"/>
      <c r="B5" s="383"/>
      <c r="C5" s="342" t="s">
        <v>359</v>
      </c>
      <c r="D5" s="342" t="s">
        <v>360</v>
      </c>
      <c r="E5" s="383"/>
    </row>
    <row r="6" spans="1:5">
      <c r="A6" s="16" t="s">
        <v>13</v>
      </c>
      <c r="B6" s="214">
        <v>22.464083587287767</v>
      </c>
      <c r="C6" s="240"/>
      <c r="D6" s="240"/>
      <c r="E6" s="214">
        <v>22.464083587287767</v>
      </c>
    </row>
    <row r="7" spans="1:5">
      <c r="A7" s="16" t="s">
        <v>14</v>
      </c>
      <c r="B7" s="214">
        <v>25.742574257425744</v>
      </c>
      <c r="C7" s="240"/>
      <c r="D7" s="240"/>
      <c r="E7" s="214">
        <v>25.742574257425744</v>
      </c>
    </row>
    <row r="8" spans="1:5">
      <c r="A8" s="16" t="s">
        <v>15</v>
      </c>
      <c r="B8" s="214">
        <v>29.553458233554018</v>
      </c>
      <c r="C8" s="214">
        <v>26.286353467561526</v>
      </c>
      <c r="D8" s="214"/>
      <c r="E8" s="214">
        <v>29.188039534592768</v>
      </c>
    </row>
    <row r="9" spans="1:5">
      <c r="A9" s="16" t="s">
        <v>16</v>
      </c>
      <c r="B9" s="214">
        <v>35.769828926905134</v>
      </c>
      <c r="C9" s="240"/>
      <c r="D9" s="214"/>
      <c r="E9" s="214">
        <v>35.769828926905134</v>
      </c>
    </row>
    <row r="10" spans="1:5">
      <c r="A10" s="16" t="s">
        <v>17</v>
      </c>
      <c r="B10" s="214">
        <v>30.361445783132528</v>
      </c>
      <c r="C10" s="240"/>
      <c r="D10" s="240"/>
      <c r="E10" s="214">
        <v>30.361445783132528</v>
      </c>
    </row>
    <row r="11" spans="1:5">
      <c r="A11" s="16" t="s">
        <v>18</v>
      </c>
      <c r="B11" s="214">
        <v>25.570509069631363</v>
      </c>
      <c r="C11" s="240">
        <v>14.492753623188406</v>
      </c>
      <c r="D11" s="240"/>
      <c r="E11" s="214">
        <v>25.351304846572987</v>
      </c>
    </row>
    <row r="12" spans="1:5">
      <c r="A12" s="16" t="s">
        <v>19</v>
      </c>
      <c r="B12" s="214">
        <v>35.24096385542169</v>
      </c>
      <c r="C12" s="214">
        <v>23.880597014925371</v>
      </c>
      <c r="D12" s="240"/>
      <c r="E12" s="214">
        <v>34.199726402188787</v>
      </c>
    </row>
    <row r="13" spans="1:5">
      <c r="A13" s="16" t="s">
        <v>20</v>
      </c>
      <c r="B13" s="214">
        <v>17.604166666666668</v>
      </c>
      <c r="C13" s="240"/>
      <c r="D13" s="302"/>
      <c r="E13" s="214">
        <v>17.604166666666668</v>
      </c>
    </row>
    <row r="14" spans="1:5">
      <c r="A14" s="16" t="s">
        <v>21</v>
      </c>
      <c r="B14" s="214">
        <v>25.094221105527637</v>
      </c>
      <c r="C14" s="302"/>
      <c r="D14" s="240"/>
      <c r="E14" s="214">
        <v>25.094221105527637</v>
      </c>
    </row>
    <row r="15" spans="1:5">
      <c r="A15" s="16" t="s">
        <v>22</v>
      </c>
      <c r="B15" s="214">
        <v>35.13634331694233</v>
      </c>
      <c r="C15" s="240"/>
      <c r="D15" s="302"/>
      <c r="E15" s="214">
        <v>35.13634331694233</v>
      </c>
    </row>
    <row r="16" spans="1:5">
      <c r="A16" s="16" t="s">
        <v>23</v>
      </c>
      <c r="B16" s="214">
        <v>19.264069264069263</v>
      </c>
      <c r="C16" s="240"/>
      <c r="D16" s="240"/>
      <c r="E16" s="214">
        <v>19.264069264069263</v>
      </c>
    </row>
    <row r="17" spans="1:6">
      <c r="A17" s="16" t="s">
        <v>24</v>
      </c>
      <c r="B17" s="214">
        <v>21.801432958034798</v>
      </c>
      <c r="C17" s="214"/>
      <c r="D17" s="240"/>
      <c r="E17" s="214">
        <v>21.801432958034798</v>
      </c>
    </row>
    <row r="18" spans="1:6">
      <c r="A18" s="16" t="s">
        <v>25</v>
      </c>
      <c r="B18" s="284">
        <v>10.195360195360195</v>
      </c>
      <c r="C18" s="284">
        <v>27.918088737201362</v>
      </c>
      <c r="D18" s="284">
        <v>20.588235294117645</v>
      </c>
      <c r="E18" s="284">
        <v>10.090842131107291</v>
      </c>
    </row>
    <row r="19" spans="1:6">
      <c r="A19" s="16" t="s">
        <v>26</v>
      </c>
      <c r="B19" s="214">
        <v>13.08316430020284</v>
      </c>
      <c r="C19" s="240"/>
      <c r="D19" s="240"/>
      <c r="E19" s="214">
        <v>13.08316430020284</v>
      </c>
      <c r="F19" s="205"/>
    </row>
    <row r="20" spans="1:6">
      <c r="A20" s="16" t="s">
        <v>27</v>
      </c>
      <c r="B20" s="214">
        <v>4.1666666666666661</v>
      </c>
      <c r="C20" s="240"/>
      <c r="D20" s="240"/>
      <c r="E20" s="214">
        <v>4.1666666666666661</v>
      </c>
      <c r="F20" s="205"/>
    </row>
    <row r="21" spans="1:6">
      <c r="A21" s="16" t="s">
        <v>28</v>
      </c>
      <c r="B21" s="214">
        <v>4.0032679738562091</v>
      </c>
      <c r="C21" s="214">
        <v>2.6537749434272784</v>
      </c>
      <c r="D21" s="214"/>
      <c r="E21" s="214">
        <v>3.3309418878753716</v>
      </c>
      <c r="F21" s="205"/>
    </row>
    <row r="22" spans="1:6">
      <c r="A22" s="16" t="s">
        <v>29</v>
      </c>
      <c r="B22" s="214">
        <v>5.439121756487026</v>
      </c>
      <c r="C22" s="214">
        <v>6.7961165048543686</v>
      </c>
      <c r="D22" s="240"/>
      <c r="E22" s="214">
        <v>5.5362520268705122</v>
      </c>
      <c r="F22" s="205"/>
    </row>
    <row r="23" spans="1:6">
      <c r="A23" s="16" t="s">
        <v>30</v>
      </c>
      <c r="B23" s="214">
        <v>4.2990654205607477</v>
      </c>
      <c r="C23" s="240"/>
      <c r="D23" s="240"/>
      <c r="E23" s="214">
        <v>4.2990654205607477</v>
      </c>
      <c r="F23" s="205"/>
    </row>
    <row r="24" spans="1:6">
      <c r="A24" s="16" t="s">
        <v>31</v>
      </c>
      <c r="B24" s="214">
        <v>5.516431924882629</v>
      </c>
      <c r="C24" s="214">
        <v>15.544041450777202</v>
      </c>
      <c r="D24" s="240"/>
      <c r="E24" s="214">
        <v>6.536636794939378</v>
      </c>
      <c r="F24" s="205"/>
    </row>
    <row r="25" spans="1:6">
      <c r="A25" s="16" t="s">
        <v>32</v>
      </c>
      <c r="B25" s="214">
        <v>6.3222543352601166</v>
      </c>
      <c r="C25" s="214">
        <v>1.3541666666666667</v>
      </c>
      <c r="D25" s="240"/>
      <c r="E25" s="214">
        <v>5.5880541871921183</v>
      </c>
      <c r="F25" s="205"/>
    </row>
    <row r="26" spans="1:6">
      <c r="A26" s="16" t="s">
        <v>33</v>
      </c>
      <c r="B26" s="214">
        <v>12.417582417582418</v>
      </c>
      <c r="C26" s="214"/>
      <c r="D26" s="240"/>
      <c r="E26" s="214">
        <v>12.417582417582418</v>
      </c>
      <c r="F26" s="205"/>
    </row>
    <row r="27" spans="1:6">
      <c r="A27" s="19" t="s">
        <v>34</v>
      </c>
      <c r="B27" s="215">
        <v>17.134831460674157</v>
      </c>
      <c r="C27" s="215">
        <v>9.7867997278294396</v>
      </c>
      <c r="D27" s="215">
        <v>20.588235294117645</v>
      </c>
      <c r="E27" s="215">
        <v>15.511011372713096</v>
      </c>
      <c r="F27" s="205"/>
    </row>
    <row r="28" spans="1:6">
      <c r="B28" s="205"/>
      <c r="C28" s="205"/>
      <c r="D28" s="205"/>
      <c r="E28" s="205"/>
      <c r="F28" s="205"/>
    </row>
    <row r="29" spans="1:6">
      <c r="B29" s="205"/>
      <c r="C29" s="205"/>
      <c r="D29" s="205"/>
      <c r="E29" s="205"/>
      <c r="F29" s="205"/>
    </row>
  </sheetData>
  <mergeCells count="6">
    <mergeCell ref="A1:E1"/>
    <mergeCell ref="A3:A5"/>
    <mergeCell ref="B3:E3"/>
    <mergeCell ref="C4:D4"/>
    <mergeCell ref="B4:B5"/>
    <mergeCell ref="E4:E5"/>
  </mergeCells>
  <printOptions gridLines="1"/>
  <pageMargins left="0.7" right="0.7" top="0.75" bottom="0.75" header="0.5" footer="0.5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Foglio62"/>
  <dimension ref="A1:E30"/>
  <sheetViews>
    <sheetView zoomScale="78" workbookViewId="0">
      <selection sqref="A1:D1"/>
    </sheetView>
  </sheetViews>
  <sheetFormatPr defaultColWidth="8.81640625" defaultRowHeight="14.5"/>
  <cols>
    <col min="1" max="1" width="19.453125" customWidth="1"/>
    <col min="2" max="2" width="10.453125" customWidth="1"/>
    <col min="3" max="3" width="11.26953125" customWidth="1"/>
    <col min="4" max="4" width="11.1796875" customWidth="1"/>
  </cols>
  <sheetData>
    <row r="1" spans="1:5" ht="34.5" customHeight="1">
      <c r="A1" s="386" t="s">
        <v>612</v>
      </c>
      <c r="B1" s="386"/>
      <c r="C1" s="386"/>
      <c r="D1" s="386"/>
    </row>
    <row r="3" spans="1:5" ht="43.5" customHeight="1">
      <c r="A3" s="50" t="s">
        <v>8</v>
      </c>
      <c r="B3" s="50" t="s">
        <v>3</v>
      </c>
      <c r="C3" s="50" t="s">
        <v>361</v>
      </c>
      <c r="D3" s="50" t="s">
        <v>362</v>
      </c>
    </row>
    <row r="4" spans="1:5">
      <c r="A4" s="75" t="s">
        <v>13</v>
      </c>
      <c r="B4" s="17">
        <v>25175</v>
      </c>
      <c r="C4" s="17">
        <v>25116</v>
      </c>
      <c r="D4" s="57">
        <v>2.3435948361469698</v>
      </c>
    </row>
    <row r="5" spans="1:5">
      <c r="A5" s="75" t="s">
        <v>14</v>
      </c>
      <c r="B5" s="17">
        <v>746</v>
      </c>
      <c r="C5" s="17">
        <v>743</v>
      </c>
      <c r="D5" s="57">
        <v>4.0214477211796202</v>
      </c>
    </row>
    <row r="6" spans="1:5">
      <c r="A6" s="75" t="s">
        <v>15</v>
      </c>
      <c r="B6" s="17">
        <v>68021</v>
      </c>
      <c r="C6" s="17">
        <v>67851</v>
      </c>
      <c r="D6" s="57">
        <v>2.49922817953279</v>
      </c>
    </row>
    <row r="7" spans="1:5">
      <c r="A7" s="75" t="s">
        <v>16</v>
      </c>
      <c r="B7" s="203">
        <v>4936</v>
      </c>
      <c r="C7" s="203">
        <v>4925</v>
      </c>
      <c r="D7" s="217">
        <v>2.2285251215559199</v>
      </c>
      <c r="E7" s="205"/>
    </row>
    <row r="8" spans="1:5">
      <c r="A8" s="75" t="s">
        <v>17</v>
      </c>
      <c r="B8" s="203">
        <v>3879</v>
      </c>
      <c r="C8" s="203">
        <v>3873</v>
      </c>
      <c r="D8" s="217">
        <v>1.54679040989946</v>
      </c>
      <c r="E8" s="205"/>
    </row>
    <row r="9" spans="1:5">
      <c r="A9" s="75" t="s">
        <v>18</v>
      </c>
      <c r="B9" s="203">
        <v>31755</v>
      </c>
      <c r="C9" s="203">
        <v>31654</v>
      </c>
      <c r="D9" s="217">
        <v>3.1809019904258</v>
      </c>
      <c r="E9" s="205"/>
    </row>
    <row r="10" spans="1:5">
      <c r="A10" s="75" t="s">
        <v>19</v>
      </c>
      <c r="B10" s="203">
        <v>7886</v>
      </c>
      <c r="C10" s="203">
        <v>7868</v>
      </c>
      <c r="D10" s="217">
        <v>2.2825259954349502</v>
      </c>
      <c r="E10" s="205"/>
    </row>
    <row r="11" spans="1:5">
      <c r="A11" s="75" t="s">
        <v>20</v>
      </c>
      <c r="B11" s="203">
        <v>8191</v>
      </c>
      <c r="C11" s="203">
        <v>8167</v>
      </c>
      <c r="D11" s="217">
        <v>2.6858747405689201</v>
      </c>
      <c r="E11" s="205"/>
    </row>
    <row r="12" spans="1:5">
      <c r="A12" s="75" t="s">
        <v>21</v>
      </c>
      <c r="B12" s="203">
        <v>30502</v>
      </c>
      <c r="C12" s="203">
        <v>30422</v>
      </c>
      <c r="D12" s="217">
        <v>2.6227788341748099</v>
      </c>
      <c r="E12" s="205"/>
    </row>
    <row r="13" spans="1:5">
      <c r="A13" s="75" t="s">
        <v>22</v>
      </c>
      <c r="B13" s="203">
        <v>22121</v>
      </c>
      <c r="C13" s="203">
        <v>22087</v>
      </c>
      <c r="D13" s="217">
        <v>1.5370010397360001</v>
      </c>
      <c r="E13" s="205"/>
    </row>
    <row r="14" spans="1:5">
      <c r="A14" s="75" t="s">
        <v>23</v>
      </c>
      <c r="B14" s="203">
        <v>5044</v>
      </c>
      <c r="C14" s="203">
        <v>5023</v>
      </c>
      <c r="D14" s="217">
        <v>3.9651070578905601</v>
      </c>
      <c r="E14" s="205"/>
    </row>
    <row r="15" spans="1:5">
      <c r="A15" s="75" t="s">
        <v>24</v>
      </c>
      <c r="B15" s="203">
        <v>8321</v>
      </c>
      <c r="C15" s="203">
        <v>8304</v>
      </c>
      <c r="D15" s="217">
        <v>2.04302367503906</v>
      </c>
      <c r="E15" s="205"/>
    </row>
    <row r="16" spans="1:5">
      <c r="A16" s="75" t="s">
        <v>25</v>
      </c>
      <c r="B16" s="203">
        <v>36410</v>
      </c>
      <c r="C16" s="203">
        <v>36305</v>
      </c>
      <c r="D16" s="217">
        <v>2.88382312551497</v>
      </c>
      <c r="E16" s="205"/>
    </row>
    <row r="17" spans="1:5">
      <c r="A17" s="75" t="s">
        <v>26</v>
      </c>
      <c r="B17" s="203">
        <v>8005</v>
      </c>
      <c r="C17" s="203">
        <v>7988</v>
      </c>
      <c r="D17" s="217">
        <v>2.1236727045596502</v>
      </c>
      <c r="E17" s="205"/>
    </row>
    <row r="18" spans="1:5">
      <c r="A18" s="75" t="s">
        <v>27</v>
      </c>
      <c r="B18" s="203">
        <v>1299</v>
      </c>
      <c r="C18" s="203">
        <v>1297</v>
      </c>
      <c r="D18" s="217">
        <v>0.769822940723634</v>
      </c>
      <c r="E18" s="205"/>
    </row>
    <row r="19" spans="1:5">
      <c r="A19" s="75" t="s">
        <v>28</v>
      </c>
      <c r="B19" s="203">
        <v>44799</v>
      </c>
      <c r="C19" s="203">
        <v>44772</v>
      </c>
      <c r="D19" s="217">
        <v>0.60269202437554403</v>
      </c>
      <c r="E19" s="205"/>
    </row>
    <row r="20" spans="1:5">
      <c r="A20" s="75" t="s">
        <v>29</v>
      </c>
      <c r="B20" s="203">
        <v>26624</v>
      </c>
      <c r="C20" s="203">
        <v>26534</v>
      </c>
      <c r="D20" s="217">
        <v>3.3804086538461502</v>
      </c>
      <c r="E20" s="205"/>
    </row>
    <row r="21" spans="1:5">
      <c r="A21" s="75" t="s">
        <v>30</v>
      </c>
      <c r="B21" s="203">
        <v>3453</v>
      </c>
      <c r="C21" s="203">
        <v>3437</v>
      </c>
      <c r="D21" s="217">
        <v>4.6336518969012497</v>
      </c>
      <c r="E21" s="205"/>
    </row>
    <row r="22" spans="1:5">
      <c r="A22" s="75" t="s">
        <v>31</v>
      </c>
      <c r="B22" s="203">
        <v>12769</v>
      </c>
      <c r="C22" s="203">
        <v>12725</v>
      </c>
      <c r="D22" s="217">
        <v>3.4458454068447</v>
      </c>
      <c r="E22" s="205"/>
    </row>
    <row r="23" spans="1:5">
      <c r="A23" s="75" t="s">
        <v>32</v>
      </c>
      <c r="B23" s="203">
        <v>36802</v>
      </c>
      <c r="C23" s="203">
        <v>36707</v>
      </c>
      <c r="D23" s="217">
        <v>2.4726917015379599</v>
      </c>
      <c r="E23" s="205"/>
    </row>
    <row r="24" spans="1:5">
      <c r="A24" s="75" t="s">
        <v>33</v>
      </c>
      <c r="B24" s="203">
        <v>7259</v>
      </c>
      <c r="C24" s="203">
        <v>7247</v>
      </c>
      <c r="D24" s="217">
        <v>1.65312026449924</v>
      </c>
      <c r="E24" s="205"/>
    </row>
    <row r="25" spans="1:5">
      <c r="A25" s="19" t="s">
        <v>34</v>
      </c>
      <c r="B25" s="204">
        <v>393997</v>
      </c>
      <c r="C25" s="204">
        <v>393045</v>
      </c>
      <c r="D25" s="218">
        <v>2.39597557323208</v>
      </c>
      <c r="E25" s="205"/>
    </row>
    <row r="26" spans="1:5">
      <c r="B26" s="205"/>
      <c r="C26" s="205"/>
      <c r="D26" s="205"/>
      <c r="E26" s="205"/>
    </row>
    <row r="27" spans="1:5">
      <c r="B27" s="205"/>
      <c r="C27" s="205"/>
      <c r="D27" s="205"/>
      <c r="E27" s="205"/>
    </row>
    <row r="28" spans="1:5">
      <c r="B28" s="205"/>
      <c r="C28" s="205"/>
      <c r="D28" s="205"/>
      <c r="E28" s="205"/>
    </row>
    <row r="29" spans="1:5">
      <c r="B29" s="205"/>
      <c r="C29" s="205"/>
      <c r="D29" s="205"/>
      <c r="E29" s="205"/>
    </row>
    <row r="30" spans="1:5">
      <c r="B30" s="312"/>
      <c r="C30" s="205"/>
      <c r="D30" s="205"/>
      <c r="E30" s="205"/>
    </row>
  </sheetData>
  <mergeCells count="1">
    <mergeCell ref="A1:D1"/>
  </mergeCells>
  <printOptions gridLines="1"/>
  <pageMargins left="0.7" right="0.7" top="0.75" bottom="0.75" header="0.5" footer="0.5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Foglio63">
    <pageSetUpPr fitToPage="1"/>
  </sheetPr>
  <dimension ref="A1:D29"/>
  <sheetViews>
    <sheetView workbookViewId="0">
      <selection sqref="A1:D1"/>
    </sheetView>
  </sheetViews>
  <sheetFormatPr defaultColWidth="8.81640625" defaultRowHeight="14.5"/>
  <cols>
    <col min="1" max="1" width="20.453125" customWidth="1"/>
  </cols>
  <sheetData>
    <row r="1" spans="1:4" ht="39" customHeight="1">
      <c r="A1" s="357" t="s">
        <v>613</v>
      </c>
      <c r="B1" s="357"/>
      <c r="C1" s="357"/>
      <c r="D1" s="357"/>
    </row>
    <row r="3" spans="1:4">
      <c r="A3" s="359" t="s">
        <v>8</v>
      </c>
      <c r="B3" s="376" t="s">
        <v>614</v>
      </c>
      <c r="C3" s="376"/>
      <c r="D3" s="376"/>
    </row>
    <row r="4" spans="1:4">
      <c r="A4" s="358"/>
      <c r="B4" s="115">
        <v>2020</v>
      </c>
      <c r="C4" s="115">
        <v>2021</v>
      </c>
      <c r="D4" s="115">
        <v>2022</v>
      </c>
    </row>
    <row r="5" spans="1:4">
      <c r="A5" s="360"/>
      <c r="B5" s="201"/>
      <c r="C5" s="201"/>
      <c r="D5" s="45"/>
    </row>
    <row r="6" spans="1:4">
      <c r="A6" s="16" t="s">
        <v>13</v>
      </c>
      <c r="B6" s="18">
        <v>2.6683704149128098</v>
      </c>
      <c r="C6" s="18">
        <v>2.4413503719244698</v>
      </c>
      <c r="D6" s="18">
        <v>2.3435948361469698</v>
      </c>
    </row>
    <row r="7" spans="1:4">
      <c r="A7" s="16" t="s">
        <v>14</v>
      </c>
      <c r="B7" s="18">
        <v>3.9735099337748299</v>
      </c>
      <c r="C7" s="18">
        <v>0</v>
      </c>
      <c r="D7" s="18">
        <v>4.0214477211796202</v>
      </c>
    </row>
    <row r="8" spans="1:4">
      <c r="A8" s="16" t="s">
        <v>15</v>
      </c>
      <c r="B8" s="18">
        <v>2.15598321516423</v>
      </c>
      <c r="C8" s="18">
        <v>2.6831308963965301</v>
      </c>
      <c r="D8" s="18">
        <v>2.49922817953279</v>
      </c>
    </row>
    <row r="9" spans="1:4">
      <c r="A9" s="16" t="s">
        <v>16</v>
      </c>
      <c r="B9" s="18">
        <v>2.8818443804034599</v>
      </c>
      <c r="C9" s="18">
        <v>3.27426810477658</v>
      </c>
      <c r="D9" s="214">
        <v>2.2285251215559199</v>
      </c>
    </row>
    <row r="10" spans="1:4">
      <c r="A10" s="16" t="s">
        <v>17</v>
      </c>
      <c r="B10" s="18">
        <v>3.5614347494276299</v>
      </c>
      <c r="C10" s="18">
        <v>2.25</v>
      </c>
      <c r="D10" s="214">
        <v>1.54679040989946</v>
      </c>
    </row>
    <row r="11" spans="1:4">
      <c r="A11" s="16" t="s">
        <v>18</v>
      </c>
      <c r="B11" s="18">
        <v>2.7709359605911299</v>
      </c>
      <c r="C11" s="18">
        <v>2.2697297794681499</v>
      </c>
      <c r="D11" s="214">
        <v>3.1827062456671098</v>
      </c>
    </row>
    <row r="12" spans="1:4">
      <c r="A12" s="16" t="s">
        <v>19</v>
      </c>
      <c r="B12" s="18">
        <v>2.5262094227611498</v>
      </c>
      <c r="C12" s="18">
        <v>2.5641025641025599</v>
      </c>
      <c r="D12" s="214">
        <v>2.2825259954349502</v>
      </c>
    </row>
    <row r="13" spans="1:4">
      <c r="A13" s="16" t="s">
        <v>20</v>
      </c>
      <c r="B13" s="18">
        <v>2.36</v>
      </c>
      <c r="C13" s="18">
        <v>2.9097963142580001</v>
      </c>
      <c r="D13" s="214">
        <v>2.6858747405689201</v>
      </c>
    </row>
    <row r="14" spans="1:4">
      <c r="A14" s="16" t="s">
        <v>21</v>
      </c>
      <c r="B14" s="18">
        <v>3.00122027637611</v>
      </c>
      <c r="C14" s="18">
        <v>2.6360011862005299</v>
      </c>
      <c r="D14" s="214">
        <v>2.6227788341748099</v>
      </c>
    </row>
    <row r="15" spans="1:4">
      <c r="A15" s="16" t="s">
        <v>22</v>
      </c>
      <c r="B15" s="18">
        <v>2.3107778165329602</v>
      </c>
      <c r="C15" s="18">
        <v>2.64240849036171</v>
      </c>
      <c r="D15" s="214">
        <v>1.5370010397360001</v>
      </c>
    </row>
    <row r="16" spans="1:4">
      <c r="A16" s="16" t="s">
        <v>23</v>
      </c>
      <c r="B16" s="18">
        <v>3.1601123595505598</v>
      </c>
      <c r="C16" s="18">
        <v>3.9097209880931199</v>
      </c>
      <c r="D16" s="214">
        <v>3.9651070578905601</v>
      </c>
    </row>
    <row r="17" spans="1:4">
      <c r="A17" s="16" t="s">
        <v>24</v>
      </c>
      <c r="B17" s="18">
        <v>2.42718446601942</v>
      </c>
      <c r="C17" s="18">
        <v>3.05429864253394</v>
      </c>
      <c r="D17" s="214">
        <v>2.04302367503906</v>
      </c>
    </row>
    <row r="18" spans="1:4">
      <c r="A18" s="16" t="s">
        <v>25</v>
      </c>
      <c r="B18" s="18">
        <v>2.4807347197297598</v>
      </c>
      <c r="C18" s="18">
        <v>2.2646134171684298</v>
      </c>
      <c r="D18" s="214">
        <v>2.88382312551497</v>
      </c>
    </row>
    <row r="19" spans="1:4">
      <c r="A19" s="16" t="s">
        <v>26</v>
      </c>
      <c r="B19" s="18">
        <v>2.45368666421298</v>
      </c>
      <c r="C19" s="18">
        <v>3.8517091959557099</v>
      </c>
      <c r="D19" s="214">
        <v>2.1236727045596502</v>
      </c>
    </row>
    <row r="20" spans="1:4">
      <c r="A20" s="16" t="s">
        <v>27</v>
      </c>
      <c r="B20" s="18">
        <v>1.3458950201884301</v>
      </c>
      <c r="C20" s="18">
        <v>2.98284862043251</v>
      </c>
      <c r="D20" s="214">
        <v>0.769822940723634</v>
      </c>
    </row>
    <row r="21" spans="1:4">
      <c r="A21" s="16" t="s">
        <v>28</v>
      </c>
      <c r="B21" s="18">
        <v>2.91073030880003</v>
      </c>
      <c r="C21" s="18">
        <v>2.3391812865497101</v>
      </c>
      <c r="D21" s="214">
        <v>0.60269202437554403</v>
      </c>
    </row>
    <row r="22" spans="1:4">
      <c r="A22" s="16" t="s">
        <v>29</v>
      </c>
      <c r="B22" s="18">
        <v>3.27722329807836</v>
      </c>
      <c r="C22" s="18">
        <v>3.6712369820933501</v>
      </c>
      <c r="D22" s="214">
        <v>3.3804086538461502</v>
      </c>
    </row>
    <row r="23" spans="1:4">
      <c r="A23" s="16" t="s">
        <v>30</v>
      </c>
      <c r="B23" s="18">
        <v>3.5149384885764499</v>
      </c>
      <c r="C23" s="18">
        <v>2.4489795918367299</v>
      </c>
      <c r="D23" s="214">
        <v>4.6336518969012497</v>
      </c>
    </row>
    <row r="24" spans="1:4">
      <c r="A24" s="16" t="s">
        <v>31</v>
      </c>
      <c r="B24" s="18">
        <v>3.0626603757967099</v>
      </c>
      <c r="C24" s="18">
        <v>3.4097216715565799</v>
      </c>
      <c r="D24" s="214">
        <v>3.4458454068447</v>
      </c>
    </row>
    <row r="25" spans="1:4">
      <c r="A25" s="16" t="s">
        <v>32</v>
      </c>
      <c r="B25" s="18">
        <v>2.6182206786000499</v>
      </c>
      <c r="C25" s="18">
        <v>2.6542978175773499</v>
      </c>
      <c r="D25" s="214">
        <v>2.4726917015379599</v>
      </c>
    </row>
    <row r="26" spans="1:4">
      <c r="A26" s="16" t="s">
        <v>33</v>
      </c>
      <c r="B26" s="18">
        <v>2.44648318042813</v>
      </c>
      <c r="C26" s="18">
        <v>2.5</v>
      </c>
      <c r="D26" s="214">
        <v>1.65312026449924</v>
      </c>
    </row>
    <row r="27" spans="1:4">
      <c r="A27" s="113" t="s">
        <v>34</v>
      </c>
      <c r="B27" s="114">
        <v>2.65</v>
      </c>
      <c r="C27" s="114">
        <v>2.6827097362916299</v>
      </c>
      <c r="D27" s="245">
        <v>2.3960850407131402</v>
      </c>
    </row>
    <row r="28" spans="1:4">
      <c r="D28" s="205"/>
    </row>
    <row r="29" spans="1:4">
      <c r="D29" s="205"/>
    </row>
  </sheetData>
  <mergeCells count="3">
    <mergeCell ref="A1:D1"/>
    <mergeCell ref="A3:A5"/>
    <mergeCell ref="B3:D3"/>
  </mergeCells>
  <printOptions gridLines="1"/>
  <pageMargins left="0.51181102362204722" right="0.51181102362204722" top="0.74803149606299213" bottom="0.74803149606299213" header="0.51181102362204722" footer="0.51181102362204722"/>
  <pageSetup paperSize="9" scale="84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Foglio64"/>
  <dimension ref="A1:J31"/>
  <sheetViews>
    <sheetView workbookViewId="0">
      <selection sqref="A1:H1"/>
    </sheetView>
  </sheetViews>
  <sheetFormatPr defaultColWidth="8.81640625" defaultRowHeight="14.5"/>
  <cols>
    <col min="1" max="1" width="17.6328125" bestFit="1" customWidth="1"/>
    <col min="3" max="3" width="10" customWidth="1"/>
    <col min="4" max="4" width="12.1796875" customWidth="1"/>
    <col min="5" max="5" width="10.7265625" customWidth="1"/>
  </cols>
  <sheetData>
    <row r="1" spans="1:8" ht="30" customHeight="1">
      <c r="A1" s="357" t="s">
        <v>615</v>
      </c>
      <c r="B1" s="357"/>
      <c r="C1" s="357"/>
      <c r="D1" s="357"/>
      <c r="E1" s="357"/>
      <c r="F1" s="357"/>
      <c r="G1" s="357"/>
      <c r="H1" s="357"/>
    </row>
    <row r="3" spans="1:8" ht="22.5" customHeight="1">
      <c r="A3" s="426" t="s">
        <v>8</v>
      </c>
      <c r="B3" s="400" t="s">
        <v>363</v>
      </c>
      <c r="C3" s="400"/>
      <c r="D3" s="400"/>
      <c r="E3" s="400"/>
      <c r="F3" s="400"/>
      <c r="G3" s="400"/>
      <c r="H3" s="362" t="s">
        <v>350</v>
      </c>
    </row>
    <row r="4" spans="1:8">
      <c r="A4" s="427"/>
      <c r="B4" s="46" t="s">
        <v>364</v>
      </c>
      <c r="C4" s="46" t="s">
        <v>365</v>
      </c>
      <c r="D4" s="46" t="s">
        <v>366</v>
      </c>
      <c r="E4" s="46" t="s">
        <v>367</v>
      </c>
      <c r="F4" s="46" t="s">
        <v>368</v>
      </c>
      <c r="G4" s="46" t="s">
        <v>34</v>
      </c>
      <c r="H4" s="364"/>
    </row>
    <row r="5" spans="1:8">
      <c r="A5" s="75" t="s">
        <v>13</v>
      </c>
      <c r="B5" s="18">
        <v>0.61315496098104794</v>
      </c>
      <c r="C5" s="18">
        <v>6.3704411530498479</v>
      </c>
      <c r="D5" s="18">
        <v>47.204968944099377</v>
      </c>
      <c r="E5" s="18">
        <v>41.340181557572862</v>
      </c>
      <c r="F5" s="18">
        <v>4.4394011785316136</v>
      </c>
      <c r="G5" s="18">
        <v>100</v>
      </c>
      <c r="H5" s="57">
        <v>3.185220576524924E-2</v>
      </c>
    </row>
    <row r="6" spans="1:8">
      <c r="A6" s="75" t="s">
        <v>14</v>
      </c>
      <c r="B6" s="18">
        <v>0.53835800807537015</v>
      </c>
      <c r="C6" s="18">
        <v>6.7294751009421265</v>
      </c>
      <c r="D6" s="18">
        <v>48.855989232839839</v>
      </c>
      <c r="E6" s="18">
        <v>39.165545087483181</v>
      </c>
      <c r="F6" s="18">
        <v>4.710632570659488</v>
      </c>
      <c r="G6" s="18">
        <v>100</v>
      </c>
      <c r="H6" s="57">
        <v>0</v>
      </c>
    </row>
    <row r="7" spans="1:8">
      <c r="A7" s="75" t="s">
        <v>15</v>
      </c>
      <c r="B7" s="18">
        <v>1.0169341645664765</v>
      </c>
      <c r="C7" s="18">
        <v>6.107500257918085</v>
      </c>
      <c r="D7" s="18">
        <v>46.326509557707332</v>
      </c>
      <c r="E7" s="18">
        <v>41.986116637927225</v>
      </c>
      <c r="F7" s="18">
        <v>4.5467273879530143</v>
      </c>
      <c r="G7" s="18">
        <v>100</v>
      </c>
      <c r="H7" s="57">
        <v>1.6211993927871364E-2</v>
      </c>
    </row>
    <row r="8" spans="1:8">
      <c r="A8" s="75" t="s">
        <v>16</v>
      </c>
      <c r="B8" s="18">
        <v>0.69035532994923854</v>
      </c>
      <c r="C8" s="18">
        <v>5.218274111675127</v>
      </c>
      <c r="D8" s="18">
        <v>44.304568527918782</v>
      </c>
      <c r="E8" s="18">
        <v>43.431472081218274</v>
      </c>
      <c r="F8" s="18">
        <v>6.3553299492385795</v>
      </c>
      <c r="G8" s="18">
        <v>100</v>
      </c>
      <c r="H8" s="57">
        <v>0</v>
      </c>
    </row>
    <row r="9" spans="1:8">
      <c r="A9" s="75" t="s">
        <v>17</v>
      </c>
      <c r="B9" s="18">
        <v>0.61967467079783123</v>
      </c>
      <c r="C9" s="18">
        <v>5.6545313710302096</v>
      </c>
      <c r="D9" s="18">
        <v>45.003872966692491</v>
      </c>
      <c r="E9" s="18">
        <v>42.886651174799894</v>
      </c>
      <c r="F9" s="18">
        <v>5.7319907048799381</v>
      </c>
      <c r="G9" s="18">
        <v>100</v>
      </c>
      <c r="H9" s="57">
        <v>0.10327911179963851</v>
      </c>
    </row>
    <row r="10" spans="1:8">
      <c r="A10" s="275" t="s">
        <v>18</v>
      </c>
      <c r="B10" s="214">
        <v>0.82138118405256832</v>
      </c>
      <c r="C10" s="214">
        <v>5.3863650723447272</v>
      </c>
      <c r="D10" s="214">
        <v>41.820938901876545</v>
      </c>
      <c r="E10" s="214">
        <v>45.577178239716936</v>
      </c>
      <c r="F10" s="214">
        <v>6.3909774436090219</v>
      </c>
      <c r="G10" s="214">
        <v>100</v>
      </c>
      <c r="H10" s="217">
        <v>3.1591584002021861E-3</v>
      </c>
    </row>
    <row r="11" spans="1:8">
      <c r="A11" s="275" t="s">
        <v>19</v>
      </c>
      <c r="B11" s="214">
        <v>0.83884087442806299</v>
      </c>
      <c r="C11" s="214">
        <v>5.3634977122521601</v>
      </c>
      <c r="D11" s="214">
        <v>42.50127097102186</v>
      </c>
      <c r="E11" s="214">
        <v>44.534824605998985</v>
      </c>
      <c r="F11" s="214">
        <v>6.4565327910523633</v>
      </c>
      <c r="G11" s="214">
        <v>100</v>
      </c>
      <c r="H11" s="217">
        <v>0.30503304524656838</v>
      </c>
    </row>
    <row r="12" spans="1:8">
      <c r="A12" s="275" t="s">
        <v>20</v>
      </c>
      <c r="B12" s="214">
        <v>0.80813028039671853</v>
      </c>
      <c r="C12" s="214">
        <v>6.232398677604996</v>
      </c>
      <c r="D12" s="214">
        <v>44.949185747520509</v>
      </c>
      <c r="E12" s="214">
        <v>42.610505693645159</v>
      </c>
      <c r="F12" s="214">
        <v>5.0079588588220894</v>
      </c>
      <c r="G12" s="214">
        <v>100</v>
      </c>
      <c r="H12" s="217">
        <v>0.39182074201053019</v>
      </c>
    </row>
    <row r="13" spans="1:8">
      <c r="A13" s="275" t="s">
        <v>21</v>
      </c>
      <c r="B13" s="214">
        <v>0.82506081125501285</v>
      </c>
      <c r="C13" s="214">
        <v>5.3875484846492672</v>
      </c>
      <c r="D13" s="214">
        <v>42.528433370587074</v>
      </c>
      <c r="E13" s="214">
        <v>44.474393530997304</v>
      </c>
      <c r="F13" s="214">
        <v>6.7681283281835505</v>
      </c>
      <c r="G13" s="214">
        <v>100</v>
      </c>
      <c r="H13" s="217">
        <v>1.64354743277891E-2</v>
      </c>
    </row>
    <row r="14" spans="1:8">
      <c r="A14" s="275" t="s">
        <v>22</v>
      </c>
      <c r="B14" s="214">
        <v>0.65649477067958528</v>
      </c>
      <c r="C14" s="214">
        <v>6.0986100421062162</v>
      </c>
      <c r="D14" s="214">
        <v>44.954045366052434</v>
      </c>
      <c r="E14" s="214">
        <v>42.875899850590841</v>
      </c>
      <c r="F14" s="214">
        <v>5.3923122198578355</v>
      </c>
      <c r="G14" s="214">
        <v>100</v>
      </c>
      <c r="H14" s="217">
        <v>2.2637750713089148E-2</v>
      </c>
    </row>
    <row r="15" spans="1:8">
      <c r="A15" s="275" t="s">
        <v>23</v>
      </c>
      <c r="B15" s="214">
        <v>0.77642842922556243</v>
      </c>
      <c r="C15" s="214">
        <v>4.977105315548477</v>
      </c>
      <c r="D15" s="214">
        <v>42.146127812064506</v>
      </c>
      <c r="E15" s="214">
        <v>46.087995221978893</v>
      </c>
      <c r="F15" s="214">
        <v>5.9725263786581726</v>
      </c>
      <c r="G15" s="214">
        <v>100</v>
      </c>
      <c r="H15" s="217">
        <v>3.9816842524387816E-2</v>
      </c>
    </row>
    <row r="16" spans="1:8">
      <c r="A16" s="275" t="s">
        <v>24</v>
      </c>
      <c r="B16" s="214">
        <v>0.92726396917148357</v>
      </c>
      <c r="C16" s="214">
        <v>5.6117533718689785</v>
      </c>
      <c r="D16" s="214">
        <v>43.593448940269752</v>
      </c>
      <c r="E16" s="214">
        <v>43.677745664739888</v>
      </c>
      <c r="F16" s="214">
        <v>6.1054913294797686</v>
      </c>
      <c r="G16" s="214">
        <v>100</v>
      </c>
      <c r="H16" s="217">
        <v>8.4296724470134879E-2</v>
      </c>
    </row>
    <row r="17" spans="1:10">
      <c r="A17" s="275" t="s">
        <v>25</v>
      </c>
      <c r="B17" s="214">
        <v>0.83459578570444848</v>
      </c>
      <c r="C17" s="214">
        <v>6.5307808841757335</v>
      </c>
      <c r="D17" s="214">
        <v>47.742735160446223</v>
      </c>
      <c r="E17" s="214">
        <v>40.487536152045173</v>
      </c>
      <c r="F17" s="214">
        <v>4.3657898361107286</v>
      </c>
      <c r="G17" s="214">
        <v>100</v>
      </c>
      <c r="H17" s="217">
        <v>3.8562181517697289E-2</v>
      </c>
      <c r="J17" s="205"/>
    </row>
    <row r="18" spans="1:10">
      <c r="A18" s="275" t="s">
        <v>26</v>
      </c>
      <c r="B18" s="214">
        <v>0.61342013019529296</v>
      </c>
      <c r="C18" s="214">
        <v>6.2093139709564342</v>
      </c>
      <c r="D18" s="214">
        <v>45.50575863795693</v>
      </c>
      <c r="E18" s="214">
        <v>41.912869303955937</v>
      </c>
      <c r="F18" s="214">
        <v>5.7085628442663996</v>
      </c>
      <c r="G18" s="214">
        <v>100</v>
      </c>
      <c r="H18" s="217">
        <v>5.0075112669003496E-2</v>
      </c>
      <c r="J18" s="205"/>
    </row>
    <row r="19" spans="1:10">
      <c r="A19" s="275" t="s">
        <v>27</v>
      </c>
      <c r="B19" s="214">
        <v>0.9252120277563608</v>
      </c>
      <c r="C19" s="214">
        <v>5.6283731688511951</v>
      </c>
      <c r="D19" s="214">
        <v>45.95219737856592</v>
      </c>
      <c r="E19" s="214">
        <v>42.713955281418656</v>
      </c>
      <c r="F19" s="214">
        <v>4.548959136468774</v>
      </c>
      <c r="G19" s="214">
        <v>100</v>
      </c>
      <c r="H19" s="217">
        <v>0.2313030069390902</v>
      </c>
      <c r="I19" s="205"/>
      <c r="J19" s="205"/>
    </row>
    <row r="20" spans="1:10">
      <c r="A20" s="275" t="s">
        <v>28</v>
      </c>
      <c r="B20" s="214">
        <v>1.0073260073260073</v>
      </c>
      <c r="C20" s="214">
        <v>6.3253819351380329</v>
      </c>
      <c r="D20" s="214">
        <v>49.307602966139555</v>
      </c>
      <c r="E20" s="214">
        <v>39.064593942642723</v>
      </c>
      <c r="F20" s="214">
        <v>4.2504243723755923</v>
      </c>
      <c r="G20" s="214">
        <v>100</v>
      </c>
      <c r="H20" s="217">
        <v>4.4670776378093455E-2</v>
      </c>
      <c r="I20" s="205"/>
      <c r="J20" s="205"/>
    </row>
    <row r="21" spans="1:10">
      <c r="A21" s="275" t="s">
        <v>29</v>
      </c>
      <c r="B21" s="214">
        <v>1.0175623728047034</v>
      </c>
      <c r="C21" s="214">
        <v>6.4822491897188517</v>
      </c>
      <c r="D21" s="214">
        <v>45.643325544584307</v>
      </c>
      <c r="E21" s="214">
        <v>41.24519484435065</v>
      </c>
      <c r="F21" s="214">
        <v>5.5023743122032105</v>
      </c>
      <c r="G21" s="214">
        <v>100</v>
      </c>
      <c r="H21" s="217">
        <v>0.10929373633828297</v>
      </c>
      <c r="I21" s="205"/>
      <c r="J21" s="205"/>
    </row>
    <row r="22" spans="1:10">
      <c r="A22" s="275" t="s">
        <v>30</v>
      </c>
      <c r="B22" s="214">
        <v>0.46552225778295026</v>
      </c>
      <c r="C22" s="214">
        <v>5.4989816700610996</v>
      </c>
      <c r="D22" s="214">
        <v>47.657841140529534</v>
      </c>
      <c r="E22" s="214">
        <v>41.606051789351177</v>
      </c>
      <c r="F22" s="214">
        <v>4.6552225778295018</v>
      </c>
      <c r="G22" s="214">
        <v>100</v>
      </c>
      <c r="H22" s="217">
        <v>0.11638056444573756</v>
      </c>
      <c r="I22" s="205"/>
      <c r="J22" s="205"/>
    </row>
    <row r="23" spans="1:10">
      <c r="A23" s="275" t="s">
        <v>31</v>
      </c>
      <c r="B23" s="214">
        <v>0.86444007858546179</v>
      </c>
      <c r="C23" s="214">
        <v>6.6090373280943027</v>
      </c>
      <c r="D23" s="214">
        <v>50.420432220039288</v>
      </c>
      <c r="E23" s="214">
        <v>38.388998035363457</v>
      </c>
      <c r="F23" s="214">
        <v>3.6385068762278974</v>
      </c>
      <c r="G23" s="214">
        <v>100</v>
      </c>
      <c r="H23" s="217">
        <v>7.8585461689587424E-2</v>
      </c>
      <c r="I23" s="205"/>
      <c r="J23" s="205"/>
    </row>
    <row r="24" spans="1:10">
      <c r="A24" s="275" t="s">
        <v>32</v>
      </c>
      <c r="B24" s="214">
        <v>0.87721687961424244</v>
      </c>
      <c r="C24" s="214">
        <v>6.8842455117552506</v>
      </c>
      <c r="D24" s="214">
        <v>48.658294058353988</v>
      </c>
      <c r="E24" s="214">
        <v>39.098809491377665</v>
      </c>
      <c r="F24" s="214">
        <v>4.4323970904732066</v>
      </c>
      <c r="G24" s="214">
        <v>100</v>
      </c>
      <c r="H24" s="217">
        <v>4.9036968425640884E-2</v>
      </c>
      <c r="I24" s="205"/>
      <c r="J24" s="205"/>
    </row>
    <row r="25" spans="1:10">
      <c r="A25" s="275" t="s">
        <v>33</v>
      </c>
      <c r="B25" s="214">
        <v>1.0211121843521458</v>
      </c>
      <c r="C25" s="214">
        <v>7.5065544363184769</v>
      </c>
      <c r="D25" s="214">
        <v>52.973644266593077</v>
      </c>
      <c r="E25" s="214">
        <v>35.807920518835381</v>
      </c>
      <c r="F25" s="214">
        <v>2.6493721539947566</v>
      </c>
      <c r="G25" s="214">
        <v>100</v>
      </c>
      <c r="H25" s="217">
        <v>4.1396439906168071E-2</v>
      </c>
      <c r="I25" s="205"/>
      <c r="J25" s="205"/>
    </row>
    <row r="26" spans="1:10">
      <c r="A26" s="272" t="s">
        <v>34</v>
      </c>
      <c r="B26" s="215">
        <v>0.86936610311796358</v>
      </c>
      <c r="C26" s="215">
        <v>6.1573102316528638</v>
      </c>
      <c r="D26" s="215">
        <v>46.289610604383725</v>
      </c>
      <c r="E26" s="215">
        <v>41.626785737002123</v>
      </c>
      <c r="F26" s="215">
        <v>5.0050248699258351</v>
      </c>
      <c r="G26" s="215">
        <v>100</v>
      </c>
      <c r="H26" s="218">
        <v>5.1902453917490363E-2</v>
      </c>
      <c r="I26" s="205"/>
      <c r="J26" s="205"/>
    </row>
    <row r="27" spans="1:10">
      <c r="B27" s="205"/>
      <c r="C27" s="205"/>
      <c r="D27" s="205"/>
      <c r="E27" s="205"/>
      <c r="F27" s="205"/>
      <c r="G27" s="205"/>
      <c r="H27" s="205"/>
      <c r="I27" s="205"/>
      <c r="J27" s="205"/>
    </row>
    <row r="28" spans="1:10">
      <c r="B28" s="205"/>
      <c r="C28" s="205"/>
      <c r="D28" s="205"/>
      <c r="E28" s="205"/>
      <c r="F28" s="205"/>
      <c r="G28" s="205"/>
      <c r="H28" s="205"/>
      <c r="I28" s="205"/>
      <c r="J28" s="205"/>
    </row>
    <row r="29" spans="1:10">
      <c r="J29" s="205"/>
    </row>
    <row r="30" spans="1:10">
      <c r="J30" s="205"/>
    </row>
    <row r="31" spans="1:10">
      <c r="J31" s="205"/>
    </row>
  </sheetData>
  <mergeCells count="4">
    <mergeCell ref="A1:H1"/>
    <mergeCell ref="B3:G3"/>
    <mergeCell ref="A3:A4"/>
    <mergeCell ref="H3:H4"/>
  </mergeCells>
  <printOptions gridLines="1"/>
  <pageMargins left="0.7" right="0.7" top="0.75" bottom="0.75" header="0.5" footer="0.5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Foglio65">
    <pageSetUpPr fitToPage="1"/>
  </sheetPr>
  <dimension ref="A1:L28"/>
  <sheetViews>
    <sheetView workbookViewId="0">
      <selection sqref="A1:H1"/>
    </sheetView>
  </sheetViews>
  <sheetFormatPr defaultColWidth="8.81640625" defaultRowHeight="14.5"/>
  <cols>
    <col min="1" max="1" width="17.6328125" bestFit="1" customWidth="1"/>
    <col min="2" max="3" width="9.453125" bestFit="1" customWidth="1"/>
    <col min="4" max="5" width="10.453125" bestFit="1" customWidth="1"/>
    <col min="6" max="6" width="9.453125" bestFit="1" customWidth="1"/>
    <col min="7" max="7" width="11.453125" bestFit="1" customWidth="1"/>
    <col min="8" max="8" width="9.453125" bestFit="1" customWidth="1"/>
  </cols>
  <sheetData>
    <row r="1" spans="1:11" ht="31.5" customHeight="1">
      <c r="A1" s="386" t="s">
        <v>616</v>
      </c>
      <c r="B1" s="386"/>
      <c r="C1" s="386"/>
      <c r="D1" s="386"/>
      <c r="E1" s="386"/>
      <c r="F1" s="386"/>
      <c r="G1" s="386"/>
      <c r="H1" s="386"/>
    </row>
    <row r="3" spans="1:11" ht="25.5" customHeight="1">
      <c r="A3" s="426" t="s">
        <v>8</v>
      </c>
      <c r="B3" s="387" t="s">
        <v>374</v>
      </c>
      <c r="C3" s="387"/>
      <c r="D3" s="387"/>
      <c r="E3" s="387"/>
      <c r="F3" s="387"/>
      <c r="G3" s="387"/>
      <c r="H3" s="362" t="s">
        <v>282</v>
      </c>
    </row>
    <row r="4" spans="1:11">
      <c r="A4" s="427"/>
      <c r="B4" s="46" t="s">
        <v>369</v>
      </c>
      <c r="C4" s="46" t="s">
        <v>370</v>
      </c>
      <c r="D4" s="46" t="s">
        <v>371</v>
      </c>
      <c r="E4" s="46" t="s">
        <v>372</v>
      </c>
      <c r="F4" s="46" t="s">
        <v>373</v>
      </c>
      <c r="G4" s="46" t="s">
        <v>34</v>
      </c>
      <c r="H4" s="364"/>
    </row>
    <row r="5" spans="1:11">
      <c r="A5" s="75" t="s">
        <v>13</v>
      </c>
      <c r="B5" s="57">
        <v>1.2910444549640659E-2</v>
      </c>
      <c r="C5" s="57">
        <v>2.7542281705900074</v>
      </c>
      <c r="D5" s="57">
        <v>48.143047725610018</v>
      </c>
      <c r="E5" s="57">
        <v>44.291431768300555</v>
      </c>
      <c r="F5" s="57">
        <v>4.7467401127512163</v>
      </c>
      <c r="G5" s="18">
        <v>100</v>
      </c>
      <c r="H5" s="57">
        <v>5.1641778198562638E-2</v>
      </c>
    </row>
    <row r="6" spans="1:11">
      <c r="A6" s="75" t="s">
        <v>14</v>
      </c>
      <c r="B6" s="57">
        <v>0</v>
      </c>
      <c r="C6" s="57">
        <v>3.7790697674418601</v>
      </c>
      <c r="D6" s="57">
        <v>49.563953488372093</v>
      </c>
      <c r="E6" s="57">
        <v>41.569767441860463</v>
      </c>
      <c r="F6" s="57">
        <v>4.941860465116279</v>
      </c>
      <c r="G6" s="18">
        <v>100</v>
      </c>
      <c r="H6" s="57">
        <v>0.14534883720930233</v>
      </c>
      <c r="J6" s="82"/>
    </row>
    <row r="7" spans="1:11">
      <c r="A7" s="75" t="s">
        <v>15</v>
      </c>
      <c r="B7" s="57">
        <v>1.4267596702599873E-2</v>
      </c>
      <c r="C7" s="57">
        <v>3.0136334812935957</v>
      </c>
      <c r="D7" s="57">
        <v>47.187698161065313</v>
      </c>
      <c r="E7" s="57">
        <v>44.870006341154088</v>
      </c>
      <c r="F7" s="57">
        <v>4.8541534559289792</v>
      </c>
      <c r="G7" s="18">
        <v>100</v>
      </c>
      <c r="H7" s="57">
        <v>6.0240963855421693E-2</v>
      </c>
      <c r="J7" s="82"/>
    </row>
    <row r="8" spans="1:11">
      <c r="A8" s="75" t="s">
        <v>16</v>
      </c>
      <c r="B8" s="57">
        <v>0</v>
      </c>
      <c r="C8" s="57">
        <v>2.6886383347788376</v>
      </c>
      <c r="D8" s="57">
        <v>44.47094535993061</v>
      </c>
      <c r="E8" s="57">
        <v>46.032090199479619</v>
      </c>
      <c r="F8" s="57">
        <v>6.7215958369470945</v>
      </c>
      <c r="G8" s="18">
        <v>100</v>
      </c>
      <c r="H8" s="57">
        <v>8.6730268863833476E-2</v>
      </c>
      <c r="J8" s="82"/>
    </row>
    <row r="9" spans="1:11">
      <c r="A9" s="75" t="s">
        <v>17</v>
      </c>
      <c r="B9" s="217">
        <v>0</v>
      </c>
      <c r="C9" s="217">
        <v>2.6396221172547927</v>
      </c>
      <c r="D9" s="217">
        <v>45.623784384551264</v>
      </c>
      <c r="E9" s="217">
        <v>45.734926368435673</v>
      </c>
      <c r="F9" s="217">
        <v>5.9738816337871636</v>
      </c>
      <c r="G9" s="214">
        <v>100</v>
      </c>
      <c r="H9" s="217">
        <v>2.778549597110308E-2</v>
      </c>
      <c r="J9" s="82"/>
    </row>
    <row r="10" spans="1:11">
      <c r="A10" s="75" t="s">
        <v>18</v>
      </c>
      <c r="B10" s="217">
        <v>0</v>
      </c>
      <c r="C10" s="217">
        <v>2.4297671896709478</v>
      </c>
      <c r="D10" s="217">
        <v>42.315903622623608</v>
      </c>
      <c r="E10" s="217">
        <v>48.459791927886407</v>
      </c>
      <c r="F10" s="217">
        <v>6.7369277169677044</v>
      </c>
      <c r="G10" s="214">
        <v>100</v>
      </c>
      <c r="H10" s="217">
        <v>5.7648614737698806E-2</v>
      </c>
      <c r="J10" s="82"/>
    </row>
    <row r="11" spans="1:11">
      <c r="A11" s="75" t="s">
        <v>19</v>
      </c>
      <c r="B11" s="217">
        <v>0.21727322107550243</v>
      </c>
      <c r="C11" s="217">
        <v>2.5122216186854973</v>
      </c>
      <c r="D11" s="217">
        <v>42.925040738728953</v>
      </c>
      <c r="E11" s="217">
        <v>47.134709397066807</v>
      </c>
      <c r="F11" s="217">
        <v>6.8305268875611089</v>
      </c>
      <c r="G11" s="214">
        <v>100</v>
      </c>
      <c r="H11" s="217">
        <v>0.38022813688212925</v>
      </c>
      <c r="J11" s="82"/>
    </row>
    <row r="12" spans="1:11">
      <c r="A12" s="75" t="s">
        <v>20</v>
      </c>
      <c r="B12" s="217">
        <v>2.686366689053056E-2</v>
      </c>
      <c r="C12" s="217">
        <v>3.2773673606447278</v>
      </c>
      <c r="D12" s="217">
        <v>45.92343854936199</v>
      </c>
      <c r="E12" s="217">
        <v>44.607118871725994</v>
      </c>
      <c r="F12" s="217">
        <v>4.9966420416386841</v>
      </c>
      <c r="G12" s="214">
        <v>100</v>
      </c>
      <c r="H12" s="217">
        <v>1.1685695097380793</v>
      </c>
      <c r="J12" s="82"/>
    </row>
    <row r="13" spans="1:11">
      <c r="A13" s="75" t="s">
        <v>21</v>
      </c>
      <c r="B13" s="217">
        <v>3.5529027215234843E-3</v>
      </c>
      <c r="C13" s="217">
        <v>2.7073118738008954</v>
      </c>
      <c r="D13" s="217">
        <v>43.039863568535495</v>
      </c>
      <c r="E13" s="217">
        <v>46.972926881261991</v>
      </c>
      <c r="F13" s="217">
        <v>7.1022525403254457</v>
      </c>
      <c r="G13" s="214">
        <v>100</v>
      </c>
      <c r="H13" s="217">
        <v>0.17409223335465074</v>
      </c>
      <c r="J13" s="82"/>
    </row>
    <row r="14" spans="1:11">
      <c r="A14" s="75" t="s">
        <v>22</v>
      </c>
      <c r="B14" s="217">
        <v>0</v>
      </c>
      <c r="C14" s="217">
        <v>2.7442156239299518</v>
      </c>
      <c r="D14" s="217">
        <v>45.6880105659639</v>
      </c>
      <c r="E14" s="217">
        <v>45.599960866800373</v>
      </c>
      <c r="F14" s="217">
        <v>5.7330137455363692</v>
      </c>
      <c r="G14" s="214">
        <v>100</v>
      </c>
      <c r="H14" s="217">
        <v>0.23479919776940761</v>
      </c>
      <c r="J14" s="82"/>
    </row>
    <row r="15" spans="1:11">
      <c r="A15" s="75" t="s">
        <v>23</v>
      </c>
      <c r="B15" s="217">
        <v>0</v>
      </c>
      <c r="C15" s="217">
        <v>2.0429878697595232</v>
      </c>
      <c r="D15" s="217">
        <v>42.434560544796767</v>
      </c>
      <c r="E15" s="217">
        <v>48.904022132368588</v>
      </c>
      <c r="F15" s="217">
        <v>6.3417748457118535</v>
      </c>
      <c r="G15" s="214">
        <v>100</v>
      </c>
      <c r="H15" s="217">
        <v>0.2766546073632688</v>
      </c>
      <c r="J15" s="82"/>
    </row>
    <row r="16" spans="1:11">
      <c r="A16" s="75" t="s">
        <v>24</v>
      </c>
      <c r="B16" s="217">
        <v>0</v>
      </c>
      <c r="C16" s="217">
        <v>2.5357188827390913</v>
      </c>
      <c r="D16" s="217">
        <v>44.29141459647316</v>
      </c>
      <c r="E16" s="217">
        <v>46.389496717724285</v>
      </c>
      <c r="F16" s="217">
        <v>6.4615780666752487</v>
      </c>
      <c r="G16" s="214">
        <v>100</v>
      </c>
      <c r="H16" s="217">
        <v>0.32179173638820957</v>
      </c>
      <c r="J16" s="213"/>
      <c r="K16" s="205"/>
    </row>
    <row r="17" spans="1:12">
      <c r="A17" s="75" t="s">
        <v>25</v>
      </c>
      <c r="B17" s="217">
        <v>1.2003000750187547E-2</v>
      </c>
      <c r="C17" s="217">
        <v>3.0937734433608401</v>
      </c>
      <c r="D17" s="217">
        <v>48.705176294073524</v>
      </c>
      <c r="E17" s="217">
        <v>43.342835708927232</v>
      </c>
      <c r="F17" s="217">
        <v>4.6331582895723926</v>
      </c>
      <c r="G17" s="214">
        <v>100</v>
      </c>
      <c r="H17" s="217">
        <v>0.21305326331582897</v>
      </c>
      <c r="J17" s="213"/>
      <c r="K17" s="205"/>
    </row>
    <row r="18" spans="1:12">
      <c r="A18" s="75" t="s">
        <v>26</v>
      </c>
      <c r="B18" s="217">
        <v>0</v>
      </c>
      <c r="C18" s="217">
        <v>2.7231059584793749</v>
      </c>
      <c r="D18" s="217">
        <v>46.090590455648424</v>
      </c>
      <c r="E18" s="217">
        <v>44.59423025074144</v>
      </c>
      <c r="F18" s="217">
        <v>6.1067673227284986</v>
      </c>
      <c r="G18" s="214">
        <v>100</v>
      </c>
      <c r="H18" s="217">
        <v>0.48530601240226473</v>
      </c>
      <c r="J18" s="213"/>
      <c r="K18" s="205"/>
    </row>
    <row r="19" spans="1:12">
      <c r="A19" s="75" t="s">
        <v>27</v>
      </c>
      <c r="B19" s="217">
        <v>0</v>
      </c>
      <c r="C19" s="217">
        <v>2.9288702928870292</v>
      </c>
      <c r="D19" s="217">
        <v>46.778242677824267</v>
      </c>
      <c r="E19" s="217">
        <v>45.60669456066946</v>
      </c>
      <c r="F19" s="217">
        <v>4.6861924686192467</v>
      </c>
      <c r="G19" s="214">
        <v>100</v>
      </c>
      <c r="H19" s="217">
        <v>0</v>
      </c>
      <c r="J19" s="213"/>
      <c r="K19" s="205"/>
    </row>
    <row r="20" spans="1:12">
      <c r="A20" s="75" t="s">
        <v>28</v>
      </c>
      <c r="B20" s="217">
        <v>2.9400955531054755E-2</v>
      </c>
      <c r="C20" s="217">
        <v>3.7339213524439545</v>
      </c>
      <c r="D20" s="217">
        <v>51.184613499938749</v>
      </c>
      <c r="E20" s="217">
        <v>40.661521499448732</v>
      </c>
      <c r="F20" s="217">
        <v>4.314590224182286</v>
      </c>
      <c r="G20" s="214">
        <v>100</v>
      </c>
      <c r="H20" s="217">
        <v>7.5952468455224798E-2</v>
      </c>
      <c r="J20" s="213"/>
      <c r="K20" s="205"/>
    </row>
    <row r="21" spans="1:12">
      <c r="A21" s="75" t="s">
        <v>29</v>
      </c>
      <c r="B21" s="217">
        <v>1.635590448151783E-2</v>
      </c>
      <c r="C21" s="217">
        <v>2.989041543997383</v>
      </c>
      <c r="D21" s="217">
        <v>46.479391560353292</v>
      </c>
      <c r="E21" s="217">
        <v>44.373568858357864</v>
      </c>
      <c r="F21" s="217">
        <v>5.8717697088649006</v>
      </c>
      <c r="G21" s="214">
        <v>100</v>
      </c>
      <c r="H21" s="217">
        <v>0.26987242394504418</v>
      </c>
      <c r="J21" s="213"/>
      <c r="K21" s="205"/>
    </row>
    <row r="22" spans="1:12">
      <c r="A22" s="75" t="s">
        <v>30</v>
      </c>
      <c r="B22" s="217">
        <v>0</v>
      </c>
      <c r="C22" s="217">
        <v>2.9864532019704435</v>
      </c>
      <c r="D22" s="217">
        <v>48.091133004926107</v>
      </c>
      <c r="E22" s="217">
        <v>43.842364532019708</v>
      </c>
      <c r="F22" s="217">
        <v>4.9261083743842367</v>
      </c>
      <c r="G22" s="214">
        <v>100</v>
      </c>
      <c r="H22" s="217">
        <v>0.1539408866995074</v>
      </c>
      <c r="J22" s="213"/>
      <c r="K22" s="205"/>
    </row>
    <row r="23" spans="1:12">
      <c r="A23" s="75" t="s">
        <v>31</v>
      </c>
      <c r="B23" s="217">
        <v>3.3644545378080579E-2</v>
      </c>
      <c r="C23" s="217">
        <v>3.6504331735217428</v>
      </c>
      <c r="D23" s="217">
        <v>51.526621246530404</v>
      </c>
      <c r="E23" s="217">
        <v>40.751955589200101</v>
      </c>
      <c r="F23" s="217">
        <v>3.8691227184792667</v>
      </c>
      <c r="G23" s="214">
        <v>100</v>
      </c>
      <c r="H23" s="217">
        <v>0.16822272689040291</v>
      </c>
      <c r="J23" s="213"/>
      <c r="K23" s="205"/>
    </row>
    <row r="24" spans="1:12">
      <c r="A24" s="75" t="s">
        <v>32</v>
      </c>
      <c r="B24" s="217">
        <v>3.5377358490566037E-2</v>
      </c>
      <c r="C24" s="217">
        <v>3.3402122641509435</v>
      </c>
      <c r="D24" s="217">
        <v>48.449292452830193</v>
      </c>
      <c r="E24" s="217">
        <v>40.795990566037737</v>
      </c>
      <c r="F24" s="217">
        <v>4.6137971698113205</v>
      </c>
      <c r="G24" s="214">
        <v>100</v>
      </c>
      <c r="H24" s="217">
        <v>2.7653301886792452</v>
      </c>
      <c r="J24" s="213"/>
      <c r="K24" s="205"/>
    </row>
    <row r="25" spans="1:12">
      <c r="A25" s="75" t="s">
        <v>33</v>
      </c>
      <c r="B25" s="217">
        <v>0</v>
      </c>
      <c r="C25" s="217">
        <v>3.2829046898638428</v>
      </c>
      <c r="D25" s="217">
        <v>54.659606656580941</v>
      </c>
      <c r="E25" s="217">
        <v>38.986384266263236</v>
      </c>
      <c r="F25" s="217">
        <v>2.8895612708018157</v>
      </c>
      <c r="G25" s="214">
        <v>100</v>
      </c>
      <c r="H25" s="217">
        <v>0.18154311649016641</v>
      </c>
      <c r="J25" s="213"/>
      <c r="K25" s="205"/>
    </row>
    <row r="26" spans="1:12">
      <c r="A26" s="19" t="s">
        <v>34</v>
      </c>
      <c r="B26" s="218">
        <v>1.8434599817855148E-2</v>
      </c>
      <c r="C26" s="218">
        <v>3.0130940687362942</v>
      </c>
      <c r="D26" s="218">
        <v>47.086920513857592</v>
      </c>
      <c r="E26" s="218">
        <v>44.190762339488288</v>
      </c>
      <c r="F26" s="218">
        <v>5.2775232702429795</v>
      </c>
      <c r="G26" s="215">
        <v>100</v>
      </c>
      <c r="H26" s="218">
        <v>0.4132652078569915</v>
      </c>
      <c r="J26" s="213"/>
      <c r="K26" s="205"/>
    </row>
    <row r="27" spans="1:12">
      <c r="B27" s="205"/>
      <c r="C27" s="205"/>
      <c r="D27" s="205"/>
      <c r="E27" s="205"/>
      <c r="F27" s="205"/>
      <c r="G27" s="205"/>
      <c r="H27" s="205"/>
      <c r="J27" s="213"/>
      <c r="K27" s="213"/>
      <c r="L27" s="82"/>
    </row>
    <row r="28" spans="1:12">
      <c r="B28" s="205"/>
      <c r="C28" s="205"/>
      <c r="D28" s="205"/>
      <c r="E28" s="205"/>
      <c r="F28" s="205"/>
      <c r="G28" s="205"/>
      <c r="H28" s="205"/>
      <c r="J28" s="205"/>
      <c r="K28" s="205"/>
    </row>
  </sheetData>
  <mergeCells count="4">
    <mergeCell ref="A1:H1"/>
    <mergeCell ref="B3:G3"/>
    <mergeCell ref="A3:A4"/>
    <mergeCell ref="H3:H4"/>
  </mergeCells>
  <printOptions gridLines="1"/>
  <pageMargins left="0.70866141732283472" right="0.70866141732283472" top="0.74803149606299213" bottom="0.74803149606299213" header="0.51181102362204722" footer="0.51181102362204722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Foglio66"/>
  <dimension ref="A1:F27"/>
  <sheetViews>
    <sheetView workbookViewId="0">
      <selection sqref="A1:F1"/>
    </sheetView>
  </sheetViews>
  <sheetFormatPr defaultColWidth="8.81640625" defaultRowHeight="14.5"/>
  <cols>
    <col min="1" max="1" width="21.26953125" customWidth="1"/>
    <col min="2" max="3" width="9.453125" bestFit="1" customWidth="1"/>
    <col min="4" max="4" width="10.453125" bestFit="1" customWidth="1"/>
    <col min="5" max="5" width="11.453125" bestFit="1" customWidth="1"/>
    <col min="6" max="6" width="12.54296875" customWidth="1"/>
  </cols>
  <sheetData>
    <row r="1" spans="1:6" ht="32.25" customHeight="1">
      <c r="A1" s="386" t="s">
        <v>617</v>
      </c>
      <c r="B1" s="386"/>
      <c r="C1" s="386"/>
      <c r="D1" s="386"/>
      <c r="E1" s="386"/>
      <c r="F1" s="386"/>
    </row>
    <row r="3" spans="1:6" ht="22.5" customHeight="1">
      <c r="A3" s="426" t="s">
        <v>243</v>
      </c>
      <c r="B3" s="400" t="s">
        <v>375</v>
      </c>
      <c r="C3" s="400"/>
      <c r="D3" s="400"/>
      <c r="E3" s="400"/>
      <c r="F3" s="362" t="s">
        <v>350</v>
      </c>
    </row>
    <row r="4" spans="1:6">
      <c r="A4" s="427"/>
      <c r="B4" s="99" t="s">
        <v>376</v>
      </c>
      <c r="C4" s="99" t="s">
        <v>377</v>
      </c>
      <c r="D4" s="99" t="s">
        <v>378</v>
      </c>
      <c r="E4" s="46" t="s">
        <v>34</v>
      </c>
      <c r="F4" s="364"/>
    </row>
    <row r="5" spans="1:6">
      <c r="A5" s="75" t="s">
        <v>13</v>
      </c>
      <c r="B5" s="57">
        <v>0.14697120158887786</v>
      </c>
      <c r="C5" s="57">
        <v>0.87388282025819253</v>
      </c>
      <c r="D5" s="57">
        <v>98.637537239324729</v>
      </c>
      <c r="E5" s="57">
        <v>100</v>
      </c>
      <c r="F5" s="57">
        <v>0.34160873882820258</v>
      </c>
    </row>
    <row r="6" spans="1:6">
      <c r="A6" s="75" t="s">
        <v>14</v>
      </c>
      <c r="B6" s="57">
        <v>0</v>
      </c>
      <c r="C6" s="57">
        <v>1.4745308310991956</v>
      </c>
      <c r="D6" s="57">
        <v>97.98927613941018</v>
      </c>
      <c r="E6" s="57">
        <v>100</v>
      </c>
      <c r="F6" s="57">
        <v>0.53619302949061665</v>
      </c>
    </row>
    <row r="7" spans="1:6">
      <c r="A7" s="75" t="s">
        <v>15</v>
      </c>
      <c r="B7" s="57">
        <v>0.13231208009291248</v>
      </c>
      <c r="C7" s="57">
        <v>0.60275503153437904</v>
      </c>
      <c r="D7" s="57">
        <v>98.95914496993575</v>
      </c>
      <c r="E7" s="57">
        <v>100</v>
      </c>
      <c r="F7" s="57">
        <v>0.3057879184369533</v>
      </c>
    </row>
    <row r="8" spans="1:6">
      <c r="A8" s="75" t="s">
        <v>16</v>
      </c>
      <c r="B8" s="217">
        <v>0.12155591572123178</v>
      </c>
      <c r="C8" s="217">
        <v>1.2560777957860616</v>
      </c>
      <c r="D8" s="217">
        <v>97.771474878444081</v>
      </c>
      <c r="E8" s="217">
        <v>100</v>
      </c>
      <c r="F8" s="217">
        <v>0.85089141004862223</v>
      </c>
    </row>
    <row r="9" spans="1:6">
      <c r="A9" s="75" t="s">
        <v>17</v>
      </c>
      <c r="B9" s="217">
        <v>0.2577984016499098</v>
      </c>
      <c r="C9" s="217">
        <v>0.92807424593967514</v>
      </c>
      <c r="D9" s="217">
        <v>98.582108790925489</v>
      </c>
      <c r="E9" s="217">
        <v>100</v>
      </c>
      <c r="F9" s="217">
        <v>0.23201856148491878</v>
      </c>
    </row>
    <row r="10" spans="1:6">
      <c r="A10" s="75" t="s">
        <v>18</v>
      </c>
      <c r="B10" s="217">
        <v>0.11659418919770592</v>
      </c>
      <c r="C10" s="217">
        <v>0.72477468960736124</v>
      </c>
      <c r="D10" s="217">
        <v>98.786790193483327</v>
      </c>
      <c r="E10" s="217">
        <v>100</v>
      </c>
      <c r="F10" s="217">
        <v>0.37184092771160271</v>
      </c>
    </row>
    <row r="11" spans="1:6">
      <c r="A11" s="75" t="s">
        <v>19</v>
      </c>
      <c r="B11" s="217">
        <v>0.10144559979710879</v>
      </c>
      <c r="C11" s="217">
        <v>0.98909459802181077</v>
      </c>
      <c r="D11" s="217">
        <v>98.579761602840478</v>
      </c>
      <c r="E11" s="217">
        <v>100</v>
      </c>
      <c r="F11" s="217">
        <v>0.32969819934060357</v>
      </c>
    </row>
    <row r="12" spans="1:6">
      <c r="A12" s="75" t="s">
        <v>20</v>
      </c>
      <c r="B12" s="217">
        <v>0.19533634476864853</v>
      </c>
      <c r="C12" s="217">
        <v>1.0010987669393236</v>
      </c>
      <c r="D12" s="217">
        <v>80.747161518740086</v>
      </c>
      <c r="E12" s="217">
        <v>100</v>
      </c>
      <c r="F12" s="217">
        <v>18.056403369551948</v>
      </c>
    </row>
    <row r="13" spans="1:6">
      <c r="A13" s="75" t="s">
        <v>21</v>
      </c>
      <c r="B13" s="217">
        <v>9.8354206281555306E-2</v>
      </c>
      <c r="C13" s="217">
        <v>0.64258081437282799</v>
      </c>
      <c r="D13" s="217">
        <v>98.941053045701921</v>
      </c>
      <c r="E13" s="217">
        <v>100</v>
      </c>
      <c r="F13" s="217">
        <v>0.31801193364369551</v>
      </c>
    </row>
    <row r="14" spans="1:6">
      <c r="A14" s="75" t="s">
        <v>22</v>
      </c>
      <c r="B14" s="217">
        <v>9.4932417160164553E-2</v>
      </c>
      <c r="C14" s="217">
        <v>0.42945617286741106</v>
      </c>
      <c r="D14" s="217">
        <v>99.299308349532126</v>
      </c>
      <c r="E14" s="217">
        <v>100</v>
      </c>
      <c r="F14" s="217">
        <v>0.17630306044030558</v>
      </c>
    </row>
    <row r="15" spans="1:6">
      <c r="A15" s="75" t="s">
        <v>23</v>
      </c>
      <c r="B15" s="217">
        <v>0.17842981760507534</v>
      </c>
      <c r="C15" s="217">
        <v>0.17842981760507534</v>
      </c>
      <c r="D15" s="217">
        <v>99.226804123711347</v>
      </c>
      <c r="E15" s="217">
        <v>100</v>
      </c>
      <c r="F15" s="217">
        <v>0.41633624107850914</v>
      </c>
    </row>
    <row r="16" spans="1:6">
      <c r="A16" s="75" t="s">
        <v>24</v>
      </c>
      <c r="B16" s="217">
        <v>9.6142290590073315E-2</v>
      </c>
      <c r="C16" s="217">
        <v>0.34851580338901578</v>
      </c>
      <c r="D16" s="217">
        <v>99.351039538517</v>
      </c>
      <c r="E16" s="217">
        <v>100</v>
      </c>
      <c r="F16" s="217">
        <v>0.20430236750390579</v>
      </c>
    </row>
    <row r="17" spans="1:6">
      <c r="A17" s="75" t="s">
        <v>25</v>
      </c>
      <c r="B17" s="217">
        <v>0.2993683054106015</v>
      </c>
      <c r="C17" s="217">
        <v>0.7250755287009063</v>
      </c>
      <c r="D17" s="217">
        <v>98.58555341939028</v>
      </c>
      <c r="E17" s="217">
        <v>100</v>
      </c>
      <c r="F17" s="217">
        <v>0.39000274649821476</v>
      </c>
    </row>
    <row r="18" spans="1:6">
      <c r="A18" s="75" t="s">
        <v>26</v>
      </c>
      <c r="B18" s="217">
        <v>0.12492192379762648</v>
      </c>
      <c r="C18" s="217">
        <v>0.43722673329169265</v>
      </c>
      <c r="D18" s="217">
        <v>98.301061836352275</v>
      </c>
      <c r="E18" s="217">
        <v>100</v>
      </c>
      <c r="F18" s="217">
        <v>1.1367895065584011</v>
      </c>
    </row>
    <row r="19" spans="1:6">
      <c r="A19" s="75" t="s">
        <v>27</v>
      </c>
      <c r="B19" s="217">
        <v>0</v>
      </c>
      <c r="C19" s="217">
        <v>0.23094688221709006</v>
      </c>
      <c r="D19" s="217">
        <v>99.692070823710537</v>
      </c>
      <c r="E19" s="217">
        <v>100</v>
      </c>
      <c r="F19" s="217">
        <v>7.6982294072363358E-2</v>
      </c>
    </row>
    <row r="20" spans="1:6">
      <c r="A20" s="75" t="s">
        <v>28</v>
      </c>
      <c r="B20" s="217">
        <v>5.5804817071809634E-2</v>
      </c>
      <c r="C20" s="217">
        <v>0.56474474876671354</v>
      </c>
      <c r="D20" s="217">
        <v>99.078104421973705</v>
      </c>
      <c r="E20" s="217">
        <v>100</v>
      </c>
      <c r="F20" s="217">
        <v>0.30134601218777207</v>
      </c>
    </row>
    <row r="21" spans="1:6">
      <c r="A21" s="75" t="s">
        <v>29</v>
      </c>
      <c r="B21" s="217">
        <v>0.10892427884615385</v>
      </c>
      <c r="C21" s="217">
        <v>0.29672475961538458</v>
      </c>
      <c r="D21" s="217">
        <v>99.222506009615387</v>
      </c>
      <c r="E21" s="217">
        <v>100</v>
      </c>
      <c r="F21" s="217">
        <v>0.37184495192307693</v>
      </c>
    </row>
    <row r="22" spans="1:6">
      <c r="A22" s="75" t="s">
        <v>30</v>
      </c>
      <c r="B22" s="217">
        <v>0.11584129742253113</v>
      </c>
      <c r="C22" s="217">
        <v>0.75296843324645235</v>
      </c>
      <c r="D22" s="217">
        <v>98.667825079640892</v>
      </c>
      <c r="E22" s="217">
        <v>100</v>
      </c>
      <c r="F22" s="217">
        <v>0.46336518969012452</v>
      </c>
    </row>
    <row r="23" spans="1:6">
      <c r="A23" s="75" t="s">
        <v>31</v>
      </c>
      <c r="B23" s="217">
        <v>5.4820267836165712E-2</v>
      </c>
      <c r="C23" s="217">
        <v>0.4072362753543739</v>
      </c>
      <c r="D23" s="217">
        <v>99.021066645782753</v>
      </c>
      <c r="E23" s="217">
        <v>100</v>
      </c>
      <c r="F23" s="217">
        <v>0.51687681102670535</v>
      </c>
    </row>
    <row r="24" spans="1:6">
      <c r="A24" s="75" t="s">
        <v>32</v>
      </c>
      <c r="B24" s="217">
        <v>0.14673115591543939</v>
      </c>
      <c r="C24" s="217">
        <v>0.41845551872180858</v>
      </c>
      <c r="D24" s="217">
        <v>98.375088310417908</v>
      </c>
      <c r="E24" s="217">
        <v>100</v>
      </c>
      <c r="F24" s="217">
        <v>1.0597250149448398</v>
      </c>
    </row>
    <row r="25" spans="1:6">
      <c r="A25" s="75" t="s">
        <v>33</v>
      </c>
      <c r="B25" s="217">
        <v>0.16531202644992424</v>
      </c>
      <c r="C25" s="217">
        <v>0.75768012122881945</v>
      </c>
      <c r="D25" s="217">
        <v>98.884143821463013</v>
      </c>
      <c r="E25" s="217">
        <v>100</v>
      </c>
      <c r="F25" s="217">
        <v>0.19286403085824494</v>
      </c>
    </row>
    <row r="26" spans="1:6">
      <c r="A26" s="19" t="s">
        <v>34</v>
      </c>
      <c r="B26" s="218">
        <v>0.13249538042926473</v>
      </c>
      <c r="C26" s="218">
        <v>0.6038438889678559</v>
      </c>
      <c r="D26" s="218">
        <v>98.476810770199194</v>
      </c>
      <c r="E26" s="218">
        <v>100</v>
      </c>
      <c r="F26" s="218">
        <v>0.78684996040367938</v>
      </c>
    </row>
    <row r="27" spans="1:6">
      <c r="B27" s="205"/>
      <c r="C27" s="205"/>
      <c r="D27" s="205"/>
      <c r="E27" s="205"/>
      <c r="F27" s="205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Foglio67"/>
  <dimension ref="A1:G20"/>
  <sheetViews>
    <sheetView workbookViewId="0">
      <selection sqref="A1:E1"/>
    </sheetView>
  </sheetViews>
  <sheetFormatPr defaultColWidth="8.81640625" defaultRowHeight="14.5"/>
  <cols>
    <col min="1" max="1" width="16.81640625" customWidth="1"/>
    <col min="2" max="4" width="9.26953125" bestFit="1" customWidth="1"/>
    <col min="5" max="5" width="9.453125" bestFit="1" customWidth="1"/>
  </cols>
  <sheetData>
    <row r="1" spans="1:7" ht="45.75" customHeight="1">
      <c r="A1" s="356" t="s">
        <v>618</v>
      </c>
      <c r="B1" s="356"/>
      <c r="C1" s="356"/>
      <c r="D1" s="356"/>
      <c r="E1" s="356"/>
    </row>
    <row r="3" spans="1:7">
      <c r="A3" s="426" t="s">
        <v>363</v>
      </c>
      <c r="B3" s="400" t="s">
        <v>379</v>
      </c>
      <c r="C3" s="400"/>
      <c r="D3" s="400"/>
      <c r="E3" s="400"/>
    </row>
    <row r="4" spans="1:7">
      <c r="A4" s="427"/>
      <c r="B4" s="99" t="s">
        <v>376</v>
      </c>
      <c r="C4" s="99" t="s">
        <v>377</v>
      </c>
      <c r="D4" s="99" t="s">
        <v>378</v>
      </c>
      <c r="E4" s="46" t="s">
        <v>380</v>
      </c>
    </row>
    <row r="5" spans="1:7">
      <c r="A5" s="75" t="s">
        <v>364</v>
      </c>
      <c r="B5" s="214">
        <v>5.3737616331432001</v>
      </c>
      <c r="C5" s="214">
        <v>15.490843590513359</v>
      </c>
      <c r="D5" s="214">
        <v>79.135394776343432</v>
      </c>
      <c r="E5" s="214">
        <v>100</v>
      </c>
    </row>
    <row r="6" spans="1:7">
      <c r="A6" s="75" t="s">
        <v>365</v>
      </c>
      <c r="B6" s="214">
        <v>0.3875645940990165</v>
      </c>
      <c r="C6" s="214">
        <v>1.6252708784797467</v>
      </c>
      <c r="D6" s="214">
        <v>97.987164527421228</v>
      </c>
      <c r="E6" s="214">
        <v>100</v>
      </c>
    </row>
    <row r="7" spans="1:7">
      <c r="A7" s="75" t="s">
        <v>366</v>
      </c>
      <c r="B7" s="214">
        <v>8.1770666430931407E-2</v>
      </c>
      <c r="C7" s="214">
        <v>0.3994607556051582</v>
      </c>
      <c r="D7" s="214">
        <v>99.518768577963911</v>
      </c>
      <c r="E7" s="214">
        <v>100</v>
      </c>
    </row>
    <row r="8" spans="1:7">
      <c r="A8" s="75" t="s">
        <v>367</v>
      </c>
      <c r="B8" s="214">
        <v>4.7911547911547912E-2</v>
      </c>
      <c r="C8" s="214">
        <v>0.38206388206388209</v>
      </c>
      <c r="D8" s="214">
        <v>99.570024570024572</v>
      </c>
      <c r="E8" s="214">
        <v>100</v>
      </c>
    </row>
    <row r="9" spans="1:7">
      <c r="A9" s="75" t="s">
        <v>368</v>
      </c>
      <c r="B9" s="214">
        <v>9.7087378640776698E-2</v>
      </c>
      <c r="C9" s="214">
        <v>0.60807358201328565</v>
      </c>
      <c r="D9" s="214">
        <v>99.294839039345945</v>
      </c>
      <c r="E9" s="214">
        <v>100</v>
      </c>
    </row>
    <row r="10" spans="1:7">
      <c r="A10" s="19" t="s">
        <v>34</v>
      </c>
      <c r="B10" s="215">
        <v>0.13232964158375801</v>
      </c>
      <c r="C10" s="215">
        <v>0.60661750590620211</v>
      </c>
      <c r="D10" s="215">
        <v>99.261052852510034</v>
      </c>
      <c r="E10" s="215">
        <v>100</v>
      </c>
    </row>
    <row r="11" spans="1:7">
      <c r="B11" s="205"/>
      <c r="C11" s="205"/>
      <c r="D11" s="205"/>
      <c r="E11" s="205"/>
    </row>
    <row r="12" spans="1:7">
      <c r="B12" s="205"/>
      <c r="C12" s="205"/>
      <c r="D12" s="205"/>
      <c r="E12" s="205"/>
    </row>
    <row r="13" spans="1:7">
      <c r="B13" s="205"/>
      <c r="C13" s="205"/>
      <c r="D13" s="205"/>
      <c r="E13" s="205"/>
    </row>
    <row r="15" spans="1:7">
      <c r="B15" s="82"/>
      <c r="C15" s="82"/>
      <c r="D15" s="82"/>
      <c r="E15" s="82"/>
      <c r="F15" s="82"/>
      <c r="G15" s="82"/>
    </row>
    <row r="16" spans="1:7">
      <c r="B16" s="82"/>
      <c r="C16" s="82"/>
      <c r="D16" s="82"/>
      <c r="E16" s="82"/>
      <c r="F16" s="82"/>
      <c r="G16" s="82"/>
    </row>
    <row r="17" spans="2:7">
      <c r="B17" s="82"/>
      <c r="C17" s="82"/>
      <c r="D17" s="82"/>
      <c r="E17" s="82"/>
      <c r="F17" s="82"/>
      <c r="G17" s="82"/>
    </row>
    <row r="18" spans="2:7">
      <c r="B18" s="82"/>
      <c r="C18" s="82"/>
      <c r="D18" s="82"/>
      <c r="E18" s="82"/>
      <c r="F18" s="82"/>
      <c r="G18" s="82"/>
    </row>
    <row r="19" spans="2:7">
      <c r="B19" s="82"/>
      <c r="C19" s="82"/>
      <c r="D19" s="82"/>
      <c r="E19" s="82"/>
      <c r="F19" s="82"/>
      <c r="G19" s="82"/>
    </row>
    <row r="20" spans="2:7">
      <c r="B20" s="82"/>
      <c r="C20" s="82"/>
      <c r="D20" s="82"/>
      <c r="E20" s="82"/>
      <c r="F20" s="82"/>
      <c r="G20" s="82"/>
    </row>
  </sheetData>
  <mergeCells count="3">
    <mergeCell ref="A1:E1"/>
    <mergeCell ref="A3:A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Foglio68"/>
  <dimension ref="A1:G32"/>
  <sheetViews>
    <sheetView zoomScale="90" zoomScaleNormal="90" workbookViewId="0">
      <selection sqref="A1:F1"/>
    </sheetView>
  </sheetViews>
  <sheetFormatPr defaultColWidth="8.81640625" defaultRowHeight="14.5"/>
  <cols>
    <col min="1" max="1" width="21.453125" customWidth="1"/>
    <col min="5" max="5" width="8.453125" bestFit="1" customWidth="1"/>
    <col min="6" max="6" width="12.26953125" bestFit="1" customWidth="1"/>
  </cols>
  <sheetData>
    <row r="1" spans="1:6" ht="48" customHeight="1">
      <c r="A1" s="357" t="s">
        <v>619</v>
      </c>
      <c r="B1" s="357"/>
      <c r="C1" s="357"/>
      <c r="D1" s="357"/>
      <c r="E1" s="357"/>
      <c r="F1" s="357"/>
    </row>
    <row r="3" spans="1:6" ht="25.5" customHeight="1">
      <c r="A3" s="362" t="s">
        <v>8</v>
      </c>
      <c r="B3" s="362" t="s">
        <v>381</v>
      </c>
      <c r="C3" s="387" t="s">
        <v>382</v>
      </c>
      <c r="D3" s="387"/>
      <c r="E3" s="387"/>
      <c r="F3" s="387"/>
    </row>
    <row r="4" spans="1:6" ht="88.5" customHeight="1">
      <c r="A4" s="364"/>
      <c r="B4" s="364"/>
      <c r="C4" s="13" t="s">
        <v>383</v>
      </c>
      <c r="D4" s="13" t="s">
        <v>384</v>
      </c>
      <c r="E4" s="13" t="s">
        <v>385</v>
      </c>
      <c r="F4" s="13" t="s">
        <v>386</v>
      </c>
    </row>
    <row r="5" spans="1:6">
      <c r="A5" s="16" t="s">
        <v>13</v>
      </c>
      <c r="B5" s="220">
        <v>59</v>
      </c>
      <c r="C5" s="214">
        <v>30.508474576271187</v>
      </c>
      <c r="D5" s="214">
        <v>69.491525423728817</v>
      </c>
      <c r="E5" s="214">
        <v>0</v>
      </c>
      <c r="F5" s="214">
        <v>0</v>
      </c>
    </row>
    <row r="6" spans="1:6">
      <c r="A6" s="16" t="s">
        <v>14</v>
      </c>
      <c r="B6" s="285">
        <v>3</v>
      </c>
      <c r="C6" s="217">
        <v>0</v>
      </c>
      <c r="D6" s="217">
        <v>100</v>
      </c>
      <c r="E6" s="217">
        <v>0</v>
      </c>
      <c r="F6" s="217">
        <v>0</v>
      </c>
    </row>
    <row r="7" spans="1:6">
      <c r="A7" s="16" t="s">
        <v>15</v>
      </c>
      <c r="B7" s="220">
        <v>170</v>
      </c>
      <c r="C7" s="214">
        <v>14.705882352941178</v>
      </c>
      <c r="D7" s="214">
        <v>0</v>
      </c>
      <c r="E7" s="214">
        <v>17.058823529411764</v>
      </c>
      <c r="F7" s="214">
        <v>68.235294117647058</v>
      </c>
    </row>
    <row r="8" spans="1:6">
      <c r="A8" s="16" t="s">
        <v>16</v>
      </c>
      <c r="B8" s="220">
        <v>11</v>
      </c>
      <c r="C8" s="214">
        <v>100</v>
      </c>
      <c r="D8" s="214">
        <v>0</v>
      </c>
      <c r="E8" s="214">
        <v>0</v>
      </c>
      <c r="F8" s="214">
        <v>0</v>
      </c>
    </row>
    <row r="9" spans="1:6">
      <c r="A9" s="16" t="s">
        <v>17</v>
      </c>
      <c r="B9" s="220">
        <v>6</v>
      </c>
      <c r="C9" s="214">
        <v>33.333333333333329</v>
      </c>
      <c r="D9" s="214">
        <v>0</v>
      </c>
      <c r="E9" s="214">
        <v>66.666666666666657</v>
      </c>
      <c r="F9" s="214">
        <v>0</v>
      </c>
    </row>
    <row r="10" spans="1:6">
      <c r="A10" s="16" t="s">
        <v>18</v>
      </c>
      <c r="B10" s="220">
        <v>101</v>
      </c>
      <c r="C10" s="214">
        <v>13.861386138613863</v>
      </c>
      <c r="D10" s="214">
        <v>73.267326732673268</v>
      </c>
      <c r="E10" s="214">
        <v>8.9108910891089099</v>
      </c>
      <c r="F10" s="214">
        <v>3.9603960396039604</v>
      </c>
    </row>
    <row r="11" spans="1:6">
      <c r="A11" s="16" t="s">
        <v>19</v>
      </c>
      <c r="B11" s="220">
        <v>18</v>
      </c>
      <c r="C11" s="214">
        <v>38.888888888888893</v>
      </c>
      <c r="D11" s="214">
        <v>0</v>
      </c>
      <c r="E11" s="214">
        <v>0</v>
      </c>
      <c r="F11" s="214">
        <v>61.111111111111114</v>
      </c>
    </row>
    <row r="12" spans="1:6">
      <c r="A12" s="16" t="s">
        <v>20</v>
      </c>
      <c r="B12" s="220">
        <v>22</v>
      </c>
      <c r="C12" s="214">
        <v>4.5454545454545459</v>
      </c>
      <c r="D12" s="214">
        <v>86.36363636363636</v>
      </c>
      <c r="E12" s="214">
        <v>4.5454545454545459</v>
      </c>
      <c r="F12" s="214">
        <v>4.5454545454545459</v>
      </c>
    </row>
    <row r="13" spans="1:6">
      <c r="A13" s="16" t="s">
        <v>21</v>
      </c>
      <c r="B13" s="220">
        <v>80</v>
      </c>
      <c r="C13" s="214">
        <v>23.75</v>
      </c>
      <c r="D13" s="214">
        <v>62.5</v>
      </c>
      <c r="E13" s="214">
        <v>3.75</v>
      </c>
      <c r="F13" s="214">
        <v>10</v>
      </c>
    </row>
    <row r="14" spans="1:6">
      <c r="A14" s="16" t="s">
        <v>22</v>
      </c>
      <c r="B14" s="220">
        <v>34</v>
      </c>
      <c r="C14" s="214">
        <v>23.52941176470588</v>
      </c>
      <c r="D14" s="214">
        <v>32.352941176470587</v>
      </c>
      <c r="E14" s="214">
        <v>0</v>
      </c>
      <c r="F14" s="214">
        <v>44.117647058823529</v>
      </c>
    </row>
    <row r="15" spans="1:6">
      <c r="A15" s="16" t="s">
        <v>23</v>
      </c>
      <c r="B15" s="220">
        <v>20</v>
      </c>
      <c r="C15" s="214">
        <v>0</v>
      </c>
      <c r="D15" s="214">
        <v>45</v>
      </c>
      <c r="E15" s="214">
        <v>40</v>
      </c>
      <c r="F15" s="214">
        <v>15</v>
      </c>
    </row>
    <row r="16" spans="1:6">
      <c r="A16" s="16" t="s">
        <v>24</v>
      </c>
      <c r="B16" s="220">
        <v>17</v>
      </c>
      <c r="C16" s="214">
        <v>5.8823529411764701</v>
      </c>
      <c r="D16" s="214">
        <v>70.588235294117652</v>
      </c>
      <c r="E16" s="214">
        <v>5.8823529411764701</v>
      </c>
      <c r="F16" s="214">
        <v>17.647058823529413</v>
      </c>
    </row>
    <row r="17" spans="1:7">
      <c r="A17" s="16" t="s">
        <v>25</v>
      </c>
      <c r="B17" s="220">
        <v>105</v>
      </c>
      <c r="C17" s="214">
        <v>12.380952380952381</v>
      </c>
      <c r="D17" s="214">
        <v>85.714285714285708</v>
      </c>
      <c r="E17" s="214">
        <v>0</v>
      </c>
      <c r="F17" s="214">
        <v>1.9047619047619049</v>
      </c>
    </row>
    <row r="18" spans="1:7">
      <c r="A18" s="16" t="s">
        <v>26</v>
      </c>
      <c r="B18" s="220">
        <v>17</v>
      </c>
      <c r="C18" s="214">
        <v>0</v>
      </c>
      <c r="D18" s="214">
        <v>88.235294117647058</v>
      </c>
      <c r="E18" s="214">
        <v>5.8823529411764701</v>
      </c>
      <c r="F18" s="214">
        <v>5.8823529411764701</v>
      </c>
    </row>
    <row r="19" spans="1:7">
      <c r="A19" s="16" t="s">
        <v>27</v>
      </c>
      <c r="B19" s="220">
        <v>1</v>
      </c>
      <c r="C19" s="214">
        <v>100</v>
      </c>
      <c r="D19" s="214">
        <v>0</v>
      </c>
      <c r="E19" s="214">
        <v>0</v>
      </c>
      <c r="F19" s="214">
        <v>0</v>
      </c>
    </row>
    <row r="20" spans="1:7">
      <c r="A20" s="16" t="s">
        <v>28</v>
      </c>
      <c r="B20" s="220">
        <v>27</v>
      </c>
      <c r="C20" s="214">
        <v>3.7037037037037033</v>
      </c>
      <c r="D20" s="214">
        <v>96.296296296296291</v>
      </c>
      <c r="E20" s="214">
        <v>0</v>
      </c>
      <c r="F20" s="214">
        <v>0</v>
      </c>
    </row>
    <row r="21" spans="1:7">
      <c r="A21" s="16" t="s">
        <v>29</v>
      </c>
      <c r="B21" s="220">
        <v>90</v>
      </c>
      <c r="C21" s="214">
        <v>100</v>
      </c>
      <c r="D21" s="214">
        <v>0</v>
      </c>
      <c r="E21" s="214">
        <v>0</v>
      </c>
      <c r="F21" s="214">
        <v>0</v>
      </c>
    </row>
    <row r="22" spans="1:7">
      <c r="A22" s="16" t="s">
        <v>30</v>
      </c>
      <c r="B22" s="220">
        <v>16</v>
      </c>
      <c r="C22" s="214">
        <v>0</v>
      </c>
      <c r="D22" s="214">
        <v>100</v>
      </c>
      <c r="E22" s="214">
        <v>0</v>
      </c>
      <c r="F22" s="214">
        <v>0</v>
      </c>
    </row>
    <row r="23" spans="1:7">
      <c r="A23" s="16" t="s">
        <v>31</v>
      </c>
      <c r="B23" s="220">
        <v>44</v>
      </c>
      <c r="C23" s="214">
        <v>100</v>
      </c>
      <c r="D23" s="214">
        <v>0</v>
      </c>
      <c r="E23" s="214">
        <v>0</v>
      </c>
      <c r="F23" s="214">
        <v>0</v>
      </c>
    </row>
    <row r="24" spans="1:7">
      <c r="A24" s="16" t="s">
        <v>32</v>
      </c>
      <c r="B24" s="220">
        <v>91</v>
      </c>
      <c r="C24" s="214">
        <v>62.637362637362635</v>
      </c>
      <c r="D24" s="214">
        <v>1.098901098901099</v>
      </c>
      <c r="E24" s="214">
        <v>0</v>
      </c>
      <c r="F24" s="214">
        <v>36.263736263736263</v>
      </c>
    </row>
    <row r="25" spans="1:7">
      <c r="A25" s="16" t="s">
        <v>33</v>
      </c>
      <c r="B25" s="220">
        <v>12</v>
      </c>
      <c r="C25" s="214">
        <v>83.333333333333343</v>
      </c>
      <c r="D25" s="214">
        <v>0</v>
      </c>
      <c r="E25" s="214">
        <v>0</v>
      </c>
      <c r="F25" s="214">
        <v>16.666666666666664</v>
      </c>
    </row>
    <row r="26" spans="1:7">
      <c r="A26" s="19" t="s">
        <v>34</v>
      </c>
      <c r="B26" s="204">
        <v>944</v>
      </c>
      <c r="C26" s="215">
        <v>34.110169491525419</v>
      </c>
      <c r="D26" s="215">
        <v>38.877118644067799</v>
      </c>
      <c r="E26" s="215">
        <v>5</v>
      </c>
      <c r="F26" s="215">
        <v>21.08050847457627</v>
      </c>
    </row>
    <row r="27" spans="1:7">
      <c r="B27" s="205"/>
      <c r="C27" s="205"/>
      <c r="D27" s="205"/>
      <c r="E27" s="205"/>
      <c r="F27" s="205"/>
    </row>
    <row r="32" spans="1:7">
      <c r="G32" t="s">
        <v>242</v>
      </c>
    </row>
  </sheetData>
  <mergeCells count="4">
    <mergeCell ref="A1:F1"/>
    <mergeCell ref="A3:A4"/>
    <mergeCell ref="B3:B4"/>
    <mergeCell ref="C3:F3"/>
  </mergeCells>
  <printOptions gridLines="1"/>
  <pageMargins left="0.7" right="0.7" top="0.75" bottom="0.75" header="0.5" footer="0.5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Foglio69">
    <pageSetUpPr fitToPage="1"/>
  </sheetPr>
  <dimension ref="A1:V14"/>
  <sheetViews>
    <sheetView workbookViewId="0">
      <selection sqref="A1:J1"/>
    </sheetView>
  </sheetViews>
  <sheetFormatPr defaultColWidth="8.81640625" defaultRowHeight="14.5"/>
  <cols>
    <col min="1" max="1" width="48.453125" customWidth="1"/>
    <col min="11" max="11" width="9.1796875"/>
  </cols>
  <sheetData>
    <row r="1" spans="1:22">
      <c r="A1" s="386" t="s">
        <v>620</v>
      </c>
      <c r="B1" s="386"/>
      <c r="C1" s="386"/>
      <c r="D1" s="386"/>
      <c r="E1" s="386"/>
      <c r="F1" s="386"/>
      <c r="G1" s="386"/>
      <c r="H1" s="386"/>
      <c r="I1" s="386"/>
      <c r="J1" s="386"/>
    </row>
    <row r="3" spans="1:22" ht="16.5" customHeight="1">
      <c r="A3" s="359" t="s">
        <v>387</v>
      </c>
      <c r="B3" s="376" t="s">
        <v>388</v>
      </c>
      <c r="C3" s="376"/>
      <c r="D3" s="376"/>
      <c r="E3" s="376"/>
      <c r="F3" s="50"/>
      <c r="G3" s="376" t="s">
        <v>388</v>
      </c>
      <c r="H3" s="376"/>
      <c r="I3" s="376"/>
      <c r="J3" s="376"/>
      <c r="K3" s="376"/>
    </row>
    <row r="4" spans="1:22">
      <c r="A4" s="358"/>
      <c r="B4" s="208">
        <v>2018</v>
      </c>
      <c r="C4" s="208">
        <v>2019</v>
      </c>
      <c r="D4" s="208">
        <v>2020</v>
      </c>
      <c r="E4" s="208">
        <v>2021</v>
      </c>
      <c r="F4" s="65">
        <v>2022</v>
      </c>
      <c r="G4" s="208">
        <v>2018</v>
      </c>
      <c r="H4" s="208">
        <v>2019</v>
      </c>
      <c r="I4" s="130">
        <v>2020</v>
      </c>
      <c r="J4" s="130">
        <v>2021</v>
      </c>
      <c r="K4" s="130">
        <v>2022</v>
      </c>
    </row>
    <row r="5" spans="1:22" ht="15" thickBot="1">
      <c r="A5" s="360"/>
      <c r="B5" s="209"/>
      <c r="C5" s="209"/>
      <c r="D5" s="209"/>
      <c r="E5" s="209"/>
      <c r="F5" s="45"/>
      <c r="G5" s="209"/>
      <c r="H5" s="209"/>
      <c r="I5" s="126"/>
      <c r="J5" s="126"/>
      <c r="K5" s="126"/>
    </row>
    <row r="6" spans="1:22" ht="15" thickBot="1">
      <c r="A6" s="16" t="s">
        <v>389</v>
      </c>
      <c r="B6" s="203">
        <v>298</v>
      </c>
      <c r="C6" s="203">
        <v>450</v>
      </c>
      <c r="D6" s="203">
        <v>460</v>
      </c>
      <c r="E6" s="203">
        <v>394</v>
      </c>
      <c r="F6" s="203">
        <v>322</v>
      </c>
      <c r="G6" s="214">
        <v>41.89895470383275</v>
      </c>
      <c r="H6" s="214">
        <v>41.095890410958901</v>
      </c>
      <c r="I6" s="214">
        <v>42.9</v>
      </c>
      <c r="J6" s="214">
        <v>36.617100371747213</v>
      </c>
      <c r="K6" s="214">
        <v>34.110169491525419</v>
      </c>
    </row>
    <row r="7" spans="1:22" ht="15" thickBot="1">
      <c r="A7" s="16" t="s">
        <v>390</v>
      </c>
      <c r="B7" s="203">
        <v>31</v>
      </c>
      <c r="C7" s="203">
        <v>52</v>
      </c>
      <c r="D7" s="203">
        <v>49</v>
      </c>
      <c r="E7" s="203">
        <v>65</v>
      </c>
      <c r="F7" s="203">
        <v>56</v>
      </c>
      <c r="G7" s="214">
        <v>4.9000000000000004</v>
      </c>
      <c r="H7" s="214">
        <v>4.7488584474885842</v>
      </c>
      <c r="I7" s="214">
        <v>4.5999999999999996</v>
      </c>
      <c r="J7" s="214">
        <v>6</v>
      </c>
      <c r="K7" s="214">
        <v>38.877118644067799</v>
      </c>
    </row>
    <row r="8" spans="1:22" ht="15" thickBot="1">
      <c r="A8" s="16" t="s">
        <v>391</v>
      </c>
      <c r="B8" s="203">
        <v>659</v>
      </c>
      <c r="C8" s="203">
        <v>369</v>
      </c>
      <c r="D8" s="203">
        <v>359</v>
      </c>
      <c r="E8" s="203">
        <v>353</v>
      </c>
      <c r="F8" s="203">
        <v>367</v>
      </c>
      <c r="G8" s="214">
        <v>34.700000000000003</v>
      </c>
      <c r="H8" s="214">
        <v>33.698630136986303</v>
      </c>
      <c r="I8" s="214">
        <v>33.5</v>
      </c>
      <c r="J8" s="214">
        <v>32.806691449814124</v>
      </c>
      <c r="K8" s="214">
        <v>5</v>
      </c>
    </row>
    <row r="9" spans="1:22" ht="15" thickBot="1">
      <c r="A9" s="16" t="s">
        <v>386</v>
      </c>
      <c r="B9" s="203">
        <v>389</v>
      </c>
      <c r="C9" s="203">
        <v>224</v>
      </c>
      <c r="D9" s="203">
        <v>204</v>
      </c>
      <c r="E9" s="203">
        <v>264</v>
      </c>
      <c r="F9" s="203">
        <v>199</v>
      </c>
      <c r="G9" s="214">
        <v>18.554006968641115</v>
      </c>
      <c r="H9" s="214">
        <v>20.456621004566212</v>
      </c>
      <c r="I9" s="214">
        <v>19</v>
      </c>
      <c r="J9" s="214">
        <v>24.535315985130111</v>
      </c>
      <c r="K9" s="214">
        <v>21.08050847457627</v>
      </c>
    </row>
    <row r="10" spans="1:22" ht="15" thickBot="1">
      <c r="A10" s="52" t="s">
        <v>34</v>
      </c>
      <c r="B10" s="244">
        <v>1377</v>
      </c>
      <c r="C10" s="244">
        <v>1095</v>
      </c>
      <c r="D10" s="244">
        <v>1072</v>
      </c>
      <c r="E10" s="244">
        <v>1076</v>
      </c>
      <c r="F10" s="244">
        <v>944</v>
      </c>
      <c r="G10" s="245">
        <v>100</v>
      </c>
      <c r="H10" s="245">
        <v>100</v>
      </c>
      <c r="I10" s="245">
        <v>100</v>
      </c>
      <c r="J10" s="245">
        <v>99.959107806691449</v>
      </c>
      <c r="K10" s="245">
        <v>99.067796610169495</v>
      </c>
    </row>
    <row r="11" spans="1:22">
      <c r="F11" s="205"/>
    </row>
    <row r="12" spans="1:22">
      <c r="F12" s="205"/>
    </row>
    <row r="13" spans="1:22">
      <c r="E13" s="8"/>
      <c r="F13" s="8"/>
    </row>
    <row r="14" spans="1:22">
      <c r="A14" s="205"/>
      <c r="B14" s="205"/>
      <c r="C14" s="205"/>
      <c r="D14" s="205"/>
      <c r="E14" s="205"/>
      <c r="F14" s="205"/>
      <c r="G14" s="205"/>
      <c r="S14" s="40"/>
      <c r="T14" s="40"/>
      <c r="U14" s="40"/>
      <c r="V14" s="40"/>
    </row>
  </sheetData>
  <mergeCells count="4">
    <mergeCell ref="A1:J1"/>
    <mergeCell ref="G3:K3"/>
    <mergeCell ref="B3:E3"/>
    <mergeCell ref="A3:A5"/>
  </mergeCells>
  <printOptions gridLines="1"/>
  <pageMargins left="0.31496062992125984" right="0.31496062992125984" top="0.74803149606299213" bottom="0.74803149606299213" header="0.51181102362204722" footer="0.51181102362204722"/>
  <pageSetup paperSize="9" scale="62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Foglio70">
    <pageSetUpPr fitToPage="1"/>
  </sheetPr>
  <dimension ref="A1:E35"/>
  <sheetViews>
    <sheetView zoomScale="70" zoomScaleNormal="70" workbookViewId="0">
      <selection sqref="A1:B1"/>
    </sheetView>
  </sheetViews>
  <sheetFormatPr defaultColWidth="8.81640625" defaultRowHeight="14.5"/>
  <cols>
    <col min="1" max="1" width="103.1796875" bestFit="1" customWidth="1"/>
    <col min="2" max="2" width="16" customWidth="1"/>
    <col min="3" max="3" width="15.26953125" customWidth="1"/>
    <col min="4" max="4" width="24" customWidth="1"/>
    <col min="5" max="5" width="21.81640625" customWidth="1"/>
  </cols>
  <sheetData>
    <row r="1" spans="1:5" ht="68.25" customHeight="1">
      <c r="A1" s="414" t="s">
        <v>621</v>
      </c>
      <c r="B1" s="414"/>
    </row>
    <row r="3" spans="1:5">
      <c r="A3" s="411" t="s">
        <v>392</v>
      </c>
      <c r="B3" s="10" t="s">
        <v>381</v>
      </c>
      <c r="C3" s="40"/>
    </row>
    <row r="4" spans="1:5">
      <c r="A4" s="412"/>
      <c r="B4" s="12" t="s">
        <v>393</v>
      </c>
      <c r="C4" s="40"/>
      <c r="E4" s="82"/>
    </row>
    <row r="5" spans="1:5">
      <c r="A5" s="221" t="s">
        <v>394</v>
      </c>
      <c r="B5" s="222">
        <v>25.177304964539005</v>
      </c>
      <c r="D5" s="82"/>
      <c r="E5" s="82"/>
    </row>
    <row r="6" spans="1:5">
      <c r="A6" s="221" t="s">
        <v>396</v>
      </c>
      <c r="B6" s="222">
        <v>18.085106382978726</v>
      </c>
      <c r="D6" s="82"/>
      <c r="E6" s="82"/>
    </row>
    <row r="7" spans="1:5">
      <c r="A7" s="221" t="s">
        <v>395</v>
      </c>
      <c r="B7" s="222">
        <v>11.347517730496454</v>
      </c>
      <c r="D7" s="82"/>
      <c r="E7" s="82"/>
    </row>
    <row r="8" spans="1:5">
      <c r="A8" s="221" t="s">
        <v>399</v>
      </c>
      <c r="B8" s="222">
        <v>5.1418439716312054</v>
      </c>
      <c r="D8" s="82"/>
      <c r="E8" s="82"/>
    </row>
    <row r="9" spans="1:5">
      <c r="A9" s="221" t="s">
        <v>397</v>
      </c>
      <c r="B9" s="222">
        <v>4.4326241134751774</v>
      </c>
      <c r="D9" s="82"/>
      <c r="E9" s="82"/>
    </row>
    <row r="10" spans="1:5">
      <c r="A10" s="221" t="s">
        <v>398</v>
      </c>
      <c r="B10" s="222">
        <v>3.9007092198581561</v>
      </c>
      <c r="D10" s="82"/>
      <c r="E10" s="82"/>
    </row>
    <row r="11" spans="1:5">
      <c r="A11" s="221" t="s">
        <v>400</v>
      </c>
      <c r="B11" s="222">
        <v>3.3687943262411348</v>
      </c>
      <c r="D11" s="82"/>
      <c r="E11" s="82"/>
    </row>
    <row r="12" spans="1:5">
      <c r="A12" s="221" t="s">
        <v>542</v>
      </c>
      <c r="B12" s="222">
        <v>2.8368794326241136</v>
      </c>
      <c r="D12" s="82"/>
      <c r="E12" s="82"/>
    </row>
    <row r="13" spans="1:5">
      <c r="A13" s="221" t="s">
        <v>402</v>
      </c>
      <c r="B13" s="222">
        <v>2.6595744680851063</v>
      </c>
      <c r="D13" s="82"/>
      <c r="E13" s="82"/>
    </row>
    <row r="14" spans="1:5">
      <c r="A14" s="221" t="s">
        <v>405</v>
      </c>
      <c r="B14" s="222">
        <v>2.6595744680851063</v>
      </c>
      <c r="D14" s="82"/>
      <c r="E14" s="82"/>
    </row>
    <row r="15" spans="1:5">
      <c r="A15" s="221" t="s">
        <v>401</v>
      </c>
      <c r="B15" s="222">
        <v>2.4822695035460995</v>
      </c>
      <c r="D15" s="82"/>
      <c r="E15" s="82"/>
    </row>
    <row r="16" spans="1:5">
      <c r="A16" s="221" t="s">
        <v>403</v>
      </c>
      <c r="B16" s="222">
        <v>2.1276595744680851</v>
      </c>
      <c r="D16" s="82"/>
      <c r="E16" s="82"/>
    </row>
    <row r="17" spans="1:5">
      <c r="A17" s="221" t="s">
        <v>412</v>
      </c>
      <c r="B17" s="222">
        <v>1.9503546099290781</v>
      </c>
      <c r="D17" s="82"/>
      <c r="E17" s="82"/>
    </row>
    <row r="18" spans="1:5">
      <c r="A18" s="221" t="s">
        <v>409</v>
      </c>
      <c r="B18" s="222">
        <v>1.2411347517730498</v>
      </c>
      <c r="D18" s="82"/>
      <c r="E18" s="82"/>
    </row>
    <row r="19" spans="1:5">
      <c r="A19" s="221" t="s">
        <v>404</v>
      </c>
      <c r="B19" s="222">
        <v>0.88652482269503552</v>
      </c>
      <c r="D19" s="82"/>
      <c r="E19" s="82"/>
    </row>
    <row r="20" spans="1:5">
      <c r="A20" s="221" t="s">
        <v>421</v>
      </c>
      <c r="B20" s="222">
        <v>0.88652482269503552</v>
      </c>
      <c r="D20" s="82"/>
      <c r="E20" s="82"/>
    </row>
    <row r="21" spans="1:5">
      <c r="A21" s="221" t="s">
        <v>540</v>
      </c>
      <c r="B21" s="222">
        <v>0.70921985815602839</v>
      </c>
      <c r="D21" s="82"/>
      <c r="E21" s="82"/>
    </row>
    <row r="22" spans="1:5">
      <c r="A22" s="221" t="s">
        <v>407</v>
      </c>
      <c r="B22" s="222">
        <v>0.70921985815602839</v>
      </c>
      <c r="D22" s="82"/>
      <c r="E22" s="82"/>
    </row>
    <row r="23" spans="1:5">
      <c r="A23" s="221" t="s">
        <v>538</v>
      </c>
      <c r="B23" s="222">
        <v>0.70921985815602839</v>
      </c>
      <c r="D23" s="82"/>
      <c r="E23" s="82"/>
    </row>
    <row r="24" spans="1:5">
      <c r="A24" s="221" t="s">
        <v>539</v>
      </c>
      <c r="B24" s="222">
        <v>0.53191489361702127</v>
      </c>
      <c r="D24" s="82"/>
      <c r="E24" s="82"/>
    </row>
    <row r="25" spans="1:5">
      <c r="A25" s="221" t="s">
        <v>410</v>
      </c>
      <c r="B25" s="222">
        <v>0.53191489361702127</v>
      </c>
      <c r="D25" s="82"/>
      <c r="E25" s="82"/>
    </row>
    <row r="26" spans="1:5">
      <c r="A26" s="221" t="s">
        <v>413</v>
      </c>
      <c r="B26" s="222">
        <v>0.53191489361702127</v>
      </c>
      <c r="D26" s="82"/>
      <c r="E26" s="82"/>
    </row>
    <row r="27" spans="1:5">
      <c r="A27" s="221" t="s">
        <v>406</v>
      </c>
      <c r="B27" s="222">
        <v>0.53191489361702127</v>
      </c>
      <c r="D27" s="82"/>
      <c r="E27" s="82"/>
    </row>
    <row r="28" spans="1:5">
      <c r="A28" s="221" t="s">
        <v>414</v>
      </c>
      <c r="B28" s="222">
        <v>0.53191489361702127</v>
      </c>
      <c r="D28" s="82"/>
      <c r="E28" s="82"/>
    </row>
    <row r="29" spans="1:5">
      <c r="A29" s="221" t="s">
        <v>545</v>
      </c>
      <c r="B29" s="222">
        <v>0.3546099290780142</v>
      </c>
      <c r="D29" s="82"/>
      <c r="E29" s="82"/>
    </row>
    <row r="30" spans="1:5">
      <c r="A30" s="221" t="s">
        <v>541</v>
      </c>
      <c r="B30" s="222">
        <v>0.3546099290780142</v>
      </c>
      <c r="D30" s="82"/>
      <c r="E30" s="82"/>
    </row>
    <row r="31" spans="1:5">
      <c r="A31" s="221" t="s">
        <v>546</v>
      </c>
      <c r="B31" s="222">
        <v>0.3546099290780142</v>
      </c>
      <c r="D31" s="82"/>
      <c r="E31" s="82"/>
    </row>
    <row r="32" spans="1:5">
      <c r="A32" s="221" t="s">
        <v>408</v>
      </c>
      <c r="B32" s="222">
        <v>0.3546099290780142</v>
      </c>
      <c r="D32" s="82"/>
      <c r="E32" s="82"/>
    </row>
    <row r="33" spans="1:5">
      <c r="A33" s="221" t="s">
        <v>554</v>
      </c>
      <c r="B33" s="222">
        <v>0.3546099290780142</v>
      </c>
      <c r="D33" s="82"/>
      <c r="E33" s="82"/>
    </row>
    <row r="34" spans="1:5">
      <c r="A34" s="221" t="s">
        <v>555</v>
      </c>
      <c r="B34" s="222">
        <v>0.1773049645390071</v>
      </c>
      <c r="D34" s="82"/>
      <c r="E34" s="82"/>
    </row>
    <row r="35" spans="1:5">
      <c r="A35" s="223"/>
      <c r="B35" s="326">
        <v>95.921985815602838</v>
      </c>
      <c r="C35" s="40"/>
      <c r="D35" s="82"/>
    </row>
  </sheetData>
  <mergeCells count="2">
    <mergeCell ref="A1:B1"/>
    <mergeCell ref="A3:A4"/>
  </mergeCells>
  <printOptions gridLines="1"/>
  <pageMargins left="0.31496062992125984" right="0.31496062992125984" top="0.35433070866141736" bottom="0.35433070866141736" header="0.51181102362204722" footer="0.51181102362204722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M15"/>
  <sheetViews>
    <sheetView zoomScale="90" zoomScaleNormal="90" workbookViewId="0">
      <selection activeCell="Q6" sqref="Q6"/>
    </sheetView>
  </sheetViews>
  <sheetFormatPr defaultColWidth="8.81640625" defaultRowHeight="14.5"/>
  <cols>
    <col min="1" max="1" width="11.7265625" customWidth="1"/>
    <col min="2" max="2" width="7.36328125" customWidth="1"/>
    <col min="4" max="4" width="8.26953125" customWidth="1"/>
    <col min="5" max="5" width="5.7265625" bestFit="1" customWidth="1"/>
    <col min="7" max="7" width="7.1796875" bestFit="1" customWidth="1"/>
    <col min="8" max="8" width="5.7265625" bestFit="1" customWidth="1"/>
    <col min="9" max="9" width="9" customWidth="1"/>
    <col min="10" max="10" width="5.7265625" customWidth="1"/>
    <col min="11" max="11" width="8.453125" bestFit="1" customWidth="1"/>
  </cols>
  <sheetData>
    <row r="1" spans="1:13">
      <c r="A1" s="357" t="s">
        <v>558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25.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25.5" customHeight="1">
      <c r="A3" s="362" t="s">
        <v>66</v>
      </c>
      <c r="B3" s="376" t="s">
        <v>67</v>
      </c>
      <c r="C3" s="376"/>
      <c r="D3" s="376"/>
      <c r="E3" s="377" t="s">
        <v>68</v>
      </c>
      <c r="F3" s="377"/>
      <c r="G3" s="377"/>
      <c r="H3" s="378" t="s">
        <v>69</v>
      </c>
      <c r="I3" s="378"/>
      <c r="J3" s="378"/>
      <c r="K3" s="376" t="s">
        <v>34</v>
      </c>
      <c r="L3" s="376"/>
      <c r="M3" s="376"/>
    </row>
    <row r="4" spans="1:13">
      <c r="A4" s="363"/>
      <c r="B4" s="382" t="s">
        <v>70</v>
      </c>
      <c r="C4" s="379" t="s">
        <v>58</v>
      </c>
      <c r="D4" s="379"/>
      <c r="E4" s="51" t="s">
        <v>70</v>
      </c>
      <c r="F4" s="380" t="s">
        <v>58</v>
      </c>
      <c r="G4" s="380"/>
      <c r="H4" s="384" t="s">
        <v>70</v>
      </c>
      <c r="I4" s="381" t="s">
        <v>58</v>
      </c>
      <c r="J4" s="381"/>
      <c r="K4" s="382" t="s">
        <v>70</v>
      </c>
      <c r="L4" s="379" t="s">
        <v>58</v>
      </c>
      <c r="M4" s="379"/>
    </row>
    <row r="5" spans="1:13">
      <c r="A5" s="364"/>
      <c r="B5" s="383"/>
      <c r="C5" s="53" t="s">
        <v>72</v>
      </c>
      <c r="D5" s="53" t="s">
        <v>73</v>
      </c>
      <c r="E5" s="51"/>
      <c r="F5" s="54" t="s">
        <v>72</v>
      </c>
      <c r="G5" s="54" t="s">
        <v>73</v>
      </c>
      <c r="H5" s="385"/>
      <c r="I5" s="55" t="s">
        <v>72</v>
      </c>
      <c r="J5" s="55" t="s">
        <v>73</v>
      </c>
      <c r="K5" s="383"/>
      <c r="L5" s="53" t="s">
        <v>72</v>
      </c>
      <c r="M5" s="53" t="s">
        <v>73</v>
      </c>
    </row>
    <row r="6" spans="1:13">
      <c r="A6" s="16" t="s">
        <v>74</v>
      </c>
      <c r="B6" s="220">
        <v>91</v>
      </c>
      <c r="C6" s="203">
        <v>28318</v>
      </c>
      <c r="D6" s="217">
        <v>8.1976846852845213</v>
      </c>
      <c r="E6" s="203">
        <v>2</v>
      </c>
      <c r="F6" s="203">
        <v>603</v>
      </c>
      <c r="G6" s="217">
        <v>1.4436543848308554</v>
      </c>
      <c r="H6" s="220">
        <v>3</v>
      </c>
      <c r="I6" s="220">
        <v>113</v>
      </c>
      <c r="J6" s="220">
        <v>100</v>
      </c>
      <c r="K6" s="203">
        <v>96</v>
      </c>
      <c r="L6" s="203">
        <v>29034</v>
      </c>
      <c r="M6" s="217">
        <v>7.4961078795107934</v>
      </c>
    </row>
    <row r="7" spans="1:13" ht="17.5">
      <c r="A7" s="16" t="s">
        <v>75</v>
      </c>
      <c r="B7" s="220">
        <v>96</v>
      </c>
      <c r="C7" s="203">
        <v>61474</v>
      </c>
      <c r="D7" s="217">
        <v>17.795906078931448</v>
      </c>
      <c r="E7" s="203">
        <v>10</v>
      </c>
      <c r="F7" s="203">
        <v>6371</v>
      </c>
      <c r="G7" s="217">
        <v>15.252938782350547</v>
      </c>
      <c r="H7" s="220"/>
      <c r="I7" s="220"/>
      <c r="J7" s="308"/>
      <c r="K7" s="203">
        <v>106</v>
      </c>
      <c r="L7" s="203">
        <v>67845</v>
      </c>
      <c r="M7" s="217">
        <v>17.51647857978266</v>
      </c>
    </row>
    <row r="8" spans="1:13" ht="17.5">
      <c r="A8" s="16" t="s">
        <v>76</v>
      </c>
      <c r="B8" s="220">
        <v>52</v>
      </c>
      <c r="C8" s="203">
        <v>46289</v>
      </c>
      <c r="D8" s="217">
        <v>13.400050370687733</v>
      </c>
      <c r="E8" s="309">
        <v>4</v>
      </c>
      <c r="F8" s="309">
        <v>3430</v>
      </c>
      <c r="G8" s="217">
        <v>8.2118317412435058</v>
      </c>
      <c r="H8" s="220"/>
      <c r="I8" s="220"/>
      <c r="J8" s="308"/>
      <c r="K8" s="203">
        <v>56</v>
      </c>
      <c r="L8" s="203">
        <v>49719</v>
      </c>
      <c r="M8" s="217">
        <v>12.836639376641083</v>
      </c>
    </row>
    <row r="9" spans="1:13" ht="17.5">
      <c r="A9" s="16" t="s">
        <v>77</v>
      </c>
      <c r="B9" s="220">
        <v>100</v>
      </c>
      <c r="C9" s="203">
        <v>151825</v>
      </c>
      <c r="D9" s="217">
        <v>43.951319914659322</v>
      </c>
      <c r="E9" s="203">
        <v>17</v>
      </c>
      <c r="F9" s="203">
        <v>21541</v>
      </c>
      <c r="G9" s="217">
        <v>51.571739807033921</v>
      </c>
      <c r="H9" s="220"/>
      <c r="I9" s="220"/>
      <c r="J9" s="308"/>
      <c r="K9" s="203">
        <v>117</v>
      </c>
      <c r="L9" s="203">
        <v>173366</v>
      </c>
      <c r="M9" s="217">
        <v>44.760289269107531</v>
      </c>
    </row>
    <row r="10" spans="1:13" ht="17.5">
      <c r="A10" s="16" t="s">
        <v>78</v>
      </c>
      <c r="B10" s="220">
        <v>17</v>
      </c>
      <c r="C10" s="203">
        <v>57533</v>
      </c>
      <c r="D10" s="217">
        <v>16.655038950436978</v>
      </c>
      <c r="E10" s="203">
        <v>3</v>
      </c>
      <c r="F10" s="203">
        <v>9824</v>
      </c>
      <c r="G10" s="217">
        <v>23.519835284541166</v>
      </c>
      <c r="H10" s="308"/>
      <c r="I10" s="308"/>
      <c r="J10" s="308"/>
      <c r="K10" s="203">
        <v>20</v>
      </c>
      <c r="L10" s="203">
        <v>67357</v>
      </c>
      <c r="M10" s="217">
        <v>17.390484894957929</v>
      </c>
    </row>
    <row r="11" spans="1:13">
      <c r="A11" s="19" t="s">
        <v>34</v>
      </c>
      <c r="B11" s="310">
        <v>356</v>
      </c>
      <c r="C11" s="204">
        <v>345439</v>
      </c>
      <c r="D11" s="257">
        <v>100</v>
      </c>
      <c r="E11" s="204">
        <v>36</v>
      </c>
      <c r="F11" s="204">
        <v>41769</v>
      </c>
      <c r="G11" s="257">
        <v>100</v>
      </c>
      <c r="H11" s="310">
        <v>3</v>
      </c>
      <c r="I11" s="310">
        <v>113</v>
      </c>
      <c r="J11" s="310">
        <v>100</v>
      </c>
      <c r="K11" s="204">
        <v>395</v>
      </c>
      <c r="L11" s="204">
        <v>387321</v>
      </c>
      <c r="M11" s="257">
        <v>100</v>
      </c>
    </row>
    <row r="12" spans="1:13"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>
      <c r="B13" s="243"/>
      <c r="C13" s="205"/>
      <c r="D13" s="205"/>
      <c r="E13" s="205"/>
      <c r="F13" s="205"/>
      <c r="G13" s="205"/>
      <c r="H13" s="205"/>
      <c r="I13" s="205"/>
      <c r="J13" s="205"/>
      <c r="K13" s="311"/>
      <c r="L13" s="312"/>
      <c r="M13" s="313"/>
    </row>
    <row r="14" spans="1:13"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</sheetData>
  <mergeCells count="13">
    <mergeCell ref="A1:M2"/>
    <mergeCell ref="B3:D3"/>
    <mergeCell ref="E3:G3"/>
    <mergeCell ref="H3:J3"/>
    <mergeCell ref="K3:M3"/>
    <mergeCell ref="A3:A5"/>
    <mergeCell ref="L4:M4"/>
    <mergeCell ref="C4:D4"/>
    <mergeCell ref="F4:G4"/>
    <mergeCell ref="I4:J4"/>
    <mergeCell ref="B4:B5"/>
    <mergeCell ref="H4:H5"/>
    <mergeCell ref="K4:K5"/>
  </mergeCells>
  <printOptions gridLines="1"/>
  <pageMargins left="0.7" right="0.7" top="0.75" bottom="0.75" header="0.5" footer="0.5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Foglio71">
    <pageSetUpPr fitToPage="1"/>
  </sheetPr>
  <dimension ref="A1:E40"/>
  <sheetViews>
    <sheetView workbookViewId="0">
      <selection sqref="A1:C1"/>
    </sheetView>
  </sheetViews>
  <sheetFormatPr defaultColWidth="8.81640625" defaultRowHeight="14.5"/>
  <cols>
    <col min="1" max="1" width="97.7265625" bestFit="1" customWidth="1"/>
  </cols>
  <sheetData>
    <row r="1" spans="1:5" ht="47.25" customHeight="1">
      <c r="A1" s="357" t="s">
        <v>622</v>
      </c>
      <c r="B1" s="357"/>
      <c r="C1" s="357"/>
    </row>
    <row r="3" spans="1:5" ht="16.5" customHeight="1">
      <c r="A3" s="435" t="s">
        <v>422</v>
      </c>
      <c r="B3" s="432" t="s">
        <v>423</v>
      </c>
      <c r="C3" s="432"/>
    </row>
    <row r="4" spans="1:5">
      <c r="A4" s="436"/>
      <c r="B4" s="131" t="s">
        <v>424</v>
      </c>
      <c r="C4" s="131" t="s">
        <v>73</v>
      </c>
      <c r="D4" s="82"/>
      <c r="E4" s="82"/>
    </row>
    <row r="5" spans="1:5">
      <c r="A5" s="224" t="s">
        <v>415</v>
      </c>
      <c r="B5" s="225">
        <v>727</v>
      </c>
      <c r="C5" s="226">
        <v>19.728629579375848</v>
      </c>
      <c r="D5" s="82"/>
      <c r="E5" s="82"/>
    </row>
    <row r="6" spans="1:5">
      <c r="A6" s="224" t="s">
        <v>425</v>
      </c>
      <c r="B6" s="225">
        <v>437</v>
      </c>
      <c r="C6" s="226">
        <v>11.858887381275441</v>
      </c>
      <c r="D6" s="82"/>
      <c r="E6" s="82"/>
    </row>
    <row r="7" spans="1:5">
      <c r="A7" s="224" t="s">
        <v>417</v>
      </c>
      <c r="B7" s="225">
        <v>392</v>
      </c>
      <c r="C7" s="226">
        <v>10.637720488466757</v>
      </c>
      <c r="D7" s="82"/>
      <c r="E7" s="82"/>
    </row>
    <row r="8" spans="1:5">
      <c r="A8" s="224" t="s">
        <v>419</v>
      </c>
      <c r="B8" s="225">
        <v>300</v>
      </c>
      <c r="C8" s="226">
        <v>8.1411126187245593</v>
      </c>
      <c r="D8" s="82"/>
      <c r="E8" s="82"/>
    </row>
    <row r="9" spans="1:5">
      <c r="A9" s="224" t="s">
        <v>416</v>
      </c>
      <c r="B9" s="225">
        <v>299</v>
      </c>
      <c r="C9" s="226">
        <v>8.1139755766621438</v>
      </c>
      <c r="D9" s="82"/>
      <c r="E9" s="82"/>
    </row>
    <row r="10" spans="1:5">
      <c r="A10" s="224" t="s">
        <v>426</v>
      </c>
      <c r="B10" s="225">
        <v>277</v>
      </c>
      <c r="C10" s="226">
        <v>7.5169606512890095</v>
      </c>
      <c r="D10" s="82"/>
      <c r="E10" s="82"/>
    </row>
    <row r="11" spans="1:5">
      <c r="A11" s="224" t="s">
        <v>420</v>
      </c>
      <c r="B11" s="225">
        <v>276</v>
      </c>
      <c r="C11" s="226">
        <v>7.489823609226594</v>
      </c>
      <c r="D11" s="82"/>
      <c r="E11" s="82"/>
    </row>
    <row r="12" spans="1:5">
      <c r="A12" s="224" t="s">
        <v>427</v>
      </c>
      <c r="B12" s="225">
        <v>151</v>
      </c>
      <c r="C12" s="226">
        <v>4.0976933514246943</v>
      </c>
      <c r="D12" s="82"/>
      <c r="E12" s="82"/>
    </row>
    <row r="13" spans="1:5">
      <c r="A13" s="224" t="s">
        <v>428</v>
      </c>
      <c r="B13" s="225">
        <v>101</v>
      </c>
      <c r="C13" s="226">
        <v>2.7408412483039348</v>
      </c>
      <c r="D13" s="82"/>
      <c r="E13" s="82"/>
    </row>
    <row r="14" spans="1:5">
      <c r="A14" s="224" t="s">
        <v>413</v>
      </c>
      <c r="B14" s="225">
        <v>100</v>
      </c>
      <c r="C14" s="226">
        <v>2.7137042062415198</v>
      </c>
      <c r="D14" s="82"/>
      <c r="E14" s="82"/>
    </row>
    <row r="15" spans="1:5">
      <c r="A15" s="224" t="s">
        <v>408</v>
      </c>
      <c r="B15" s="225">
        <v>93</v>
      </c>
      <c r="C15" s="226">
        <v>2.5237449118046134</v>
      </c>
      <c r="D15" s="82"/>
      <c r="E15" s="82"/>
    </row>
    <row r="16" spans="1:5">
      <c r="A16" s="224" t="s">
        <v>429</v>
      </c>
      <c r="B16" s="225">
        <v>74</v>
      </c>
      <c r="C16" s="226">
        <v>2.0081411126187243</v>
      </c>
      <c r="D16" s="82"/>
      <c r="E16" s="82"/>
    </row>
    <row r="17" spans="1:5">
      <c r="A17" s="224" t="s">
        <v>430</v>
      </c>
      <c r="B17" s="225">
        <v>67</v>
      </c>
      <c r="C17" s="226">
        <v>1.8181818181818181</v>
      </c>
      <c r="D17" s="82"/>
      <c r="E17" s="82"/>
    </row>
    <row r="18" spans="1:5">
      <c r="A18" s="224" t="s">
        <v>418</v>
      </c>
      <c r="B18" s="225">
        <v>65</v>
      </c>
      <c r="C18" s="226">
        <v>1.7639077340569878</v>
      </c>
      <c r="D18" s="82"/>
      <c r="E18" s="82"/>
    </row>
    <row r="19" spans="1:5">
      <c r="A19" s="224" t="s">
        <v>431</v>
      </c>
      <c r="B19" s="225">
        <v>50</v>
      </c>
      <c r="C19" s="226">
        <v>1.3568521031207599</v>
      </c>
      <c r="D19" s="82"/>
      <c r="E19" s="82"/>
    </row>
    <row r="20" spans="1:5">
      <c r="A20" s="224" t="s">
        <v>539</v>
      </c>
      <c r="B20" s="225">
        <v>43</v>
      </c>
      <c r="C20" s="226">
        <v>1.1668928086838535</v>
      </c>
      <c r="D20" s="82"/>
      <c r="E20" s="82"/>
    </row>
    <row r="21" spans="1:5">
      <c r="A21" s="224" t="s">
        <v>411</v>
      </c>
      <c r="B21" s="225">
        <v>32</v>
      </c>
      <c r="C21" s="226">
        <v>0.86838534599728634</v>
      </c>
      <c r="D21" s="82"/>
      <c r="E21" s="82"/>
    </row>
    <row r="22" spans="1:5">
      <c r="A22" s="224" t="s">
        <v>433</v>
      </c>
      <c r="B22" s="225">
        <v>31</v>
      </c>
      <c r="C22" s="226">
        <v>0.84124830393487104</v>
      </c>
      <c r="D22" s="82"/>
      <c r="E22" s="82"/>
    </row>
    <row r="23" spans="1:5">
      <c r="A23" s="224" t="s">
        <v>434</v>
      </c>
      <c r="B23" s="225">
        <v>20</v>
      </c>
      <c r="C23" s="226">
        <v>0.54274084124830391</v>
      </c>
      <c r="D23" s="82"/>
      <c r="E23" s="82"/>
    </row>
    <row r="24" spans="1:5">
      <c r="A24" s="224" t="s">
        <v>435</v>
      </c>
      <c r="B24" s="225">
        <v>18</v>
      </c>
      <c r="C24" s="226">
        <v>0.48846675712347354</v>
      </c>
      <c r="D24" s="82"/>
      <c r="E24" s="82"/>
    </row>
    <row r="25" spans="1:5">
      <c r="A25" s="224" t="s">
        <v>432</v>
      </c>
      <c r="B25" s="225">
        <v>15</v>
      </c>
      <c r="C25" s="226">
        <v>0.40705563093622793</v>
      </c>
      <c r="D25" s="82"/>
      <c r="E25" s="82"/>
    </row>
    <row r="26" spans="1:5">
      <c r="A26" s="343" t="s">
        <v>623</v>
      </c>
      <c r="B26" s="225">
        <v>11</v>
      </c>
      <c r="C26" s="226">
        <v>0.40705563093622793</v>
      </c>
      <c r="D26" s="82"/>
      <c r="E26" s="82"/>
    </row>
    <row r="27" spans="1:5">
      <c r="A27" s="224" t="s">
        <v>438</v>
      </c>
      <c r="B27" s="225">
        <v>6</v>
      </c>
      <c r="C27" s="226">
        <v>0.29850746268656719</v>
      </c>
      <c r="D27" s="82"/>
      <c r="E27" s="82"/>
    </row>
    <row r="28" spans="1:5">
      <c r="A28" s="224" t="s">
        <v>437</v>
      </c>
      <c r="B28" s="225">
        <v>6</v>
      </c>
      <c r="C28" s="226">
        <v>0.16282225237449116</v>
      </c>
      <c r="D28" s="82"/>
      <c r="E28" s="82"/>
    </row>
    <row r="29" spans="1:5">
      <c r="A29" s="224" t="s">
        <v>436</v>
      </c>
      <c r="B29" s="225">
        <v>5</v>
      </c>
      <c r="C29" s="226">
        <v>0.16282225237449116</v>
      </c>
      <c r="D29" s="82"/>
      <c r="E29" s="82"/>
    </row>
    <row r="30" spans="1:5">
      <c r="A30" s="224" t="s">
        <v>444</v>
      </c>
      <c r="B30" s="225">
        <v>5</v>
      </c>
      <c r="C30" s="226">
        <v>0.16282225237449116</v>
      </c>
      <c r="D30" s="82"/>
      <c r="E30" s="82"/>
    </row>
    <row r="31" spans="1:5">
      <c r="A31" s="224" t="s">
        <v>439</v>
      </c>
      <c r="B31" s="225">
        <v>4</v>
      </c>
      <c r="C31" s="226">
        <v>0.13568521031207598</v>
      </c>
      <c r="D31" s="82"/>
      <c r="E31" s="82"/>
    </row>
    <row r="32" spans="1:5">
      <c r="A32" s="224" t="s">
        <v>547</v>
      </c>
      <c r="B32" s="225">
        <v>4</v>
      </c>
      <c r="C32" s="226">
        <v>0.13568521031207598</v>
      </c>
      <c r="D32" s="82"/>
      <c r="E32" s="82"/>
    </row>
    <row r="33" spans="1:5">
      <c r="A33" s="224" t="s">
        <v>410</v>
      </c>
      <c r="B33" s="225">
        <v>4</v>
      </c>
      <c r="C33" s="226">
        <v>0.10854816824966079</v>
      </c>
      <c r="D33" s="82"/>
      <c r="E33" s="82"/>
    </row>
    <row r="34" spans="1:5">
      <c r="A34" s="224" t="s">
        <v>548</v>
      </c>
      <c r="B34" s="225">
        <v>4</v>
      </c>
      <c r="C34" s="226">
        <v>0.10854816824966079</v>
      </c>
      <c r="D34" s="82"/>
      <c r="E34" s="82"/>
    </row>
    <row r="35" spans="1:5">
      <c r="A35" s="227" t="s">
        <v>440</v>
      </c>
      <c r="B35" s="329">
        <v>3632</v>
      </c>
      <c r="C35" s="330">
        <v>0.98215251487290423</v>
      </c>
    </row>
    <row r="36" spans="1:5">
      <c r="A36" s="227" t="s">
        <v>441</v>
      </c>
      <c r="B36" s="329">
        <v>635</v>
      </c>
      <c r="C36" s="331">
        <v>14.658356417359187</v>
      </c>
    </row>
    <row r="37" spans="1:5">
      <c r="A37" s="228" t="s">
        <v>442</v>
      </c>
      <c r="B37" s="332">
        <v>4332</v>
      </c>
      <c r="C37" s="229" t="s">
        <v>443</v>
      </c>
    </row>
    <row r="39" spans="1:5">
      <c r="B39" s="8"/>
      <c r="C39" s="8"/>
    </row>
    <row r="40" spans="1:5">
      <c r="B40" s="8"/>
      <c r="C40" s="49"/>
    </row>
  </sheetData>
  <mergeCells count="3">
    <mergeCell ref="A1:C1"/>
    <mergeCell ref="A3:A4"/>
    <mergeCell ref="B3:C3"/>
  </mergeCells>
  <printOptions horizontalCentered="1" verticalCentered="1" gridLines="1"/>
  <pageMargins left="0.11811023622047245" right="0.11811023622047245" top="0.35433070866141736" bottom="0.35433070866141736" header="0.51181102362204722" footer="0.51181102362204722"/>
  <pageSetup paperSize="9" scale="87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Foglio72"/>
  <dimension ref="A1:N29"/>
  <sheetViews>
    <sheetView zoomScale="90" zoomScaleNormal="90" workbookViewId="0">
      <selection sqref="A1:H1"/>
    </sheetView>
  </sheetViews>
  <sheetFormatPr defaultColWidth="8.81640625" defaultRowHeight="14.5"/>
  <cols>
    <col min="1" max="1" width="19.1796875" customWidth="1"/>
    <col min="2" max="4" width="9.453125" bestFit="1" customWidth="1"/>
    <col min="5" max="5" width="9.26953125" bestFit="1" customWidth="1"/>
    <col min="6" max="7" width="9.453125" bestFit="1" customWidth="1"/>
  </cols>
  <sheetData>
    <row r="1" spans="1:14" ht="30.75" customHeight="1">
      <c r="A1" s="357" t="s">
        <v>624</v>
      </c>
      <c r="B1" s="357"/>
      <c r="C1" s="357"/>
      <c r="D1" s="357"/>
      <c r="E1" s="357"/>
      <c r="F1" s="357"/>
      <c r="G1" s="357"/>
      <c r="H1" s="357"/>
    </row>
    <row r="3" spans="1:14">
      <c r="A3" s="411" t="s">
        <v>8</v>
      </c>
      <c r="B3" s="365" t="s">
        <v>446</v>
      </c>
      <c r="C3" s="365"/>
      <c r="D3" s="365"/>
      <c r="E3" s="365"/>
      <c r="F3" s="365"/>
      <c r="G3" s="365"/>
      <c r="H3" s="359" t="s">
        <v>445</v>
      </c>
    </row>
    <row r="4" spans="1:14" ht="80.5">
      <c r="A4" s="412"/>
      <c r="B4" s="133" t="s">
        <v>447</v>
      </c>
      <c r="C4" s="133" t="s">
        <v>448</v>
      </c>
      <c r="D4" s="133" t="s">
        <v>449</v>
      </c>
      <c r="E4" s="133" t="s">
        <v>450</v>
      </c>
      <c r="F4" s="133" t="s">
        <v>451</v>
      </c>
      <c r="G4" s="133" t="s">
        <v>452</v>
      </c>
      <c r="H4" s="360"/>
    </row>
    <row r="5" spans="1:14">
      <c r="A5" s="16" t="s">
        <v>13</v>
      </c>
      <c r="B5" s="18">
        <v>50.918635170603679</v>
      </c>
      <c r="C5" s="18">
        <v>30.533683289588804</v>
      </c>
      <c r="D5" s="18">
        <v>1.5748031496062991</v>
      </c>
      <c r="E5" s="18">
        <v>0.61242344706911633</v>
      </c>
      <c r="F5" s="18">
        <v>5.4243219597550301</v>
      </c>
      <c r="G5" s="18">
        <v>10.936132983377078</v>
      </c>
      <c r="H5" s="16">
        <v>1143</v>
      </c>
      <c r="J5" s="82"/>
      <c r="K5" s="82"/>
      <c r="L5" s="82"/>
      <c r="M5" s="82"/>
      <c r="N5" s="82"/>
    </row>
    <row r="6" spans="1:14">
      <c r="A6" s="16" t="s">
        <v>14</v>
      </c>
      <c r="B6" s="18">
        <v>56.666666666666664</v>
      </c>
      <c r="C6" s="18">
        <v>36.666666666666664</v>
      </c>
      <c r="D6" s="18">
        <v>0</v>
      </c>
      <c r="E6" s="18">
        <v>0</v>
      </c>
      <c r="F6" s="18">
        <v>3.3333333333333335</v>
      </c>
      <c r="G6" s="18">
        <v>3.3333333333333335</v>
      </c>
      <c r="H6" s="16">
        <v>30</v>
      </c>
      <c r="I6" s="82"/>
      <c r="J6" s="82"/>
      <c r="K6" s="82"/>
      <c r="L6" s="82"/>
      <c r="M6" s="82"/>
      <c r="N6" s="82"/>
    </row>
    <row r="7" spans="1:14">
      <c r="A7" s="16" t="s">
        <v>15</v>
      </c>
      <c r="B7" s="18">
        <v>47.787610619469028</v>
      </c>
      <c r="C7" s="18">
        <v>31.720132743362832</v>
      </c>
      <c r="D7" s="18">
        <v>2.461283185840708</v>
      </c>
      <c r="E7" s="18">
        <v>0.4701327433628319</v>
      </c>
      <c r="F7" s="18">
        <v>5.9457964601769913</v>
      </c>
      <c r="G7" s="18">
        <v>11.61504424778761</v>
      </c>
      <c r="H7" s="107">
        <v>3616</v>
      </c>
      <c r="I7" s="82"/>
      <c r="J7" s="82"/>
      <c r="K7" s="82"/>
      <c r="L7" s="82"/>
      <c r="M7" s="82"/>
      <c r="N7" s="82"/>
    </row>
    <row r="8" spans="1:14">
      <c r="A8" s="16" t="s">
        <v>16</v>
      </c>
      <c r="B8" s="18">
        <v>31.073446327683619</v>
      </c>
      <c r="C8" s="18">
        <v>50.847457627118644</v>
      </c>
      <c r="D8" s="18">
        <v>3.3898305084745761</v>
      </c>
      <c r="E8" s="18">
        <v>0.56497175141242939</v>
      </c>
      <c r="F8" s="18">
        <v>8.4745762711864394</v>
      </c>
      <c r="G8" s="18">
        <v>5.6497175141242941</v>
      </c>
      <c r="H8" s="16">
        <v>177</v>
      </c>
      <c r="I8" s="82"/>
      <c r="J8" s="82"/>
      <c r="K8" s="82"/>
      <c r="L8" s="82"/>
      <c r="M8" s="82"/>
      <c r="N8" s="82"/>
    </row>
    <row r="9" spans="1:14">
      <c r="A9" s="16" t="s">
        <v>17</v>
      </c>
      <c r="B9" s="18">
        <v>38.674033149171272</v>
      </c>
      <c r="C9" s="18">
        <v>48.066298342541437</v>
      </c>
      <c r="D9" s="18">
        <v>3.3149171270718232</v>
      </c>
      <c r="E9" s="18">
        <v>0</v>
      </c>
      <c r="F9" s="18">
        <v>6.6298342541436464</v>
      </c>
      <c r="G9" s="18">
        <v>3.3149171270718232</v>
      </c>
      <c r="H9" s="16">
        <v>181</v>
      </c>
      <c r="I9" s="82"/>
      <c r="J9" s="82"/>
      <c r="K9" s="82"/>
      <c r="L9" s="82"/>
      <c r="M9" s="82"/>
      <c r="N9" s="82"/>
    </row>
    <row r="10" spans="1:14">
      <c r="A10" s="16" t="s">
        <v>18</v>
      </c>
      <c r="B10" s="18">
        <v>55.175224123879389</v>
      </c>
      <c r="C10" s="18">
        <v>29.991850040749796</v>
      </c>
      <c r="D10" s="18">
        <v>3.3414832925835372</v>
      </c>
      <c r="E10" s="18">
        <v>0.16299918500407498</v>
      </c>
      <c r="F10" s="18">
        <v>6.0309698451507741</v>
      </c>
      <c r="G10" s="18">
        <v>5.297473512632437</v>
      </c>
      <c r="H10" s="16">
        <v>1227</v>
      </c>
      <c r="I10" s="82"/>
      <c r="J10" s="82"/>
      <c r="K10" s="82"/>
      <c r="L10" s="82"/>
      <c r="M10" s="82"/>
      <c r="N10" s="82"/>
    </row>
    <row r="11" spans="1:14">
      <c r="A11" s="16" t="s">
        <v>19</v>
      </c>
      <c r="B11" s="18">
        <v>49.723756906077348</v>
      </c>
      <c r="C11" s="18">
        <v>37.569060773480665</v>
      </c>
      <c r="D11" s="18">
        <v>2.4861878453038675</v>
      </c>
      <c r="E11" s="18">
        <v>0.55248618784530379</v>
      </c>
      <c r="F11" s="18">
        <v>8.2872928176795568</v>
      </c>
      <c r="G11" s="18">
        <v>1.3812154696132597</v>
      </c>
      <c r="H11" s="16">
        <v>362</v>
      </c>
      <c r="I11" s="82"/>
      <c r="J11" s="82"/>
      <c r="K11" s="82"/>
      <c r="L11" s="82"/>
      <c r="M11" s="82"/>
      <c r="N11" s="82"/>
    </row>
    <row r="12" spans="1:14">
      <c r="A12" s="16" t="s">
        <v>20</v>
      </c>
      <c r="B12" s="18">
        <v>53.197674418604649</v>
      </c>
      <c r="C12" s="18">
        <v>25</v>
      </c>
      <c r="D12" s="18">
        <v>0.87209302325581395</v>
      </c>
      <c r="E12" s="18">
        <v>1.1627906976744187</v>
      </c>
      <c r="F12" s="18">
        <v>5.8139534883720927</v>
      </c>
      <c r="G12" s="18">
        <v>13.953488372093023</v>
      </c>
      <c r="H12" s="16">
        <v>344</v>
      </c>
      <c r="I12" s="82"/>
      <c r="J12" s="82"/>
      <c r="K12" s="82"/>
      <c r="L12" s="82"/>
      <c r="M12" s="82"/>
      <c r="N12" s="82"/>
    </row>
    <row r="13" spans="1:14">
      <c r="A13" s="16" t="s">
        <v>21</v>
      </c>
      <c r="B13" s="18">
        <v>53.384912959381047</v>
      </c>
      <c r="C13" s="18">
        <v>36.943907156673113</v>
      </c>
      <c r="D13" s="18">
        <v>1.6441005802707929</v>
      </c>
      <c r="E13" s="18">
        <v>0.38684719535783368</v>
      </c>
      <c r="F13" s="18">
        <v>5.1257253384912955</v>
      </c>
      <c r="G13" s="18">
        <v>2.5145067698259185</v>
      </c>
      <c r="H13" s="16">
        <v>1034</v>
      </c>
      <c r="I13" s="82"/>
      <c r="J13" s="82"/>
      <c r="K13" s="82"/>
      <c r="L13" s="82"/>
      <c r="M13" s="82"/>
      <c r="N13" s="82"/>
    </row>
    <row r="14" spans="1:14">
      <c r="A14" s="16" t="s">
        <v>22</v>
      </c>
      <c r="B14" s="18">
        <v>39.215686274509807</v>
      </c>
      <c r="C14" s="18">
        <v>53.688141923436042</v>
      </c>
      <c r="D14" s="18">
        <v>2.8944911297852474</v>
      </c>
      <c r="E14" s="18">
        <v>0.28011204481792717</v>
      </c>
      <c r="F14" s="18">
        <v>2.1475256769374416</v>
      </c>
      <c r="G14" s="18">
        <v>1.7740429505135387</v>
      </c>
      <c r="H14" s="16">
        <v>1071</v>
      </c>
      <c r="I14" s="82"/>
      <c r="J14" s="82"/>
      <c r="K14" s="82"/>
      <c r="L14" s="82"/>
      <c r="M14" s="82"/>
      <c r="N14" s="82"/>
    </row>
    <row r="15" spans="1:14">
      <c r="A15" s="16" t="s">
        <v>23</v>
      </c>
      <c r="B15" s="18">
        <v>46.902654867256636</v>
      </c>
      <c r="C15" s="18">
        <v>40.707964601769916</v>
      </c>
      <c r="D15" s="18">
        <v>0</v>
      </c>
      <c r="E15" s="18">
        <v>0</v>
      </c>
      <c r="F15" s="18">
        <v>7.0796460176991154</v>
      </c>
      <c r="G15" s="18">
        <v>5.3097345132743365</v>
      </c>
      <c r="H15" s="16">
        <v>113</v>
      </c>
      <c r="I15" s="82"/>
      <c r="J15" s="82"/>
      <c r="K15" s="82"/>
      <c r="L15" s="82"/>
      <c r="M15" s="82"/>
      <c r="N15" s="82"/>
    </row>
    <row r="16" spans="1:14">
      <c r="A16" s="16" t="s">
        <v>24</v>
      </c>
      <c r="B16" s="18">
        <v>52.156862745098046</v>
      </c>
      <c r="C16" s="18">
        <v>42.352941176470587</v>
      </c>
      <c r="D16" s="18">
        <v>1.5686274509803921</v>
      </c>
      <c r="E16" s="18">
        <v>0</v>
      </c>
      <c r="F16" s="18">
        <v>1.9607843137254901</v>
      </c>
      <c r="G16" s="18">
        <v>1.9607843137254901</v>
      </c>
      <c r="H16" s="16">
        <v>255</v>
      </c>
      <c r="I16" s="82"/>
      <c r="J16" s="82"/>
      <c r="K16" s="82"/>
      <c r="L16" s="82"/>
      <c r="M16" s="82"/>
      <c r="N16" s="82"/>
    </row>
    <row r="17" spans="1:14">
      <c r="A17" s="16" t="s">
        <v>25</v>
      </c>
      <c r="B17" s="18">
        <v>43.81338742393509</v>
      </c>
      <c r="C17" s="18">
        <v>35.429344151453684</v>
      </c>
      <c r="D17" s="18">
        <v>2.6369168356997972</v>
      </c>
      <c r="E17" s="18">
        <v>0.67613252197430695</v>
      </c>
      <c r="F17" s="18">
        <v>3.6511156186612577</v>
      </c>
      <c r="G17" s="18">
        <v>13.793103448275861</v>
      </c>
      <c r="H17" s="16">
        <v>1479</v>
      </c>
      <c r="I17" s="82"/>
      <c r="J17" s="82"/>
      <c r="K17" s="82"/>
      <c r="L17" s="82"/>
      <c r="M17" s="82"/>
      <c r="N17" s="82"/>
    </row>
    <row r="18" spans="1:14">
      <c r="A18" s="16" t="s">
        <v>26</v>
      </c>
      <c r="B18" s="214">
        <v>46.638655462184872</v>
      </c>
      <c r="C18" s="214">
        <v>39.075630252100844</v>
      </c>
      <c r="D18" s="214">
        <v>1.680672268907563</v>
      </c>
      <c r="E18" s="214">
        <v>1.2605042016806722</v>
      </c>
      <c r="F18" s="214">
        <v>5.0420168067226889</v>
      </c>
      <c r="G18" s="214">
        <v>6.3025210084033612</v>
      </c>
      <c r="H18" s="242">
        <v>238</v>
      </c>
      <c r="I18" s="82"/>
      <c r="J18" s="82"/>
      <c r="K18" s="82"/>
      <c r="L18" s="82"/>
      <c r="M18" s="82"/>
      <c r="N18" s="82"/>
    </row>
    <row r="19" spans="1:14">
      <c r="A19" s="16" t="s">
        <v>27</v>
      </c>
      <c r="B19" s="214">
        <v>18.181818181818183</v>
      </c>
      <c r="C19" s="214">
        <v>10.606060606060606</v>
      </c>
      <c r="D19" s="214">
        <v>3.0303030303030303</v>
      </c>
      <c r="E19" s="214">
        <v>0</v>
      </c>
      <c r="F19" s="214">
        <v>65.151515151515156</v>
      </c>
      <c r="G19" s="214">
        <v>3.0303030303030303</v>
      </c>
      <c r="H19" s="242">
        <v>66</v>
      </c>
      <c r="I19" s="82"/>
      <c r="J19" s="82"/>
      <c r="K19" s="82"/>
      <c r="L19" s="82"/>
      <c r="M19" s="82"/>
      <c r="N19" s="82"/>
    </row>
    <row r="20" spans="1:14">
      <c r="A20" s="16" t="s">
        <v>28</v>
      </c>
      <c r="B20" s="214">
        <v>50.120870265914583</v>
      </c>
      <c r="C20" s="214">
        <v>26.591458501208702</v>
      </c>
      <c r="D20" s="214">
        <v>6.3658340048348112</v>
      </c>
      <c r="E20" s="214">
        <v>0.88638195004029019</v>
      </c>
      <c r="F20" s="214">
        <v>4.5124899274778407</v>
      </c>
      <c r="G20" s="214">
        <v>11.522965350523771</v>
      </c>
      <c r="H20" s="220">
        <v>1241</v>
      </c>
      <c r="I20" s="82"/>
      <c r="J20" s="82"/>
      <c r="K20" s="82"/>
      <c r="L20" s="82"/>
      <c r="M20" s="82"/>
      <c r="N20" s="82"/>
    </row>
    <row r="21" spans="1:14">
      <c r="A21" s="16" t="s">
        <v>29</v>
      </c>
      <c r="B21" s="214">
        <v>51.571164510166355</v>
      </c>
      <c r="C21" s="214">
        <v>36.968576709796672</v>
      </c>
      <c r="D21" s="214">
        <v>1.1090573012939002</v>
      </c>
      <c r="E21" s="214">
        <v>0</v>
      </c>
      <c r="F21" s="214">
        <v>1.6635859519408502</v>
      </c>
      <c r="G21" s="214">
        <v>8.6876155268022188</v>
      </c>
      <c r="H21" s="220">
        <v>541</v>
      </c>
      <c r="I21" s="82"/>
      <c r="J21" s="82"/>
      <c r="K21" s="82"/>
      <c r="L21" s="82"/>
      <c r="M21" s="82"/>
      <c r="N21" s="82"/>
    </row>
    <row r="22" spans="1:14">
      <c r="A22" s="16" t="s">
        <v>30</v>
      </c>
      <c r="B22" s="214">
        <v>72.602739726027394</v>
      </c>
      <c r="C22" s="214">
        <v>21.917808219178081</v>
      </c>
      <c r="D22" s="214">
        <v>0</v>
      </c>
      <c r="E22" s="214">
        <v>1.3698630136986301</v>
      </c>
      <c r="F22" s="214">
        <v>2.7397260273972601</v>
      </c>
      <c r="G22" s="214">
        <v>1.3698630136986301</v>
      </c>
      <c r="H22" s="220">
        <v>73</v>
      </c>
      <c r="I22" s="82"/>
      <c r="J22" s="82"/>
      <c r="K22" s="82"/>
      <c r="L22" s="82"/>
      <c r="M22" s="82"/>
      <c r="N22" s="82"/>
    </row>
    <row r="23" spans="1:14">
      <c r="A23" s="16" t="s">
        <v>31</v>
      </c>
      <c r="B23" s="214">
        <v>62.352941176470587</v>
      </c>
      <c r="C23" s="214">
        <v>27.058823529411764</v>
      </c>
      <c r="D23" s="214">
        <v>0</v>
      </c>
      <c r="E23" s="214">
        <v>1.1764705882352942</v>
      </c>
      <c r="F23" s="214">
        <v>4.7058823529411766</v>
      </c>
      <c r="G23" s="214">
        <v>4.7058823529411766</v>
      </c>
      <c r="H23" s="220">
        <v>170</v>
      </c>
      <c r="I23" s="82"/>
      <c r="J23" s="82"/>
      <c r="K23" s="82"/>
      <c r="L23" s="82"/>
      <c r="M23" s="82"/>
      <c r="N23" s="82"/>
    </row>
    <row r="24" spans="1:14">
      <c r="A24" s="16" t="s">
        <v>32</v>
      </c>
      <c r="B24" s="214">
        <v>35.032537960954443</v>
      </c>
      <c r="C24" s="214">
        <v>45.553145336225597</v>
      </c>
      <c r="D24" s="214">
        <v>4.4468546637744035</v>
      </c>
      <c r="E24" s="214">
        <v>0.43383947939262474</v>
      </c>
      <c r="F24" s="214">
        <v>3.1453362255965298</v>
      </c>
      <c r="G24" s="214">
        <v>11.388286334056399</v>
      </c>
      <c r="H24" s="220">
        <v>922</v>
      </c>
      <c r="I24" s="82"/>
      <c r="J24" s="82"/>
      <c r="K24" s="82"/>
      <c r="L24" s="82"/>
      <c r="M24" s="82"/>
      <c r="N24" s="82"/>
    </row>
    <row r="25" spans="1:14">
      <c r="A25" s="16" t="s">
        <v>33</v>
      </c>
      <c r="B25" s="214">
        <v>67.901234567901241</v>
      </c>
      <c r="C25" s="214">
        <v>12.345679012345679</v>
      </c>
      <c r="D25" s="214">
        <v>4.9382716049382713</v>
      </c>
      <c r="E25" s="214">
        <v>1.2345679012345678</v>
      </c>
      <c r="F25" s="214">
        <v>6.1728395061728394</v>
      </c>
      <c r="G25" s="214">
        <v>7.4074074074074066</v>
      </c>
      <c r="H25" s="220">
        <v>81</v>
      </c>
      <c r="I25" s="82"/>
      <c r="J25" s="82"/>
      <c r="K25" s="82"/>
      <c r="L25" s="82"/>
      <c r="M25" s="82"/>
      <c r="N25" s="82"/>
    </row>
    <row r="26" spans="1:14">
      <c r="A26" s="19" t="s">
        <v>49</v>
      </c>
      <c r="B26" s="215">
        <v>47.751322751322753</v>
      </c>
      <c r="C26" s="215">
        <v>35.025062656641602</v>
      </c>
      <c r="D26" s="215">
        <v>2.7777777777777777</v>
      </c>
      <c r="E26" s="215">
        <v>0.50125313283208017</v>
      </c>
      <c r="F26" s="215">
        <v>5.1239209133945973</v>
      </c>
      <c r="G26" s="215">
        <v>8.8206627680311893</v>
      </c>
      <c r="H26" s="204">
        <v>14364</v>
      </c>
      <c r="I26" s="82"/>
      <c r="J26" s="39"/>
      <c r="K26" s="82"/>
      <c r="L26" s="82"/>
      <c r="M26" s="82"/>
      <c r="N26" s="82"/>
    </row>
    <row r="27" spans="1:14">
      <c r="B27" s="205"/>
      <c r="C27" s="205"/>
      <c r="D27" s="205"/>
      <c r="E27" s="205"/>
      <c r="F27" s="205"/>
      <c r="G27" s="205"/>
      <c r="H27" s="205"/>
    </row>
    <row r="29" spans="1:14">
      <c r="D29" s="134"/>
    </row>
  </sheetData>
  <mergeCells count="4">
    <mergeCell ref="A3:A4"/>
    <mergeCell ref="B3:G3"/>
    <mergeCell ref="A1:H1"/>
    <mergeCell ref="H3:H4"/>
  </mergeCells>
  <printOptions gridLines="1"/>
  <pageMargins left="0.7" right="0.7" top="0.75" bottom="0.75" header="0.5" footer="0.5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Foglio73">
    <pageSetUpPr fitToPage="1"/>
  </sheetPr>
  <dimension ref="A1:T42"/>
  <sheetViews>
    <sheetView zoomScale="80" workbookViewId="0">
      <selection sqref="A1:H1"/>
    </sheetView>
  </sheetViews>
  <sheetFormatPr defaultColWidth="8.81640625" defaultRowHeight="14.5"/>
  <cols>
    <col min="1" max="1" width="27" bestFit="1" customWidth="1"/>
    <col min="2" max="2" width="57.26953125" bestFit="1" customWidth="1"/>
    <col min="11" max="11" width="31" customWidth="1"/>
    <col min="12" max="12" width="9.26953125" customWidth="1"/>
  </cols>
  <sheetData>
    <row r="1" spans="1:12" ht="37.5" customHeight="1">
      <c r="A1" s="357" t="s">
        <v>625</v>
      </c>
      <c r="B1" s="357"/>
      <c r="C1" s="357"/>
      <c r="D1" s="357"/>
      <c r="E1" s="357"/>
      <c r="F1" s="357"/>
      <c r="G1" s="357"/>
      <c r="H1" s="357"/>
    </row>
    <row r="3" spans="1:12">
      <c r="A3" s="359"/>
      <c r="B3" s="359" t="s">
        <v>453</v>
      </c>
      <c r="C3" s="376"/>
      <c r="D3" s="376"/>
      <c r="E3" s="376"/>
      <c r="F3" s="376"/>
      <c r="G3" s="376"/>
      <c r="H3" s="376"/>
    </row>
    <row r="4" spans="1:12">
      <c r="A4" s="358"/>
      <c r="B4" s="358"/>
      <c r="C4" s="344">
        <v>2020</v>
      </c>
      <c r="D4" s="344">
        <v>2021</v>
      </c>
      <c r="E4" s="344">
        <v>2022</v>
      </c>
      <c r="F4" s="346">
        <v>2020</v>
      </c>
      <c r="G4" s="347">
        <v>2021</v>
      </c>
      <c r="H4" s="347">
        <v>2022</v>
      </c>
      <c r="K4" s="437"/>
      <c r="L4" s="437"/>
    </row>
    <row r="5" spans="1:12">
      <c r="A5" s="360"/>
      <c r="B5" s="360"/>
      <c r="C5" s="345"/>
      <c r="D5" s="345"/>
      <c r="E5" s="345"/>
      <c r="F5" s="348"/>
      <c r="G5" s="349"/>
      <c r="H5" s="349"/>
    </row>
    <row r="6" spans="1:12">
      <c r="A6" s="16" t="s">
        <v>454</v>
      </c>
      <c r="B6" s="16" t="s">
        <v>455</v>
      </c>
      <c r="C6" s="17">
        <v>5196</v>
      </c>
      <c r="D6" s="17">
        <v>5014</v>
      </c>
      <c r="E6" s="203">
        <v>6859</v>
      </c>
      <c r="F6" s="350">
        <v>0.43913119635662989</v>
      </c>
      <c r="G6" s="350">
        <v>0.43913119635662989</v>
      </c>
      <c r="H6" s="350">
        <v>0.4775132275132275</v>
      </c>
    </row>
    <row r="7" spans="1:12">
      <c r="A7" s="16" t="s">
        <v>456</v>
      </c>
      <c r="B7" s="16" t="s">
        <v>457</v>
      </c>
      <c r="C7" s="17">
        <v>3956</v>
      </c>
      <c r="D7" s="17">
        <v>3867</v>
      </c>
      <c r="E7" s="203">
        <v>5031</v>
      </c>
      <c r="F7" s="350">
        <v>0.33867577509196006</v>
      </c>
      <c r="G7" s="350">
        <v>0.33867577509196006</v>
      </c>
      <c r="H7" s="350">
        <v>0.35025062656641603</v>
      </c>
    </row>
    <row r="8" spans="1:12">
      <c r="A8" s="16" t="s">
        <v>458</v>
      </c>
      <c r="B8" s="16" t="s">
        <v>459</v>
      </c>
      <c r="C8" s="17">
        <v>1766</v>
      </c>
      <c r="D8" s="17">
        <v>634</v>
      </c>
      <c r="E8" s="203">
        <v>399</v>
      </c>
      <c r="F8" s="350">
        <v>5.5526361884743386E-2</v>
      </c>
      <c r="G8" s="350">
        <v>5.5526361884743386E-2</v>
      </c>
      <c r="H8" s="350">
        <v>2.7777777777777776E-2</v>
      </c>
    </row>
    <row r="9" spans="1:12">
      <c r="A9" s="16" t="s">
        <v>460</v>
      </c>
      <c r="B9" s="16" t="s">
        <v>461</v>
      </c>
      <c r="C9" s="17">
        <v>55</v>
      </c>
      <c r="D9" s="17">
        <v>54</v>
      </c>
      <c r="E9" s="203">
        <v>72</v>
      </c>
      <c r="F9" s="350">
        <v>4.7293746715712038E-3</v>
      </c>
      <c r="G9" s="350">
        <v>4.7293746715712038E-3</v>
      </c>
      <c r="H9" s="350">
        <v>5.0125313283208017E-3</v>
      </c>
    </row>
    <row r="10" spans="1:12">
      <c r="A10" s="16" t="s">
        <v>462</v>
      </c>
      <c r="B10" s="16" t="s">
        <v>463</v>
      </c>
      <c r="C10" s="17">
        <v>625</v>
      </c>
      <c r="D10" s="17">
        <v>813</v>
      </c>
      <c r="E10" s="203">
        <v>736</v>
      </c>
      <c r="F10" s="350">
        <v>7.1203363110877563E-2</v>
      </c>
      <c r="G10" s="350">
        <v>7.1203363110877563E-2</v>
      </c>
      <c r="H10" s="350">
        <v>5.1239209133945973E-2</v>
      </c>
    </row>
    <row r="11" spans="1:12">
      <c r="A11" s="16" t="s">
        <v>315</v>
      </c>
      <c r="B11" s="16" t="s">
        <v>315</v>
      </c>
      <c r="C11" s="17">
        <v>1265</v>
      </c>
      <c r="D11" s="17">
        <v>1036</v>
      </c>
      <c r="E11" s="203">
        <v>1267</v>
      </c>
      <c r="F11" s="350">
        <v>9.0733928884217899E-2</v>
      </c>
      <c r="G11" s="350">
        <v>9.0733928884217899E-2</v>
      </c>
      <c r="H11" s="350">
        <v>8.8206627680311886E-2</v>
      </c>
    </row>
    <row r="12" spans="1:12">
      <c r="A12" s="52" t="s">
        <v>34</v>
      </c>
      <c r="B12" s="52"/>
      <c r="C12" s="93">
        <v>12863</v>
      </c>
      <c r="D12" s="93">
        <v>11418</v>
      </c>
      <c r="E12" s="244">
        <v>14364</v>
      </c>
      <c r="F12" s="245"/>
      <c r="G12" s="245"/>
      <c r="H12" s="245"/>
    </row>
    <row r="40" spans="11:20">
      <c r="K40" s="82"/>
      <c r="L40" s="82"/>
    </row>
    <row r="41" spans="11:20"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1:20">
      <c r="M42" s="82"/>
      <c r="N42" s="82"/>
      <c r="O42" s="82"/>
      <c r="P42" s="82"/>
      <c r="Q42" s="82"/>
      <c r="R42" s="82"/>
      <c r="S42" s="82"/>
      <c r="T42" s="82"/>
    </row>
  </sheetData>
  <mergeCells count="6">
    <mergeCell ref="K4:L4"/>
    <mergeCell ref="A1:H1"/>
    <mergeCell ref="B3:B5"/>
    <mergeCell ref="A3:A5"/>
    <mergeCell ref="C3:E3"/>
    <mergeCell ref="F3:H3"/>
  </mergeCells>
  <printOptions gridLines="1"/>
  <pageMargins left="0.31496062992125984" right="0.31496062992125984" top="0.35433070866141736" bottom="0.35433070866141736" header="0.51181102362204722" footer="0.51181102362204722"/>
  <pageSetup paperSize="9" scale="72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Foglio74"/>
  <dimension ref="A1:F46"/>
  <sheetViews>
    <sheetView workbookViewId="0">
      <selection sqref="A1:F1"/>
    </sheetView>
  </sheetViews>
  <sheetFormatPr defaultColWidth="8.81640625" defaultRowHeight="14.5"/>
  <cols>
    <col min="1" max="1" width="19.1796875" customWidth="1"/>
    <col min="2" max="2" width="11.26953125" customWidth="1"/>
    <col min="3" max="4" width="9.453125" bestFit="1" customWidth="1"/>
    <col min="5" max="5" width="11.453125" bestFit="1" customWidth="1"/>
    <col min="6" max="6" width="9.26953125" bestFit="1" customWidth="1"/>
  </cols>
  <sheetData>
    <row r="1" spans="1:6" ht="36" customHeight="1">
      <c r="A1" s="357" t="s">
        <v>626</v>
      </c>
      <c r="B1" s="357"/>
      <c r="C1" s="357"/>
      <c r="D1" s="357"/>
      <c r="E1" s="357"/>
      <c r="F1" s="357"/>
    </row>
    <row r="3" spans="1:6" ht="37.4" customHeight="1">
      <c r="A3" s="411" t="s">
        <v>8</v>
      </c>
      <c r="B3" s="376" t="s">
        <v>464</v>
      </c>
      <c r="C3" s="376"/>
      <c r="D3" s="376"/>
      <c r="E3" s="376"/>
      <c r="F3" s="359" t="s">
        <v>465</v>
      </c>
    </row>
    <row r="4" spans="1:6" ht="26">
      <c r="A4" s="412"/>
      <c r="B4" s="45" t="s">
        <v>303</v>
      </c>
      <c r="C4" s="45" t="s">
        <v>304</v>
      </c>
      <c r="D4" s="45" t="s">
        <v>307</v>
      </c>
      <c r="E4" s="45" t="s">
        <v>445</v>
      </c>
      <c r="F4" s="360"/>
    </row>
    <row r="5" spans="1:6">
      <c r="A5" s="16" t="s">
        <v>13</v>
      </c>
      <c r="B5" s="57">
        <v>44.269466316710407</v>
      </c>
      <c r="C5" s="57">
        <v>48.818897637795274</v>
      </c>
      <c r="D5" s="57">
        <v>6.9116360454943129</v>
      </c>
      <c r="E5" s="16">
        <v>1143</v>
      </c>
      <c r="F5" s="135">
        <v>0</v>
      </c>
    </row>
    <row r="6" spans="1:6">
      <c r="A6" s="16" t="s">
        <v>14</v>
      </c>
      <c r="B6" s="57">
        <v>26.666666666666668</v>
      </c>
      <c r="C6" s="57">
        <v>46.666666666666664</v>
      </c>
      <c r="D6" s="57">
        <v>26.666666666666668</v>
      </c>
      <c r="E6" s="16">
        <v>30</v>
      </c>
      <c r="F6" s="135">
        <v>0</v>
      </c>
    </row>
    <row r="7" spans="1:6">
      <c r="A7" s="16" t="s">
        <v>15</v>
      </c>
      <c r="B7" s="57">
        <v>41.67588495575221</v>
      </c>
      <c r="C7" s="57">
        <v>44.386061946902657</v>
      </c>
      <c r="D7" s="57">
        <v>13.938053097345133</v>
      </c>
      <c r="E7" s="16">
        <v>3616</v>
      </c>
      <c r="F7" s="135">
        <v>0</v>
      </c>
    </row>
    <row r="8" spans="1:6">
      <c r="A8" s="16" t="s">
        <v>16</v>
      </c>
      <c r="B8" s="57">
        <v>45.197740112994353</v>
      </c>
      <c r="C8" s="57">
        <v>46.89265536723164</v>
      </c>
      <c r="D8" s="57">
        <v>7.9096045197740121</v>
      </c>
      <c r="E8" s="16">
        <v>177</v>
      </c>
      <c r="F8" s="135">
        <v>0</v>
      </c>
    </row>
    <row r="9" spans="1:6">
      <c r="A9" s="16" t="s">
        <v>17</v>
      </c>
      <c r="B9" s="57">
        <v>51.933701657458563</v>
      </c>
      <c r="C9" s="57">
        <v>37.569060773480665</v>
      </c>
      <c r="D9" s="57">
        <v>10.497237569060774</v>
      </c>
      <c r="E9" s="16">
        <v>181</v>
      </c>
      <c r="F9" s="135">
        <v>0</v>
      </c>
    </row>
    <row r="10" spans="1:6">
      <c r="A10" s="16" t="s">
        <v>18</v>
      </c>
      <c r="B10" s="57">
        <v>41.320293398533011</v>
      </c>
      <c r="C10" s="57">
        <v>48.818255908720452</v>
      </c>
      <c r="D10" s="57">
        <v>9.8614506927465353</v>
      </c>
      <c r="E10" s="16">
        <v>1227</v>
      </c>
      <c r="F10" s="135">
        <v>0</v>
      </c>
    </row>
    <row r="11" spans="1:6">
      <c r="A11" s="16" t="s">
        <v>19</v>
      </c>
      <c r="B11" s="57">
        <v>43.093922651933703</v>
      </c>
      <c r="C11" s="57">
        <v>43.646408839779006</v>
      </c>
      <c r="D11" s="57">
        <v>13.259668508287293</v>
      </c>
      <c r="E11" s="16">
        <v>362</v>
      </c>
      <c r="F11" s="135">
        <v>0</v>
      </c>
    </row>
    <row r="12" spans="1:6">
      <c r="A12" s="16" t="s">
        <v>20</v>
      </c>
      <c r="B12" s="57">
        <v>45.058139534883722</v>
      </c>
      <c r="C12" s="57">
        <v>47.383720930232556</v>
      </c>
      <c r="D12" s="57">
        <v>7.5581395348837201</v>
      </c>
      <c r="E12" s="16">
        <v>344</v>
      </c>
      <c r="F12" s="135">
        <v>0</v>
      </c>
    </row>
    <row r="13" spans="1:6">
      <c r="A13" s="16" t="s">
        <v>21</v>
      </c>
      <c r="B13" s="57">
        <v>44.777562862669242</v>
      </c>
      <c r="C13" s="57">
        <v>48.16247582205029</v>
      </c>
      <c r="D13" s="57">
        <v>7.0599613152804634</v>
      </c>
      <c r="E13" s="16">
        <v>1034</v>
      </c>
      <c r="F13" s="135">
        <v>0</v>
      </c>
    </row>
    <row r="14" spans="1:6">
      <c r="A14" s="16" t="s">
        <v>22</v>
      </c>
      <c r="B14" s="57">
        <v>38.375350140056028</v>
      </c>
      <c r="C14" s="57">
        <v>38.095238095238095</v>
      </c>
      <c r="D14" s="57">
        <v>23.52941176470588</v>
      </c>
      <c r="E14" s="16">
        <v>1071</v>
      </c>
      <c r="F14" s="135">
        <v>0</v>
      </c>
    </row>
    <row r="15" spans="1:6">
      <c r="A15" s="16" t="s">
        <v>23</v>
      </c>
      <c r="B15" s="57">
        <v>46.017699115044245</v>
      </c>
      <c r="C15" s="57">
        <v>43.362831858407077</v>
      </c>
      <c r="D15" s="57">
        <v>5.3097345132743365</v>
      </c>
      <c r="E15" s="16">
        <v>113</v>
      </c>
      <c r="F15" s="135">
        <v>5.3097345132743365</v>
      </c>
    </row>
    <row r="16" spans="1:6">
      <c r="A16" s="16" t="s">
        <v>24</v>
      </c>
      <c r="B16" s="57">
        <v>35.686274509803923</v>
      </c>
      <c r="C16" s="57">
        <v>42.745098039215684</v>
      </c>
      <c r="D16" s="57">
        <v>21.568627450980394</v>
      </c>
      <c r="E16" s="16">
        <v>255</v>
      </c>
      <c r="F16" s="135">
        <v>0</v>
      </c>
    </row>
    <row r="17" spans="1:6">
      <c r="A17" s="16" t="s">
        <v>25</v>
      </c>
      <c r="B17" s="57">
        <v>27.653820148749155</v>
      </c>
      <c r="C17" s="57">
        <v>66.058147396889794</v>
      </c>
      <c r="D17" s="57">
        <v>6.2880324543610548</v>
      </c>
      <c r="E17" s="16">
        <v>1479</v>
      </c>
      <c r="F17" s="135">
        <v>0</v>
      </c>
    </row>
    <row r="18" spans="1:6">
      <c r="A18" s="16" t="s">
        <v>26</v>
      </c>
      <c r="B18" s="57">
        <v>31.512605042016805</v>
      </c>
      <c r="C18" s="57">
        <v>62.184873949579831</v>
      </c>
      <c r="D18" s="57">
        <v>6.3025210084033612</v>
      </c>
      <c r="E18" s="16">
        <v>238</v>
      </c>
      <c r="F18" s="135">
        <v>0</v>
      </c>
    </row>
    <row r="19" spans="1:6">
      <c r="A19" s="16" t="s">
        <v>27</v>
      </c>
      <c r="B19" s="217">
        <v>42.424242424242422</v>
      </c>
      <c r="C19" s="217">
        <v>57.575757575757578</v>
      </c>
      <c r="D19" s="217">
        <v>0</v>
      </c>
      <c r="E19" s="242">
        <v>66</v>
      </c>
      <c r="F19" s="247">
        <v>0</v>
      </c>
    </row>
    <row r="20" spans="1:6">
      <c r="A20" s="16" t="s">
        <v>28</v>
      </c>
      <c r="B20" s="217">
        <v>24.335213537469784</v>
      </c>
      <c r="C20" s="217">
        <v>72.360999194198229</v>
      </c>
      <c r="D20" s="217">
        <v>3.3037872683319902</v>
      </c>
      <c r="E20" s="242">
        <v>1241</v>
      </c>
      <c r="F20" s="247">
        <v>0</v>
      </c>
    </row>
    <row r="21" spans="1:6">
      <c r="A21" s="16" t="s">
        <v>29</v>
      </c>
      <c r="B21" s="217">
        <v>28.835489833641404</v>
      </c>
      <c r="C21" s="217">
        <v>66.358595194085026</v>
      </c>
      <c r="D21" s="217">
        <v>4.805914972273567</v>
      </c>
      <c r="E21" s="242">
        <v>541</v>
      </c>
      <c r="F21" s="247">
        <v>0</v>
      </c>
    </row>
    <row r="22" spans="1:6">
      <c r="A22" s="16" t="s">
        <v>30</v>
      </c>
      <c r="B22" s="217">
        <v>36.986301369863014</v>
      </c>
      <c r="C22" s="217">
        <v>60.273972602739725</v>
      </c>
      <c r="D22" s="217">
        <v>2.7397260273972601</v>
      </c>
      <c r="E22" s="242">
        <v>73</v>
      </c>
      <c r="F22" s="247">
        <v>0</v>
      </c>
    </row>
    <row r="23" spans="1:6">
      <c r="A23" s="16" t="s">
        <v>31</v>
      </c>
      <c r="B23" s="217">
        <v>40.588235294117645</v>
      </c>
      <c r="C23" s="217">
        <v>54.117647058823529</v>
      </c>
      <c r="D23" s="217">
        <v>5.2941176470588234</v>
      </c>
      <c r="E23" s="242">
        <v>170</v>
      </c>
      <c r="F23" s="247">
        <v>0</v>
      </c>
    </row>
    <row r="24" spans="1:6">
      <c r="A24" s="16" t="s">
        <v>32</v>
      </c>
      <c r="B24" s="217">
        <v>25.162689804772238</v>
      </c>
      <c r="C24" s="217">
        <v>66.702819956616054</v>
      </c>
      <c r="D24" s="217">
        <v>8.1344902386117131</v>
      </c>
      <c r="E24" s="242">
        <v>922</v>
      </c>
      <c r="F24" s="247">
        <v>0</v>
      </c>
    </row>
    <row r="25" spans="1:6">
      <c r="A25" s="16" t="s">
        <v>33</v>
      </c>
      <c r="B25" s="217">
        <v>24.691358024691358</v>
      </c>
      <c r="C25" s="217">
        <v>71.604938271604937</v>
      </c>
      <c r="D25" s="217">
        <v>3.7037037037037033</v>
      </c>
      <c r="E25" s="242">
        <v>81</v>
      </c>
      <c r="F25" s="247">
        <v>0</v>
      </c>
    </row>
    <row r="26" spans="1:6">
      <c r="A26" s="19" t="s">
        <v>49</v>
      </c>
      <c r="B26" s="218">
        <v>37.231968810916179</v>
      </c>
      <c r="C26" s="218">
        <v>52.499303815093292</v>
      </c>
      <c r="D26" s="218">
        <v>10.226956279587858</v>
      </c>
      <c r="E26" s="248">
        <v>14364</v>
      </c>
      <c r="F26" s="249">
        <v>4.1771094402673348E-2</v>
      </c>
    </row>
    <row r="28" spans="1:6">
      <c r="D28" t="s">
        <v>242</v>
      </c>
      <c r="F28" s="136"/>
    </row>
    <row r="29" spans="1:6">
      <c r="F29" s="136"/>
    </row>
    <row r="30" spans="1:6">
      <c r="F30" s="136"/>
    </row>
    <row r="32" spans="1:6">
      <c r="F32" s="136"/>
    </row>
    <row r="34" spans="6:6">
      <c r="F34" s="136"/>
    </row>
    <row r="35" spans="6:6">
      <c r="F35" s="136"/>
    </row>
    <row r="36" spans="6:6">
      <c r="F36" s="136"/>
    </row>
    <row r="37" spans="6:6">
      <c r="F37" s="136"/>
    </row>
    <row r="38" spans="6:6">
      <c r="F38" s="136"/>
    </row>
    <row r="40" spans="6:6">
      <c r="F40" s="136"/>
    </row>
    <row r="41" spans="6:6">
      <c r="F41" s="136"/>
    </row>
    <row r="42" spans="6:6">
      <c r="F42" s="136"/>
    </row>
    <row r="43" spans="6:6">
      <c r="F43" s="136"/>
    </row>
    <row r="44" spans="6:6">
      <c r="F44" s="136"/>
    </row>
    <row r="45" spans="6:6">
      <c r="F45" s="136"/>
    </row>
    <row r="46" spans="6:6">
      <c r="F46" s="136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Foglio75"/>
  <dimension ref="A1:D26"/>
  <sheetViews>
    <sheetView workbookViewId="0">
      <selection sqref="A1:D1"/>
    </sheetView>
  </sheetViews>
  <sheetFormatPr defaultColWidth="8.81640625" defaultRowHeight="14.5"/>
  <cols>
    <col min="1" max="1" width="20.90625" customWidth="1"/>
    <col min="2" max="2" width="9.36328125" customWidth="1"/>
    <col min="3" max="3" width="12.6328125" customWidth="1"/>
    <col min="4" max="4" width="9.7265625" customWidth="1"/>
  </cols>
  <sheetData>
    <row r="1" spans="1:4" ht="48.75" customHeight="1">
      <c r="A1" s="357" t="s">
        <v>627</v>
      </c>
      <c r="B1" s="357"/>
      <c r="C1" s="357"/>
      <c r="D1" s="357"/>
    </row>
    <row r="3" spans="1:4" ht="52">
      <c r="A3" s="50" t="s">
        <v>8</v>
      </c>
      <c r="B3" s="50" t="s">
        <v>338</v>
      </c>
      <c r="C3" s="50" t="s">
        <v>466</v>
      </c>
      <c r="D3" s="50" t="s">
        <v>339</v>
      </c>
    </row>
    <row r="4" spans="1:4">
      <c r="A4" s="16" t="s">
        <v>13</v>
      </c>
      <c r="B4" s="18">
        <v>1.189901913490915</v>
      </c>
      <c r="C4" s="18">
        <v>4.1119860017497807</v>
      </c>
      <c r="D4" s="121">
        <v>296</v>
      </c>
    </row>
    <row r="5" spans="1:4">
      <c r="A5" s="16" t="s">
        <v>14</v>
      </c>
      <c r="B5" s="137">
        <v>1.3586956521739131</v>
      </c>
      <c r="C5" s="137">
        <v>10</v>
      </c>
      <c r="D5" s="138">
        <v>10</v>
      </c>
    </row>
    <row r="6" spans="1:4">
      <c r="A6" s="16" t="s">
        <v>15</v>
      </c>
      <c r="B6" s="137">
        <v>1.634836665770047</v>
      </c>
      <c r="C6" s="137">
        <v>8.711283185840708</v>
      </c>
      <c r="D6" s="138">
        <v>1094</v>
      </c>
    </row>
    <row r="7" spans="1:4">
      <c r="A7" s="16" t="s">
        <v>16</v>
      </c>
      <c r="B7" s="137">
        <v>1.5011309891013778</v>
      </c>
      <c r="C7" s="137">
        <v>6.2146892655367232</v>
      </c>
      <c r="D7" s="138">
        <v>73</v>
      </c>
    </row>
    <row r="8" spans="1:4">
      <c r="A8" s="16" t="s">
        <v>17</v>
      </c>
      <c r="B8" s="137">
        <v>1.358766657956624</v>
      </c>
      <c r="C8" s="137">
        <v>6.0773480662983426</v>
      </c>
      <c r="D8" s="138">
        <v>52</v>
      </c>
    </row>
    <row r="9" spans="1:4">
      <c r="A9" s="16" t="s">
        <v>18</v>
      </c>
      <c r="B9" s="137">
        <v>1.4412168855654619</v>
      </c>
      <c r="C9" s="137">
        <v>7.5794621026894866</v>
      </c>
      <c r="D9" s="138">
        <v>451</v>
      </c>
    </row>
    <row r="10" spans="1:4">
      <c r="A10" s="16" t="s">
        <v>19</v>
      </c>
      <c r="B10" s="137">
        <v>1.3624678663239074</v>
      </c>
      <c r="C10" s="137">
        <v>5.2486187845303869</v>
      </c>
      <c r="D10" s="138">
        <v>106</v>
      </c>
    </row>
    <row r="11" spans="1:4">
      <c r="A11" s="16" t="s">
        <v>20</v>
      </c>
      <c r="B11" s="137">
        <v>1.18591723285979</v>
      </c>
      <c r="C11" s="137">
        <v>5.5232558139534884</v>
      </c>
      <c r="D11" s="138">
        <v>96</v>
      </c>
    </row>
    <row r="12" spans="1:4">
      <c r="A12" s="16" t="s">
        <v>21</v>
      </c>
      <c r="B12" s="137">
        <v>1.5380518010520008</v>
      </c>
      <c r="C12" s="137">
        <v>7.6402321083172149</v>
      </c>
      <c r="D12" s="138">
        <v>462</v>
      </c>
    </row>
    <row r="13" spans="1:4">
      <c r="A13" s="16" t="s">
        <v>22</v>
      </c>
      <c r="B13" s="137">
        <v>1.3611989550391861</v>
      </c>
      <c r="C13" s="137">
        <v>6.2558356676003735</v>
      </c>
      <c r="D13" s="138">
        <v>297</v>
      </c>
    </row>
    <row r="14" spans="1:4">
      <c r="A14" s="16" t="s">
        <v>23</v>
      </c>
      <c r="B14" s="137">
        <v>1.1840256873369457</v>
      </c>
      <c r="C14" s="137">
        <v>3.5398230088495577</v>
      </c>
      <c r="D14" s="138">
        <v>59</v>
      </c>
    </row>
    <row r="15" spans="1:4">
      <c r="A15" s="16" t="s">
        <v>24</v>
      </c>
      <c r="B15" s="137">
        <v>1.5628815628815629</v>
      </c>
      <c r="C15" s="137">
        <v>7.0588235294117645</v>
      </c>
      <c r="D15" s="138">
        <v>128</v>
      </c>
    </row>
    <row r="16" spans="1:4">
      <c r="A16" s="16" t="s">
        <v>25</v>
      </c>
      <c r="B16" s="137">
        <v>1.6076362722933935</v>
      </c>
      <c r="C16" s="137">
        <v>7.4374577417173766</v>
      </c>
      <c r="D16" s="138">
        <v>576</v>
      </c>
    </row>
    <row r="17" spans="1:4">
      <c r="A17" s="16" t="s">
        <v>26</v>
      </c>
      <c r="B17" s="250">
        <v>1.7416730231375539</v>
      </c>
      <c r="C17" s="250">
        <v>13.025210084033615</v>
      </c>
      <c r="D17" s="251">
        <v>137</v>
      </c>
    </row>
    <row r="18" spans="1:4">
      <c r="A18" s="16" t="s">
        <v>27</v>
      </c>
      <c r="B18" s="250">
        <v>7.7041602465331288E-2</v>
      </c>
      <c r="C18" s="250">
        <v>0</v>
      </c>
      <c r="D18" s="251">
        <v>1</v>
      </c>
    </row>
    <row r="19" spans="1:4">
      <c r="A19" s="16" t="s">
        <v>28</v>
      </c>
      <c r="B19" s="250">
        <v>1.6983788202170655</v>
      </c>
      <c r="C19" s="250">
        <v>13.537469782433522</v>
      </c>
      <c r="D19" s="251">
        <v>748</v>
      </c>
    </row>
    <row r="20" spans="1:4">
      <c r="A20" s="16" t="s">
        <v>29</v>
      </c>
      <c r="B20" s="250">
        <v>1.9220460984761469</v>
      </c>
      <c r="C20" s="250">
        <v>18.11460258780037</v>
      </c>
      <c r="D20" s="251">
        <v>502</v>
      </c>
    </row>
    <row r="21" spans="1:4">
      <c r="A21" s="16" t="s">
        <v>30</v>
      </c>
      <c r="B21" s="250">
        <v>1.2609970674486803</v>
      </c>
      <c r="C21" s="250">
        <v>5.4794520547945202</v>
      </c>
      <c r="D21" s="251">
        <v>43</v>
      </c>
    </row>
    <row r="22" spans="1:4">
      <c r="A22" s="16" t="s">
        <v>31</v>
      </c>
      <c r="B22" s="250">
        <v>1.2695389986511147</v>
      </c>
      <c r="C22" s="250">
        <v>7.6470588235294121</v>
      </c>
      <c r="D22" s="251">
        <v>160</v>
      </c>
    </row>
    <row r="23" spans="1:4">
      <c r="A23" s="16" t="s">
        <v>32</v>
      </c>
      <c r="B23" s="250">
        <v>1.6942125918965232</v>
      </c>
      <c r="C23" s="250">
        <v>16.702819956616054</v>
      </c>
      <c r="D23" s="251">
        <v>613</v>
      </c>
    </row>
    <row r="24" spans="1:4">
      <c r="A24" s="16" t="s">
        <v>33</v>
      </c>
      <c r="B24" s="250">
        <v>2.6796929518492671</v>
      </c>
      <c r="C24" s="250">
        <v>14.814814814814813</v>
      </c>
      <c r="D24" s="251">
        <v>192</v>
      </c>
    </row>
    <row r="25" spans="1:4">
      <c r="A25" s="19" t="s">
        <v>49</v>
      </c>
      <c r="B25" s="252">
        <v>1.571413473014531</v>
      </c>
      <c r="C25" s="252">
        <v>8.8833194096351988</v>
      </c>
      <c r="D25" s="253">
        <v>6096</v>
      </c>
    </row>
    <row r="26" spans="1:4">
      <c r="B26" s="205"/>
      <c r="C26" s="205"/>
      <c r="D26" s="205"/>
    </row>
  </sheetData>
  <mergeCells count="1">
    <mergeCell ref="A1:D1"/>
  </mergeCells>
  <printOptions gridLines="1"/>
  <pageMargins left="0.7" right="0.7" top="0.75" bottom="0.75" header="0.5" footer="0.5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Foglio76"/>
  <dimension ref="A1:F16"/>
  <sheetViews>
    <sheetView workbookViewId="0">
      <selection sqref="A1:F1"/>
    </sheetView>
  </sheetViews>
  <sheetFormatPr defaultColWidth="8.81640625" defaultRowHeight="14.5"/>
  <cols>
    <col min="2" max="6" width="9.453125" bestFit="1" customWidth="1"/>
  </cols>
  <sheetData>
    <row r="1" spans="1:6" ht="34.5" customHeight="1">
      <c r="A1" s="386" t="s">
        <v>628</v>
      </c>
      <c r="B1" s="386"/>
      <c r="C1" s="386"/>
      <c r="D1" s="386"/>
      <c r="E1" s="386"/>
      <c r="F1" s="386"/>
    </row>
    <row r="3" spans="1:6" ht="14.25" customHeight="1">
      <c r="A3" s="411" t="s">
        <v>342</v>
      </c>
      <c r="B3" s="365" t="s">
        <v>252</v>
      </c>
      <c r="C3" s="365"/>
      <c r="D3" s="365"/>
      <c r="E3" s="365"/>
      <c r="F3" s="411" t="s">
        <v>34</v>
      </c>
    </row>
    <row r="4" spans="1:6" ht="52">
      <c r="A4" s="412"/>
      <c r="B4" s="45" t="s">
        <v>467</v>
      </c>
      <c r="C4" s="45" t="s">
        <v>468</v>
      </c>
      <c r="D4" s="45" t="s">
        <v>193</v>
      </c>
      <c r="E4" s="45" t="s">
        <v>469</v>
      </c>
      <c r="F4" s="412"/>
    </row>
    <row r="5" spans="1:6">
      <c r="A5" s="75" t="s">
        <v>343</v>
      </c>
      <c r="B5" s="217">
        <v>98.623702894593123</v>
      </c>
      <c r="C5" s="217">
        <v>98.216223992048853</v>
      </c>
      <c r="D5" s="217">
        <v>96.740162398500942</v>
      </c>
      <c r="E5" s="217">
        <v>94.386194015685859</v>
      </c>
      <c r="F5" s="217">
        <v>96.263442783222459</v>
      </c>
    </row>
    <row r="6" spans="1:6">
      <c r="A6" s="75" t="s">
        <v>344</v>
      </c>
      <c r="B6" s="217">
        <v>1.3762971054068813</v>
      </c>
      <c r="C6" s="217">
        <v>1.7837760079511422</v>
      </c>
      <c r="D6" s="217">
        <v>3.2598376014990631</v>
      </c>
      <c r="E6" s="217">
        <v>5.6138059843141423</v>
      </c>
      <c r="F6" s="217">
        <v>3.7365572167775474</v>
      </c>
    </row>
    <row r="7" spans="1:6">
      <c r="A7" s="116" t="s">
        <v>34</v>
      </c>
      <c r="B7" s="81">
        <v>100</v>
      </c>
      <c r="C7" s="81">
        <v>100</v>
      </c>
      <c r="D7" s="81">
        <v>100</v>
      </c>
      <c r="E7" s="81">
        <v>100</v>
      </c>
      <c r="F7" s="81">
        <v>100</v>
      </c>
    </row>
    <row r="13" spans="1:6" ht="49.5" customHeight="1"/>
    <row r="16" spans="1:6" ht="19.5" customHeight="1"/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Foglio77">
    <pageSetUpPr fitToPage="1"/>
  </sheetPr>
  <dimension ref="A1:J30"/>
  <sheetViews>
    <sheetView workbookViewId="0">
      <selection sqref="A1:G1"/>
    </sheetView>
  </sheetViews>
  <sheetFormatPr defaultColWidth="8.81640625" defaultRowHeight="14.5"/>
  <cols>
    <col min="1" max="1" width="24.7265625" customWidth="1"/>
    <col min="2" max="5" width="13.26953125" customWidth="1"/>
  </cols>
  <sheetData>
    <row r="1" spans="1:10" ht="44.25" customHeight="1">
      <c r="A1" s="357" t="s">
        <v>629</v>
      </c>
      <c r="B1" s="357"/>
      <c r="C1" s="357"/>
      <c r="D1" s="357"/>
      <c r="E1" s="357"/>
      <c r="F1" s="357"/>
      <c r="G1" s="357"/>
      <c r="H1" s="132"/>
      <c r="I1" s="132"/>
      <c r="J1" s="132"/>
    </row>
    <row r="3" spans="1:10">
      <c r="A3" s="411" t="s">
        <v>8</v>
      </c>
      <c r="B3" s="365" t="s">
        <v>470</v>
      </c>
      <c r="C3" s="365"/>
      <c r="D3" s="365"/>
      <c r="E3" s="365"/>
      <c r="F3" s="411" t="s">
        <v>34</v>
      </c>
      <c r="G3" s="359" t="s">
        <v>282</v>
      </c>
    </row>
    <row r="4" spans="1:10" ht="26">
      <c r="A4" s="412"/>
      <c r="B4" s="351" t="s">
        <v>467</v>
      </c>
      <c r="C4" s="351" t="s">
        <v>468</v>
      </c>
      <c r="D4" s="351" t="s">
        <v>193</v>
      </c>
      <c r="E4" s="351" t="s">
        <v>469</v>
      </c>
      <c r="F4" s="412"/>
      <c r="G4" s="360"/>
    </row>
    <row r="5" spans="1:10" ht="15" thickBot="1">
      <c r="A5" s="16" t="s">
        <v>13</v>
      </c>
      <c r="B5" s="217">
        <v>0.74766355140186924</v>
      </c>
      <c r="C5" s="217">
        <v>2.7015793848711556</v>
      </c>
      <c r="D5" s="217">
        <v>3.9743226659114512</v>
      </c>
      <c r="E5" s="217">
        <v>6.803056445649494</v>
      </c>
      <c r="F5" s="217">
        <v>4.5947901591895803</v>
      </c>
      <c r="G5" s="217">
        <v>3.1496062992125982</v>
      </c>
      <c r="I5" s="39"/>
    </row>
    <row r="6" spans="1:10">
      <c r="A6" s="16" t="s">
        <v>14</v>
      </c>
      <c r="B6" s="217">
        <v>0</v>
      </c>
      <c r="C6" s="217">
        <v>3.5502958579881656</v>
      </c>
      <c r="D6" s="217">
        <v>3.8062283737024223</v>
      </c>
      <c r="E6" s="217">
        <v>5</v>
      </c>
      <c r="F6" s="217">
        <v>4.0760869565217392</v>
      </c>
      <c r="G6" s="217">
        <v>0</v>
      </c>
      <c r="I6" s="39"/>
    </row>
    <row r="7" spans="1:10">
      <c r="A7" s="16" t="s">
        <v>15</v>
      </c>
      <c r="B7" s="217">
        <v>0.57971014492753625</v>
      </c>
      <c r="C7" s="217">
        <v>2.381759620274623</v>
      </c>
      <c r="D7" s="217">
        <v>4.6460669984401699</v>
      </c>
      <c r="E7" s="217">
        <v>7.6546211367738604</v>
      </c>
      <c r="F7" s="217">
        <v>5.4036283212289673</v>
      </c>
      <c r="G7" s="217">
        <v>0</v>
      </c>
      <c r="I7" s="39"/>
    </row>
    <row r="8" spans="1:10">
      <c r="A8" s="16" t="s">
        <v>16</v>
      </c>
      <c r="B8" s="217">
        <v>0</v>
      </c>
      <c r="C8" s="217">
        <v>2.2084805653710249</v>
      </c>
      <c r="D8" s="217">
        <v>2.9641185647425896</v>
      </c>
      <c r="E8" s="217">
        <v>5.4071246819338423</v>
      </c>
      <c r="F8" s="217">
        <v>3.639728562615669</v>
      </c>
      <c r="G8" s="217">
        <v>5.6497175141242941</v>
      </c>
      <c r="I8" s="39"/>
    </row>
    <row r="9" spans="1:10">
      <c r="A9" s="16" t="s">
        <v>17</v>
      </c>
      <c r="B9" s="217">
        <v>2.1276595744680851</v>
      </c>
      <c r="C9" s="217">
        <v>1.6528925619834711</v>
      </c>
      <c r="D9" s="217">
        <v>4.0139616055846421</v>
      </c>
      <c r="E9" s="217">
        <v>6.1910377358490569</v>
      </c>
      <c r="F9" s="217">
        <v>4.7295531748105564</v>
      </c>
      <c r="G9" s="217">
        <v>0</v>
      </c>
      <c r="I9" s="39"/>
    </row>
    <row r="10" spans="1:10">
      <c r="A10" s="16" t="s">
        <v>18</v>
      </c>
      <c r="B10" s="217">
        <v>0.79908675799086759</v>
      </c>
      <c r="C10" s="217">
        <v>2.36455463728191</v>
      </c>
      <c r="D10" s="217">
        <v>3.460427091408838</v>
      </c>
      <c r="E10" s="217">
        <v>5.2876874841115162</v>
      </c>
      <c r="F10" s="217">
        <v>3.9206288343558287</v>
      </c>
      <c r="G10" s="217">
        <v>0.16299918500407498</v>
      </c>
      <c r="I10" s="39"/>
    </row>
    <row r="11" spans="1:10">
      <c r="A11" s="16" t="s">
        <v>19</v>
      </c>
      <c r="B11" s="217">
        <v>2.6315789473684208</v>
      </c>
      <c r="C11" s="217">
        <v>2.9263370332996974</v>
      </c>
      <c r="D11" s="217">
        <v>4.0687679083094554</v>
      </c>
      <c r="E11" s="217">
        <v>5.9026687598116165</v>
      </c>
      <c r="F11" s="217">
        <v>4.6529562982005137</v>
      </c>
      <c r="G11" s="217">
        <v>0</v>
      </c>
      <c r="I11" s="39"/>
    </row>
    <row r="12" spans="1:10">
      <c r="A12" s="16" t="s">
        <v>20</v>
      </c>
      <c r="B12" s="217">
        <v>2.1276595744680851</v>
      </c>
      <c r="C12" s="217">
        <v>2.0767778477029579</v>
      </c>
      <c r="D12" s="217">
        <v>4.0992854456562613</v>
      </c>
      <c r="E12" s="217">
        <v>5.3958944281524932</v>
      </c>
      <c r="F12" s="217">
        <v>4.2495367510809148</v>
      </c>
      <c r="G12" s="217">
        <v>3.7790697674418601</v>
      </c>
      <c r="I12" s="39"/>
    </row>
    <row r="13" spans="1:10">
      <c r="A13" s="16" t="s">
        <v>21</v>
      </c>
      <c r="B13" s="217">
        <v>2.9787234042553195</v>
      </c>
      <c r="C13" s="217">
        <v>1.564774381368268</v>
      </c>
      <c r="D13" s="217">
        <v>3.3531859345680015</v>
      </c>
      <c r="E13" s="217">
        <v>4.4869534555712267</v>
      </c>
      <c r="F13" s="217">
        <v>3.4423064118782873</v>
      </c>
      <c r="G13" s="217">
        <v>0</v>
      </c>
      <c r="I13" s="39"/>
    </row>
    <row r="14" spans="1:10">
      <c r="A14" s="16" t="s">
        <v>22</v>
      </c>
      <c r="B14" s="217">
        <v>6.8965517241379306</v>
      </c>
      <c r="C14" s="217">
        <v>2.4579884625031352</v>
      </c>
      <c r="D14" s="217">
        <v>4.1592605758976182</v>
      </c>
      <c r="E14" s="217">
        <v>6.4999348703920807</v>
      </c>
      <c r="F14" s="217">
        <v>4.9085659287776711</v>
      </c>
      <c r="G14" s="217">
        <v>11.111111111111111</v>
      </c>
      <c r="I14" s="39"/>
    </row>
    <row r="15" spans="1:10">
      <c r="A15" s="16" t="s">
        <v>23</v>
      </c>
      <c r="B15" s="217">
        <v>1.7241379310344827</v>
      </c>
      <c r="C15" s="217">
        <v>1.0443864229765014</v>
      </c>
      <c r="D15" s="217">
        <v>2.4914089347079038</v>
      </c>
      <c r="E15" s="217">
        <v>3.119429590017825</v>
      </c>
      <c r="F15" s="217">
        <v>2.2677102147300823</v>
      </c>
      <c r="G15" s="217">
        <v>38.938053097345133</v>
      </c>
      <c r="I15" s="39"/>
    </row>
    <row r="16" spans="1:10">
      <c r="A16" s="16" t="s">
        <v>24</v>
      </c>
      <c r="B16" s="217">
        <v>0.86956521739130432</v>
      </c>
      <c r="C16" s="217">
        <v>1.5067406819984139</v>
      </c>
      <c r="D16" s="217">
        <v>2.4687772291606156</v>
      </c>
      <c r="E16" s="217">
        <v>4.500151011778919</v>
      </c>
      <c r="F16" s="217">
        <v>3.1135531135531136</v>
      </c>
      <c r="G16" s="217">
        <v>0.39215686274509803</v>
      </c>
      <c r="I16" s="39"/>
    </row>
    <row r="17" spans="1:9">
      <c r="A17" s="16" t="s">
        <v>25</v>
      </c>
      <c r="B17" s="217">
        <v>1.7928286852589643</v>
      </c>
      <c r="C17" s="217">
        <v>1.6777883698760723</v>
      </c>
      <c r="D17" s="217">
        <v>3.6351564445182172</v>
      </c>
      <c r="E17" s="217">
        <v>6.448118997761572</v>
      </c>
      <c r="F17" s="217">
        <v>4.1279410533366825</v>
      </c>
      <c r="G17" s="217">
        <v>2.2312373225152129</v>
      </c>
      <c r="I17" s="39"/>
    </row>
    <row r="18" spans="1:9">
      <c r="A18" s="16" t="s">
        <v>26</v>
      </c>
      <c r="B18" s="217">
        <v>1.0204081632653061</v>
      </c>
      <c r="C18" s="217">
        <v>1.0247651579846286</v>
      </c>
      <c r="D18" s="217">
        <v>2.6958719460825611</v>
      </c>
      <c r="E18" s="217">
        <v>4.3014452856159675</v>
      </c>
      <c r="F18" s="217">
        <v>3.0256801423849478</v>
      </c>
      <c r="G18" s="217">
        <v>1.2605042016806722</v>
      </c>
      <c r="I18" s="39"/>
    </row>
    <row r="19" spans="1:9">
      <c r="A19" s="16" t="s">
        <v>27</v>
      </c>
      <c r="B19" s="217">
        <v>10.344827586206897</v>
      </c>
      <c r="C19" s="217">
        <v>3.6458333333333335</v>
      </c>
      <c r="D19" s="217">
        <v>4.7538200339558569</v>
      </c>
      <c r="E19" s="217">
        <v>5.7377049180327866</v>
      </c>
      <c r="F19" s="217">
        <v>5.0847457627118651</v>
      </c>
      <c r="G19" s="217">
        <v>0</v>
      </c>
      <c r="I19" s="39"/>
    </row>
    <row r="20" spans="1:9">
      <c r="A20" s="16" t="s">
        <v>28</v>
      </c>
      <c r="B20" s="254">
        <v>0.89285714285714279</v>
      </c>
      <c r="C20" s="254">
        <v>1.6390506045678461</v>
      </c>
      <c r="D20" s="254">
        <v>2.5015222244773696</v>
      </c>
      <c r="E20" s="254">
        <v>4.6061913851771932</v>
      </c>
      <c r="F20" s="254">
        <v>2.8177648608146768</v>
      </c>
      <c r="G20" s="254">
        <v>0</v>
      </c>
      <c r="I20" s="39"/>
    </row>
    <row r="21" spans="1:9">
      <c r="A21" s="16" t="s">
        <v>29</v>
      </c>
      <c r="B21" s="254">
        <v>0.5617977528089888</v>
      </c>
      <c r="C21" s="254">
        <v>1.061339160293429</v>
      </c>
      <c r="D21" s="254">
        <v>1.8286573146292586</v>
      </c>
      <c r="E21" s="254">
        <v>3.4150968965984552</v>
      </c>
      <c r="F21" s="254">
        <v>2.0713684049314649</v>
      </c>
      <c r="G21" s="217">
        <v>0</v>
      </c>
      <c r="I21" s="39"/>
    </row>
    <row r="22" spans="1:9">
      <c r="A22" s="16" t="s">
        <v>30</v>
      </c>
      <c r="B22" s="217">
        <v>0</v>
      </c>
      <c r="C22" s="217">
        <v>1.3333333333333335</v>
      </c>
      <c r="D22" s="217">
        <v>2.2183304144775247</v>
      </c>
      <c r="E22" s="217">
        <v>2.6061776061776061</v>
      </c>
      <c r="F22" s="217">
        <v>2.1407624633431084</v>
      </c>
      <c r="G22" s="217">
        <v>0</v>
      </c>
      <c r="I22" s="39"/>
    </row>
    <row r="23" spans="1:9">
      <c r="A23" s="16" t="s">
        <v>31</v>
      </c>
      <c r="B23" s="217">
        <v>0.28818443804034583</v>
      </c>
      <c r="C23" s="217">
        <v>0.86384204031262846</v>
      </c>
      <c r="D23" s="217">
        <v>1.2782204515272244</v>
      </c>
      <c r="E23" s="217">
        <v>2.026635784597568</v>
      </c>
      <c r="F23" s="217">
        <v>1.3488851860668096</v>
      </c>
      <c r="G23" s="217">
        <v>0</v>
      </c>
      <c r="I23" s="39"/>
    </row>
    <row r="24" spans="1:9">
      <c r="A24" s="16" t="s">
        <v>32</v>
      </c>
      <c r="B24" s="217">
        <v>1.5043547110055424</v>
      </c>
      <c r="C24" s="217">
        <v>1.3287843418926197</v>
      </c>
      <c r="D24" s="217">
        <v>2.4246734773050562</v>
      </c>
      <c r="E24" s="217">
        <v>4.5982575024201351</v>
      </c>
      <c r="F24" s="217">
        <v>2.5482284008623073</v>
      </c>
      <c r="G24" s="217">
        <v>0</v>
      </c>
      <c r="I24" s="39"/>
    </row>
    <row r="25" spans="1:9">
      <c r="A25" s="16" t="s">
        <v>33</v>
      </c>
      <c r="B25" s="217">
        <v>0.86956521739130432</v>
      </c>
      <c r="C25" s="217">
        <v>0.47720042417815484</v>
      </c>
      <c r="D25" s="217">
        <v>0.92165898617511521</v>
      </c>
      <c r="E25" s="217">
        <v>2.0225776105362181</v>
      </c>
      <c r="F25" s="217">
        <v>1.1304954640614095</v>
      </c>
      <c r="G25" s="217">
        <v>0</v>
      </c>
      <c r="I25" s="39"/>
    </row>
    <row r="26" spans="1:9">
      <c r="A26" s="19" t="s">
        <v>49</v>
      </c>
      <c r="B26" s="218">
        <v>1.3320647002854424</v>
      </c>
      <c r="C26" s="218">
        <v>1.7813299900747008</v>
      </c>
      <c r="D26" s="218">
        <v>3.2372918152777346</v>
      </c>
      <c r="E26" s="218">
        <v>5.5934639534004083</v>
      </c>
      <c r="F26" s="218">
        <v>3.7026916949790425</v>
      </c>
      <c r="G26" s="218">
        <v>1.8170426065162906</v>
      </c>
      <c r="I26" s="39"/>
    </row>
    <row r="27" spans="1:9">
      <c r="B27" s="205"/>
      <c r="C27" s="205"/>
      <c r="D27" s="205"/>
      <c r="E27" s="205"/>
      <c r="F27" s="205"/>
      <c r="G27" s="205"/>
    </row>
    <row r="28" spans="1:9">
      <c r="B28" s="205"/>
      <c r="C28" s="205"/>
      <c r="D28" s="205"/>
      <c r="E28" s="205"/>
      <c r="F28" s="205"/>
      <c r="G28" s="205"/>
    </row>
    <row r="29" spans="1:9">
      <c r="A29" s="22"/>
      <c r="B29" s="205"/>
      <c r="C29" s="205"/>
      <c r="D29" s="205"/>
      <c r="E29" s="205"/>
      <c r="F29" s="205"/>
      <c r="G29" s="205"/>
    </row>
    <row r="30" spans="1:9">
      <c r="A30" s="22"/>
    </row>
  </sheetData>
  <mergeCells count="5">
    <mergeCell ref="A1:G1"/>
    <mergeCell ref="B3:E3"/>
    <mergeCell ref="A3:A4"/>
    <mergeCell ref="F3:F4"/>
    <mergeCell ref="G3:G4"/>
  </mergeCells>
  <printOptions gridLines="1"/>
  <pageMargins left="0.51181102362204722" right="0.51181102362204722" top="0.55118110236220474" bottom="0.55118110236220474" header="0.51181102362204722" footer="0.51181102362204722"/>
  <pageSetup paperSize="9" scale="96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Foglio78"/>
  <dimension ref="A1:H30"/>
  <sheetViews>
    <sheetView zoomScaleNormal="100" workbookViewId="0">
      <selection sqref="A1:H1"/>
    </sheetView>
  </sheetViews>
  <sheetFormatPr defaultColWidth="8.81640625" defaultRowHeight="14.5"/>
  <cols>
    <col min="1" max="1" width="17.6328125" bestFit="1" customWidth="1"/>
  </cols>
  <sheetData>
    <row r="1" spans="1:8" ht="39.75" customHeight="1">
      <c r="A1" s="357" t="s">
        <v>630</v>
      </c>
      <c r="B1" s="357"/>
      <c r="C1" s="357"/>
      <c r="D1" s="357"/>
      <c r="E1" s="357"/>
      <c r="F1" s="357"/>
      <c r="G1" s="357"/>
      <c r="H1" s="357"/>
    </row>
    <row r="3" spans="1:8" ht="25.5" customHeight="1">
      <c r="A3" s="411" t="s">
        <v>8</v>
      </c>
      <c r="B3" s="376" t="s">
        <v>472</v>
      </c>
      <c r="C3" s="376"/>
      <c r="D3" s="376"/>
      <c r="E3" s="376"/>
      <c r="F3" s="376"/>
      <c r="G3" s="376"/>
      <c r="H3" s="411" t="s">
        <v>34</v>
      </c>
    </row>
    <row r="4" spans="1:8">
      <c r="A4" s="412"/>
      <c r="B4" s="46" t="s">
        <v>283</v>
      </c>
      <c r="C4" s="46" t="s">
        <v>284</v>
      </c>
      <c r="D4" s="46" t="s">
        <v>285</v>
      </c>
      <c r="E4" s="46" t="s">
        <v>286</v>
      </c>
      <c r="F4" s="46" t="s">
        <v>287</v>
      </c>
      <c r="G4" s="46" t="s">
        <v>288</v>
      </c>
      <c r="H4" s="412"/>
    </row>
    <row r="5" spans="1:8">
      <c r="A5" s="16" t="s">
        <v>13</v>
      </c>
      <c r="B5" s="57">
        <v>0.51694428489373923</v>
      </c>
      <c r="C5" s="57">
        <v>0.82152392688437048</v>
      </c>
      <c r="D5" s="57">
        <v>2.7802491103202849</v>
      </c>
      <c r="E5" s="57">
        <v>4.803303629645729</v>
      </c>
      <c r="F5" s="57">
        <v>8.2261340555179423</v>
      </c>
      <c r="G5" s="57">
        <v>22.157434402332363</v>
      </c>
      <c r="H5" s="57">
        <v>4.5947901591895803</v>
      </c>
    </row>
    <row r="6" spans="1:8">
      <c r="A6" s="16" t="s">
        <v>14</v>
      </c>
      <c r="B6" s="57">
        <v>2.7027027027027026</v>
      </c>
      <c r="C6" s="57">
        <v>0.60240963855421692</v>
      </c>
      <c r="D6" s="57">
        <v>3.296703296703297</v>
      </c>
      <c r="E6" s="57">
        <v>6.2015503875968996</v>
      </c>
      <c r="F6" s="57">
        <v>3.4482758620689653</v>
      </c>
      <c r="G6" s="57">
        <v>18.181818181818183</v>
      </c>
      <c r="H6" s="57">
        <v>4.0760869565217392</v>
      </c>
    </row>
    <row r="7" spans="1:8">
      <c r="A7" s="16" t="s">
        <v>15</v>
      </c>
      <c r="B7" s="57">
        <v>0.2539829138767028</v>
      </c>
      <c r="C7" s="57">
        <v>1.2104359205038031</v>
      </c>
      <c r="D7" s="57">
        <v>3.0384875084402432</v>
      </c>
      <c r="E7" s="57">
        <v>6.1076288029353307</v>
      </c>
      <c r="F7" s="57">
        <v>9.7764392447584854</v>
      </c>
      <c r="G7" s="57">
        <v>22.127831715210355</v>
      </c>
      <c r="H7" s="57">
        <v>5.4036283212289673</v>
      </c>
    </row>
    <row r="8" spans="1:8">
      <c r="A8" s="16" t="s">
        <v>16</v>
      </c>
      <c r="B8" s="217">
        <v>0.57471264367816088</v>
      </c>
      <c r="C8" s="217">
        <v>1.3524936601859678</v>
      </c>
      <c r="D8" s="217">
        <v>2.2957821676454886</v>
      </c>
      <c r="E8" s="217">
        <v>4.2105263157894735</v>
      </c>
      <c r="F8" s="217">
        <v>7.8389830508474576</v>
      </c>
      <c r="G8" s="217">
        <v>20.704845814977972</v>
      </c>
      <c r="H8" s="217">
        <v>3.639728562615669</v>
      </c>
    </row>
    <row r="9" spans="1:8">
      <c r="A9" s="16" t="s">
        <v>17</v>
      </c>
      <c r="B9" s="217">
        <v>0</v>
      </c>
      <c r="C9" s="217">
        <v>0.99255583126550873</v>
      </c>
      <c r="D9" s="217">
        <v>2.722063037249284</v>
      </c>
      <c r="E9" s="217">
        <v>5.1246537396121887</v>
      </c>
      <c r="F9" s="217">
        <v>8.9519650655021827</v>
      </c>
      <c r="G9" s="217">
        <v>24.782608695652176</v>
      </c>
      <c r="H9" s="217">
        <v>4.7295531748105564</v>
      </c>
    </row>
    <row r="10" spans="1:8">
      <c r="A10" s="16" t="s">
        <v>18</v>
      </c>
      <c r="B10" s="217">
        <v>9.9601593625498003E-2</v>
      </c>
      <c r="C10" s="217">
        <v>0.56044835868694953</v>
      </c>
      <c r="D10" s="217">
        <v>2.0947095157103215</v>
      </c>
      <c r="E10" s="217">
        <v>4.3351610692254967</v>
      </c>
      <c r="F10" s="217">
        <v>6.7209241270674722</v>
      </c>
      <c r="G10" s="217">
        <v>20.071845532105971</v>
      </c>
      <c r="H10" s="217">
        <v>3.9206288343558287</v>
      </c>
    </row>
    <row r="11" spans="1:8">
      <c r="A11" s="16" t="s">
        <v>19</v>
      </c>
      <c r="B11" s="217">
        <v>0.17482517482517482</v>
      </c>
      <c r="C11" s="217">
        <v>0.88495575221238942</v>
      </c>
      <c r="D11" s="217">
        <v>2.9883381924198251</v>
      </c>
      <c r="E11" s="217">
        <v>5.4054054054054053</v>
      </c>
      <c r="F11" s="217">
        <v>7.0824524312896404</v>
      </c>
      <c r="G11" s="217">
        <v>21.869488536155202</v>
      </c>
      <c r="H11" s="217">
        <v>4.6529562982005137</v>
      </c>
    </row>
    <row r="12" spans="1:8">
      <c r="A12" s="16" t="s">
        <v>20</v>
      </c>
      <c r="B12" s="217">
        <v>0.30349013657056145</v>
      </c>
      <c r="C12" s="217">
        <v>1.3725490196078431</v>
      </c>
      <c r="D12" s="217">
        <v>2.5420817588457578</v>
      </c>
      <c r="E12" s="217">
        <v>5.0573162508428862</v>
      </c>
      <c r="F12" s="217">
        <v>6.5049614112458656</v>
      </c>
      <c r="G12" s="217">
        <v>18.70860927152318</v>
      </c>
      <c r="H12" s="217">
        <v>4.2495367510809148</v>
      </c>
    </row>
    <row r="13" spans="1:8">
      <c r="A13" s="16" t="s">
        <v>21</v>
      </c>
      <c r="B13" s="217">
        <v>9.9651220727453901E-2</v>
      </c>
      <c r="C13" s="217">
        <v>0.88631327765467882</v>
      </c>
      <c r="D13" s="217">
        <v>1.7270829379388879</v>
      </c>
      <c r="E13" s="217">
        <v>3.9432176656151419</v>
      </c>
      <c r="F13" s="217">
        <v>5.7265185978057263</v>
      </c>
      <c r="G13" s="217">
        <v>16.589434661723818</v>
      </c>
      <c r="H13" s="217">
        <v>3.4423064118782873</v>
      </c>
    </row>
    <row r="14" spans="1:8">
      <c r="A14" s="16" t="s">
        <v>22</v>
      </c>
      <c r="B14" s="217">
        <v>0.21913805697589481</v>
      </c>
      <c r="C14" s="217">
        <v>0.67444876783398189</v>
      </c>
      <c r="D14" s="217">
        <v>2.2453889334402568</v>
      </c>
      <c r="E14" s="217">
        <v>4.719417703686311</v>
      </c>
      <c r="F14" s="217">
        <v>7.1644803229061553</v>
      </c>
      <c r="G14" s="217">
        <v>24.455077086656036</v>
      </c>
      <c r="H14" s="217">
        <v>4.9085659287776711</v>
      </c>
    </row>
    <row r="15" spans="1:8">
      <c r="A15" s="16" t="s">
        <v>23</v>
      </c>
      <c r="B15" s="217">
        <v>0</v>
      </c>
      <c r="C15" s="217">
        <v>0.42238648363252373</v>
      </c>
      <c r="D15" s="217">
        <v>0.91220068415051314</v>
      </c>
      <c r="E15" s="217">
        <v>2.2364217252396164</v>
      </c>
      <c r="F15" s="217">
        <v>4.5525902668759812</v>
      </c>
      <c r="G15" s="217">
        <v>12.112676056338028</v>
      </c>
      <c r="H15" s="217">
        <v>2.2677102147300823</v>
      </c>
    </row>
    <row r="16" spans="1:8">
      <c r="A16" s="16" t="s">
        <v>24</v>
      </c>
      <c r="B16" s="217">
        <v>0.19157088122605362</v>
      </c>
      <c r="C16" s="217">
        <v>0.20215633423180593</v>
      </c>
      <c r="D16" s="217">
        <v>1.6895459345300949</v>
      </c>
      <c r="E16" s="217">
        <v>3.8060159607120934</v>
      </c>
      <c r="F16" s="217">
        <v>4.3030869971936392</v>
      </c>
      <c r="G16" s="217">
        <v>14.951768488745982</v>
      </c>
      <c r="H16" s="217">
        <v>3.1135531135531136</v>
      </c>
    </row>
    <row r="17" spans="1:8">
      <c r="A17" s="16" t="s">
        <v>25</v>
      </c>
      <c r="B17" s="286">
        <v>0.37435657463734207</v>
      </c>
      <c r="C17" s="286">
        <v>0.88300220750551872</v>
      </c>
      <c r="D17" s="286">
        <v>1.7450556755858402</v>
      </c>
      <c r="E17" s="286">
        <v>3.400309119010819</v>
      </c>
      <c r="F17" s="286">
        <v>5.6603773584905666</v>
      </c>
      <c r="G17" s="286">
        <v>19.518561484918791</v>
      </c>
      <c r="H17" s="286">
        <v>4.1279410533366825</v>
      </c>
    </row>
    <row r="18" spans="1:8">
      <c r="A18" s="16" t="s">
        <v>26</v>
      </c>
      <c r="B18" s="217">
        <v>0</v>
      </c>
      <c r="C18" s="217">
        <v>0.36791758646063283</v>
      </c>
      <c r="D18" s="217">
        <v>1.8234865061998542</v>
      </c>
      <c r="E18" s="217">
        <v>3.086014445173999</v>
      </c>
      <c r="F18" s="217">
        <v>3.6156041864890582</v>
      </c>
      <c r="G18" s="217">
        <v>14.736842105263156</v>
      </c>
      <c r="H18" s="217">
        <v>3.0256801423849478</v>
      </c>
    </row>
    <row r="19" spans="1:8">
      <c r="A19" s="16" t="s">
        <v>27</v>
      </c>
      <c r="B19" s="286">
        <v>2.197802197802198</v>
      </c>
      <c r="C19" s="286">
        <v>3.9370078740157481</v>
      </c>
      <c r="D19" s="286">
        <v>4.0540540540540544</v>
      </c>
      <c r="E19" s="286">
        <v>4.8979591836734695</v>
      </c>
      <c r="F19" s="286">
        <v>6.4705882352941186</v>
      </c>
      <c r="G19" s="286">
        <v>13.829787234042554</v>
      </c>
      <c r="H19" s="286">
        <v>5.0847457627118651</v>
      </c>
    </row>
    <row r="20" spans="1:8">
      <c r="A20" s="16" t="s">
        <v>28</v>
      </c>
      <c r="B20" s="217">
        <v>0.37888355645364991</v>
      </c>
      <c r="C20" s="217">
        <v>0.90680651152627556</v>
      </c>
      <c r="D20" s="217">
        <v>1.9001931343841503</v>
      </c>
      <c r="E20" s="217">
        <v>2.8220538280637575</v>
      </c>
      <c r="F20" s="217">
        <v>4.2964554242749733</v>
      </c>
      <c r="G20" s="217">
        <v>16.477938305349475</v>
      </c>
      <c r="H20" s="217">
        <v>2.8177648608146768</v>
      </c>
    </row>
    <row r="21" spans="1:8">
      <c r="A21" s="16" t="s">
        <v>29</v>
      </c>
      <c r="B21" s="217">
        <v>0</v>
      </c>
      <c r="C21" s="217">
        <v>0.35176861442251317</v>
      </c>
      <c r="D21" s="217">
        <v>1.218836565096953</v>
      </c>
      <c r="E21" s="217">
        <v>1.7008919311346193</v>
      </c>
      <c r="F21" s="217">
        <v>3.5555555555555554</v>
      </c>
      <c r="G21" s="217">
        <v>12.436115843270869</v>
      </c>
      <c r="H21" s="217">
        <v>2.0713684049314649</v>
      </c>
    </row>
    <row r="22" spans="1:8">
      <c r="A22" s="16" t="s">
        <v>30</v>
      </c>
      <c r="B22" s="217">
        <v>0</v>
      </c>
      <c r="C22" s="217">
        <v>0.16233766233766234</v>
      </c>
      <c r="D22" s="217">
        <v>1.0887772194304857</v>
      </c>
      <c r="E22" s="217">
        <v>2.8571428571428572</v>
      </c>
      <c r="F22" s="217">
        <v>3.0837004405286343</v>
      </c>
      <c r="G22" s="217">
        <v>9.4202898550724647</v>
      </c>
      <c r="H22" s="217">
        <v>2.1407624633431084</v>
      </c>
    </row>
    <row r="23" spans="1:8">
      <c r="A23" s="16" t="s">
        <v>31</v>
      </c>
      <c r="B23" s="217">
        <v>0</v>
      </c>
      <c r="C23" s="217">
        <v>0.36982248520710059</v>
      </c>
      <c r="D23" s="217">
        <v>1.1085972850678734</v>
      </c>
      <c r="E23" s="217">
        <v>1.4132762312633833</v>
      </c>
      <c r="F23" s="217">
        <v>1.8063583815028903</v>
      </c>
      <c r="G23" s="217">
        <v>6.8123393316195369</v>
      </c>
      <c r="H23" s="217">
        <v>1.3488851860668096</v>
      </c>
    </row>
    <row r="24" spans="1:8">
      <c r="A24" s="16" t="s">
        <v>32</v>
      </c>
      <c r="B24" s="217">
        <v>0.23158869847151459</v>
      </c>
      <c r="C24" s="217">
        <v>0.68311195445920303</v>
      </c>
      <c r="D24" s="217">
        <v>1.8779342723004695</v>
      </c>
      <c r="E24" s="217">
        <v>2.8429752066115701</v>
      </c>
      <c r="F24" s="217">
        <v>4.1273266792554626</v>
      </c>
      <c r="G24" s="217">
        <v>14.813016027197667</v>
      </c>
      <c r="H24" s="217">
        <v>2.5482284008623073</v>
      </c>
    </row>
    <row r="25" spans="1:8">
      <c r="A25" s="16" t="s">
        <v>33</v>
      </c>
      <c r="B25" s="217">
        <v>0</v>
      </c>
      <c r="C25" s="217">
        <v>8.7950747581354446E-2</v>
      </c>
      <c r="D25" s="217">
        <v>0.60422960725075525</v>
      </c>
      <c r="E25" s="217">
        <v>0.8438818565400843</v>
      </c>
      <c r="F25" s="217">
        <v>1.7061611374407581</v>
      </c>
      <c r="G25" s="217">
        <v>4.8322147651006713</v>
      </c>
      <c r="H25" s="217">
        <v>1.1304954640614095</v>
      </c>
    </row>
    <row r="26" spans="1:8">
      <c r="A26" s="19" t="s">
        <v>49</v>
      </c>
      <c r="B26" s="218">
        <v>0.23736626646943482</v>
      </c>
      <c r="C26" s="218">
        <v>0.80379197543227177</v>
      </c>
      <c r="D26" s="218">
        <v>2.1030733833680046</v>
      </c>
      <c r="E26" s="218">
        <v>3.9296722739021663</v>
      </c>
      <c r="F26" s="218">
        <v>6.1407940718285543</v>
      </c>
      <c r="G26" s="218">
        <v>18.12882228818712</v>
      </c>
      <c r="H26" s="218">
        <v>3.7026916949790425</v>
      </c>
    </row>
    <row r="27" spans="1:8">
      <c r="B27" s="205"/>
      <c r="C27" s="205"/>
      <c r="D27" s="205"/>
      <c r="E27" s="205"/>
      <c r="F27" s="205"/>
      <c r="G27" s="205"/>
      <c r="H27" s="205"/>
    </row>
    <row r="28" spans="1:8">
      <c r="B28" s="205"/>
      <c r="C28" s="205"/>
      <c r="D28" s="205"/>
      <c r="E28" s="205"/>
      <c r="F28" s="205"/>
      <c r="G28" s="205"/>
      <c r="H28" s="205"/>
    </row>
    <row r="29" spans="1:8">
      <c r="B29" s="205"/>
      <c r="C29" s="205"/>
      <c r="D29" s="205"/>
      <c r="E29" s="205"/>
      <c r="F29" s="205"/>
      <c r="G29" s="205"/>
      <c r="H29" s="205"/>
    </row>
    <row r="30" spans="1:8">
      <c r="B30" s="205"/>
      <c r="C30" s="205"/>
      <c r="D30" s="205"/>
      <c r="E30" s="205"/>
      <c r="F30" s="205"/>
      <c r="G30" s="205"/>
      <c r="H30" s="205"/>
    </row>
  </sheetData>
  <mergeCells count="4">
    <mergeCell ref="A1:H1"/>
    <mergeCell ref="A3:A4"/>
    <mergeCell ref="H3:H4"/>
    <mergeCell ref="B3:G3"/>
  </mergeCells>
  <printOptions gridLines="1"/>
  <pageMargins left="0.7" right="0.7" top="0.75" bottom="0.75" header="0.5" footer="0.5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Foglio79"/>
  <dimension ref="A1:AE46"/>
  <sheetViews>
    <sheetView zoomScale="80" workbookViewId="0">
      <selection sqref="A1:V1"/>
    </sheetView>
  </sheetViews>
  <sheetFormatPr defaultColWidth="8.81640625" defaultRowHeight="14.5"/>
  <cols>
    <col min="1" max="1" width="8.26953125" customWidth="1"/>
    <col min="2" max="2" width="4.453125" bestFit="1" customWidth="1"/>
    <col min="3" max="3" width="7" customWidth="1"/>
    <col min="4" max="4" width="3.7265625" customWidth="1"/>
    <col min="5" max="5" width="4.453125" customWidth="1"/>
    <col min="6" max="6" width="4.81640625" customWidth="1"/>
    <col min="7" max="7" width="4.453125" customWidth="1"/>
    <col min="8" max="8" width="5.7265625" customWidth="1"/>
    <col min="9" max="10" width="3.7265625" customWidth="1"/>
    <col min="11" max="11" width="10.26953125" customWidth="1"/>
    <col min="12" max="17" width="3.7265625" customWidth="1"/>
    <col min="18" max="18" width="5.7265625" customWidth="1"/>
    <col min="19" max="20" width="5.453125" customWidth="1"/>
    <col min="21" max="21" width="10.453125" customWidth="1"/>
    <col min="22" max="22" width="8.453125" customWidth="1"/>
    <col min="23" max="31" width="8.81640625" style="352"/>
  </cols>
  <sheetData>
    <row r="1" spans="1:31" ht="43.5" customHeight="1">
      <c r="A1" s="458" t="s">
        <v>631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31">
      <c r="B2" s="139"/>
      <c r="C2" s="140"/>
    </row>
    <row r="3" spans="1:31" s="141" customFormat="1" ht="52.5" customHeight="1">
      <c r="A3" s="463" t="s">
        <v>473</v>
      </c>
      <c r="B3" s="465" t="s">
        <v>474</v>
      </c>
      <c r="C3" s="467"/>
      <c r="D3" s="465" t="s">
        <v>475</v>
      </c>
      <c r="E3" s="467"/>
      <c r="F3" s="465" t="s">
        <v>476</v>
      </c>
      <c r="G3" s="466"/>
      <c r="H3" s="467"/>
      <c r="I3" s="465" t="s">
        <v>477</v>
      </c>
      <c r="J3" s="466"/>
      <c r="K3" s="466"/>
      <c r="L3" s="467"/>
      <c r="M3" s="465" t="s">
        <v>478</v>
      </c>
      <c r="N3" s="466"/>
      <c r="O3" s="466"/>
      <c r="P3" s="466"/>
      <c r="Q3" s="466"/>
      <c r="R3" s="467"/>
      <c r="S3" s="465" t="s">
        <v>479</v>
      </c>
      <c r="T3" s="467"/>
      <c r="U3" s="459" t="s">
        <v>480</v>
      </c>
      <c r="V3" s="460"/>
      <c r="W3" s="353"/>
      <c r="X3" s="353"/>
      <c r="Y3" s="353"/>
      <c r="Z3" s="353"/>
      <c r="AA3" s="353"/>
      <c r="AB3" s="353"/>
      <c r="AC3" s="353"/>
      <c r="AD3" s="353"/>
      <c r="AE3" s="353"/>
    </row>
    <row r="4" spans="1:31" s="141" customFormat="1" ht="87.75" customHeight="1">
      <c r="A4" s="464"/>
      <c r="B4" s="142">
        <v>0</v>
      </c>
      <c r="C4" s="142" t="s">
        <v>481</v>
      </c>
      <c r="D4" s="143" t="s">
        <v>482</v>
      </c>
      <c r="E4" s="143" t="s">
        <v>483</v>
      </c>
      <c r="F4" s="143" t="s">
        <v>484</v>
      </c>
      <c r="G4" s="143" t="s">
        <v>485</v>
      </c>
      <c r="H4" s="143" t="s">
        <v>56</v>
      </c>
      <c r="I4" s="468" t="s">
        <v>486</v>
      </c>
      <c r="J4" s="468"/>
      <c r="K4" s="468" t="s">
        <v>487</v>
      </c>
      <c r="L4" s="468"/>
      <c r="M4" s="469" t="s">
        <v>488</v>
      </c>
      <c r="N4" s="469"/>
      <c r="O4" s="468" t="s">
        <v>337</v>
      </c>
      <c r="P4" s="468"/>
      <c r="Q4" s="468" t="s">
        <v>489</v>
      </c>
      <c r="R4" s="468"/>
      <c r="S4" s="143" t="s">
        <v>490</v>
      </c>
      <c r="T4" s="144" t="s">
        <v>491</v>
      </c>
      <c r="U4" s="461"/>
      <c r="V4" s="462"/>
      <c r="W4" s="353"/>
      <c r="X4" s="353"/>
      <c r="Y4" s="353"/>
      <c r="Z4" s="353"/>
      <c r="AA4" s="353"/>
      <c r="AB4" s="353"/>
      <c r="AC4" s="353"/>
      <c r="AD4" s="353"/>
      <c r="AE4" s="353"/>
    </row>
    <row r="5" spans="1:31" s="145" customFormat="1" ht="19.5" customHeight="1">
      <c r="A5" s="146">
        <v>1</v>
      </c>
      <c r="B5" s="147" t="s">
        <v>492</v>
      </c>
      <c r="C5" s="148"/>
      <c r="D5" s="147" t="s">
        <v>493</v>
      </c>
      <c r="E5" s="148"/>
      <c r="F5" s="147" t="s">
        <v>493</v>
      </c>
      <c r="G5" s="149"/>
      <c r="H5" s="150"/>
      <c r="I5" s="449" t="s">
        <v>493</v>
      </c>
      <c r="J5" s="450"/>
      <c r="K5" s="447"/>
      <c r="L5" s="448"/>
      <c r="M5" s="449" t="s">
        <v>493</v>
      </c>
      <c r="N5" s="450"/>
      <c r="O5" s="447"/>
      <c r="P5" s="447"/>
      <c r="Q5" s="446"/>
      <c r="R5" s="448"/>
      <c r="S5" s="147"/>
      <c r="T5" s="149"/>
      <c r="U5" s="230">
        <v>88382</v>
      </c>
      <c r="V5" s="333">
        <f t="shared" ref="V5:V17" si="0">U5/U$17</f>
        <v>0.25490959537838997</v>
      </c>
      <c r="W5" s="354"/>
      <c r="X5" s="354"/>
      <c r="Y5" s="354"/>
      <c r="Z5" s="354"/>
      <c r="AA5" s="354"/>
      <c r="AB5" s="354"/>
      <c r="AC5" s="354"/>
      <c r="AD5" s="354"/>
      <c r="AE5" s="354"/>
    </row>
    <row r="6" spans="1:31" s="145" customFormat="1" ht="19.5" customHeight="1">
      <c r="A6" s="153" t="s">
        <v>494</v>
      </c>
      <c r="B6" s="154" t="s">
        <v>492</v>
      </c>
      <c r="C6" s="155"/>
      <c r="D6" s="154" t="s">
        <v>493</v>
      </c>
      <c r="E6" s="155"/>
      <c r="F6" s="154" t="s">
        <v>493</v>
      </c>
      <c r="G6" s="156"/>
      <c r="H6" s="157"/>
      <c r="I6" s="451" t="s">
        <v>493</v>
      </c>
      <c r="J6" s="443"/>
      <c r="K6" s="442"/>
      <c r="L6" s="445"/>
      <c r="M6" s="441"/>
      <c r="N6" s="442"/>
      <c r="O6" s="443" t="s">
        <v>493</v>
      </c>
      <c r="P6" s="443"/>
      <c r="Q6" s="441"/>
      <c r="R6" s="445"/>
      <c r="S6" s="154"/>
      <c r="T6" s="156"/>
      <c r="U6" s="230">
        <v>51935</v>
      </c>
      <c r="V6" s="333">
        <f t="shared" si="0"/>
        <v>0.14978988748813882</v>
      </c>
      <c r="W6" s="355"/>
      <c r="X6" s="354"/>
      <c r="Y6" s="354"/>
      <c r="Z6" s="354"/>
      <c r="AA6" s="354"/>
      <c r="AB6" s="354"/>
      <c r="AC6" s="354"/>
      <c r="AD6" s="354"/>
      <c r="AE6" s="354"/>
    </row>
    <row r="7" spans="1:31" s="145" customFormat="1" ht="19.5" customHeight="1">
      <c r="A7" s="160" t="s">
        <v>495</v>
      </c>
      <c r="B7" s="147" t="s">
        <v>492</v>
      </c>
      <c r="C7" s="148"/>
      <c r="D7" s="147" t="s">
        <v>493</v>
      </c>
      <c r="E7" s="148"/>
      <c r="F7" s="147" t="s">
        <v>493</v>
      </c>
      <c r="G7" s="149"/>
      <c r="H7" s="150"/>
      <c r="I7" s="452" t="s">
        <v>493</v>
      </c>
      <c r="J7" s="453"/>
      <c r="K7" s="454"/>
      <c r="L7" s="455"/>
      <c r="M7" s="456"/>
      <c r="N7" s="454"/>
      <c r="O7" s="454"/>
      <c r="P7" s="454"/>
      <c r="Q7" s="452" t="s">
        <v>493</v>
      </c>
      <c r="R7" s="457"/>
      <c r="S7" s="147"/>
      <c r="T7" s="149"/>
      <c r="U7" s="230">
        <v>14822</v>
      </c>
      <c r="V7" s="333">
        <f t="shared" si="0"/>
        <v>4.2749315728298709E-2</v>
      </c>
      <c r="W7" s="355"/>
      <c r="X7" s="354"/>
      <c r="Y7" s="354"/>
      <c r="Z7" s="354"/>
      <c r="AA7" s="354"/>
      <c r="AB7" s="354"/>
      <c r="AC7" s="354"/>
      <c r="AD7" s="354"/>
      <c r="AE7" s="354"/>
    </row>
    <row r="8" spans="1:31" s="145" customFormat="1" ht="19.5" customHeight="1">
      <c r="A8" s="153">
        <v>3</v>
      </c>
      <c r="B8" s="159"/>
      <c r="C8" s="161" t="s">
        <v>493</v>
      </c>
      <c r="D8" s="154" t="s">
        <v>493</v>
      </c>
      <c r="E8" s="155"/>
      <c r="F8" s="154" t="s">
        <v>493</v>
      </c>
      <c r="G8" s="156"/>
      <c r="H8" s="157"/>
      <c r="I8" s="451" t="s">
        <v>493</v>
      </c>
      <c r="J8" s="443"/>
      <c r="K8" s="442"/>
      <c r="L8" s="445"/>
      <c r="M8" s="451" t="s">
        <v>493</v>
      </c>
      <c r="N8" s="443"/>
      <c r="O8" s="442"/>
      <c r="P8" s="442"/>
      <c r="Q8" s="441"/>
      <c r="R8" s="445"/>
      <c r="S8" s="154"/>
      <c r="T8" s="158" t="s">
        <v>493</v>
      </c>
      <c r="U8" s="230">
        <v>83905</v>
      </c>
      <c r="V8" s="333">
        <f t="shared" si="0"/>
        <v>0.24199712158837561</v>
      </c>
      <c r="W8" s="355"/>
      <c r="X8" s="354"/>
      <c r="Y8" s="354"/>
      <c r="Z8" s="354"/>
      <c r="AA8" s="354"/>
      <c r="AB8" s="354"/>
      <c r="AC8" s="354"/>
      <c r="AD8" s="354"/>
      <c r="AE8" s="354"/>
    </row>
    <row r="9" spans="1:31" s="145" customFormat="1" ht="19.5" customHeight="1">
      <c r="A9" s="160" t="s">
        <v>496</v>
      </c>
      <c r="B9" s="152"/>
      <c r="C9" s="162" t="s">
        <v>493</v>
      </c>
      <c r="D9" s="147" t="s">
        <v>493</v>
      </c>
      <c r="E9" s="148"/>
      <c r="F9" s="147" t="s">
        <v>493</v>
      </c>
      <c r="G9" s="149"/>
      <c r="H9" s="150"/>
      <c r="I9" s="449" t="s">
        <v>493</v>
      </c>
      <c r="J9" s="450"/>
      <c r="K9" s="447"/>
      <c r="L9" s="448"/>
      <c r="M9" s="446"/>
      <c r="N9" s="447"/>
      <c r="O9" s="450" t="s">
        <v>493</v>
      </c>
      <c r="P9" s="450"/>
      <c r="Q9" s="446"/>
      <c r="R9" s="448"/>
      <c r="S9" s="147"/>
      <c r="T9" s="151" t="s">
        <v>493</v>
      </c>
      <c r="U9" s="230">
        <v>26416</v>
      </c>
      <c r="V9" s="333">
        <f t="shared" si="0"/>
        <v>7.6188498467058344E-2</v>
      </c>
      <c r="W9" s="355"/>
      <c r="X9" s="354"/>
      <c r="Y9" s="354"/>
      <c r="Z9" s="354"/>
      <c r="AA9" s="354"/>
      <c r="AB9" s="354"/>
      <c r="AC9" s="354"/>
      <c r="AD9" s="354"/>
      <c r="AE9" s="354"/>
    </row>
    <row r="10" spans="1:31" s="145" customFormat="1" ht="19.5" customHeight="1">
      <c r="A10" s="153" t="s">
        <v>497</v>
      </c>
      <c r="B10" s="159"/>
      <c r="C10" s="161" t="s">
        <v>493</v>
      </c>
      <c r="D10" s="154" t="s">
        <v>493</v>
      </c>
      <c r="E10" s="155"/>
      <c r="F10" s="154" t="s">
        <v>493</v>
      </c>
      <c r="G10" s="156"/>
      <c r="H10" s="157"/>
      <c r="I10" s="451" t="s">
        <v>493</v>
      </c>
      <c r="J10" s="443"/>
      <c r="K10" s="442"/>
      <c r="L10" s="445"/>
      <c r="M10" s="441"/>
      <c r="N10" s="442"/>
      <c r="O10" s="442"/>
      <c r="P10" s="442"/>
      <c r="Q10" s="451" t="s">
        <v>493</v>
      </c>
      <c r="R10" s="444"/>
      <c r="S10" s="154"/>
      <c r="T10" s="158" t="s">
        <v>493</v>
      </c>
      <c r="U10" s="230">
        <v>4633</v>
      </c>
      <c r="V10" s="333">
        <f t="shared" si="0"/>
        <v>1.336240586757576E-2</v>
      </c>
      <c r="W10" s="355"/>
      <c r="X10" s="354"/>
      <c r="Y10" s="354"/>
      <c r="Z10" s="354"/>
      <c r="AA10" s="354"/>
      <c r="AB10" s="354"/>
      <c r="AC10" s="354"/>
      <c r="AD10" s="354"/>
      <c r="AE10" s="354"/>
    </row>
    <row r="11" spans="1:31" s="145" customFormat="1" ht="19.5" customHeight="1">
      <c r="A11" s="160">
        <v>5</v>
      </c>
      <c r="B11" s="152"/>
      <c r="C11" s="162" t="s">
        <v>493</v>
      </c>
      <c r="D11" s="147" t="s">
        <v>493</v>
      </c>
      <c r="E11" s="148"/>
      <c r="F11" s="147" t="s">
        <v>493</v>
      </c>
      <c r="G11" s="149"/>
      <c r="H11" s="150"/>
      <c r="I11" s="449" t="s">
        <v>493</v>
      </c>
      <c r="J11" s="450"/>
      <c r="K11" s="447"/>
      <c r="L11" s="448"/>
      <c r="M11" s="446"/>
      <c r="N11" s="447"/>
      <c r="O11" s="447"/>
      <c r="P11" s="447"/>
      <c r="Q11" s="446"/>
      <c r="R11" s="448"/>
      <c r="S11" s="147" t="s">
        <v>493</v>
      </c>
      <c r="T11" s="149"/>
      <c r="U11" s="230">
        <v>39907</v>
      </c>
      <c r="V11" s="333">
        <f t="shared" si="0"/>
        <v>0.11509897063616358</v>
      </c>
      <c r="W11" s="355"/>
      <c r="X11" s="354"/>
      <c r="Y11" s="354"/>
      <c r="Z11" s="354"/>
      <c r="AA11" s="354"/>
      <c r="AB11" s="354"/>
      <c r="AC11" s="354"/>
      <c r="AD11" s="354"/>
      <c r="AE11" s="354"/>
    </row>
    <row r="12" spans="1:31" s="145" customFormat="1" ht="18" customHeight="1">
      <c r="A12" s="153">
        <v>6</v>
      </c>
      <c r="B12" s="154" t="s">
        <v>492</v>
      </c>
      <c r="C12" s="155"/>
      <c r="D12" s="154" t="s">
        <v>493</v>
      </c>
      <c r="E12" s="155"/>
      <c r="F12" s="159"/>
      <c r="G12" s="158" t="s">
        <v>493</v>
      </c>
      <c r="H12" s="157"/>
      <c r="I12" s="441"/>
      <c r="J12" s="442"/>
      <c r="K12" s="442"/>
      <c r="L12" s="445"/>
      <c r="M12" s="441"/>
      <c r="N12" s="442"/>
      <c r="O12" s="442"/>
      <c r="P12" s="442"/>
      <c r="Q12" s="441"/>
      <c r="R12" s="445"/>
      <c r="S12" s="154"/>
      <c r="T12" s="156"/>
      <c r="U12" s="230">
        <v>8334</v>
      </c>
      <c r="V12" s="333">
        <f t="shared" si="0"/>
        <v>2.4036755989720781E-2</v>
      </c>
      <c r="W12" s="355"/>
      <c r="X12" s="354"/>
      <c r="Y12" s="354"/>
      <c r="Z12" s="354"/>
      <c r="AA12" s="354"/>
      <c r="AB12" s="354"/>
      <c r="AC12" s="354"/>
      <c r="AD12" s="354"/>
      <c r="AE12" s="354"/>
    </row>
    <row r="13" spans="1:31" s="145" customFormat="1" ht="18" customHeight="1">
      <c r="A13" s="160">
        <v>7</v>
      </c>
      <c r="B13" s="152"/>
      <c r="C13" s="162" t="s">
        <v>493</v>
      </c>
      <c r="D13" s="147" t="s">
        <v>493</v>
      </c>
      <c r="E13" s="148"/>
      <c r="F13" s="152"/>
      <c r="G13" s="151" t="s">
        <v>493</v>
      </c>
      <c r="H13" s="150"/>
      <c r="I13" s="446"/>
      <c r="J13" s="447"/>
      <c r="K13" s="447"/>
      <c r="L13" s="448"/>
      <c r="M13" s="446"/>
      <c r="N13" s="447"/>
      <c r="O13" s="447"/>
      <c r="P13" s="447"/>
      <c r="Q13" s="446"/>
      <c r="R13" s="448"/>
      <c r="S13" s="147"/>
      <c r="T13" s="149"/>
      <c r="U13" s="230">
        <v>4954</v>
      </c>
      <c r="V13" s="333">
        <f t="shared" si="0"/>
        <v>1.4288227642557806E-2</v>
      </c>
      <c r="W13" s="355"/>
      <c r="X13" s="354"/>
      <c r="Y13" s="354"/>
      <c r="Z13" s="354"/>
      <c r="AA13" s="354"/>
      <c r="AB13" s="354"/>
      <c r="AC13" s="354"/>
      <c r="AD13" s="354"/>
      <c r="AE13" s="354"/>
    </row>
    <row r="14" spans="1:31" s="145" customFormat="1" ht="18" customHeight="1">
      <c r="A14" s="153">
        <v>8</v>
      </c>
      <c r="B14" s="159"/>
      <c r="C14" s="155"/>
      <c r="D14" s="159"/>
      <c r="E14" s="161" t="s">
        <v>493</v>
      </c>
      <c r="F14" s="159"/>
      <c r="G14" s="156"/>
      <c r="H14" s="157"/>
      <c r="I14" s="441"/>
      <c r="J14" s="442"/>
      <c r="K14" s="442"/>
      <c r="L14" s="445"/>
      <c r="M14" s="441"/>
      <c r="N14" s="442"/>
      <c r="O14" s="442"/>
      <c r="P14" s="442"/>
      <c r="Q14" s="441"/>
      <c r="R14" s="445"/>
      <c r="S14" s="159"/>
      <c r="T14" s="158"/>
      <c r="U14" s="230">
        <v>5420</v>
      </c>
      <c r="V14" s="333">
        <f t="shared" si="0"/>
        <v>1.5632255515273176E-2</v>
      </c>
      <c r="W14" s="355"/>
      <c r="X14" s="354"/>
      <c r="Y14" s="354"/>
      <c r="Z14" s="354"/>
      <c r="AA14" s="354"/>
      <c r="AB14" s="354"/>
      <c r="AC14" s="354"/>
      <c r="AD14" s="354"/>
      <c r="AE14" s="354"/>
    </row>
    <row r="15" spans="1:31" s="145" customFormat="1" ht="19.5" customHeight="1">
      <c r="A15" s="160">
        <v>9</v>
      </c>
      <c r="B15" s="152"/>
      <c r="C15" s="148"/>
      <c r="D15" s="147" t="s">
        <v>493</v>
      </c>
      <c r="E15" s="148"/>
      <c r="F15" s="152"/>
      <c r="G15" s="149"/>
      <c r="H15" s="163" t="s">
        <v>493</v>
      </c>
      <c r="I15" s="446"/>
      <c r="J15" s="447"/>
      <c r="K15" s="447"/>
      <c r="L15" s="448"/>
      <c r="M15" s="446"/>
      <c r="N15" s="447"/>
      <c r="O15" s="447"/>
      <c r="P15" s="447"/>
      <c r="Q15" s="446"/>
      <c r="R15" s="448"/>
      <c r="S15" s="147"/>
      <c r="T15" s="149"/>
      <c r="U15" s="230">
        <v>1719</v>
      </c>
      <c r="V15" s="333">
        <f t="shared" si="0"/>
        <v>4.9579053931281527E-3</v>
      </c>
      <c r="W15" s="355"/>
      <c r="X15" s="354"/>
      <c r="Y15" s="354"/>
      <c r="Z15" s="354"/>
      <c r="AA15" s="354"/>
      <c r="AB15" s="354"/>
      <c r="AC15" s="354"/>
      <c r="AD15" s="354"/>
      <c r="AE15" s="354"/>
    </row>
    <row r="16" spans="1:31" s="145" customFormat="1" ht="19.5" customHeight="1">
      <c r="A16" s="153">
        <v>10</v>
      </c>
      <c r="B16" s="159"/>
      <c r="C16" s="155"/>
      <c r="D16" s="154" t="s">
        <v>493</v>
      </c>
      <c r="E16" s="155"/>
      <c r="F16" s="154" t="s">
        <v>493</v>
      </c>
      <c r="G16" s="156"/>
      <c r="H16" s="157"/>
      <c r="I16" s="441"/>
      <c r="J16" s="442"/>
      <c r="K16" s="443" t="s">
        <v>493</v>
      </c>
      <c r="L16" s="444"/>
      <c r="M16" s="441"/>
      <c r="N16" s="442"/>
      <c r="O16" s="442"/>
      <c r="P16" s="442"/>
      <c r="Q16" s="441"/>
      <c r="R16" s="445"/>
      <c r="S16" s="154"/>
      <c r="T16" s="156"/>
      <c r="U16" s="230">
        <v>16292</v>
      </c>
      <c r="V16" s="333">
        <f t="shared" si="0"/>
        <v>4.698906030531929E-2</v>
      </c>
      <c r="W16" s="355"/>
      <c r="X16" s="354"/>
      <c r="Y16" s="354"/>
      <c r="Z16" s="354"/>
      <c r="AA16" s="354"/>
      <c r="AB16" s="354"/>
      <c r="AC16" s="354"/>
      <c r="AD16" s="354"/>
      <c r="AE16" s="354"/>
    </row>
    <row r="17" spans="1:23" ht="18" customHeight="1">
      <c r="A17" s="164" t="s">
        <v>34</v>
      </c>
      <c r="B17" s="165"/>
      <c r="C17" s="166"/>
      <c r="D17" s="165"/>
      <c r="E17" s="166"/>
      <c r="F17" s="165"/>
      <c r="G17" s="167"/>
      <c r="H17" s="167"/>
      <c r="I17" s="438"/>
      <c r="J17" s="439"/>
      <c r="K17" s="439"/>
      <c r="L17" s="440"/>
      <c r="M17" s="438"/>
      <c r="N17" s="439"/>
      <c r="O17" s="439"/>
      <c r="P17" s="439"/>
      <c r="Q17" s="438"/>
      <c r="R17" s="440"/>
      <c r="S17" s="165"/>
      <c r="T17" s="167"/>
      <c r="U17" s="230">
        <v>346719</v>
      </c>
      <c r="V17" s="231">
        <f t="shared" si="0"/>
        <v>1</v>
      </c>
      <c r="W17" s="355"/>
    </row>
    <row r="18" spans="1:23" ht="16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287"/>
      <c r="V18" s="287"/>
      <c r="W18" s="355"/>
    </row>
    <row r="19" spans="1:23" s="352" customFormat="1"/>
    <row r="20" spans="1:23" s="352" customFormat="1"/>
    <row r="21" spans="1:23" s="352" customFormat="1"/>
    <row r="22" spans="1:23" s="352" customFormat="1"/>
    <row r="23" spans="1:23" s="352" customFormat="1"/>
    <row r="24" spans="1:23" s="352" customFormat="1"/>
    <row r="25" spans="1:23" s="352" customFormat="1"/>
    <row r="26" spans="1:23" s="352" customFormat="1"/>
    <row r="27" spans="1:23" s="352" customFormat="1"/>
    <row r="28" spans="1:23" s="352" customFormat="1"/>
    <row r="29" spans="1:23" s="352" customFormat="1"/>
    <row r="30" spans="1:23" s="352" customFormat="1"/>
    <row r="31" spans="1:23" s="352" customFormat="1"/>
    <row r="32" spans="1:23" s="352" customFormat="1"/>
    <row r="33" s="352" customFormat="1"/>
    <row r="34" s="352" customFormat="1"/>
    <row r="35" s="352" customFormat="1"/>
    <row r="36" s="352" customFormat="1"/>
    <row r="37" s="352" customFormat="1"/>
    <row r="38" s="352" customFormat="1"/>
    <row r="39" s="352" customFormat="1"/>
    <row r="40" s="352" customFormat="1"/>
    <row r="41" s="352" customFormat="1"/>
    <row r="42" s="352" customFormat="1"/>
    <row r="43" s="352" customFormat="1"/>
    <row r="44" s="352" customFormat="1"/>
    <row r="45" s="352" customFormat="1"/>
    <row r="46" s="352" customFormat="1"/>
  </sheetData>
  <mergeCells count="79">
    <mergeCell ref="A1:V1"/>
    <mergeCell ref="U3:V4"/>
    <mergeCell ref="A3:A4"/>
    <mergeCell ref="M3:R3"/>
    <mergeCell ref="S3:T3"/>
    <mergeCell ref="B3:C3"/>
    <mergeCell ref="D3:E3"/>
    <mergeCell ref="F3:H3"/>
    <mergeCell ref="I3:L3"/>
    <mergeCell ref="I4:J4"/>
    <mergeCell ref="K4:L4"/>
    <mergeCell ref="O4:P4"/>
    <mergeCell ref="Q4:R4"/>
    <mergeCell ref="M4:N4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Q16:R16"/>
    <mergeCell ref="I17:J17"/>
    <mergeCell ref="K17:L17"/>
    <mergeCell ref="M17:N17"/>
    <mergeCell ref="O17:P17"/>
    <mergeCell ref="Q17:R17"/>
  </mergeCells>
  <printOptions gridLines="1"/>
  <pageMargins left="0.7" right="0.7" top="0.75" bottom="0.75" header="0.5" footer="0.5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Foglio80">
    <pageSetUpPr fitToPage="1"/>
  </sheetPr>
  <dimension ref="A1:O29"/>
  <sheetViews>
    <sheetView workbookViewId="0">
      <selection sqref="A1:O1"/>
    </sheetView>
  </sheetViews>
  <sheetFormatPr defaultColWidth="11.453125" defaultRowHeight="14.5"/>
  <cols>
    <col min="1" max="1" width="18.1796875" customWidth="1"/>
    <col min="2" max="13" width="8.81640625" customWidth="1"/>
  </cols>
  <sheetData>
    <row r="1" spans="1:15" ht="15.5">
      <c r="A1" s="470" t="s">
        <v>632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5.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58">
      <c r="A3" s="171" t="s">
        <v>8</v>
      </c>
      <c r="B3" s="172" t="s">
        <v>498</v>
      </c>
      <c r="C3" s="172" t="s">
        <v>499</v>
      </c>
      <c r="D3" s="172" t="s">
        <v>500</v>
      </c>
      <c r="E3" s="172" t="s">
        <v>501</v>
      </c>
      <c r="F3" s="172" t="s">
        <v>502</v>
      </c>
      <c r="G3" s="172" t="s">
        <v>503</v>
      </c>
      <c r="H3" s="172" t="s">
        <v>504</v>
      </c>
      <c r="I3" s="172" t="s">
        <v>505</v>
      </c>
      <c r="J3" s="172" t="s">
        <v>506</v>
      </c>
      <c r="K3" s="172" t="s">
        <v>507</v>
      </c>
      <c r="L3" s="172" t="s">
        <v>508</v>
      </c>
      <c r="M3" s="172" t="s">
        <v>509</v>
      </c>
      <c r="N3" s="173" t="s">
        <v>510</v>
      </c>
      <c r="O3" s="173" t="s">
        <v>511</v>
      </c>
    </row>
    <row r="4" spans="1:15">
      <c r="A4" s="174" t="s">
        <v>13</v>
      </c>
      <c r="B4" s="175">
        <v>25.489951835243314</v>
      </c>
      <c r="C4" s="175">
        <v>15.649393788407243</v>
      </c>
      <c r="D4" s="175">
        <v>1.5404417870785585</v>
      </c>
      <c r="E4" s="175">
        <v>26.183358246138518</v>
      </c>
      <c r="F4" s="175">
        <v>8.9769141338648062</v>
      </c>
      <c r="G4" s="175">
        <v>2.0719149642916457</v>
      </c>
      <c r="H4" s="175">
        <v>8.3623982727121735</v>
      </c>
      <c r="I4" s="175">
        <v>2.8400597907324365</v>
      </c>
      <c r="J4" s="175">
        <v>1.665005812987876</v>
      </c>
      <c r="K4" s="175">
        <v>1.2290317223052649</v>
      </c>
      <c r="L4" s="175">
        <v>0.58545092177379165</v>
      </c>
      <c r="M4" s="175">
        <v>5.4060787244643747</v>
      </c>
      <c r="N4" s="176">
        <v>24084</v>
      </c>
      <c r="O4" s="177">
        <v>96.964328850954189</v>
      </c>
    </row>
    <row r="5" spans="1:15">
      <c r="A5" s="174" t="s">
        <v>14</v>
      </c>
      <c r="B5" s="175">
        <v>25.793103448275861</v>
      </c>
      <c r="C5" s="175">
        <v>11.862068965517242</v>
      </c>
      <c r="D5" s="175">
        <v>1.7931034482758619</v>
      </c>
      <c r="E5" s="175">
        <v>25.517241379310345</v>
      </c>
      <c r="F5" s="175">
        <v>5.3793103448275863</v>
      </c>
      <c r="G5" s="175">
        <v>0.41379310344827586</v>
      </c>
      <c r="H5" s="175">
        <v>12.413793103448276</v>
      </c>
      <c r="I5" s="175">
        <v>3.3103448275862069</v>
      </c>
      <c r="J5" s="175">
        <v>1.2413793103448276</v>
      </c>
      <c r="K5" s="175">
        <v>1.3793103448275863</v>
      </c>
      <c r="L5" s="175">
        <v>5.5172413793103452</v>
      </c>
      <c r="M5" s="175">
        <v>5.3793103448275863</v>
      </c>
      <c r="N5" s="176">
        <v>725</v>
      </c>
      <c r="O5" s="177">
        <v>98.505434782608688</v>
      </c>
    </row>
    <row r="6" spans="1:15">
      <c r="A6" s="174" t="s">
        <v>15</v>
      </c>
      <c r="B6" s="175">
        <v>24.412228079743077</v>
      </c>
      <c r="C6" s="175">
        <v>16.468217899775798</v>
      </c>
      <c r="D6" s="175">
        <v>2.870690177543477</v>
      </c>
      <c r="E6" s="175">
        <v>24.868205780767134</v>
      </c>
      <c r="F6" s="175">
        <v>9.2180209658849908</v>
      </c>
      <c r="G6" s="175">
        <v>1.2421983881718475</v>
      </c>
      <c r="H6" s="175">
        <v>10.713203659940616</v>
      </c>
      <c r="I6" s="175">
        <v>2.2162637096285525</v>
      </c>
      <c r="J6" s="175">
        <v>1.2103859904259833</v>
      </c>
      <c r="K6" s="175">
        <v>1.6572744349512212</v>
      </c>
      <c r="L6" s="175">
        <v>0.40750166636369145</v>
      </c>
      <c r="M6" s="175">
        <v>4.7158092468036115</v>
      </c>
      <c r="N6" s="176">
        <v>66012</v>
      </c>
      <c r="O6" s="177">
        <v>98.804089146996759</v>
      </c>
    </row>
    <row r="7" spans="1:15">
      <c r="A7" s="174" t="s">
        <v>64</v>
      </c>
      <c r="B7" s="175">
        <v>25.010369141435092</v>
      </c>
      <c r="C7" s="175">
        <v>13.044379925342181</v>
      </c>
      <c r="D7" s="175">
        <v>1.0161758606387392</v>
      </c>
      <c r="E7" s="175">
        <v>28.183326420572374</v>
      </c>
      <c r="F7" s="175">
        <v>8.7100788054749056</v>
      </c>
      <c r="G7" s="175">
        <v>1.2857735379510575</v>
      </c>
      <c r="H7" s="175">
        <v>12.048942347573622</v>
      </c>
      <c r="I7" s="175">
        <v>2.4678556615512237</v>
      </c>
      <c r="J7" s="175">
        <v>1.5138946495230197</v>
      </c>
      <c r="K7" s="175">
        <v>1.5138946495230197</v>
      </c>
      <c r="L7" s="175">
        <v>1.1198672749896308</v>
      </c>
      <c r="M7" s="175">
        <v>4.0854417254251345</v>
      </c>
      <c r="N7" s="176">
        <v>4822</v>
      </c>
      <c r="O7" s="177">
        <v>99.958540630182426</v>
      </c>
    </row>
    <row r="8" spans="1:15">
      <c r="A8" s="334" t="s">
        <v>65</v>
      </c>
      <c r="B8" s="288">
        <v>24.980237154150199</v>
      </c>
      <c r="C8" s="288">
        <v>14.808959156785242</v>
      </c>
      <c r="D8" s="288">
        <v>1.5546772068511199</v>
      </c>
      <c r="E8" s="288">
        <v>28.511198945981555</v>
      </c>
      <c r="F8" s="288">
        <v>10.276679841897234</v>
      </c>
      <c r="G8" s="288">
        <v>0.76416337285902503</v>
      </c>
      <c r="H8" s="288">
        <v>9.6442687747035567</v>
      </c>
      <c r="I8" s="288">
        <v>2.1607378129117261</v>
      </c>
      <c r="J8" s="288">
        <v>1.2121212121212122</v>
      </c>
      <c r="K8" s="288">
        <v>1.3702239789196311</v>
      </c>
      <c r="L8" s="288">
        <v>0.28985507246376813</v>
      </c>
      <c r="M8" s="288">
        <v>4.4268774703557314</v>
      </c>
      <c r="N8" s="289">
        <v>3795</v>
      </c>
      <c r="O8" s="288">
        <v>99.973656480505795</v>
      </c>
    </row>
    <row r="9" spans="1:15">
      <c r="A9" s="334" t="s">
        <v>18</v>
      </c>
      <c r="B9" s="288">
        <v>24.828849676983896</v>
      </c>
      <c r="C9" s="288">
        <v>16.424002828399704</v>
      </c>
      <c r="D9" s="288">
        <v>2.5198470092887217</v>
      </c>
      <c r="E9" s="288">
        <v>26.046990004178316</v>
      </c>
      <c r="F9" s="288">
        <v>9.2180117635714964</v>
      </c>
      <c r="G9" s="288">
        <v>1.362774402982676</v>
      </c>
      <c r="H9" s="288">
        <v>9.873686240478257</v>
      </c>
      <c r="I9" s="288">
        <v>2.1052293253623886</v>
      </c>
      <c r="J9" s="288">
        <v>1.1924276026098417</v>
      </c>
      <c r="K9" s="288">
        <v>1.4495548484556295</v>
      </c>
      <c r="L9" s="288">
        <v>0.45961495194934593</v>
      </c>
      <c r="M9" s="288">
        <v>4.519011345739723</v>
      </c>
      <c r="N9" s="289">
        <v>31113</v>
      </c>
      <c r="O9" s="288">
        <v>99.977506426735218</v>
      </c>
    </row>
    <row r="10" spans="1:15">
      <c r="A10" s="334" t="s">
        <v>19</v>
      </c>
      <c r="B10" s="288">
        <v>26.989162040708432</v>
      </c>
      <c r="C10" s="288">
        <v>17.829764736981232</v>
      </c>
      <c r="D10" s="288">
        <v>1.0441448585778481</v>
      </c>
      <c r="E10" s="288">
        <v>25.469204335183715</v>
      </c>
      <c r="F10" s="288">
        <v>9.3708696801480311</v>
      </c>
      <c r="G10" s="288">
        <v>0.81945545863071645</v>
      </c>
      <c r="H10" s="288">
        <v>8.2606397039386721</v>
      </c>
      <c r="I10" s="288">
        <v>2.6434047052603753</v>
      </c>
      <c r="J10" s="288">
        <v>1.4010044937879991</v>
      </c>
      <c r="K10" s="288">
        <v>1.4010044937879991</v>
      </c>
      <c r="L10" s="288">
        <v>0.39651070578905628</v>
      </c>
      <c r="M10" s="288">
        <v>4.3748347872059208</v>
      </c>
      <c r="N10" s="289">
        <v>7566</v>
      </c>
      <c r="O10" s="288">
        <v>97.967111226207436</v>
      </c>
    </row>
    <row r="11" spans="1:15">
      <c r="A11" s="334" t="s">
        <v>20</v>
      </c>
      <c r="B11" s="288">
        <v>27.542480344915038</v>
      </c>
      <c r="C11" s="288">
        <v>15.495815369008369</v>
      </c>
      <c r="D11" s="288">
        <v>4.5777326908445346</v>
      </c>
      <c r="E11" s="288">
        <v>23.20568095358864</v>
      </c>
      <c r="F11" s="288">
        <v>7.532335784935329</v>
      </c>
      <c r="G11" s="288">
        <v>0.97641389804717216</v>
      </c>
      <c r="H11" s="288">
        <v>10.233324879533351</v>
      </c>
      <c r="I11" s="288">
        <v>2.6375855947248286</v>
      </c>
      <c r="J11" s="288">
        <v>1.3821962972356074</v>
      </c>
      <c r="K11" s="288">
        <v>1.2173471975653056</v>
      </c>
      <c r="L11" s="288">
        <v>0.54527009890945988</v>
      </c>
      <c r="M11" s="288">
        <v>4.653816890692366</v>
      </c>
      <c r="N11" s="289">
        <v>7886</v>
      </c>
      <c r="O11" s="288">
        <v>97.68363681407159</v>
      </c>
    </row>
    <row r="12" spans="1:15">
      <c r="A12" s="334" t="s">
        <v>21</v>
      </c>
      <c r="B12" s="288">
        <v>25.613999866158068</v>
      </c>
      <c r="C12" s="288">
        <v>16.773740212808676</v>
      </c>
      <c r="D12" s="288">
        <v>3.1017867898012446</v>
      </c>
      <c r="E12" s="288">
        <v>25.409890918824868</v>
      </c>
      <c r="F12" s="288">
        <v>8.5859599812621301</v>
      </c>
      <c r="G12" s="288">
        <v>1.1845011041959446</v>
      </c>
      <c r="H12" s="288">
        <v>9.2852840795021088</v>
      </c>
      <c r="I12" s="288">
        <v>2.2786589038345717</v>
      </c>
      <c r="J12" s="288">
        <v>1.1577327176604431</v>
      </c>
      <c r="K12" s="288">
        <v>1.5458743224252158</v>
      </c>
      <c r="L12" s="288">
        <v>0.53536773071003141</v>
      </c>
      <c r="M12" s="288">
        <v>4.5272033728167038</v>
      </c>
      <c r="N12" s="289">
        <v>29886</v>
      </c>
      <c r="O12" s="288">
        <v>99.909738240898605</v>
      </c>
    </row>
    <row r="13" spans="1:15">
      <c r="A13" s="334" t="s">
        <v>22</v>
      </c>
      <c r="B13" s="288">
        <v>25.658018424515888</v>
      </c>
      <c r="C13" s="288">
        <v>15.275427711975937</v>
      </c>
      <c r="D13" s="288">
        <v>2.1573604060913705</v>
      </c>
      <c r="E13" s="288">
        <v>27.561571724008271</v>
      </c>
      <c r="F13" s="288">
        <v>8.6952434668170717</v>
      </c>
      <c r="G13" s="288">
        <v>1.0058281631885693</v>
      </c>
      <c r="H13" s="288">
        <v>9.1417559691671375</v>
      </c>
      <c r="I13" s="288">
        <v>2.180861064109795</v>
      </c>
      <c r="J13" s="288">
        <v>1.3771385598796766</v>
      </c>
      <c r="K13" s="288">
        <v>1.3959390862944163</v>
      </c>
      <c r="L13" s="288">
        <v>0.65801842451588644</v>
      </c>
      <c r="M13" s="288">
        <v>4.8928369994359846</v>
      </c>
      <c r="N13" s="289">
        <v>21276</v>
      </c>
      <c r="O13" s="288">
        <v>97.591853584697958</v>
      </c>
    </row>
    <row r="14" spans="1:15">
      <c r="A14" s="334" t="s">
        <v>23</v>
      </c>
      <c r="B14" s="288">
        <v>32.252769798933109</v>
      </c>
      <c r="C14" s="288">
        <v>15.675010258514568</v>
      </c>
      <c r="D14" s="288">
        <v>4.0623717685679113</v>
      </c>
      <c r="E14" s="288">
        <v>23.799753795650389</v>
      </c>
      <c r="F14" s="288">
        <v>5.8268362741075093</v>
      </c>
      <c r="G14" s="288">
        <v>0.90274928190398029</v>
      </c>
      <c r="H14" s="288">
        <v>7.3861304883052936</v>
      </c>
      <c r="I14" s="288">
        <v>2.5441116126384897</v>
      </c>
      <c r="J14" s="288">
        <v>1.0258514567090684</v>
      </c>
      <c r="K14" s="288">
        <v>1.2105047189167009</v>
      </c>
      <c r="L14" s="288">
        <v>0.30775543701272057</v>
      </c>
      <c r="M14" s="288">
        <v>5.0061551087402547</v>
      </c>
      <c r="N14" s="289">
        <v>4874</v>
      </c>
      <c r="O14" s="288">
        <v>97.812562713224963</v>
      </c>
    </row>
    <row r="15" spans="1:15">
      <c r="A15" s="334" t="s">
        <v>24</v>
      </c>
      <c r="B15" s="288">
        <v>24.640242363039636</v>
      </c>
      <c r="C15" s="288">
        <v>17.482958848775564</v>
      </c>
      <c r="D15" s="288">
        <v>5.049229992426155</v>
      </c>
      <c r="E15" s="288">
        <v>23.428427164857361</v>
      </c>
      <c r="F15" s="288">
        <v>8.2807371875788949</v>
      </c>
      <c r="G15" s="288">
        <v>2.2216611966675082</v>
      </c>
      <c r="H15" s="288">
        <v>9.1012370613481437</v>
      </c>
      <c r="I15" s="288">
        <v>2.3352688714970968</v>
      </c>
      <c r="J15" s="288">
        <v>1.1991921232012119</v>
      </c>
      <c r="K15" s="288">
        <v>1.6157535975763697</v>
      </c>
      <c r="L15" s="288">
        <v>0.45443069931835395</v>
      </c>
      <c r="M15" s="288">
        <v>4.1908608937137082</v>
      </c>
      <c r="N15" s="289">
        <v>7922</v>
      </c>
      <c r="O15" s="288">
        <v>96.727716727716725</v>
      </c>
    </row>
    <row r="16" spans="1:15">
      <c r="A16" s="334" t="s">
        <v>25</v>
      </c>
      <c r="B16" s="335"/>
      <c r="C16" s="335"/>
      <c r="D16" s="288"/>
      <c r="E16" s="335"/>
      <c r="F16" s="335"/>
      <c r="G16" s="288"/>
      <c r="H16" s="335"/>
      <c r="I16" s="288"/>
      <c r="J16" s="288"/>
      <c r="K16" s="288"/>
      <c r="L16" s="288"/>
      <c r="M16" s="288"/>
      <c r="N16" s="289"/>
      <c r="O16" s="288"/>
    </row>
    <row r="17" spans="1:15">
      <c r="A17" s="334" t="s">
        <v>26</v>
      </c>
      <c r="B17" s="288">
        <v>23.402885110767645</v>
      </c>
      <c r="C17" s="288">
        <v>17.581143740340028</v>
      </c>
      <c r="D17" s="288">
        <v>4.8686244204018552</v>
      </c>
      <c r="E17" s="288">
        <v>21.612570839773312</v>
      </c>
      <c r="F17" s="288">
        <v>8.8614116434827395</v>
      </c>
      <c r="G17" s="288">
        <v>2.3055126223596085</v>
      </c>
      <c r="H17" s="288">
        <v>10.883565172591448</v>
      </c>
      <c r="I17" s="288">
        <v>2.1767130345182895</v>
      </c>
      <c r="J17" s="288">
        <v>1.2751159196290571</v>
      </c>
      <c r="K17" s="288">
        <v>1.764554353426069</v>
      </c>
      <c r="L17" s="288">
        <v>0.42503863987635238</v>
      </c>
      <c r="M17" s="288">
        <v>4.8428645028335913</v>
      </c>
      <c r="N17" s="289">
        <v>7764</v>
      </c>
      <c r="O17" s="288">
        <v>98.703279938977886</v>
      </c>
    </row>
    <row r="18" spans="1:15">
      <c r="A18" s="334" t="s">
        <v>27</v>
      </c>
      <c r="B18" s="288">
        <v>6.3944530046224966</v>
      </c>
      <c r="C18" s="288">
        <v>3.3898305084745761</v>
      </c>
      <c r="D18" s="288">
        <v>2.3882896764252695</v>
      </c>
      <c r="E18" s="288">
        <v>5.0077041602465329</v>
      </c>
      <c r="F18" s="288">
        <v>1.078582434514638</v>
      </c>
      <c r="G18" s="288">
        <v>0.46224961479198773</v>
      </c>
      <c r="H18" s="288">
        <v>3.00462249614792</v>
      </c>
      <c r="I18" s="288">
        <v>37.519260400616332</v>
      </c>
      <c r="J18" s="288">
        <v>39.214175654853619</v>
      </c>
      <c r="K18" s="288">
        <v>7.7041602465331288E-2</v>
      </c>
      <c r="L18" s="288">
        <v>0</v>
      </c>
      <c r="M18" s="288">
        <v>1.4637904468412943</v>
      </c>
      <c r="N18" s="289">
        <v>1298</v>
      </c>
      <c r="O18" s="288">
        <v>100</v>
      </c>
    </row>
    <row r="19" spans="1:15">
      <c r="A19" s="334" t="s">
        <v>28</v>
      </c>
      <c r="B19" s="288">
        <v>28.75244107361824</v>
      </c>
      <c r="C19" s="288">
        <v>7.9204323538761976</v>
      </c>
      <c r="D19" s="288">
        <v>11.104046505290885</v>
      </c>
      <c r="E19" s="288">
        <v>20.772968799673009</v>
      </c>
      <c r="F19" s="288">
        <v>3.0927835051546393</v>
      </c>
      <c r="G19" s="288">
        <v>1.9097143376175123</v>
      </c>
      <c r="H19" s="288">
        <v>17.605250011353831</v>
      </c>
      <c r="I19" s="288">
        <v>2.0141695808165676</v>
      </c>
      <c r="J19" s="288">
        <v>1.0627185612425631</v>
      </c>
      <c r="K19" s="288">
        <v>1.6985330850629001</v>
      </c>
      <c r="L19" s="288">
        <v>0.27249193878014444</v>
      </c>
      <c r="M19" s="288">
        <v>3.7944502475135109</v>
      </c>
      <c r="N19" s="289">
        <v>44038</v>
      </c>
      <c r="O19" s="288">
        <v>99.990917760319704</v>
      </c>
    </row>
    <row r="20" spans="1:15">
      <c r="A20" s="334" t="s">
        <v>29</v>
      </c>
      <c r="B20" s="288">
        <v>24.841458195541378</v>
      </c>
      <c r="C20" s="288">
        <v>15.220013228027856</v>
      </c>
      <c r="D20" s="288">
        <v>3.65716064272653</v>
      </c>
      <c r="E20" s="288">
        <v>22.705520756331946</v>
      </c>
      <c r="F20" s="288">
        <v>6.209391899778236</v>
      </c>
      <c r="G20" s="288">
        <v>1.1827413142434735</v>
      </c>
      <c r="H20" s="288">
        <v>14.543049449480606</v>
      </c>
      <c r="I20" s="288">
        <v>2.3110142784888925</v>
      </c>
      <c r="J20" s="288">
        <v>1.4239582928062873</v>
      </c>
      <c r="K20" s="288">
        <v>1.9530794070731043</v>
      </c>
      <c r="L20" s="288">
        <v>0.60693304283546667</v>
      </c>
      <c r="M20" s="288">
        <v>5.3456794926662257</v>
      </c>
      <c r="N20" s="289">
        <v>25703</v>
      </c>
      <c r="O20" s="288">
        <v>98.411057508231863</v>
      </c>
    </row>
    <row r="21" spans="1:15">
      <c r="A21" s="334" t="s">
        <v>30</v>
      </c>
      <c r="B21" s="288">
        <v>25.454545454545453</v>
      </c>
      <c r="C21" s="288">
        <v>15.92375366568915</v>
      </c>
      <c r="D21" s="288">
        <v>2.3167155425219943</v>
      </c>
      <c r="E21" s="288">
        <v>26.744868035190617</v>
      </c>
      <c r="F21" s="288">
        <v>6.0410557184750733</v>
      </c>
      <c r="G21" s="288">
        <v>1.0263929618768328</v>
      </c>
      <c r="H21" s="288">
        <v>14.193548387096774</v>
      </c>
      <c r="I21" s="288">
        <v>1.8768328445747802</v>
      </c>
      <c r="J21" s="288">
        <v>0.967741935483871</v>
      </c>
      <c r="K21" s="288">
        <v>1.2609970674486803</v>
      </c>
      <c r="L21" s="288">
        <v>0.2932551319648094</v>
      </c>
      <c r="M21" s="288">
        <v>3.9002932551319649</v>
      </c>
      <c r="N21" s="289">
        <v>3410</v>
      </c>
      <c r="O21" s="288">
        <v>100</v>
      </c>
    </row>
    <row r="22" spans="1:15">
      <c r="A22" s="334" t="s">
        <v>31</v>
      </c>
      <c r="B22" s="288">
        <v>26.489802421924789</v>
      </c>
      <c r="C22" s="288">
        <v>13.065646908859147</v>
      </c>
      <c r="D22" s="288">
        <v>5.0270873167622687</v>
      </c>
      <c r="E22" s="288">
        <v>24.609623964308476</v>
      </c>
      <c r="F22" s="288">
        <v>5.9432759719566599</v>
      </c>
      <c r="G22" s="288">
        <v>1.410133843212237</v>
      </c>
      <c r="H22" s="288">
        <v>13.527724665391968</v>
      </c>
      <c r="I22" s="288">
        <v>2.1191841937539833</v>
      </c>
      <c r="J22" s="288">
        <v>1.3623326959847037</v>
      </c>
      <c r="K22" s="288">
        <v>1.2746972594008923</v>
      </c>
      <c r="L22" s="288">
        <v>0.43817718291905672</v>
      </c>
      <c r="M22" s="288">
        <v>4.7323135755258132</v>
      </c>
      <c r="N22" s="289">
        <v>12552</v>
      </c>
      <c r="O22" s="288">
        <v>99.595334444179969</v>
      </c>
    </row>
    <row r="23" spans="1:15">
      <c r="A23" s="334" t="s">
        <v>32</v>
      </c>
      <c r="B23" s="288">
        <v>24.161594119673826</v>
      </c>
      <c r="C23" s="288">
        <v>15.005168255426668</v>
      </c>
      <c r="D23" s="288">
        <v>6.5148730906167449</v>
      </c>
      <c r="E23" s="288">
        <v>23.326059492362468</v>
      </c>
      <c r="F23" s="288">
        <v>6.931204777765017</v>
      </c>
      <c r="G23" s="288">
        <v>0.92167221775582864</v>
      </c>
      <c r="H23" s="288">
        <v>11.912828758470196</v>
      </c>
      <c r="I23" s="288">
        <v>2.2769036407488228</v>
      </c>
      <c r="J23" s="288">
        <v>1.3954289652004135</v>
      </c>
      <c r="K23" s="288">
        <v>1.760078098082003</v>
      </c>
      <c r="L23" s="288">
        <v>0.6718732054668658</v>
      </c>
      <c r="M23" s="288">
        <v>5.1223153784311473</v>
      </c>
      <c r="N23" s="289">
        <v>34828</v>
      </c>
      <c r="O23" s="288">
        <v>96.257807749709798</v>
      </c>
    </row>
    <row r="24" spans="1:15">
      <c r="A24" s="334" t="s">
        <v>33</v>
      </c>
      <c r="B24" s="288">
        <v>23.098394975575715</v>
      </c>
      <c r="C24" s="288">
        <v>23.824145150034891</v>
      </c>
      <c r="D24" s="288">
        <v>0.1256106071179344</v>
      </c>
      <c r="E24" s="288">
        <v>19.120725750174458</v>
      </c>
      <c r="F24" s="288">
        <v>10.704815073272854</v>
      </c>
      <c r="G24" s="288">
        <v>8.3740404745289598E-2</v>
      </c>
      <c r="H24" s="288">
        <v>10.788555478018145</v>
      </c>
      <c r="I24" s="288">
        <v>2.5819958129797627</v>
      </c>
      <c r="J24" s="288">
        <v>1.7306350314026517</v>
      </c>
      <c r="K24" s="288">
        <v>1.284019539427774</v>
      </c>
      <c r="L24" s="288">
        <v>0.4047452896022331</v>
      </c>
      <c r="M24" s="288">
        <v>6.2526168876482906</v>
      </c>
      <c r="N24" s="289">
        <v>7165</v>
      </c>
      <c r="O24" s="288">
        <v>100</v>
      </c>
    </row>
    <row r="25" spans="1:15">
      <c r="A25" s="336" t="s">
        <v>49</v>
      </c>
      <c r="B25" s="337">
        <v>25.490959537838997</v>
      </c>
      <c r="C25" s="337">
        <v>14.978988748813881</v>
      </c>
      <c r="D25" s="337">
        <v>4.2749315728298711</v>
      </c>
      <c r="E25" s="337">
        <v>24.19971215883756</v>
      </c>
      <c r="F25" s="337">
        <v>7.6188498467058343</v>
      </c>
      <c r="G25" s="337">
        <v>1.336240586757576</v>
      </c>
      <c r="H25" s="337">
        <v>11.509897063616357</v>
      </c>
      <c r="I25" s="337">
        <v>2.4036755989720779</v>
      </c>
      <c r="J25" s="337">
        <v>1.4288227642557807</v>
      </c>
      <c r="K25" s="337">
        <v>1.5632255515273177</v>
      </c>
      <c r="L25" s="337">
        <v>0.49579053931281525</v>
      </c>
      <c r="M25" s="337">
        <v>4.698906030531929</v>
      </c>
      <c r="N25" s="338">
        <v>346719</v>
      </c>
      <c r="O25" s="337">
        <v>98.642074357311117</v>
      </c>
    </row>
    <row r="26" spans="1:1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1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38"/>
    </row>
    <row r="28" spans="1: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29" spans="1: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</row>
  </sheetData>
  <mergeCells count="1">
    <mergeCell ref="A1:O1"/>
  </mergeCells>
  <printOptions gridLines="1"/>
  <pageMargins left="0.70866141732283472" right="0.70866141732283472" top="0.74803149606299213" bottom="0.74803149606299213" header="0.51181102362204722" footer="0.51181102362204722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M33"/>
  <sheetViews>
    <sheetView zoomScaleNormal="100" workbookViewId="0">
      <selection sqref="A1:L1"/>
    </sheetView>
  </sheetViews>
  <sheetFormatPr defaultColWidth="8.81640625" defaultRowHeight="14.5"/>
  <cols>
    <col min="1" max="1" width="19.26953125" customWidth="1"/>
  </cols>
  <sheetData>
    <row r="1" spans="1:13" ht="24" customHeight="1">
      <c r="A1" s="357" t="s">
        <v>559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3" spans="1:13" ht="16.5" customHeight="1">
      <c r="A3" s="36" t="s">
        <v>8</v>
      </c>
      <c r="B3" s="59" t="s">
        <v>74</v>
      </c>
      <c r="C3" s="59" t="s">
        <v>75</v>
      </c>
      <c r="D3" s="59" t="s">
        <v>76</v>
      </c>
      <c r="E3" s="59" t="s">
        <v>77</v>
      </c>
      <c r="F3" s="59" t="s">
        <v>78</v>
      </c>
      <c r="G3" s="36" t="s">
        <v>34</v>
      </c>
      <c r="H3" s="59" t="s">
        <v>74</v>
      </c>
      <c r="I3" s="59" t="s">
        <v>75</v>
      </c>
      <c r="J3" s="59" t="s">
        <v>76</v>
      </c>
      <c r="K3" s="59" t="s">
        <v>77</v>
      </c>
      <c r="L3" s="59" t="s">
        <v>78</v>
      </c>
    </row>
    <row r="4" spans="1:13">
      <c r="A4" s="16" t="s">
        <v>13</v>
      </c>
      <c r="B4" s="5">
        <v>6</v>
      </c>
      <c r="C4" s="5">
        <v>9</v>
      </c>
      <c r="D4" s="5">
        <v>5</v>
      </c>
      <c r="E4" s="5">
        <v>5</v>
      </c>
      <c r="F4" s="5">
        <v>1</v>
      </c>
      <c r="G4" s="5">
        <v>26</v>
      </c>
      <c r="H4" s="60">
        <f t="shared" ref="H4:H25" si="0">B4/$G4</f>
        <v>0.23076923076923078</v>
      </c>
      <c r="I4" s="60">
        <f t="shared" ref="I4:L19" si="1">C4/$G4</f>
        <v>0.34615384615384615</v>
      </c>
      <c r="J4" s="60">
        <f t="shared" si="1"/>
        <v>0.19230769230769232</v>
      </c>
      <c r="K4" s="60">
        <f t="shared" si="1"/>
        <v>0.19230769230769232</v>
      </c>
      <c r="L4" s="60">
        <f t="shared" si="1"/>
        <v>3.8461538461538464E-2</v>
      </c>
    </row>
    <row r="5" spans="1:13">
      <c r="A5" s="16" t="s">
        <v>14</v>
      </c>
      <c r="B5" s="5"/>
      <c r="C5" s="5">
        <v>1</v>
      </c>
      <c r="D5" s="5"/>
      <c r="E5" s="5"/>
      <c r="F5" s="5"/>
      <c r="G5" s="5">
        <v>1</v>
      </c>
      <c r="H5" s="60">
        <f t="shared" si="0"/>
        <v>0</v>
      </c>
      <c r="I5" s="60">
        <f t="shared" si="1"/>
        <v>1</v>
      </c>
      <c r="J5" s="60">
        <f t="shared" si="1"/>
        <v>0</v>
      </c>
      <c r="K5" s="60">
        <f t="shared" si="1"/>
        <v>0</v>
      </c>
      <c r="L5" s="60">
        <f t="shared" si="1"/>
        <v>0</v>
      </c>
    </row>
    <row r="6" spans="1:13">
      <c r="A6" s="16" t="s">
        <v>15</v>
      </c>
      <c r="B6" s="5">
        <v>11</v>
      </c>
      <c r="C6" s="5">
        <v>15</v>
      </c>
      <c r="D6" s="5">
        <v>5</v>
      </c>
      <c r="E6" s="5">
        <v>17</v>
      </c>
      <c r="F6" s="5">
        <v>7</v>
      </c>
      <c r="G6" s="5">
        <v>55</v>
      </c>
      <c r="H6" s="60">
        <f t="shared" si="0"/>
        <v>0.2</v>
      </c>
      <c r="I6" s="60">
        <f t="shared" si="1"/>
        <v>0.27272727272727271</v>
      </c>
      <c r="J6" s="60">
        <f t="shared" si="1"/>
        <v>9.0909090909090912E-2</v>
      </c>
      <c r="K6" s="60">
        <f t="shared" si="1"/>
        <v>0.30909090909090908</v>
      </c>
      <c r="L6" s="60">
        <f t="shared" si="1"/>
        <v>0.12727272727272726</v>
      </c>
    </row>
    <row r="7" spans="1:13">
      <c r="A7" s="16" t="s">
        <v>64</v>
      </c>
      <c r="B7" s="5">
        <v>1</v>
      </c>
      <c r="C7" s="5">
        <v>1</v>
      </c>
      <c r="D7" s="5">
        <v>1</v>
      </c>
      <c r="E7" s="5">
        <v>2</v>
      </c>
      <c r="F7" s="5"/>
      <c r="G7" s="5">
        <v>5</v>
      </c>
      <c r="H7" s="60">
        <f t="shared" si="0"/>
        <v>0.2</v>
      </c>
      <c r="I7" s="60">
        <f t="shared" si="1"/>
        <v>0.2</v>
      </c>
      <c r="J7" s="60">
        <f t="shared" si="1"/>
        <v>0.2</v>
      </c>
      <c r="K7" s="60">
        <f t="shared" si="1"/>
        <v>0.4</v>
      </c>
      <c r="L7" s="60">
        <f t="shared" si="1"/>
        <v>0</v>
      </c>
    </row>
    <row r="8" spans="1:13">
      <c r="A8" s="16" t="s">
        <v>65</v>
      </c>
      <c r="B8" s="5">
        <v>2</v>
      </c>
      <c r="C8" s="5"/>
      <c r="D8" s="5"/>
      <c r="E8" s="5">
        <v>2</v>
      </c>
      <c r="F8" s="5"/>
      <c r="G8" s="5">
        <v>4</v>
      </c>
      <c r="H8" s="60">
        <f t="shared" si="0"/>
        <v>0.5</v>
      </c>
      <c r="I8" s="60">
        <f t="shared" si="1"/>
        <v>0</v>
      </c>
      <c r="J8" s="60">
        <f t="shared" si="1"/>
        <v>0</v>
      </c>
      <c r="K8" s="60">
        <f t="shared" si="1"/>
        <v>0.5</v>
      </c>
      <c r="L8" s="60">
        <f t="shared" si="1"/>
        <v>0</v>
      </c>
    </row>
    <row r="9" spans="1:13">
      <c r="A9" s="16" t="s">
        <v>18</v>
      </c>
      <c r="B9" s="5">
        <v>8</v>
      </c>
      <c r="C9" s="5">
        <v>8</v>
      </c>
      <c r="D9" s="5">
        <v>4</v>
      </c>
      <c r="E9" s="5">
        <v>10</v>
      </c>
      <c r="F9" s="5">
        <v>2</v>
      </c>
      <c r="G9" s="5">
        <v>32</v>
      </c>
      <c r="H9" s="60">
        <f t="shared" si="0"/>
        <v>0.25</v>
      </c>
      <c r="I9" s="60">
        <f t="shared" si="1"/>
        <v>0.25</v>
      </c>
      <c r="J9" s="60">
        <f t="shared" si="1"/>
        <v>0.125</v>
      </c>
      <c r="K9" s="60">
        <f t="shared" si="1"/>
        <v>0.3125</v>
      </c>
      <c r="L9" s="60">
        <f t="shared" si="1"/>
        <v>6.25E-2</v>
      </c>
    </row>
    <row r="10" spans="1:13">
      <c r="A10" s="16" t="s">
        <v>543</v>
      </c>
      <c r="B10" s="5">
        <v>2</v>
      </c>
      <c r="C10" s="5">
        <v>4</v>
      </c>
      <c r="D10" s="5">
        <v>1</v>
      </c>
      <c r="E10" s="5">
        <v>3</v>
      </c>
      <c r="F10" s="5"/>
      <c r="G10" s="5">
        <v>10</v>
      </c>
      <c r="H10" s="60">
        <f t="shared" si="0"/>
        <v>0.2</v>
      </c>
      <c r="I10" s="60">
        <f t="shared" si="1"/>
        <v>0.4</v>
      </c>
      <c r="J10" s="60">
        <f t="shared" si="1"/>
        <v>0.1</v>
      </c>
      <c r="K10" s="60">
        <f t="shared" si="1"/>
        <v>0.3</v>
      </c>
      <c r="L10" s="60">
        <f t="shared" si="1"/>
        <v>0</v>
      </c>
    </row>
    <row r="11" spans="1:13">
      <c r="A11" s="16" t="s">
        <v>20</v>
      </c>
      <c r="B11" s="5">
        <v>0</v>
      </c>
      <c r="C11" s="5">
        <v>7</v>
      </c>
      <c r="D11" s="5">
        <v>1</v>
      </c>
      <c r="E11" s="5">
        <v>2</v>
      </c>
      <c r="F11" s="5"/>
      <c r="G11" s="5">
        <v>10</v>
      </c>
      <c r="H11" s="60">
        <f t="shared" si="0"/>
        <v>0</v>
      </c>
      <c r="I11" s="60">
        <f t="shared" si="1"/>
        <v>0.7</v>
      </c>
      <c r="J11" s="60">
        <f t="shared" si="1"/>
        <v>0.1</v>
      </c>
      <c r="K11" s="60">
        <f t="shared" si="1"/>
        <v>0.2</v>
      </c>
      <c r="L11" s="60">
        <f t="shared" si="1"/>
        <v>0</v>
      </c>
    </row>
    <row r="12" spans="1:13">
      <c r="A12" s="16" t="s">
        <v>21</v>
      </c>
      <c r="B12" s="5">
        <v>3</v>
      </c>
      <c r="C12" s="5">
        <v>3</v>
      </c>
      <c r="D12" s="5">
        <v>2</v>
      </c>
      <c r="E12" s="5">
        <v>7</v>
      </c>
      <c r="F12" s="5">
        <v>5</v>
      </c>
      <c r="G12" s="5">
        <v>20</v>
      </c>
      <c r="H12" s="60">
        <f t="shared" si="0"/>
        <v>0.15</v>
      </c>
      <c r="I12" s="60">
        <f t="shared" si="1"/>
        <v>0.15</v>
      </c>
      <c r="J12" s="60">
        <f t="shared" si="1"/>
        <v>0.1</v>
      </c>
      <c r="K12" s="60">
        <f t="shared" si="1"/>
        <v>0.35</v>
      </c>
      <c r="L12" s="60">
        <f t="shared" si="1"/>
        <v>0.25</v>
      </c>
    </row>
    <row r="13" spans="1:13">
      <c r="A13" s="16" t="s">
        <v>22</v>
      </c>
      <c r="B13" s="5">
        <v>5</v>
      </c>
      <c r="C13" s="5">
        <v>4</v>
      </c>
      <c r="D13" s="5">
        <v>6</v>
      </c>
      <c r="E13" s="5">
        <v>7</v>
      </c>
      <c r="F13" s="5">
        <v>1</v>
      </c>
      <c r="G13" s="5">
        <v>23</v>
      </c>
      <c r="H13" s="60">
        <f t="shared" si="0"/>
        <v>0.21739130434782608</v>
      </c>
      <c r="I13" s="60">
        <f t="shared" si="1"/>
        <v>0.17391304347826086</v>
      </c>
      <c r="J13" s="60">
        <f t="shared" si="1"/>
        <v>0.2608695652173913</v>
      </c>
      <c r="K13" s="60">
        <f t="shared" si="1"/>
        <v>0.30434782608695654</v>
      </c>
      <c r="L13" s="60">
        <f t="shared" si="1"/>
        <v>4.3478260869565216E-2</v>
      </c>
    </row>
    <row r="14" spans="1:13">
      <c r="A14" s="16" t="s">
        <v>23</v>
      </c>
      <c r="B14" s="5">
        <v>3</v>
      </c>
      <c r="C14" s="5"/>
      <c r="D14" s="5">
        <v>1</v>
      </c>
      <c r="E14" s="5">
        <v>2</v>
      </c>
      <c r="F14" s="5"/>
      <c r="G14" s="5">
        <v>6</v>
      </c>
      <c r="H14" s="60">
        <f t="shared" si="0"/>
        <v>0.5</v>
      </c>
      <c r="I14" s="60">
        <f t="shared" si="1"/>
        <v>0</v>
      </c>
      <c r="J14" s="60">
        <f t="shared" si="1"/>
        <v>0.16666666666666666</v>
      </c>
      <c r="K14" s="60">
        <f t="shared" si="1"/>
        <v>0.33333333333333331</v>
      </c>
      <c r="L14" s="60">
        <f t="shared" si="1"/>
        <v>0</v>
      </c>
    </row>
    <row r="15" spans="1:13">
      <c r="A15" s="16" t="s">
        <v>24</v>
      </c>
      <c r="B15" s="241">
        <v>1</v>
      </c>
      <c r="C15" s="241">
        <v>6</v>
      </c>
      <c r="D15" s="241">
        <v>2</v>
      </c>
      <c r="E15" s="241">
        <v>2</v>
      </c>
      <c r="F15" s="241"/>
      <c r="G15" s="241">
        <v>11</v>
      </c>
      <c r="H15" s="258">
        <f t="shared" si="0"/>
        <v>9.0909090909090912E-2</v>
      </c>
      <c r="I15" s="258">
        <f t="shared" si="1"/>
        <v>0.54545454545454541</v>
      </c>
      <c r="J15" s="258">
        <f t="shared" si="1"/>
        <v>0.18181818181818182</v>
      </c>
      <c r="K15" s="258">
        <f t="shared" si="1"/>
        <v>0.18181818181818182</v>
      </c>
      <c r="L15" s="258">
        <f t="shared" si="1"/>
        <v>0</v>
      </c>
      <c r="M15" s="205"/>
    </row>
    <row r="16" spans="1:13">
      <c r="A16" s="16" t="s">
        <v>25</v>
      </c>
      <c r="B16" s="241">
        <v>9</v>
      </c>
      <c r="C16" s="241">
        <v>6</v>
      </c>
      <c r="D16" s="241">
        <v>6</v>
      </c>
      <c r="E16" s="241">
        <v>9</v>
      </c>
      <c r="F16" s="241">
        <v>3</v>
      </c>
      <c r="G16" s="241">
        <v>33</v>
      </c>
      <c r="H16" s="258">
        <f t="shared" si="0"/>
        <v>0.27272727272727271</v>
      </c>
      <c r="I16" s="258">
        <f t="shared" si="1"/>
        <v>0.18181818181818182</v>
      </c>
      <c r="J16" s="258">
        <f t="shared" si="1"/>
        <v>0.18181818181818182</v>
      </c>
      <c r="K16" s="258">
        <f t="shared" si="1"/>
        <v>0.27272727272727271</v>
      </c>
      <c r="L16" s="258">
        <f t="shared" si="1"/>
        <v>9.0909090909090912E-2</v>
      </c>
      <c r="M16" s="205"/>
    </row>
    <row r="17" spans="1:13">
      <c r="A17" s="16" t="s">
        <v>26</v>
      </c>
      <c r="B17" s="241">
        <v>2</v>
      </c>
      <c r="C17" s="241">
        <v>5</v>
      </c>
      <c r="D17" s="241"/>
      <c r="E17" s="241">
        <v>2</v>
      </c>
      <c r="F17" s="241"/>
      <c r="G17" s="241">
        <v>9</v>
      </c>
      <c r="H17" s="258">
        <f t="shared" si="0"/>
        <v>0.22222222222222221</v>
      </c>
      <c r="I17" s="258">
        <f t="shared" si="1"/>
        <v>0.55555555555555558</v>
      </c>
      <c r="J17" s="258">
        <f t="shared" si="1"/>
        <v>0</v>
      </c>
      <c r="K17" s="258">
        <f t="shared" si="1"/>
        <v>0.22222222222222221</v>
      </c>
      <c r="L17" s="258">
        <f t="shared" si="1"/>
        <v>0</v>
      </c>
      <c r="M17" s="205"/>
    </row>
    <row r="18" spans="1:13">
      <c r="A18" s="16" t="s">
        <v>27</v>
      </c>
      <c r="B18" s="241">
        <v>2</v>
      </c>
      <c r="C18" s="241">
        <v>1</v>
      </c>
      <c r="D18" s="241"/>
      <c r="E18" s="241"/>
      <c r="F18" s="241"/>
      <c r="G18" s="241">
        <v>3</v>
      </c>
      <c r="H18" s="258">
        <f t="shared" si="0"/>
        <v>0.66666666666666663</v>
      </c>
      <c r="I18" s="258">
        <f t="shared" si="1"/>
        <v>0.33333333333333331</v>
      </c>
      <c r="J18" s="258">
        <f t="shared" si="1"/>
        <v>0</v>
      </c>
      <c r="K18" s="258">
        <f t="shared" si="1"/>
        <v>0</v>
      </c>
      <c r="L18" s="258">
        <f t="shared" si="1"/>
        <v>0</v>
      </c>
      <c r="M18" s="205"/>
    </row>
    <row r="19" spans="1:13">
      <c r="A19" s="16" t="s">
        <v>28</v>
      </c>
      <c r="B19" s="241">
        <v>11</v>
      </c>
      <c r="C19" s="241">
        <v>12</v>
      </c>
      <c r="D19" s="241">
        <v>7</v>
      </c>
      <c r="E19" s="241">
        <v>18</v>
      </c>
      <c r="F19" s="241">
        <v>1</v>
      </c>
      <c r="G19" s="241">
        <v>49</v>
      </c>
      <c r="H19" s="258">
        <f t="shared" si="0"/>
        <v>0.22448979591836735</v>
      </c>
      <c r="I19" s="258">
        <f t="shared" si="1"/>
        <v>0.24489795918367346</v>
      </c>
      <c r="J19" s="258">
        <f t="shared" si="1"/>
        <v>0.14285714285714285</v>
      </c>
      <c r="K19" s="258">
        <f t="shared" si="1"/>
        <v>0.36734693877551022</v>
      </c>
      <c r="L19" s="258">
        <f t="shared" si="1"/>
        <v>2.0408163265306121E-2</v>
      </c>
      <c r="M19" s="205"/>
    </row>
    <row r="20" spans="1:13">
      <c r="A20" s="16" t="s">
        <v>29</v>
      </c>
      <c r="B20" s="241">
        <v>3</v>
      </c>
      <c r="C20" s="241">
        <v>9</v>
      </c>
      <c r="D20" s="241">
        <v>4</v>
      </c>
      <c r="E20" s="241">
        <v>9</v>
      </c>
      <c r="F20" s="241"/>
      <c r="G20" s="241">
        <v>25</v>
      </c>
      <c r="H20" s="258">
        <f t="shared" si="0"/>
        <v>0.12</v>
      </c>
      <c r="I20" s="258">
        <f t="shared" ref="I20:I25" si="2">C20/$G20</f>
        <v>0.36</v>
      </c>
      <c r="J20" s="258">
        <f t="shared" ref="J20:J25" si="3">D20/$G20</f>
        <v>0.16</v>
      </c>
      <c r="K20" s="258">
        <f t="shared" ref="K20:K25" si="4">E20/$G20</f>
        <v>0.36</v>
      </c>
      <c r="L20" s="258">
        <f t="shared" ref="L20:L25" si="5">F20/$G20</f>
        <v>0</v>
      </c>
      <c r="M20" s="205"/>
    </row>
    <row r="21" spans="1:13">
      <c r="A21" s="16" t="s">
        <v>30</v>
      </c>
      <c r="B21" s="241">
        <v>2</v>
      </c>
      <c r="C21" s="241">
        <v>2</v>
      </c>
      <c r="D21" s="241"/>
      <c r="E21" s="241">
        <v>1</v>
      </c>
      <c r="F21" s="241"/>
      <c r="G21" s="241">
        <v>5</v>
      </c>
      <c r="H21" s="258">
        <f t="shared" si="0"/>
        <v>0.4</v>
      </c>
      <c r="I21" s="258">
        <f t="shared" si="2"/>
        <v>0.4</v>
      </c>
      <c r="J21" s="258">
        <f t="shared" si="3"/>
        <v>0</v>
      </c>
      <c r="K21" s="258">
        <f t="shared" si="4"/>
        <v>0.2</v>
      </c>
      <c r="L21" s="258">
        <f t="shared" si="5"/>
        <v>0</v>
      </c>
      <c r="M21" s="205"/>
    </row>
    <row r="22" spans="1:13">
      <c r="A22" s="16" t="s">
        <v>31</v>
      </c>
      <c r="B22" s="241">
        <v>1</v>
      </c>
      <c r="C22" s="241">
        <v>2</v>
      </c>
      <c r="D22" s="241">
        <v>3</v>
      </c>
      <c r="E22" s="241">
        <v>5</v>
      </c>
      <c r="F22" s="241"/>
      <c r="G22" s="241">
        <v>11</v>
      </c>
      <c r="H22" s="258">
        <f t="shared" si="0"/>
        <v>9.0909090909090912E-2</v>
      </c>
      <c r="I22" s="258">
        <f t="shared" si="2"/>
        <v>0.18181818181818182</v>
      </c>
      <c r="J22" s="258">
        <f t="shared" si="3"/>
        <v>0.27272727272727271</v>
      </c>
      <c r="K22" s="258">
        <f t="shared" si="4"/>
        <v>0.45454545454545453</v>
      </c>
      <c r="L22" s="258">
        <f t="shared" si="5"/>
        <v>0</v>
      </c>
      <c r="M22" s="205"/>
    </row>
    <row r="23" spans="1:13">
      <c r="A23" s="16" t="s">
        <v>32</v>
      </c>
      <c r="B23" s="241">
        <v>17</v>
      </c>
      <c r="C23" s="241">
        <v>10</v>
      </c>
      <c r="D23" s="241">
        <v>6</v>
      </c>
      <c r="E23" s="241">
        <v>12</v>
      </c>
      <c r="F23" s="241"/>
      <c r="G23" s="241">
        <v>45</v>
      </c>
      <c r="H23" s="258">
        <f t="shared" si="0"/>
        <v>0.37777777777777777</v>
      </c>
      <c r="I23" s="258">
        <f t="shared" si="2"/>
        <v>0.22222222222222221</v>
      </c>
      <c r="J23" s="258">
        <f t="shared" si="3"/>
        <v>0.13333333333333333</v>
      </c>
      <c r="K23" s="258">
        <f t="shared" si="4"/>
        <v>0.26666666666666666</v>
      </c>
      <c r="L23" s="258">
        <f t="shared" si="5"/>
        <v>0</v>
      </c>
      <c r="M23" s="205"/>
    </row>
    <row r="24" spans="1:13">
      <c r="A24" s="16" t="s">
        <v>33</v>
      </c>
      <c r="B24" s="241">
        <v>7</v>
      </c>
      <c r="C24" s="241">
        <v>1</v>
      </c>
      <c r="D24" s="241">
        <v>2</v>
      </c>
      <c r="E24" s="241">
        <v>2</v>
      </c>
      <c r="F24" s="241"/>
      <c r="G24" s="241">
        <v>12</v>
      </c>
      <c r="H24" s="258">
        <f t="shared" si="0"/>
        <v>0.58333333333333337</v>
      </c>
      <c r="I24" s="258">
        <f t="shared" si="2"/>
        <v>8.3333333333333329E-2</v>
      </c>
      <c r="J24" s="258">
        <f t="shared" si="3"/>
        <v>0.16666666666666666</v>
      </c>
      <c r="K24" s="258">
        <f t="shared" si="4"/>
        <v>0.16666666666666666</v>
      </c>
      <c r="L24" s="258">
        <f t="shared" si="5"/>
        <v>0</v>
      </c>
      <c r="M24" s="205"/>
    </row>
    <row r="25" spans="1:13">
      <c r="A25" s="19" t="s">
        <v>49</v>
      </c>
      <c r="B25" s="307">
        <v>96</v>
      </c>
      <c r="C25" s="307">
        <v>106</v>
      </c>
      <c r="D25" s="307">
        <v>56</v>
      </c>
      <c r="E25" s="307">
        <v>117</v>
      </c>
      <c r="F25" s="307">
        <v>20</v>
      </c>
      <c r="G25" s="307">
        <v>395</v>
      </c>
      <c r="H25" s="314">
        <f t="shared" si="0"/>
        <v>0.24303797468354429</v>
      </c>
      <c r="I25" s="314">
        <f t="shared" si="2"/>
        <v>0.26835443037974682</v>
      </c>
      <c r="J25" s="314">
        <f t="shared" si="3"/>
        <v>0.14177215189873418</v>
      </c>
      <c r="K25" s="314">
        <f t="shared" si="4"/>
        <v>0.29620253164556964</v>
      </c>
      <c r="L25" s="314">
        <f t="shared" si="5"/>
        <v>5.0632911392405063E-2</v>
      </c>
      <c r="M25" s="205"/>
    </row>
    <row r="26" spans="1:13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3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3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3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3" spans="6:6">
      <c r="F33" t="s">
        <v>79</v>
      </c>
    </row>
  </sheetData>
  <mergeCells count="1">
    <mergeCell ref="A1:L1"/>
  </mergeCells>
  <printOptions gridLines="1"/>
  <pageMargins left="0.19685039370078741" right="0.19685039370078741" top="0.74803149606299213" bottom="0.74803149606299213" header="0.51181102362204722" footer="0.51181102362204722"/>
  <pageSetup paperSize="9" scale="67" orientation="landscape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Foglio81">
    <pageSetUpPr fitToPage="1"/>
  </sheetPr>
  <dimension ref="A1:H35"/>
  <sheetViews>
    <sheetView showGridLines="0" zoomScale="85" workbookViewId="0">
      <selection sqref="A1:F2"/>
    </sheetView>
  </sheetViews>
  <sheetFormatPr defaultColWidth="9.1796875" defaultRowHeight="14.5"/>
  <cols>
    <col min="1" max="1" width="15.7265625" customWidth="1"/>
    <col min="2" max="3" width="12.81640625" customWidth="1"/>
    <col min="4" max="4" width="15.7265625" customWidth="1"/>
    <col min="5" max="5" width="12.81640625" customWidth="1"/>
    <col min="6" max="7" width="15.7265625" customWidth="1"/>
    <col min="8" max="8" width="15.453125" style="178" bestFit="1" customWidth="1"/>
    <col min="9" max="9" width="15.7265625" customWidth="1"/>
    <col min="10" max="10" width="12.81640625" customWidth="1"/>
    <col min="11" max="11" width="15.7265625" customWidth="1"/>
    <col min="12" max="12" width="12.81640625" customWidth="1"/>
    <col min="13" max="13" width="15.7265625" customWidth="1"/>
    <col min="14" max="14" width="12.81640625" customWidth="1"/>
    <col min="15" max="15" width="15.7265625" customWidth="1"/>
    <col min="16" max="16" width="12.81640625" customWidth="1"/>
    <col min="17" max="17" width="9.81640625" customWidth="1"/>
  </cols>
  <sheetData>
    <row r="1" spans="1:8" ht="33" customHeight="1">
      <c r="A1" s="471" t="s">
        <v>549</v>
      </c>
      <c r="B1" s="471"/>
      <c r="C1" s="471"/>
      <c r="D1" s="471"/>
      <c r="E1" s="471"/>
      <c r="F1" s="471"/>
      <c r="G1" s="179"/>
    </row>
    <row r="2" spans="1:8" ht="36" customHeight="1">
      <c r="A2" s="471" t="s">
        <v>550</v>
      </c>
      <c r="B2" s="471"/>
      <c r="C2" s="471"/>
      <c r="D2" s="471"/>
      <c r="E2" s="471"/>
      <c r="F2" s="471"/>
      <c r="G2" s="179"/>
    </row>
    <row r="4" spans="1:8" ht="26">
      <c r="A4" s="83" t="s">
        <v>8</v>
      </c>
      <c r="B4" s="129" t="s">
        <v>58</v>
      </c>
      <c r="C4" s="129" t="s">
        <v>324</v>
      </c>
      <c r="D4" s="129" t="s">
        <v>512</v>
      </c>
      <c r="E4" s="129" t="s">
        <v>513</v>
      </c>
      <c r="F4" s="129" t="s">
        <v>514</v>
      </c>
      <c r="G4" s="115"/>
    </row>
    <row r="5" spans="1:8">
      <c r="A5" s="16" t="s">
        <v>498</v>
      </c>
      <c r="B5" s="216">
        <v>88382</v>
      </c>
      <c r="C5" s="216">
        <v>11273</v>
      </c>
      <c r="D5" s="214">
        <f t="shared" ref="D5:D17" si="0">(B5/B$17)*100</f>
        <v>25.490959537838997</v>
      </c>
      <c r="E5" s="214">
        <f t="shared" ref="E5:E17" si="1">(C5/$B$17)*100</f>
        <v>3.2513360963777584</v>
      </c>
      <c r="F5" s="214">
        <f t="shared" ref="F5:F17" si="2">(C5/B5)*100</f>
        <v>12.754859586793691</v>
      </c>
      <c r="G5" s="271"/>
      <c r="H5" s="39"/>
    </row>
    <row r="6" spans="1:8">
      <c r="A6" s="16" t="s">
        <v>499</v>
      </c>
      <c r="B6" s="216">
        <v>51935</v>
      </c>
      <c r="C6" s="216">
        <v>13644</v>
      </c>
      <c r="D6" s="214">
        <f t="shared" si="0"/>
        <v>14.978988748813881</v>
      </c>
      <c r="E6" s="214">
        <f t="shared" si="1"/>
        <v>3.9351751706713505</v>
      </c>
      <c r="F6" s="214">
        <f t="shared" si="2"/>
        <v>26.271300664291903</v>
      </c>
      <c r="G6" s="271"/>
    </row>
    <row r="7" spans="1:8">
      <c r="A7" s="16" t="s">
        <v>500</v>
      </c>
      <c r="B7" s="216">
        <v>14822</v>
      </c>
      <c r="C7" s="216">
        <v>14822</v>
      </c>
      <c r="D7" s="214">
        <f t="shared" si="0"/>
        <v>4.2749315728298711</v>
      </c>
      <c r="E7" s="214">
        <f t="shared" si="1"/>
        <v>4.2749315728298711</v>
      </c>
      <c r="F7" s="214">
        <f t="shared" si="2"/>
        <v>100</v>
      </c>
      <c r="G7" s="271"/>
    </row>
    <row r="8" spans="1:8">
      <c r="A8" s="16" t="s">
        <v>501</v>
      </c>
      <c r="B8" s="216">
        <v>83905</v>
      </c>
      <c r="C8" s="216">
        <v>2112</v>
      </c>
      <c r="D8" s="214">
        <f t="shared" si="0"/>
        <v>24.19971215883756</v>
      </c>
      <c r="E8" s="214">
        <f t="shared" si="1"/>
        <v>0.6091388126984677</v>
      </c>
      <c r="F8" s="214">
        <f t="shared" si="2"/>
        <v>2.517132471247244</v>
      </c>
      <c r="G8" s="271"/>
    </row>
    <row r="9" spans="1:8">
      <c r="A9" s="16" t="s">
        <v>502</v>
      </c>
      <c r="B9" s="216">
        <v>26416</v>
      </c>
      <c r="C9" s="216">
        <v>1813</v>
      </c>
      <c r="D9" s="214">
        <f t="shared" si="0"/>
        <v>7.6188498467058343</v>
      </c>
      <c r="E9" s="214">
        <f t="shared" si="1"/>
        <v>0.52290183116587208</v>
      </c>
      <c r="F9" s="214">
        <f t="shared" si="2"/>
        <v>6.8632646880678383</v>
      </c>
      <c r="G9" s="271"/>
    </row>
    <row r="10" spans="1:8">
      <c r="A10" s="16" t="s">
        <v>503</v>
      </c>
      <c r="B10" s="216">
        <v>4633</v>
      </c>
      <c r="C10" s="216">
        <v>4633</v>
      </c>
      <c r="D10" s="214">
        <f t="shared" si="0"/>
        <v>1.336240586757576</v>
      </c>
      <c r="E10" s="214">
        <f t="shared" si="1"/>
        <v>1.336240586757576</v>
      </c>
      <c r="F10" s="214">
        <f t="shared" si="2"/>
        <v>100</v>
      </c>
      <c r="G10" s="271"/>
    </row>
    <row r="11" spans="1:8">
      <c r="A11" s="16" t="s">
        <v>504</v>
      </c>
      <c r="B11" s="216">
        <v>39907</v>
      </c>
      <c r="C11" s="216">
        <v>33176</v>
      </c>
      <c r="D11" s="214">
        <f t="shared" si="0"/>
        <v>11.509897063616357</v>
      </c>
      <c r="E11" s="214">
        <f t="shared" si="1"/>
        <v>9.5685555161384279</v>
      </c>
      <c r="F11" s="214">
        <f t="shared" si="2"/>
        <v>83.133284887363118</v>
      </c>
      <c r="G11" s="271"/>
    </row>
    <row r="12" spans="1:8">
      <c r="A12" s="16" t="s">
        <v>505</v>
      </c>
      <c r="B12" s="216">
        <v>8334</v>
      </c>
      <c r="C12" s="216">
        <v>7383</v>
      </c>
      <c r="D12" s="214">
        <f t="shared" si="0"/>
        <v>2.4036755989720779</v>
      </c>
      <c r="E12" s="214">
        <f t="shared" si="1"/>
        <v>2.1293900824587055</v>
      </c>
      <c r="F12" s="214">
        <f t="shared" si="2"/>
        <v>88.588912886969041</v>
      </c>
      <c r="G12" s="271"/>
    </row>
    <row r="13" spans="1:8">
      <c r="A13" s="16" t="s">
        <v>506</v>
      </c>
      <c r="B13" s="216">
        <v>4954</v>
      </c>
      <c r="C13" s="216">
        <v>4199</v>
      </c>
      <c r="D13" s="214">
        <f t="shared" si="0"/>
        <v>1.4288227642557807</v>
      </c>
      <c r="E13" s="214">
        <f t="shared" si="1"/>
        <v>1.2110671754360158</v>
      </c>
      <c r="F13" s="214">
        <f t="shared" si="2"/>
        <v>84.759790068631418</v>
      </c>
      <c r="G13" s="271"/>
    </row>
    <row r="14" spans="1:8">
      <c r="A14" s="16" t="s">
        <v>507</v>
      </c>
      <c r="B14" s="216">
        <v>5420</v>
      </c>
      <c r="C14" s="216">
        <v>4435</v>
      </c>
      <c r="D14" s="214">
        <f t="shared" si="0"/>
        <v>1.5632255515273177</v>
      </c>
      <c r="E14" s="214">
        <f t="shared" si="1"/>
        <v>1.2791338230670948</v>
      </c>
      <c r="F14" s="214">
        <f t="shared" si="2"/>
        <v>81.826568265682653</v>
      </c>
      <c r="G14" s="271"/>
    </row>
    <row r="15" spans="1:8">
      <c r="A15" s="16" t="s">
        <v>508</v>
      </c>
      <c r="B15" s="216">
        <v>1719</v>
      </c>
      <c r="C15" s="216">
        <v>1146</v>
      </c>
      <c r="D15" s="214">
        <f t="shared" si="0"/>
        <v>0.49579053931281525</v>
      </c>
      <c r="E15" s="214">
        <f t="shared" si="1"/>
        <v>0.33052702620854352</v>
      </c>
      <c r="F15" s="214">
        <f t="shared" si="2"/>
        <v>66.666666666666657</v>
      </c>
      <c r="G15" s="271"/>
    </row>
    <row r="16" spans="1:8">
      <c r="A16" s="16" t="s">
        <v>509</v>
      </c>
      <c r="B16" s="216">
        <v>16292</v>
      </c>
      <c r="C16" s="216">
        <v>6426</v>
      </c>
      <c r="D16" s="214">
        <f t="shared" si="0"/>
        <v>4.698906030531929</v>
      </c>
      <c r="E16" s="214">
        <f t="shared" si="1"/>
        <v>1.8533740579547127</v>
      </c>
      <c r="F16" s="214">
        <f t="shared" si="2"/>
        <v>39.442671249693099</v>
      </c>
      <c r="G16" s="271"/>
    </row>
    <row r="17" spans="1:7">
      <c r="A17" s="19" t="s">
        <v>471</v>
      </c>
      <c r="B17" s="248">
        <v>346719</v>
      </c>
      <c r="C17" s="248">
        <v>105062</v>
      </c>
      <c r="D17" s="232">
        <f t="shared" si="0"/>
        <v>100</v>
      </c>
      <c r="E17" s="232">
        <f t="shared" si="1"/>
        <v>30.301771751764395</v>
      </c>
      <c r="F17" s="232">
        <f t="shared" si="2"/>
        <v>30.301771751764395</v>
      </c>
      <c r="G17" s="271"/>
    </row>
    <row r="18" spans="1:7">
      <c r="B18" s="205"/>
      <c r="C18" s="205"/>
      <c r="D18" s="238"/>
      <c r="E18" s="205"/>
      <c r="F18" s="205"/>
      <c r="G18" s="205"/>
    </row>
    <row r="19" spans="1:7">
      <c r="B19" s="205"/>
      <c r="C19" s="205"/>
      <c r="D19" s="205"/>
      <c r="E19" s="205"/>
      <c r="F19" s="205"/>
      <c r="G19" s="205"/>
    </row>
    <row r="20" spans="1:7">
      <c r="A20" s="49"/>
      <c r="B20" s="238"/>
      <c r="C20" s="238"/>
      <c r="D20" s="238"/>
      <c r="E20" s="238"/>
      <c r="F20" s="238"/>
      <c r="G20" s="238"/>
    </row>
    <row r="21" spans="1:7">
      <c r="A21" s="49"/>
      <c r="B21" s="238"/>
      <c r="C21" s="238"/>
      <c r="D21" s="238"/>
      <c r="E21" s="238"/>
      <c r="F21" s="238"/>
      <c r="G21" s="238"/>
    </row>
    <row r="22" spans="1:7">
      <c r="A22" s="49"/>
      <c r="B22" s="49"/>
      <c r="C22" s="49"/>
      <c r="D22" s="49"/>
      <c r="E22" s="49"/>
      <c r="F22" s="49"/>
      <c r="G22" s="49"/>
    </row>
    <row r="23" spans="1:7">
      <c r="A23" s="44"/>
      <c r="B23" s="44"/>
      <c r="D23" s="49"/>
      <c r="E23" s="49"/>
      <c r="F23" s="49"/>
      <c r="G23" s="49"/>
    </row>
    <row r="24" spans="1:7">
      <c r="A24" s="44"/>
      <c r="B24" s="44"/>
      <c r="C24" s="49"/>
      <c r="D24" s="49"/>
      <c r="E24" s="49"/>
      <c r="F24" s="49"/>
      <c r="G24" s="49"/>
    </row>
    <row r="25" spans="1:7">
      <c r="A25" s="44"/>
      <c r="B25" s="44"/>
      <c r="C25" s="49"/>
      <c r="D25" s="49"/>
      <c r="E25" s="49"/>
      <c r="F25" s="49"/>
      <c r="G25" s="49"/>
    </row>
    <row r="26" spans="1:7">
      <c r="A26" s="44"/>
      <c r="B26" s="44"/>
      <c r="C26" s="49"/>
      <c r="D26" s="49"/>
      <c r="E26" s="49"/>
      <c r="F26" s="49"/>
      <c r="G26" s="49"/>
    </row>
    <row r="27" spans="1:7">
      <c r="A27" s="44"/>
      <c r="B27" s="44"/>
      <c r="C27" s="49"/>
      <c r="D27" s="49"/>
      <c r="E27" s="49"/>
      <c r="F27" s="49"/>
      <c r="G27" s="49"/>
    </row>
    <row r="28" spans="1:7">
      <c r="A28" s="44"/>
      <c r="B28" s="44"/>
      <c r="C28" s="49"/>
      <c r="D28" s="49"/>
      <c r="E28" s="49"/>
      <c r="F28" s="49"/>
      <c r="G28" s="49"/>
    </row>
    <row r="29" spans="1:7">
      <c r="A29" s="44"/>
      <c r="B29" s="44"/>
      <c r="C29" s="49"/>
      <c r="D29" s="49"/>
      <c r="E29" s="49"/>
      <c r="F29" s="49"/>
      <c r="G29" s="49"/>
    </row>
    <row r="30" spans="1:7">
      <c r="A30" s="44"/>
      <c r="B30" s="44"/>
      <c r="C30" s="49"/>
      <c r="D30" s="49"/>
      <c r="E30" s="49"/>
      <c r="F30" s="49"/>
      <c r="G30" s="49"/>
    </row>
    <row r="31" spans="1:7" ht="16.5" customHeight="1">
      <c r="A31" s="44"/>
      <c r="B31" s="44"/>
      <c r="C31" s="49"/>
      <c r="D31" s="49"/>
      <c r="E31" s="49"/>
      <c r="F31" s="49"/>
      <c r="G31" s="49"/>
    </row>
    <row r="32" spans="1:7">
      <c r="A32" s="44"/>
      <c r="B32" s="44"/>
      <c r="C32" s="49"/>
      <c r="D32" s="49"/>
      <c r="E32" s="49"/>
      <c r="F32" s="49"/>
      <c r="G32" s="49"/>
    </row>
    <row r="33" spans="1:7">
      <c r="A33" s="44"/>
      <c r="B33" s="44"/>
      <c r="C33" s="49"/>
      <c r="D33" s="49"/>
      <c r="E33" s="49"/>
      <c r="F33" s="49"/>
      <c r="G33" s="49"/>
    </row>
    <row r="34" spans="1:7">
      <c r="A34" s="44"/>
      <c r="B34" s="44"/>
      <c r="C34" s="49"/>
      <c r="D34" s="49"/>
      <c r="E34" s="49"/>
      <c r="F34" s="49"/>
      <c r="G34" s="49"/>
    </row>
    <row r="35" spans="1:7">
      <c r="A35" s="180"/>
      <c r="B35" s="180"/>
      <c r="C35" s="49"/>
      <c r="D35" s="49"/>
    </row>
  </sheetData>
  <mergeCells count="2">
    <mergeCell ref="A1:F1"/>
    <mergeCell ref="A2:F2"/>
  </mergeCells>
  <printOptions gridLinesSet="0"/>
  <pageMargins left="3.937007874015748E-2" right="3.937007874015748E-2" top="0.74803149606299213" bottom="0.74803149606299213" header="0.51181102362204722" footer="0.51181102362204722"/>
  <pageSetup paperSize="9" scale="66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Foglio82"/>
  <dimension ref="A1:N31"/>
  <sheetViews>
    <sheetView zoomScale="90" zoomScaleNormal="90" workbookViewId="0">
      <selection sqref="A1:N1"/>
    </sheetView>
  </sheetViews>
  <sheetFormatPr defaultColWidth="8.81640625" defaultRowHeight="14.5"/>
  <cols>
    <col min="1" max="1" width="17.453125" customWidth="1"/>
    <col min="2" max="3" width="5.7265625" bestFit="1" customWidth="1"/>
    <col min="4" max="4" width="6.7265625" bestFit="1" customWidth="1"/>
    <col min="5" max="5" width="5" bestFit="1" customWidth="1"/>
    <col min="6" max="6" width="5.7265625" bestFit="1" customWidth="1"/>
    <col min="7" max="9" width="6.7265625" bestFit="1" customWidth="1"/>
    <col min="10" max="11" width="6" bestFit="1" customWidth="1"/>
    <col min="12" max="12" width="7.7265625" bestFit="1" customWidth="1"/>
    <col min="13" max="13" width="5.7265625" bestFit="1" customWidth="1"/>
    <col min="14" max="14" width="11.1796875" bestFit="1" customWidth="1"/>
  </cols>
  <sheetData>
    <row r="1" spans="1:14" ht="33" customHeight="1">
      <c r="A1" s="471" t="s">
        <v>633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5.5">
      <c r="A2" s="181"/>
    </row>
    <row r="3" spans="1:14" ht="51.65" customHeight="1">
      <c r="A3" s="182" t="s">
        <v>8</v>
      </c>
      <c r="B3" s="183" t="s">
        <v>498</v>
      </c>
      <c r="C3" s="183" t="s">
        <v>499</v>
      </c>
      <c r="D3" s="183" t="s">
        <v>500</v>
      </c>
      <c r="E3" s="183" t="s">
        <v>501</v>
      </c>
      <c r="F3" s="183" t="s">
        <v>502</v>
      </c>
      <c r="G3" s="183" t="s">
        <v>503</v>
      </c>
      <c r="H3" s="183" t="s">
        <v>504</v>
      </c>
      <c r="I3" s="183" t="s">
        <v>505</v>
      </c>
      <c r="J3" s="183" t="s">
        <v>506</v>
      </c>
      <c r="K3" s="183" t="s">
        <v>507</v>
      </c>
      <c r="L3" s="183" t="s">
        <v>508</v>
      </c>
      <c r="M3" s="183" t="s">
        <v>509</v>
      </c>
      <c r="N3" s="184" t="s">
        <v>515</v>
      </c>
    </row>
    <row r="4" spans="1:14">
      <c r="A4" s="185" t="s">
        <v>13</v>
      </c>
      <c r="B4" s="233">
        <v>6.8740837269913664</v>
      </c>
      <c r="C4" s="233">
        <v>23.109578137436987</v>
      </c>
      <c r="D4" s="233">
        <v>100</v>
      </c>
      <c r="E4" s="233">
        <v>1.6809387884554394</v>
      </c>
      <c r="F4" s="233">
        <v>6.6604995374653102</v>
      </c>
      <c r="G4" s="233">
        <v>100</v>
      </c>
      <c r="H4" s="233">
        <v>75.868917576961266</v>
      </c>
      <c r="I4" s="233">
        <v>98.099415204678365</v>
      </c>
      <c r="J4" s="233">
        <v>94.51371571072319</v>
      </c>
      <c r="K4" s="233">
        <v>77.702702702702695</v>
      </c>
      <c r="L4" s="233">
        <v>54.609929078014183</v>
      </c>
      <c r="M4" s="233">
        <v>46.159754224270358</v>
      </c>
      <c r="N4" s="234">
        <v>5899</v>
      </c>
    </row>
    <row r="5" spans="1:14">
      <c r="A5" s="185" t="s">
        <v>14</v>
      </c>
      <c r="B5" s="233">
        <v>13.368983957219251</v>
      </c>
      <c r="C5" s="233">
        <v>30.232558139534881</v>
      </c>
      <c r="D5" s="233">
        <v>100</v>
      </c>
      <c r="E5" s="233">
        <v>2.1621621621621623</v>
      </c>
      <c r="F5" s="233">
        <v>7.6923076923076925</v>
      </c>
      <c r="G5" s="233">
        <v>100</v>
      </c>
      <c r="H5" s="233">
        <v>71.111111111111114</v>
      </c>
      <c r="I5" s="233">
        <v>66.666666666666657</v>
      </c>
      <c r="J5" s="233">
        <v>88.888888888888886</v>
      </c>
      <c r="K5" s="233">
        <v>70</v>
      </c>
      <c r="L5" s="233">
        <v>17.5</v>
      </c>
      <c r="M5" s="233">
        <v>12.820512820512819</v>
      </c>
      <c r="N5" s="235">
        <v>181</v>
      </c>
    </row>
    <row r="6" spans="1:14">
      <c r="A6" s="185" t="s">
        <v>15</v>
      </c>
      <c r="B6" s="233">
        <v>7.762953769779708</v>
      </c>
      <c r="C6" s="233">
        <v>21.810321037623034</v>
      </c>
      <c r="D6" s="233">
        <v>100</v>
      </c>
      <c r="E6" s="233">
        <v>1.5594541910331383</v>
      </c>
      <c r="F6" s="233">
        <v>4.9465899753492195</v>
      </c>
      <c r="G6" s="233">
        <v>100</v>
      </c>
      <c r="H6" s="233">
        <v>71.648755656108591</v>
      </c>
      <c r="I6" s="233">
        <v>82.706766917293223</v>
      </c>
      <c r="J6" s="233">
        <v>82.478097622027533</v>
      </c>
      <c r="K6" s="233">
        <v>70.109689213893972</v>
      </c>
      <c r="L6" s="233">
        <v>48.3271375464684</v>
      </c>
      <c r="M6" s="233">
        <v>21.458400256986828</v>
      </c>
      <c r="N6" s="234">
        <v>15395</v>
      </c>
    </row>
    <row r="7" spans="1:14">
      <c r="A7" s="185" t="s">
        <v>64</v>
      </c>
      <c r="B7" s="233">
        <v>12.769485903814262</v>
      </c>
      <c r="C7" s="233">
        <v>30.206677265500797</v>
      </c>
      <c r="D7" s="233">
        <v>100</v>
      </c>
      <c r="E7" s="233">
        <v>2.7225901398086827</v>
      </c>
      <c r="F7" s="233">
        <v>7.6190476190476195</v>
      </c>
      <c r="G7" s="233">
        <v>100</v>
      </c>
      <c r="H7" s="233">
        <v>61.790017211703962</v>
      </c>
      <c r="I7" s="233">
        <v>94.117647058823522</v>
      </c>
      <c r="J7" s="233">
        <v>95.890410958904098</v>
      </c>
      <c r="K7" s="233">
        <v>78.082191780821915</v>
      </c>
      <c r="L7" s="233">
        <v>62.962962962962962</v>
      </c>
      <c r="M7" s="233">
        <v>32.994923857868017</v>
      </c>
      <c r="N7" s="234">
        <v>1221</v>
      </c>
    </row>
    <row r="8" spans="1:14">
      <c r="A8" s="185" t="s">
        <v>65</v>
      </c>
      <c r="B8" s="233">
        <v>6.3291139240506329</v>
      </c>
      <c r="C8" s="233">
        <v>19.750889679715304</v>
      </c>
      <c r="D8" s="233">
        <v>100</v>
      </c>
      <c r="E8" s="233">
        <v>0.92421441774491686</v>
      </c>
      <c r="F8" s="233">
        <v>4.8717948717948723</v>
      </c>
      <c r="G8" s="233">
        <v>100</v>
      </c>
      <c r="H8" s="233">
        <v>67.486338797814199</v>
      </c>
      <c r="I8" s="233">
        <v>98.780487804878049</v>
      </c>
      <c r="J8" s="233">
        <v>97.826086956521735</v>
      </c>
      <c r="K8" s="233">
        <v>88.461538461538453</v>
      </c>
      <c r="L8" s="233">
        <v>63.636363636363633</v>
      </c>
      <c r="M8" s="233">
        <v>35.119047619047613</v>
      </c>
      <c r="N8" s="234">
        <v>773</v>
      </c>
    </row>
    <row r="9" spans="1:14">
      <c r="A9" s="185" t="s">
        <v>18</v>
      </c>
      <c r="B9" s="233">
        <v>8.8543689320388346</v>
      </c>
      <c r="C9" s="233">
        <v>22.739726027397261</v>
      </c>
      <c r="D9" s="233">
        <v>100</v>
      </c>
      <c r="E9" s="233">
        <v>1.8139190523198421</v>
      </c>
      <c r="F9" s="233">
        <v>5.7880055788005578</v>
      </c>
      <c r="G9" s="233">
        <v>100</v>
      </c>
      <c r="H9" s="233">
        <v>72.819010416666657</v>
      </c>
      <c r="I9" s="233">
        <v>97.862595419847338</v>
      </c>
      <c r="J9" s="233">
        <v>94.339622641509436</v>
      </c>
      <c r="K9" s="233">
        <v>87.58314855875831</v>
      </c>
      <c r="L9" s="233">
        <v>72.727272727272734</v>
      </c>
      <c r="M9" s="233">
        <v>42.176386913229017</v>
      </c>
      <c r="N9" s="234">
        <v>7687</v>
      </c>
    </row>
    <row r="10" spans="1:14" ht="18.75" customHeight="1">
      <c r="A10" s="185" t="s">
        <v>19</v>
      </c>
      <c r="B10" s="233">
        <v>6.8070519098922633</v>
      </c>
      <c r="C10" s="233">
        <v>23.276501111934767</v>
      </c>
      <c r="D10" s="233">
        <v>100</v>
      </c>
      <c r="E10" s="233">
        <v>1.5049299429164504</v>
      </c>
      <c r="F10" s="233">
        <v>4.7954866008462629</v>
      </c>
      <c r="G10" s="233">
        <v>100</v>
      </c>
      <c r="H10" s="233">
        <v>62.56</v>
      </c>
      <c r="I10" s="233">
        <v>98</v>
      </c>
      <c r="J10" s="233">
        <v>98.113207547169807</v>
      </c>
      <c r="K10" s="233">
        <v>73.584905660377359</v>
      </c>
      <c r="L10" s="233">
        <v>70</v>
      </c>
      <c r="M10" s="233">
        <v>31.117824773413901</v>
      </c>
      <c r="N10" s="234">
        <v>1550</v>
      </c>
    </row>
    <row r="11" spans="1:14">
      <c r="A11" s="185" t="s">
        <v>20</v>
      </c>
      <c r="B11" s="233">
        <v>11.602209944751381</v>
      </c>
      <c r="C11" s="233">
        <v>27.33224222585925</v>
      </c>
      <c r="D11" s="233">
        <v>100</v>
      </c>
      <c r="E11" s="233">
        <v>2.9508196721311477</v>
      </c>
      <c r="F11" s="233">
        <v>6.5656565656565666</v>
      </c>
      <c r="G11" s="233">
        <v>100</v>
      </c>
      <c r="H11" s="233">
        <v>81.288723667905828</v>
      </c>
      <c r="I11" s="233">
        <v>94.230769230769226</v>
      </c>
      <c r="J11" s="233">
        <v>95.412844036697251</v>
      </c>
      <c r="K11" s="233">
        <v>80.208333333333343</v>
      </c>
      <c r="L11" s="233">
        <v>62.790697674418603</v>
      </c>
      <c r="M11" s="233">
        <v>46.049046321525886</v>
      </c>
      <c r="N11" s="234">
        <v>2346</v>
      </c>
    </row>
    <row r="12" spans="1:14">
      <c r="A12" s="185" t="s">
        <v>21</v>
      </c>
      <c r="B12" s="233">
        <v>5.8654474199869373</v>
      </c>
      <c r="C12" s="233">
        <v>17.933373229603035</v>
      </c>
      <c r="D12" s="233">
        <v>100</v>
      </c>
      <c r="E12" s="233">
        <v>1.0139583882012115</v>
      </c>
      <c r="F12" s="233">
        <v>4.3257989088074824</v>
      </c>
      <c r="G12" s="233">
        <v>100</v>
      </c>
      <c r="H12" s="233">
        <v>72.900900900900893</v>
      </c>
      <c r="I12" s="233">
        <v>97.503671071953008</v>
      </c>
      <c r="J12" s="233">
        <v>95.95375722543352</v>
      </c>
      <c r="K12" s="233">
        <v>81.385281385281388</v>
      </c>
      <c r="L12" s="233">
        <v>61.250000000000007</v>
      </c>
      <c r="M12" s="233">
        <v>39.172209903917221</v>
      </c>
      <c r="N12" s="234">
        <v>6840</v>
      </c>
    </row>
    <row r="13" spans="1:14">
      <c r="A13" s="185" t="s">
        <v>22</v>
      </c>
      <c r="B13" s="233">
        <v>6.2282469316724676</v>
      </c>
      <c r="C13" s="233">
        <v>16</v>
      </c>
      <c r="D13" s="233">
        <v>100</v>
      </c>
      <c r="E13" s="233">
        <v>1.6541609822646657</v>
      </c>
      <c r="F13" s="233">
        <v>6.0540540540540544</v>
      </c>
      <c r="G13" s="233">
        <v>100</v>
      </c>
      <c r="H13" s="233">
        <v>66.838046272493585</v>
      </c>
      <c r="I13" s="233">
        <v>75.431034482758619</v>
      </c>
      <c r="J13" s="233">
        <v>67.576791808873722</v>
      </c>
      <c r="K13" s="233">
        <v>56.9023569023569</v>
      </c>
      <c r="L13" s="233">
        <v>45</v>
      </c>
      <c r="M13" s="233">
        <v>15.658021133525457</v>
      </c>
      <c r="N13" s="234">
        <v>3985</v>
      </c>
    </row>
    <row r="14" spans="1:14">
      <c r="A14" s="185" t="s">
        <v>23</v>
      </c>
      <c r="B14" s="233">
        <v>8.6513994910941463</v>
      </c>
      <c r="C14" s="233">
        <v>22.643979057591622</v>
      </c>
      <c r="D14" s="233">
        <v>100</v>
      </c>
      <c r="E14" s="233">
        <v>1.5517241379310345</v>
      </c>
      <c r="F14" s="233">
        <v>7.7464788732394361</v>
      </c>
      <c r="G14" s="233">
        <v>100</v>
      </c>
      <c r="H14" s="233">
        <v>75.277777777777771</v>
      </c>
      <c r="I14" s="233">
        <v>87.096774193548384</v>
      </c>
      <c r="J14" s="233">
        <v>84</v>
      </c>
      <c r="K14" s="233">
        <v>64.406779661016941</v>
      </c>
      <c r="L14" s="233">
        <v>86.666666666666671</v>
      </c>
      <c r="M14" s="233">
        <v>21.311475409836063</v>
      </c>
      <c r="N14" s="234">
        <v>1115</v>
      </c>
    </row>
    <row r="15" spans="1:14">
      <c r="A15" s="185" t="s">
        <v>24</v>
      </c>
      <c r="B15" s="233">
        <v>8.3504098360655732</v>
      </c>
      <c r="C15" s="233">
        <v>20.794223826714802</v>
      </c>
      <c r="D15" s="233">
        <v>100</v>
      </c>
      <c r="E15" s="233">
        <v>1.5086206896551724</v>
      </c>
      <c r="F15" s="233">
        <v>4.4207317073170733</v>
      </c>
      <c r="G15" s="233">
        <v>100</v>
      </c>
      <c r="H15" s="233">
        <v>79.334257975034674</v>
      </c>
      <c r="I15" s="233">
        <v>78.918918918918919</v>
      </c>
      <c r="J15" s="233">
        <v>73.68421052631578</v>
      </c>
      <c r="K15" s="233">
        <v>77.34375</v>
      </c>
      <c r="L15" s="233">
        <v>44.444444444444443</v>
      </c>
      <c r="M15" s="233">
        <v>29.216867469879521</v>
      </c>
      <c r="N15" s="234">
        <v>2084</v>
      </c>
    </row>
    <row r="16" spans="1:14" ht="15.75" customHeight="1">
      <c r="A16" s="290" t="s">
        <v>25</v>
      </c>
      <c r="B16" s="217"/>
      <c r="C16" s="217"/>
      <c r="D16" s="233"/>
      <c r="E16" s="217"/>
      <c r="F16" s="217"/>
      <c r="G16" s="233"/>
      <c r="H16" s="236"/>
      <c r="I16" s="233"/>
      <c r="J16" s="233"/>
      <c r="K16" s="233"/>
      <c r="L16" s="233"/>
      <c r="M16" s="233"/>
      <c r="N16" s="234"/>
    </row>
    <row r="17" spans="1:14">
      <c r="A17" s="290" t="s">
        <v>26</v>
      </c>
      <c r="B17" s="233">
        <v>10.62190423775454</v>
      </c>
      <c r="C17" s="233">
        <v>23.443223443223442</v>
      </c>
      <c r="D17" s="233">
        <v>100</v>
      </c>
      <c r="E17" s="233">
        <v>2.5625744934445769</v>
      </c>
      <c r="F17" s="233">
        <v>5.3779069767441863</v>
      </c>
      <c r="G17" s="233">
        <v>100</v>
      </c>
      <c r="H17" s="233">
        <v>86.508875739644978</v>
      </c>
      <c r="I17" s="233">
        <v>97.633136094674555</v>
      </c>
      <c r="J17" s="233">
        <v>96.969696969696969</v>
      </c>
      <c r="K17" s="233">
        <v>86.861313868613138</v>
      </c>
      <c r="L17" s="233">
        <v>66.666666666666657</v>
      </c>
      <c r="M17" s="233">
        <v>46.542553191489361</v>
      </c>
      <c r="N17" s="234">
        <v>2458</v>
      </c>
    </row>
    <row r="18" spans="1:14">
      <c r="A18" s="290" t="s">
        <v>27</v>
      </c>
      <c r="B18" s="233">
        <v>12.048192771084338</v>
      </c>
      <c r="C18" s="233">
        <v>36.363636363636367</v>
      </c>
      <c r="D18" s="233">
        <v>100</v>
      </c>
      <c r="E18" s="233">
        <v>1.5384615384615385</v>
      </c>
      <c r="F18" s="236">
        <v>0</v>
      </c>
      <c r="G18" s="233">
        <v>100</v>
      </c>
      <c r="H18" s="233">
        <v>97.435897435897431</v>
      </c>
      <c r="I18" s="233">
        <v>29.568788501026695</v>
      </c>
      <c r="J18" s="233">
        <v>36.738703339882122</v>
      </c>
      <c r="K18" s="233">
        <v>100</v>
      </c>
      <c r="L18" s="233"/>
      <c r="M18" s="233">
        <v>36.84210526315789</v>
      </c>
      <c r="N18" s="235">
        <v>441</v>
      </c>
    </row>
    <row r="19" spans="1:14">
      <c r="A19" s="290" t="s">
        <v>28</v>
      </c>
      <c r="B19" s="233">
        <v>27.515400410677621</v>
      </c>
      <c r="C19" s="233">
        <v>29.271788990825687</v>
      </c>
      <c r="D19" s="233">
        <v>100</v>
      </c>
      <c r="E19" s="233">
        <v>5.7936160909488414</v>
      </c>
      <c r="F19" s="233">
        <v>6.3142437591776801</v>
      </c>
      <c r="G19" s="233">
        <v>100</v>
      </c>
      <c r="H19" s="233">
        <v>96.607764736231132</v>
      </c>
      <c r="I19" s="233">
        <v>96.279594137542276</v>
      </c>
      <c r="J19" s="233">
        <v>94.444444444444443</v>
      </c>
      <c r="K19" s="233">
        <v>94.786096256684488</v>
      </c>
      <c r="L19" s="233">
        <v>75.833333333333329</v>
      </c>
      <c r="M19" s="233">
        <v>58.467983243566721</v>
      </c>
      <c r="N19" s="234">
        <v>21415</v>
      </c>
    </row>
    <row r="20" spans="1:14">
      <c r="A20" s="290" t="s">
        <v>29</v>
      </c>
      <c r="B20" s="233">
        <v>14.784651527016447</v>
      </c>
      <c r="C20" s="233">
        <v>35.04601226993865</v>
      </c>
      <c r="D20" s="233">
        <v>100</v>
      </c>
      <c r="E20" s="233">
        <v>2.7930089102124747</v>
      </c>
      <c r="F20" s="233">
        <v>8.1453634085213036</v>
      </c>
      <c r="G20" s="233">
        <v>100</v>
      </c>
      <c r="H20" s="233">
        <v>94.99732477260568</v>
      </c>
      <c r="I20" s="233">
        <v>97.138047138047128</v>
      </c>
      <c r="J20" s="233">
        <v>96.448087431693992</v>
      </c>
      <c r="K20" s="233">
        <v>90.637450199203187</v>
      </c>
      <c r="L20" s="233">
        <v>94.230769230769226</v>
      </c>
      <c r="M20" s="233">
        <v>51.164483260553126</v>
      </c>
      <c r="N20" s="234">
        <v>9638</v>
      </c>
    </row>
    <row r="21" spans="1:14">
      <c r="A21" s="290" t="s">
        <v>30</v>
      </c>
      <c r="B21" s="233">
        <v>14.631336405529954</v>
      </c>
      <c r="C21" s="233">
        <v>39.963167587476974</v>
      </c>
      <c r="D21" s="233">
        <v>100</v>
      </c>
      <c r="E21" s="233">
        <v>3.7280701754385963</v>
      </c>
      <c r="F21" s="233">
        <v>8.2524271844660202</v>
      </c>
      <c r="G21" s="233">
        <v>100</v>
      </c>
      <c r="H21" s="233">
        <v>95.454545454545453</v>
      </c>
      <c r="I21" s="233">
        <v>93.75</v>
      </c>
      <c r="J21" s="233">
        <v>100</v>
      </c>
      <c r="K21" s="233">
        <v>97.674418604651152</v>
      </c>
      <c r="L21" s="233">
        <v>90</v>
      </c>
      <c r="M21" s="233">
        <v>45.864661654135332</v>
      </c>
      <c r="N21" s="234">
        <v>1176</v>
      </c>
    </row>
    <row r="22" spans="1:14">
      <c r="A22" s="290" t="s">
        <v>31</v>
      </c>
      <c r="B22" s="233">
        <v>15.939849624060152</v>
      </c>
      <c r="C22" s="233">
        <v>31.097560975609756</v>
      </c>
      <c r="D22" s="233">
        <v>100</v>
      </c>
      <c r="E22" s="233">
        <v>3.3344124312075105</v>
      </c>
      <c r="F22" s="233">
        <v>7.5067024128686324</v>
      </c>
      <c r="G22" s="233">
        <v>100</v>
      </c>
      <c r="H22" s="233">
        <v>93.462897526501763</v>
      </c>
      <c r="I22" s="233">
        <v>96.240601503759393</v>
      </c>
      <c r="J22" s="233">
        <v>95.32163742690058</v>
      </c>
      <c r="K22" s="233">
        <v>93.75</v>
      </c>
      <c r="L22" s="233">
        <v>78.181818181818187</v>
      </c>
      <c r="M22" s="233">
        <v>46.464646464646464</v>
      </c>
      <c r="N22" s="234">
        <v>4482</v>
      </c>
    </row>
    <row r="23" spans="1:14">
      <c r="A23" s="290" t="s">
        <v>32</v>
      </c>
      <c r="B23" s="233">
        <v>20.05941770647653</v>
      </c>
      <c r="C23" s="233">
        <v>41.446613088404135</v>
      </c>
      <c r="D23" s="233">
        <v>100</v>
      </c>
      <c r="E23" s="233">
        <v>4.2097488921713442</v>
      </c>
      <c r="F23" s="233">
        <v>11.806130903065451</v>
      </c>
      <c r="G23" s="233">
        <v>100</v>
      </c>
      <c r="H23" s="233">
        <v>94.625210894191369</v>
      </c>
      <c r="I23" s="233">
        <v>95.334174022698619</v>
      </c>
      <c r="J23" s="233">
        <v>92.386831275720155</v>
      </c>
      <c r="K23" s="233">
        <v>87.76508972267537</v>
      </c>
      <c r="L23" s="233">
        <v>91.880341880341874</v>
      </c>
      <c r="M23" s="233">
        <v>51.065022421524667</v>
      </c>
      <c r="N23" s="234">
        <v>13866</v>
      </c>
    </row>
    <row r="24" spans="1:14">
      <c r="A24" s="290" t="s">
        <v>33</v>
      </c>
      <c r="B24" s="233">
        <v>13.413897280966767</v>
      </c>
      <c r="C24" s="233">
        <v>44.756883421206794</v>
      </c>
      <c r="D24" s="233">
        <v>100</v>
      </c>
      <c r="E24" s="233">
        <v>2.4087591240875912</v>
      </c>
      <c r="F24" s="233">
        <v>24.771838331160364</v>
      </c>
      <c r="G24" s="233">
        <v>100</v>
      </c>
      <c r="H24" s="233">
        <v>87.451487710219922</v>
      </c>
      <c r="I24" s="233">
        <v>97.297297297297305</v>
      </c>
      <c r="J24" s="233">
        <v>92.741935483870961</v>
      </c>
      <c r="K24" s="233">
        <v>89.130434782608688</v>
      </c>
      <c r="L24" s="233">
        <v>75.862068965517238</v>
      </c>
      <c r="M24" s="233">
        <v>47.098214285714285</v>
      </c>
      <c r="N24" s="234">
        <v>2510</v>
      </c>
    </row>
    <row r="25" spans="1:14">
      <c r="A25" s="291" t="s">
        <v>49</v>
      </c>
      <c r="B25" s="237">
        <v>12.754859586793691</v>
      </c>
      <c r="C25" s="237">
        <v>26.271300664291903</v>
      </c>
      <c r="D25" s="237">
        <v>100</v>
      </c>
      <c r="E25" s="237">
        <v>2.517132471247244</v>
      </c>
      <c r="F25" s="237">
        <v>6.8632646880678383</v>
      </c>
      <c r="G25" s="237">
        <v>100</v>
      </c>
      <c r="H25" s="237">
        <v>83.133284887363118</v>
      </c>
      <c r="I25" s="237">
        <v>88.588912886969041</v>
      </c>
      <c r="J25" s="237">
        <v>84.759790068631418</v>
      </c>
      <c r="K25" s="237">
        <v>81.826568265682653</v>
      </c>
      <c r="L25" s="237">
        <v>66.666666666666657</v>
      </c>
      <c r="M25" s="237">
        <v>39.442671249693099</v>
      </c>
      <c r="N25" s="339">
        <v>105062</v>
      </c>
    </row>
    <row r="26" spans="1:14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4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</row>
    <row r="29" spans="1:14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</row>
    <row r="30" spans="1:14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</row>
    <row r="31" spans="1:14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</row>
  </sheetData>
  <mergeCells count="1">
    <mergeCell ref="A1:N1"/>
  </mergeCells>
  <printOptions gridLines="1"/>
  <pageMargins left="0.7" right="0.7" top="0.75" bottom="0.75" header="0.5" footer="0.5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Foglio83">
    <pageSetUpPr fitToPage="1"/>
  </sheetPr>
  <dimension ref="A1:AB36"/>
  <sheetViews>
    <sheetView showGridLines="0" zoomScale="70" workbookViewId="0">
      <selection activeCell="O17" sqref="O17"/>
    </sheetView>
  </sheetViews>
  <sheetFormatPr defaultColWidth="8.81640625" defaultRowHeight="14.5"/>
  <cols>
    <col min="1" max="1" width="21.7265625" bestFit="1" customWidth="1"/>
    <col min="2" max="13" width="11.6328125" customWidth="1"/>
    <col min="14" max="14" width="8.453125" bestFit="1" customWidth="1"/>
    <col min="15" max="15" width="32.453125" customWidth="1"/>
    <col min="16" max="16" width="32.1796875" customWidth="1"/>
    <col min="17" max="17" width="22.453125" customWidth="1"/>
    <col min="18" max="18" width="25.81640625" customWidth="1"/>
    <col min="19" max="19" width="32.453125" customWidth="1"/>
    <col min="20" max="20" width="32.1796875" customWidth="1"/>
    <col min="21" max="21" width="22.453125" customWidth="1"/>
    <col min="22" max="22" width="25.81640625" customWidth="1"/>
    <col min="23" max="23" width="32.453125" customWidth="1"/>
    <col min="24" max="24" width="32.1796875" customWidth="1"/>
    <col min="25" max="25" width="22.453125" customWidth="1"/>
    <col min="26" max="26" width="25.81640625" customWidth="1"/>
    <col min="27" max="27" width="32.453125" customWidth="1"/>
    <col min="28" max="28" width="32.1796875" customWidth="1"/>
    <col min="29" max="29" width="22.453125" customWidth="1"/>
    <col min="30" max="30" width="25.81640625" customWidth="1"/>
    <col min="31" max="31" width="32.453125" customWidth="1"/>
    <col min="32" max="32" width="32.1796875" customWidth="1"/>
    <col min="33" max="33" width="22.453125" customWidth="1"/>
    <col min="34" max="34" width="25.81640625" customWidth="1"/>
    <col min="35" max="35" width="32.453125" customWidth="1"/>
    <col min="36" max="36" width="32.1796875" customWidth="1"/>
    <col min="37" max="37" width="22.453125" customWidth="1"/>
    <col min="38" max="38" width="25.81640625" customWidth="1"/>
    <col min="39" max="39" width="32" customWidth="1"/>
    <col min="40" max="40" width="31.7265625" customWidth="1"/>
    <col min="41" max="41" width="22.1796875" customWidth="1"/>
    <col min="42" max="42" width="25.453125" customWidth="1"/>
  </cols>
  <sheetData>
    <row r="1" spans="1:28" ht="22" customHeight="1">
      <c r="A1" s="472" t="s">
        <v>551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132"/>
    </row>
    <row r="3" spans="1:28">
      <c r="A3" s="186" t="s">
        <v>516</v>
      </c>
      <c r="B3" s="186" t="s">
        <v>498</v>
      </c>
      <c r="C3" s="186" t="s">
        <v>499</v>
      </c>
      <c r="D3" s="186" t="s">
        <v>500</v>
      </c>
      <c r="E3" s="186" t="s">
        <v>501</v>
      </c>
      <c r="F3" s="186" t="s">
        <v>502</v>
      </c>
      <c r="G3" s="186" t="s">
        <v>503</v>
      </c>
      <c r="H3" s="186" t="s">
        <v>504</v>
      </c>
      <c r="I3" s="186" t="s">
        <v>505</v>
      </c>
      <c r="J3" s="186" t="s">
        <v>506</v>
      </c>
      <c r="K3" s="186" t="s">
        <v>507</v>
      </c>
      <c r="L3" s="186" t="s">
        <v>508</v>
      </c>
      <c r="M3" s="186" t="s">
        <v>509</v>
      </c>
    </row>
    <row r="4" spans="1:28">
      <c r="A4" s="187" t="s">
        <v>216</v>
      </c>
      <c r="B4" s="340">
        <v>6.9</v>
      </c>
      <c r="C4" s="340">
        <v>23.1</v>
      </c>
      <c r="D4" s="340">
        <v>100</v>
      </c>
      <c r="E4" s="340">
        <v>1.7</v>
      </c>
      <c r="F4" s="340">
        <v>6.7</v>
      </c>
      <c r="G4" s="340">
        <v>100</v>
      </c>
      <c r="H4" s="340">
        <v>75.900000000000006</v>
      </c>
      <c r="I4" s="340">
        <v>98.1</v>
      </c>
      <c r="J4" s="340">
        <v>94.5</v>
      </c>
      <c r="K4" s="340">
        <v>77.7</v>
      </c>
      <c r="L4" s="340">
        <v>54.6</v>
      </c>
      <c r="M4" s="340">
        <v>46.2</v>
      </c>
      <c r="N4" s="205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>
      <c r="A5" s="188" t="s">
        <v>517</v>
      </c>
      <c r="B5" s="239">
        <v>13.4</v>
      </c>
      <c r="C5" s="239">
        <v>30.2</v>
      </c>
      <c r="D5" s="239">
        <v>100</v>
      </c>
      <c r="E5" s="239">
        <v>2.2000000000000002</v>
      </c>
      <c r="F5" s="239">
        <v>7.7</v>
      </c>
      <c r="G5" s="239">
        <v>100</v>
      </c>
      <c r="H5" s="239">
        <v>71.099999999999994</v>
      </c>
      <c r="I5" s="239">
        <v>66.7</v>
      </c>
      <c r="J5" s="239">
        <v>88.9</v>
      </c>
      <c r="K5" s="239">
        <v>70</v>
      </c>
      <c r="L5" s="239">
        <v>17.5</v>
      </c>
      <c r="M5" s="239">
        <v>12.8</v>
      </c>
      <c r="N5" s="205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>
      <c r="A6" s="188" t="s">
        <v>217</v>
      </c>
      <c r="B6" s="239">
        <v>7.8</v>
      </c>
      <c r="C6" s="239">
        <v>21.8</v>
      </c>
      <c r="D6" s="239">
        <v>100</v>
      </c>
      <c r="E6" s="239">
        <v>1.6</v>
      </c>
      <c r="F6" s="239">
        <v>4.9000000000000004</v>
      </c>
      <c r="G6" s="239">
        <v>100</v>
      </c>
      <c r="H6" s="239">
        <v>71.599999999999994</v>
      </c>
      <c r="I6" s="239">
        <v>82.7</v>
      </c>
      <c r="J6" s="239">
        <v>82.5</v>
      </c>
      <c r="K6" s="239">
        <v>70.099999999999994</v>
      </c>
      <c r="L6" s="239">
        <v>48.3</v>
      </c>
      <c r="M6" s="239">
        <v>21.5</v>
      </c>
      <c r="N6" s="205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14.25" customHeight="1">
      <c r="A7" s="188" t="s">
        <v>218</v>
      </c>
      <c r="B7" s="239">
        <v>12.8</v>
      </c>
      <c r="C7" s="239">
        <v>30.2</v>
      </c>
      <c r="D7" s="239">
        <v>100</v>
      </c>
      <c r="E7" s="239">
        <v>2.7</v>
      </c>
      <c r="F7" s="239">
        <v>7.6</v>
      </c>
      <c r="G7" s="239">
        <v>100</v>
      </c>
      <c r="H7" s="239">
        <v>61.8</v>
      </c>
      <c r="I7" s="239">
        <v>94.1</v>
      </c>
      <c r="J7" s="239">
        <v>95.9</v>
      </c>
      <c r="K7" s="239">
        <v>78.099999999999994</v>
      </c>
      <c r="L7" s="239">
        <v>63</v>
      </c>
      <c r="M7" s="239">
        <v>33</v>
      </c>
      <c r="N7" s="205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>
      <c r="A8" s="188" t="s">
        <v>219</v>
      </c>
      <c r="B8" s="239">
        <v>6.3</v>
      </c>
      <c r="C8" s="239">
        <v>19.8</v>
      </c>
      <c r="D8" s="239">
        <v>100</v>
      </c>
      <c r="E8" s="239">
        <v>0.9</v>
      </c>
      <c r="F8" s="239">
        <v>4.9000000000000004</v>
      </c>
      <c r="G8" s="239">
        <v>100</v>
      </c>
      <c r="H8" s="239">
        <v>67.5</v>
      </c>
      <c r="I8" s="239">
        <v>98.8</v>
      </c>
      <c r="J8" s="239">
        <v>97.8</v>
      </c>
      <c r="K8" s="239">
        <v>88.5</v>
      </c>
      <c r="L8" s="239">
        <v>63.6</v>
      </c>
      <c r="M8" s="239">
        <v>35.1</v>
      </c>
      <c r="N8" s="205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>
      <c r="A9" s="188" t="s">
        <v>220</v>
      </c>
      <c r="B9" s="239">
        <v>8.9</v>
      </c>
      <c r="C9" s="239">
        <v>22.7</v>
      </c>
      <c r="D9" s="239">
        <v>100</v>
      </c>
      <c r="E9" s="239">
        <v>1.8</v>
      </c>
      <c r="F9" s="239">
        <v>5.8</v>
      </c>
      <c r="G9" s="239">
        <v>100</v>
      </c>
      <c r="H9" s="239">
        <v>72.8</v>
      </c>
      <c r="I9" s="239">
        <v>97.9</v>
      </c>
      <c r="J9" s="239">
        <v>94.3</v>
      </c>
      <c r="K9" s="239">
        <v>87.6</v>
      </c>
      <c r="L9" s="239">
        <v>72.7</v>
      </c>
      <c r="M9" s="239">
        <v>42.2</v>
      </c>
      <c r="N9" s="205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>
      <c r="A10" s="188" t="s">
        <v>221</v>
      </c>
      <c r="B10" s="239">
        <v>6.8</v>
      </c>
      <c r="C10" s="239">
        <v>23.3</v>
      </c>
      <c r="D10" s="239">
        <v>100</v>
      </c>
      <c r="E10" s="239">
        <v>1.5</v>
      </c>
      <c r="F10" s="239">
        <v>4.8</v>
      </c>
      <c r="G10" s="239">
        <v>100</v>
      </c>
      <c r="H10" s="239">
        <v>62.6</v>
      </c>
      <c r="I10" s="239">
        <v>98</v>
      </c>
      <c r="J10" s="239">
        <v>98.1</v>
      </c>
      <c r="K10" s="239">
        <v>73.599999999999994</v>
      </c>
      <c r="L10" s="239">
        <v>70</v>
      </c>
      <c r="M10" s="239">
        <v>31.1</v>
      </c>
      <c r="N10" s="205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>
      <c r="A11" s="188" t="s">
        <v>222</v>
      </c>
      <c r="B11" s="239">
        <v>11.6</v>
      </c>
      <c r="C11" s="239">
        <v>27.3</v>
      </c>
      <c r="D11" s="239">
        <v>100</v>
      </c>
      <c r="E11" s="239">
        <v>3</v>
      </c>
      <c r="F11" s="239">
        <v>6.6</v>
      </c>
      <c r="G11" s="239">
        <v>100</v>
      </c>
      <c r="H11" s="239">
        <v>81.3</v>
      </c>
      <c r="I11" s="239">
        <v>94.2</v>
      </c>
      <c r="J11" s="239">
        <v>95.4</v>
      </c>
      <c r="K11" s="239">
        <v>80.2</v>
      </c>
      <c r="L11" s="239">
        <v>62.8</v>
      </c>
      <c r="M11" s="239">
        <v>46</v>
      </c>
      <c r="N11" s="205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>
      <c r="A12" s="188" t="s">
        <v>223</v>
      </c>
      <c r="B12" s="239">
        <v>5.9</v>
      </c>
      <c r="C12" s="239">
        <v>17.899999999999999</v>
      </c>
      <c r="D12" s="239">
        <v>100</v>
      </c>
      <c r="E12" s="239">
        <v>1</v>
      </c>
      <c r="F12" s="239">
        <v>4.3</v>
      </c>
      <c r="G12" s="239">
        <v>100</v>
      </c>
      <c r="H12" s="239">
        <v>72.900000000000006</v>
      </c>
      <c r="I12" s="239">
        <v>97.5</v>
      </c>
      <c r="J12" s="239">
        <v>96</v>
      </c>
      <c r="K12" s="239">
        <v>81.400000000000006</v>
      </c>
      <c r="L12" s="239">
        <v>61.3</v>
      </c>
      <c r="M12" s="239">
        <v>39.200000000000003</v>
      </c>
      <c r="N12" s="205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>
      <c r="A13" s="188" t="s">
        <v>224</v>
      </c>
      <c r="B13" s="239">
        <v>6.2</v>
      </c>
      <c r="C13" s="239">
        <v>16</v>
      </c>
      <c r="D13" s="239">
        <v>100</v>
      </c>
      <c r="E13" s="239">
        <v>1.7</v>
      </c>
      <c r="F13" s="239">
        <v>6.1</v>
      </c>
      <c r="G13" s="239">
        <v>100</v>
      </c>
      <c r="H13" s="239">
        <v>66.8</v>
      </c>
      <c r="I13" s="239">
        <v>75.400000000000006</v>
      </c>
      <c r="J13" s="239">
        <v>67.599999999999994</v>
      </c>
      <c r="K13" s="239">
        <v>56.9</v>
      </c>
      <c r="L13" s="239">
        <v>45</v>
      </c>
      <c r="M13" s="239">
        <v>15.7</v>
      </c>
      <c r="N13" s="205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>
      <c r="A14" s="188" t="s">
        <v>225</v>
      </c>
      <c r="B14" s="239">
        <v>8.6999999999999993</v>
      </c>
      <c r="C14" s="239">
        <v>22.6</v>
      </c>
      <c r="D14" s="239">
        <v>100</v>
      </c>
      <c r="E14" s="239">
        <v>1.6</v>
      </c>
      <c r="F14" s="239">
        <v>7.7</v>
      </c>
      <c r="G14" s="239">
        <v>100</v>
      </c>
      <c r="H14" s="239">
        <v>75.3</v>
      </c>
      <c r="I14" s="239">
        <v>87.1</v>
      </c>
      <c r="J14" s="239">
        <v>84</v>
      </c>
      <c r="K14" s="239">
        <v>64.400000000000006</v>
      </c>
      <c r="L14" s="239">
        <v>86.7</v>
      </c>
      <c r="M14" s="239">
        <v>21.3</v>
      </c>
      <c r="N14" s="205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>
      <c r="A15" s="188" t="s">
        <v>226</v>
      </c>
      <c r="B15" s="239">
        <v>8.4</v>
      </c>
      <c r="C15" s="239">
        <v>20.8</v>
      </c>
      <c r="D15" s="239">
        <v>100</v>
      </c>
      <c r="E15" s="239">
        <v>1.5</v>
      </c>
      <c r="F15" s="239">
        <v>4.4000000000000004</v>
      </c>
      <c r="G15" s="239">
        <v>100</v>
      </c>
      <c r="H15" s="239">
        <v>79.3</v>
      </c>
      <c r="I15" s="239">
        <v>78.900000000000006</v>
      </c>
      <c r="J15" s="239">
        <v>73.7</v>
      </c>
      <c r="K15" s="239">
        <v>77.3</v>
      </c>
      <c r="L15" s="239">
        <v>44.4</v>
      </c>
      <c r="M15" s="239">
        <v>29.2</v>
      </c>
      <c r="N15" s="205"/>
      <c r="O15" s="205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>
      <c r="A16" s="188" t="s">
        <v>227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05"/>
      <c r="O16" s="205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>
      <c r="A17" s="188" t="s">
        <v>228</v>
      </c>
      <c r="B17" s="239">
        <v>10.6</v>
      </c>
      <c r="C17" s="239">
        <v>23.4</v>
      </c>
      <c r="D17" s="239">
        <v>100</v>
      </c>
      <c r="E17" s="239">
        <v>2.6</v>
      </c>
      <c r="F17" s="239">
        <v>5.4</v>
      </c>
      <c r="G17" s="239">
        <v>100</v>
      </c>
      <c r="H17" s="239">
        <v>86.5</v>
      </c>
      <c r="I17" s="239">
        <v>97.6</v>
      </c>
      <c r="J17" s="239">
        <v>97</v>
      </c>
      <c r="K17" s="239">
        <v>86.9</v>
      </c>
      <c r="L17" s="239">
        <v>66.7</v>
      </c>
      <c r="M17" s="239">
        <v>46.5</v>
      </c>
      <c r="N17" s="205"/>
      <c r="O17" s="205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>
      <c r="A18" s="188" t="s">
        <v>229</v>
      </c>
      <c r="B18" s="239">
        <v>12</v>
      </c>
      <c r="C18" s="239">
        <v>36.4</v>
      </c>
      <c r="D18" s="239">
        <v>100</v>
      </c>
      <c r="E18" s="239">
        <v>1.5</v>
      </c>
      <c r="F18" s="239"/>
      <c r="G18" s="239">
        <v>100</v>
      </c>
      <c r="H18" s="239">
        <v>97.4</v>
      </c>
      <c r="I18" s="239">
        <v>29.6</v>
      </c>
      <c r="J18" s="239">
        <v>36.700000000000003</v>
      </c>
      <c r="K18" s="239">
        <v>100</v>
      </c>
      <c r="L18" s="239"/>
      <c r="M18" s="239">
        <v>36.799999999999997</v>
      </c>
      <c r="N18" s="205"/>
      <c r="O18" s="205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>
      <c r="A19" s="188" t="s">
        <v>230</v>
      </c>
      <c r="B19" s="239">
        <v>27.5</v>
      </c>
      <c r="C19" s="239">
        <v>29.3</v>
      </c>
      <c r="D19" s="239">
        <v>100</v>
      </c>
      <c r="E19" s="239">
        <v>5.8</v>
      </c>
      <c r="F19" s="239">
        <v>6.3</v>
      </c>
      <c r="G19" s="239">
        <v>100</v>
      </c>
      <c r="H19" s="239">
        <v>96.6</v>
      </c>
      <c r="I19" s="239">
        <v>96.3</v>
      </c>
      <c r="J19" s="239">
        <v>94.4</v>
      </c>
      <c r="K19" s="239">
        <v>94.8</v>
      </c>
      <c r="L19" s="239">
        <v>75.8</v>
      </c>
      <c r="M19" s="239">
        <v>58.5</v>
      </c>
      <c r="N19" s="205"/>
      <c r="O19" s="20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>
      <c r="A20" s="188" t="s">
        <v>231</v>
      </c>
      <c r="B20" s="239">
        <v>14.8</v>
      </c>
      <c r="C20" s="239">
        <v>35</v>
      </c>
      <c r="D20" s="239">
        <v>100</v>
      </c>
      <c r="E20" s="239">
        <v>2.8</v>
      </c>
      <c r="F20" s="239">
        <v>8.1</v>
      </c>
      <c r="G20" s="239">
        <v>100</v>
      </c>
      <c r="H20" s="239">
        <v>95</v>
      </c>
      <c r="I20" s="239">
        <v>97.1</v>
      </c>
      <c r="J20" s="239">
        <v>96.4</v>
      </c>
      <c r="K20" s="239">
        <v>90.6</v>
      </c>
      <c r="L20" s="239">
        <v>94.2</v>
      </c>
      <c r="M20" s="239">
        <v>51.2</v>
      </c>
      <c r="N20" s="205"/>
      <c r="O20" s="20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>
      <c r="A21" s="188" t="s">
        <v>232</v>
      </c>
      <c r="B21" s="239">
        <v>14.6</v>
      </c>
      <c r="C21" s="239">
        <v>40</v>
      </c>
      <c r="D21" s="239">
        <v>100</v>
      </c>
      <c r="E21" s="239">
        <v>3.7</v>
      </c>
      <c r="F21" s="239">
        <v>8.3000000000000007</v>
      </c>
      <c r="G21" s="239">
        <v>100</v>
      </c>
      <c r="H21" s="239">
        <v>95.5</v>
      </c>
      <c r="I21" s="239">
        <v>93.8</v>
      </c>
      <c r="J21" s="239">
        <v>100</v>
      </c>
      <c r="K21" s="239">
        <v>97.7</v>
      </c>
      <c r="L21" s="239">
        <v>90</v>
      </c>
      <c r="M21" s="239">
        <v>45.9</v>
      </c>
      <c r="N21" s="205"/>
      <c r="O21" s="205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>
      <c r="A22" s="188" t="s">
        <v>233</v>
      </c>
      <c r="B22" s="239">
        <v>15.9</v>
      </c>
      <c r="C22" s="239">
        <v>31.1</v>
      </c>
      <c r="D22" s="239">
        <v>100</v>
      </c>
      <c r="E22" s="239">
        <v>3.3</v>
      </c>
      <c r="F22" s="239">
        <v>7.5</v>
      </c>
      <c r="G22" s="239">
        <v>100</v>
      </c>
      <c r="H22" s="239">
        <v>93.5</v>
      </c>
      <c r="I22" s="239">
        <v>96.2</v>
      </c>
      <c r="J22" s="239">
        <v>95.3</v>
      </c>
      <c r="K22" s="239">
        <v>93.8</v>
      </c>
      <c r="L22" s="239">
        <v>78.2</v>
      </c>
      <c r="M22" s="239">
        <v>46.5</v>
      </c>
      <c r="N22" s="205"/>
      <c r="O22" s="205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>
      <c r="A23" s="188" t="s">
        <v>234</v>
      </c>
      <c r="B23" s="239">
        <v>20.100000000000001</v>
      </c>
      <c r="C23" s="239">
        <v>41.4</v>
      </c>
      <c r="D23" s="239">
        <v>100</v>
      </c>
      <c r="E23" s="239">
        <v>4.2</v>
      </c>
      <c r="F23" s="239">
        <v>11.8</v>
      </c>
      <c r="G23" s="239">
        <v>100</v>
      </c>
      <c r="H23" s="239">
        <v>94.6</v>
      </c>
      <c r="I23" s="239">
        <v>95.3</v>
      </c>
      <c r="J23" s="239">
        <v>92.4</v>
      </c>
      <c r="K23" s="239">
        <v>87.8</v>
      </c>
      <c r="L23" s="239">
        <v>91.9</v>
      </c>
      <c r="M23" s="239">
        <v>51.1</v>
      </c>
      <c r="N23" s="205"/>
      <c r="O23" s="205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>
      <c r="A24" s="189" t="s">
        <v>235</v>
      </c>
      <c r="B24" s="292">
        <v>13.4</v>
      </c>
      <c r="C24" s="292">
        <v>44.8</v>
      </c>
      <c r="D24" s="292">
        <v>100</v>
      </c>
      <c r="E24" s="292">
        <v>2.4</v>
      </c>
      <c r="F24" s="292">
        <v>24.8</v>
      </c>
      <c r="G24" s="292">
        <v>100</v>
      </c>
      <c r="H24" s="292">
        <v>87.5</v>
      </c>
      <c r="I24" s="292">
        <v>97.3</v>
      </c>
      <c r="J24" s="292">
        <v>92.7</v>
      </c>
      <c r="K24" s="292">
        <v>89.1</v>
      </c>
      <c r="L24" s="292">
        <v>75.900000000000006</v>
      </c>
      <c r="M24" s="292">
        <v>47.1</v>
      </c>
      <c r="N24" s="205"/>
      <c r="O24" s="205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1:28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</row>
    <row r="28" spans="1:28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29" spans="1:28" s="61" customFormat="1">
      <c r="A29" s="190"/>
      <c r="B29" s="293" t="s">
        <v>518</v>
      </c>
      <c r="C29" s="294" t="s">
        <v>498</v>
      </c>
      <c r="D29" s="294" t="s">
        <v>499</v>
      </c>
      <c r="E29" s="294" t="s">
        <v>500</v>
      </c>
      <c r="F29" s="294" t="s">
        <v>501</v>
      </c>
      <c r="G29" s="294" t="s">
        <v>502</v>
      </c>
      <c r="H29" s="294" t="s">
        <v>503</v>
      </c>
      <c r="I29" s="294" t="s">
        <v>504</v>
      </c>
      <c r="J29" s="294" t="s">
        <v>505</v>
      </c>
      <c r="K29" s="294" t="s">
        <v>506</v>
      </c>
      <c r="L29" s="294" t="s">
        <v>507</v>
      </c>
      <c r="M29" s="294" t="s">
        <v>508</v>
      </c>
      <c r="N29" s="294" t="s">
        <v>509</v>
      </c>
      <c r="O29" s="246"/>
    </row>
    <row r="30" spans="1:28">
      <c r="A30" s="191" t="s">
        <v>519</v>
      </c>
      <c r="B30" s="295">
        <v>1</v>
      </c>
      <c r="C30" s="239">
        <f t="shared" ref="C30:N34" si="0">QUARTILE(B$4:B$24,$B30)</f>
        <v>7.5750000000000002</v>
      </c>
      <c r="D30" s="239">
        <f t="shared" si="0"/>
        <v>22.400000000000002</v>
      </c>
      <c r="E30" s="239">
        <f t="shared" si="0"/>
        <v>100</v>
      </c>
      <c r="F30" s="239">
        <f t="shared" si="0"/>
        <v>1.5750000000000002</v>
      </c>
      <c r="G30" s="239">
        <f t="shared" si="0"/>
        <v>5.15</v>
      </c>
      <c r="H30" s="239">
        <f t="shared" si="0"/>
        <v>100</v>
      </c>
      <c r="I30" s="239">
        <f t="shared" si="0"/>
        <v>71.474999999999994</v>
      </c>
      <c r="J30" s="239">
        <f t="shared" si="0"/>
        <v>86</v>
      </c>
      <c r="K30" s="239">
        <f t="shared" si="0"/>
        <v>87.675000000000011</v>
      </c>
      <c r="L30" s="239">
        <f t="shared" si="0"/>
        <v>76.375</v>
      </c>
      <c r="M30" s="239">
        <f t="shared" si="0"/>
        <v>57.95</v>
      </c>
      <c r="N30" s="296">
        <f t="shared" si="0"/>
        <v>30.625</v>
      </c>
      <c r="O30" s="205"/>
    </row>
    <row r="31" spans="1:28">
      <c r="A31" s="191" t="s">
        <v>520</v>
      </c>
      <c r="B31" s="295">
        <v>0</v>
      </c>
      <c r="C31" s="239">
        <f t="shared" si="0"/>
        <v>5.9</v>
      </c>
      <c r="D31" s="239">
        <f t="shared" si="0"/>
        <v>16</v>
      </c>
      <c r="E31" s="239">
        <f t="shared" si="0"/>
        <v>100</v>
      </c>
      <c r="F31" s="239">
        <f t="shared" si="0"/>
        <v>0.9</v>
      </c>
      <c r="G31" s="239">
        <f t="shared" si="0"/>
        <v>4.3</v>
      </c>
      <c r="H31" s="239">
        <f t="shared" si="0"/>
        <v>100</v>
      </c>
      <c r="I31" s="239">
        <f t="shared" si="0"/>
        <v>61.8</v>
      </c>
      <c r="J31" s="239">
        <f t="shared" si="0"/>
        <v>29.6</v>
      </c>
      <c r="K31" s="239">
        <f t="shared" si="0"/>
        <v>36.700000000000003</v>
      </c>
      <c r="L31" s="239">
        <f t="shared" si="0"/>
        <v>56.9</v>
      </c>
      <c r="M31" s="239">
        <f t="shared" si="0"/>
        <v>17.5</v>
      </c>
      <c r="N31" s="296">
        <f t="shared" si="0"/>
        <v>12.8</v>
      </c>
      <c r="O31" s="205"/>
    </row>
    <row r="32" spans="1:28">
      <c r="A32" s="191" t="s">
        <v>521</v>
      </c>
      <c r="B32" s="295">
        <v>2</v>
      </c>
      <c r="C32" s="239">
        <f t="shared" si="0"/>
        <v>11.1</v>
      </c>
      <c r="D32" s="239">
        <f t="shared" si="0"/>
        <v>25.35</v>
      </c>
      <c r="E32" s="239">
        <f t="shared" si="0"/>
        <v>100</v>
      </c>
      <c r="F32" s="239">
        <f t="shared" si="0"/>
        <v>2</v>
      </c>
      <c r="G32" s="239">
        <f t="shared" si="0"/>
        <v>6.6</v>
      </c>
      <c r="H32" s="239">
        <f t="shared" si="0"/>
        <v>100</v>
      </c>
      <c r="I32" s="239">
        <f t="shared" si="0"/>
        <v>77.599999999999994</v>
      </c>
      <c r="J32" s="239">
        <f t="shared" si="0"/>
        <v>95.75</v>
      </c>
      <c r="K32" s="239">
        <f t="shared" si="0"/>
        <v>94.45</v>
      </c>
      <c r="L32" s="239">
        <f t="shared" si="0"/>
        <v>84.15</v>
      </c>
      <c r="M32" s="239">
        <f t="shared" si="0"/>
        <v>66.7</v>
      </c>
      <c r="N32" s="296">
        <f t="shared" si="0"/>
        <v>40.700000000000003</v>
      </c>
      <c r="O32" s="205"/>
    </row>
    <row r="33" spans="1:15">
      <c r="A33" s="191" t="s">
        <v>522</v>
      </c>
      <c r="B33" s="295">
        <v>4</v>
      </c>
      <c r="C33" s="239">
        <f t="shared" si="0"/>
        <v>27.5</v>
      </c>
      <c r="D33" s="239">
        <f t="shared" si="0"/>
        <v>44.8</v>
      </c>
      <c r="E33" s="239">
        <f t="shared" si="0"/>
        <v>100</v>
      </c>
      <c r="F33" s="239">
        <f t="shared" si="0"/>
        <v>5.8</v>
      </c>
      <c r="G33" s="239">
        <f t="shared" si="0"/>
        <v>24.8</v>
      </c>
      <c r="H33" s="239">
        <f t="shared" si="0"/>
        <v>100</v>
      </c>
      <c r="I33" s="239">
        <f t="shared" si="0"/>
        <v>97.4</v>
      </c>
      <c r="J33" s="239">
        <f t="shared" si="0"/>
        <v>98.8</v>
      </c>
      <c r="K33" s="239">
        <f t="shared" si="0"/>
        <v>100</v>
      </c>
      <c r="L33" s="239">
        <f t="shared" si="0"/>
        <v>100</v>
      </c>
      <c r="M33" s="239">
        <f t="shared" si="0"/>
        <v>94.2</v>
      </c>
      <c r="N33" s="296">
        <f t="shared" si="0"/>
        <v>58.5</v>
      </c>
      <c r="O33" s="205"/>
    </row>
    <row r="34" spans="1:15">
      <c r="A34" s="192" t="s">
        <v>523</v>
      </c>
      <c r="B34" s="297">
        <v>3</v>
      </c>
      <c r="C34" s="298">
        <f t="shared" si="0"/>
        <v>13.7</v>
      </c>
      <c r="D34" s="298">
        <f t="shared" si="0"/>
        <v>32.075000000000003</v>
      </c>
      <c r="E34" s="298">
        <f t="shared" si="0"/>
        <v>100</v>
      </c>
      <c r="F34" s="298">
        <f t="shared" si="0"/>
        <v>2.8499999999999996</v>
      </c>
      <c r="G34" s="298">
        <f t="shared" si="0"/>
        <v>7.7</v>
      </c>
      <c r="H34" s="298">
        <f t="shared" si="0"/>
        <v>100</v>
      </c>
      <c r="I34" s="298">
        <f t="shared" si="0"/>
        <v>93.775000000000006</v>
      </c>
      <c r="J34" s="298">
        <f t="shared" si="0"/>
        <v>97.525000000000006</v>
      </c>
      <c r="K34" s="298">
        <f t="shared" si="0"/>
        <v>96.1</v>
      </c>
      <c r="L34" s="298">
        <f t="shared" si="0"/>
        <v>89.474999999999994</v>
      </c>
      <c r="M34" s="298">
        <f t="shared" si="0"/>
        <v>77.050000000000011</v>
      </c>
      <c r="N34" s="299">
        <f t="shared" si="0"/>
        <v>46.5</v>
      </c>
      <c r="O34" s="205"/>
    </row>
    <row r="35" spans="1:15">
      <c r="A35" s="61"/>
      <c r="B35" s="205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205"/>
    </row>
    <row r="36" spans="1:15">
      <c r="A36" s="61"/>
      <c r="B36" s="205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205"/>
    </row>
  </sheetData>
  <mergeCells count="1">
    <mergeCell ref="A1:M1"/>
  </mergeCells>
  <printOptions gridLinesSet="0"/>
  <pageMargins left="0.11811023622047245" right="0.11811023622047245" top="0.15748031496062992" bottom="0.55118110236220474" header="0.51181102362204722" footer="0.51181102362204722"/>
  <pageSetup paperSize="9" scale="5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Foglio84">
    <tabColor theme="0"/>
  </sheetPr>
  <dimension ref="A1:B15"/>
  <sheetViews>
    <sheetView workbookViewId="0">
      <selection activeCell="I3" sqref="I3"/>
    </sheetView>
  </sheetViews>
  <sheetFormatPr defaultColWidth="8.81640625" defaultRowHeight="32.25" customHeight="1"/>
  <cols>
    <col min="2" max="2" width="65" customWidth="1"/>
  </cols>
  <sheetData>
    <row r="1" spans="1:2" ht="32.25" customHeight="1">
      <c r="A1" s="356" t="s">
        <v>524</v>
      </c>
      <c r="B1" s="356"/>
    </row>
    <row r="3" spans="1:2" ht="32.25" customHeight="1">
      <c r="A3" s="193" t="s">
        <v>473</v>
      </c>
      <c r="B3" s="193" t="s">
        <v>525</v>
      </c>
    </row>
    <row r="4" spans="1:2" ht="32.25" customHeight="1">
      <c r="A4" s="194">
        <v>1</v>
      </c>
      <c r="B4" s="195" t="s">
        <v>526</v>
      </c>
    </row>
    <row r="5" spans="1:2" ht="32.25" customHeight="1">
      <c r="A5" s="196" t="s">
        <v>494</v>
      </c>
      <c r="B5" s="197" t="s">
        <v>527</v>
      </c>
    </row>
    <row r="6" spans="1:2" ht="32.25" customHeight="1">
      <c r="A6" s="196" t="s">
        <v>495</v>
      </c>
      <c r="B6" s="197" t="s">
        <v>528</v>
      </c>
    </row>
    <row r="7" spans="1:2" ht="32.25" customHeight="1">
      <c r="A7" s="196">
        <v>3</v>
      </c>
      <c r="B7" s="197" t="s">
        <v>529</v>
      </c>
    </row>
    <row r="8" spans="1:2" ht="32.25" customHeight="1">
      <c r="A8" s="196" t="s">
        <v>496</v>
      </c>
      <c r="B8" s="197" t="s">
        <v>530</v>
      </c>
    </row>
    <row r="9" spans="1:2" ht="32.25" customHeight="1">
      <c r="A9" s="196" t="s">
        <v>497</v>
      </c>
      <c r="B9" s="197" t="s">
        <v>531</v>
      </c>
    </row>
    <row r="10" spans="1:2" ht="32.25" customHeight="1">
      <c r="A10" s="196">
        <v>5</v>
      </c>
      <c r="B10" s="197" t="s">
        <v>532</v>
      </c>
    </row>
    <row r="11" spans="1:2" ht="32.25" customHeight="1">
      <c r="A11" s="196">
        <v>6</v>
      </c>
      <c r="B11" s="197" t="s">
        <v>533</v>
      </c>
    </row>
    <row r="12" spans="1:2" ht="32.25" customHeight="1">
      <c r="A12" s="196">
        <v>7</v>
      </c>
      <c r="B12" s="197" t="s">
        <v>534</v>
      </c>
    </row>
    <row r="13" spans="1:2" ht="32.25" customHeight="1">
      <c r="A13" s="196">
        <v>8</v>
      </c>
      <c r="B13" s="197" t="s">
        <v>535</v>
      </c>
    </row>
    <row r="14" spans="1:2" ht="32.25" customHeight="1">
      <c r="A14" s="196">
        <v>9</v>
      </c>
      <c r="B14" s="197" t="s">
        <v>536</v>
      </c>
    </row>
    <row r="15" spans="1:2" ht="32.25" customHeight="1">
      <c r="A15" s="198">
        <v>10</v>
      </c>
      <c r="B15" s="199" t="s">
        <v>537</v>
      </c>
    </row>
  </sheetData>
  <mergeCells count="1">
    <mergeCell ref="A1:B1"/>
  </mergeCells>
  <printOptions gridLines="1"/>
  <pageMargins left="0.7" right="0.7" top="0.75" bottom="0.75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O26"/>
  <sheetViews>
    <sheetView zoomScaleNormal="100" workbookViewId="0">
      <selection sqref="A1:L1"/>
    </sheetView>
  </sheetViews>
  <sheetFormatPr defaultColWidth="8.81640625" defaultRowHeight="14.5"/>
  <cols>
    <col min="1" max="1" width="13.81640625" bestFit="1" customWidth="1"/>
    <col min="13" max="13" width="5.90625" customWidth="1"/>
  </cols>
  <sheetData>
    <row r="1" spans="1:15" ht="30" customHeight="1">
      <c r="A1" s="357" t="s">
        <v>560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5">
      <c r="N2" s="205"/>
      <c r="O2" s="205"/>
    </row>
    <row r="3" spans="1:15">
      <c r="A3" s="36" t="s">
        <v>8</v>
      </c>
      <c r="B3" s="315" t="s">
        <v>74</v>
      </c>
      <c r="C3" s="315" t="s">
        <v>75</v>
      </c>
      <c r="D3" s="315" t="s">
        <v>76</v>
      </c>
      <c r="E3" s="315" t="s">
        <v>77</v>
      </c>
      <c r="F3" s="315" t="s">
        <v>78</v>
      </c>
      <c r="G3" s="316" t="s">
        <v>34</v>
      </c>
      <c r="H3" s="315" t="s">
        <v>74</v>
      </c>
      <c r="I3" s="315" t="s">
        <v>75</v>
      </c>
      <c r="J3" s="315" t="s">
        <v>76</v>
      </c>
      <c r="K3" s="315" t="s">
        <v>77</v>
      </c>
      <c r="L3" s="315" t="s">
        <v>78</v>
      </c>
      <c r="N3" s="341" t="s">
        <v>80</v>
      </c>
      <c r="O3" s="341">
        <v>-1000</v>
      </c>
    </row>
    <row r="4" spans="1:15">
      <c r="A4" s="16" t="s">
        <v>13</v>
      </c>
      <c r="B4" s="241">
        <v>1842</v>
      </c>
      <c r="C4" s="241">
        <v>5691</v>
      </c>
      <c r="D4" s="241">
        <v>4446</v>
      </c>
      <c r="E4" s="241">
        <v>6896</v>
      </c>
      <c r="F4" s="241">
        <v>6001</v>
      </c>
      <c r="G4" s="241">
        <v>24876</v>
      </c>
      <c r="H4" s="258">
        <f t="shared" ref="H4:H25" si="0">B4/$G4</f>
        <v>7.404727448142788E-2</v>
      </c>
      <c r="I4" s="258">
        <f t="shared" ref="I4:L19" si="1">C4/$G4</f>
        <v>0.22877472262421611</v>
      </c>
      <c r="J4" s="258">
        <f t="shared" si="1"/>
        <v>0.17872648335745298</v>
      </c>
      <c r="K4" s="258">
        <f t="shared" si="1"/>
        <v>0.27721498633220776</v>
      </c>
      <c r="L4" s="258">
        <f t="shared" si="1"/>
        <v>0.24123653320469529</v>
      </c>
      <c r="N4" s="301">
        <f t="shared" ref="N4:N25" si="2">K4+L4</f>
        <v>0.51845151953690305</v>
      </c>
      <c r="O4" s="301">
        <f t="shared" ref="O4:O25" si="3">H4+I4+J4</f>
        <v>0.48154848046309695</v>
      </c>
    </row>
    <row r="5" spans="1:15">
      <c r="A5" s="16" t="s">
        <v>14</v>
      </c>
      <c r="B5" s="241"/>
      <c r="C5" s="241">
        <v>736</v>
      </c>
      <c r="D5" s="241"/>
      <c r="E5" s="241"/>
      <c r="F5" s="241"/>
      <c r="G5" s="241">
        <v>736</v>
      </c>
      <c r="H5" s="258">
        <f t="shared" si="0"/>
        <v>0</v>
      </c>
      <c r="I5" s="258">
        <f t="shared" si="1"/>
        <v>1</v>
      </c>
      <c r="J5" s="258">
        <f t="shared" si="1"/>
        <v>0</v>
      </c>
      <c r="K5" s="258">
        <f t="shared" si="1"/>
        <v>0</v>
      </c>
      <c r="L5" s="258">
        <f t="shared" si="1"/>
        <v>0</v>
      </c>
      <c r="N5" s="301">
        <f t="shared" si="2"/>
        <v>0</v>
      </c>
      <c r="O5" s="301">
        <f t="shared" si="3"/>
        <v>1</v>
      </c>
    </row>
    <row r="6" spans="1:15">
      <c r="A6" s="16" t="s">
        <v>15</v>
      </c>
      <c r="B6" s="241">
        <v>4452</v>
      </c>
      <c r="C6" s="241">
        <v>9735</v>
      </c>
      <c r="D6" s="241">
        <v>4433</v>
      </c>
      <c r="E6" s="241">
        <v>24630</v>
      </c>
      <c r="F6" s="241">
        <v>23668</v>
      </c>
      <c r="G6" s="241">
        <v>66918</v>
      </c>
      <c r="H6" s="258">
        <f t="shared" si="0"/>
        <v>6.6529184972653102E-2</v>
      </c>
      <c r="I6" s="258">
        <f t="shared" si="1"/>
        <v>0.14547655339370574</v>
      </c>
      <c r="J6" s="258">
        <f t="shared" si="1"/>
        <v>6.6245255387190297E-2</v>
      </c>
      <c r="K6" s="258">
        <f t="shared" si="1"/>
        <v>0.36806240473415225</v>
      </c>
      <c r="L6" s="258">
        <f t="shared" si="1"/>
        <v>0.35368660151229864</v>
      </c>
      <c r="N6" s="301">
        <f t="shared" si="2"/>
        <v>0.72174900624645089</v>
      </c>
      <c r="O6" s="301">
        <f t="shared" si="3"/>
        <v>0.27825099375354911</v>
      </c>
    </row>
    <row r="7" spans="1:15">
      <c r="A7" s="16" t="s">
        <v>64</v>
      </c>
      <c r="B7" s="241">
        <v>383</v>
      </c>
      <c r="C7" s="241">
        <v>762</v>
      </c>
      <c r="D7" s="241">
        <v>957</v>
      </c>
      <c r="E7" s="241">
        <v>2761</v>
      </c>
      <c r="F7" s="241"/>
      <c r="G7" s="241">
        <v>4863</v>
      </c>
      <c r="H7" s="258">
        <f t="shared" si="0"/>
        <v>7.8757968332305167E-2</v>
      </c>
      <c r="I7" s="258">
        <f t="shared" si="1"/>
        <v>0.15669339913633559</v>
      </c>
      <c r="J7" s="258">
        <f t="shared" si="1"/>
        <v>0.19679210363972857</v>
      </c>
      <c r="K7" s="258">
        <f t="shared" si="1"/>
        <v>0.56775652889163064</v>
      </c>
      <c r="L7" s="258">
        <f t="shared" si="1"/>
        <v>0</v>
      </c>
      <c r="N7" s="301">
        <f t="shared" si="2"/>
        <v>0.56775652889163064</v>
      </c>
      <c r="O7" s="301">
        <f t="shared" si="3"/>
        <v>0.43224347110836936</v>
      </c>
    </row>
    <row r="8" spans="1:15">
      <c r="A8" s="16" t="s">
        <v>65</v>
      </c>
      <c r="B8" s="241">
        <v>405</v>
      </c>
      <c r="C8" s="241"/>
      <c r="D8" s="241"/>
      <c r="E8" s="241">
        <v>3422</v>
      </c>
      <c r="F8" s="241"/>
      <c r="G8" s="241">
        <v>3827</v>
      </c>
      <c r="H8" s="258">
        <f t="shared" si="0"/>
        <v>0.10582701855239091</v>
      </c>
      <c r="I8" s="258">
        <f t="shared" si="1"/>
        <v>0</v>
      </c>
      <c r="J8" s="258">
        <f t="shared" si="1"/>
        <v>0</v>
      </c>
      <c r="K8" s="258">
        <f t="shared" si="1"/>
        <v>0.89417298144760904</v>
      </c>
      <c r="L8" s="258">
        <f t="shared" si="1"/>
        <v>0</v>
      </c>
      <c r="N8" s="301">
        <f t="shared" si="2"/>
        <v>0.89417298144760904</v>
      </c>
      <c r="O8" s="301">
        <f t="shared" si="3"/>
        <v>0.10582701855239091</v>
      </c>
    </row>
    <row r="9" spans="1:15">
      <c r="A9" s="16" t="s">
        <v>18</v>
      </c>
      <c r="B9" s="241">
        <v>2890</v>
      </c>
      <c r="C9" s="241">
        <v>5286</v>
      </c>
      <c r="D9" s="241">
        <v>3438</v>
      </c>
      <c r="E9" s="241">
        <v>14372</v>
      </c>
      <c r="F9" s="241">
        <v>5310</v>
      </c>
      <c r="G9" s="241">
        <v>31296</v>
      </c>
      <c r="H9" s="258">
        <f t="shared" si="0"/>
        <v>9.2344069529652351E-2</v>
      </c>
      <c r="I9" s="258">
        <f t="shared" si="1"/>
        <v>0.16890337423312884</v>
      </c>
      <c r="J9" s="258">
        <f t="shared" si="1"/>
        <v>0.10985429447852761</v>
      </c>
      <c r="K9" s="258">
        <f t="shared" si="1"/>
        <v>0.45922801635991822</v>
      </c>
      <c r="L9" s="258">
        <f t="shared" si="1"/>
        <v>0.16967024539877301</v>
      </c>
      <c r="N9" s="301">
        <f t="shared" si="2"/>
        <v>0.62889826175869123</v>
      </c>
      <c r="O9" s="301">
        <f t="shared" si="3"/>
        <v>0.37110173824130882</v>
      </c>
    </row>
    <row r="10" spans="1:15">
      <c r="A10" s="16" t="s">
        <v>543</v>
      </c>
      <c r="B10" s="241">
        <v>378</v>
      </c>
      <c r="C10" s="241">
        <v>2428</v>
      </c>
      <c r="D10" s="241">
        <v>826</v>
      </c>
      <c r="E10" s="241">
        <v>4148</v>
      </c>
      <c r="F10" s="241"/>
      <c r="G10" s="241">
        <v>7780</v>
      </c>
      <c r="H10" s="258">
        <f t="shared" si="0"/>
        <v>4.8586118251928018E-2</v>
      </c>
      <c r="I10" s="258">
        <f t="shared" si="1"/>
        <v>0.31208226221079693</v>
      </c>
      <c r="J10" s="258">
        <f t="shared" si="1"/>
        <v>0.10616966580976864</v>
      </c>
      <c r="K10" s="258">
        <f t="shared" si="1"/>
        <v>0.53316195372750641</v>
      </c>
      <c r="L10" s="258">
        <f t="shared" si="1"/>
        <v>0</v>
      </c>
      <c r="N10" s="301">
        <f t="shared" si="2"/>
        <v>0.53316195372750641</v>
      </c>
      <c r="O10" s="301">
        <f t="shared" si="3"/>
        <v>0.46683804627249359</v>
      </c>
    </row>
    <row r="11" spans="1:15">
      <c r="A11" s="16" t="s">
        <v>20</v>
      </c>
      <c r="B11" s="241">
        <v>22</v>
      </c>
      <c r="C11" s="241">
        <v>4383</v>
      </c>
      <c r="D11" s="241">
        <v>845</v>
      </c>
      <c r="E11" s="241">
        <v>2845</v>
      </c>
      <c r="F11" s="241"/>
      <c r="G11" s="241">
        <v>8095</v>
      </c>
      <c r="H11" s="258">
        <f t="shared" si="0"/>
        <v>2.7177269919703519E-3</v>
      </c>
      <c r="I11" s="258">
        <f t="shared" si="1"/>
        <v>0.5414453366275479</v>
      </c>
      <c r="J11" s="258">
        <f t="shared" si="1"/>
        <v>0.10438542310067943</v>
      </c>
      <c r="K11" s="258">
        <f t="shared" si="1"/>
        <v>0.35145151327980234</v>
      </c>
      <c r="L11" s="258">
        <f t="shared" si="1"/>
        <v>0</v>
      </c>
      <c r="N11" s="301">
        <f t="shared" si="2"/>
        <v>0.35145151327980234</v>
      </c>
      <c r="O11" s="301">
        <f t="shared" si="3"/>
        <v>0.64854848672019771</v>
      </c>
    </row>
    <row r="12" spans="1:15">
      <c r="A12" s="16" t="s">
        <v>21</v>
      </c>
      <c r="B12" s="241">
        <v>840</v>
      </c>
      <c r="C12" s="241">
        <v>2054</v>
      </c>
      <c r="D12" s="241">
        <v>1831</v>
      </c>
      <c r="E12" s="241">
        <v>11692</v>
      </c>
      <c r="F12" s="241">
        <v>13621</v>
      </c>
      <c r="G12" s="241">
        <v>30038</v>
      </c>
      <c r="H12" s="258">
        <f t="shared" si="0"/>
        <v>2.7964578200945469E-2</v>
      </c>
      <c r="I12" s="258">
        <f t="shared" si="1"/>
        <v>6.838005193421666E-2</v>
      </c>
      <c r="J12" s="258">
        <f t="shared" si="1"/>
        <v>6.0956122245156133E-2</v>
      </c>
      <c r="K12" s="258">
        <f t="shared" si="1"/>
        <v>0.38924029562554097</v>
      </c>
      <c r="L12" s="258">
        <f t="shared" si="1"/>
        <v>0.45345895199414077</v>
      </c>
      <c r="N12" s="301">
        <f t="shared" si="2"/>
        <v>0.84269924761968173</v>
      </c>
      <c r="O12" s="301">
        <f t="shared" si="3"/>
        <v>0.15730075238031827</v>
      </c>
    </row>
    <row r="13" spans="1:15">
      <c r="A13" s="16" t="s">
        <v>22</v>
      </c>
      <c r="B13" s="241">
        <v>1321</v>
      </c>
      <c r="C13" s="241">
        <v>2414</v>
      </c>
      <c r="D13" s="241">
        <v>5450</v>
      </c>
      <c r="E13" s="241">
        <v>9651</v>
      </c>
      <c r="F13" s="241">
        <v>2983</v>
      </c>
      <c r="G13" s="241">
        <v>21819</v>
      </c>
      <c r="H13" s="258">
        <f t="shared" si="0"/>
        <v>6.0543562949722719E-2</v>
      </c>
      <c r="I13" s="258">
        <f t="shared" si="1"/>
        <v>0.11063751775975067</v>
      </c>
      <c r="J13" s="258">
        <f t="shared" si="1"/>
        <v>0.24978229983042302</v>
      </c>
      <c r="K13" s="258">
        <f t="shared" si="1"/>
        <v>0.44232091296576376</v>
      </c>
      <c r="L13" s="258">
        <f t="shared" si="1"/>
        <v>0.13671570649433978</v>
      </c>
      <c r="N13" s="301">
        <f t="shared" si="2"/>
        <v>0.57903661946010354</v>
      </c>
      <c r="O13" s="301">
        <f t="shared" si="3"/>
        <v>0.4209633805398964</v>
      </c>
    </row>
    <row r="14" spans="1:15">
      <c r="A14" s="16" t="s">
        <v>23</v>
      </c>
      <c r="B14" s="241">
        <v>1197</v>
      </c>
      <c r="C14" s="241"/>
      <c r="D14" s="241">
        <v>958</v>
      </c>
      <c r="E14" s="241">
        <v>2828</v>
      </c>
      <c r="F14" s="241"/>
      <c r="G14" s="241">
        <v>4983</v>
      </c>
      <c r="H14" s="258">
        <f t="shared" si="0"/>
        <v>0.24021673690547862</v>
      </c>
      <c r="I14" s="258">
        <f t="shared" si="1"/>
        <v>0</v>
      </c>
      <c r="J14" s="258">
        <f t="shared" si="1"/>
        <v>0.19225366245233794</v>
      </c>
      <c r="K14" s="258">
        <f t="shared" si="1"/>
        <v>0.56752960064218338</v>
      </c>
      <c r="L14" s="258">
        <f t="shared" si="1"/>
        <v>0</v>
      </c>
      <c r="N14" s="301">
        <f t="shared" si="2"/>
        <v>0.56752960064218338</v>
      </c>
      <c r="O14" s="301">
        <f t="shared" si="3"/>
        <v>0.43247039935781656</v>
      </c>
    </row>
    <row r="15" spans="1:15">
      <c r="A15" s="16" t="s">
        <v>24</v>
      </c>
      <c r="B15" s="241">
        <v>71</v>
      </c>
      <c r="C15" s="241">
        <v>3495</v>
      </c>
      <c r="D15" s="241">
        <v>1837</v>
      </c>
      <c r="E15" s="241">
        <v>2787</v>
      </c>
      <c r="F15" s="241"/>
      <c r="G15" s="241">
        <v>8190</v>
      </c>
      <c r="H15" s="258">
        <f t="shared" si="0"/>
        <v>8.6691086691086695E-3</v>
      </c>
      <c r="I15" s="258">
        <f t="shared" si="1"/>
        <v>0.42673992673992672</v>
      </c>
      <c r="J15" s="258">
        <f t="shared" si="1"/>
        <v>0.22429792429792431</v>
      </c>
      <c r="K15" s="258">
        <f t="shared" si="1"/>
        <v>0.34029304029304031</v>
      </c>
      <c r="L15" s="258">
        <f t="shared" si="1"/>
        <v>0</v>
      </c>
      <c r="N15" s="301">
        <f t="shared" si="2"/>
        <v>0.34029304029304031</v>
      </c>
      <c r="O15" s="301">
        <f t="shared" si="3"/>
        <v>0.65970695970695969</v>
      </c>
    </row>
    <row r="16" spans="1:15">
      <c r="A16" s="16" t="s">
        <v>25</v>
      </c>
      <c r="B16" s="241">
        <v>1816</v>
      </c>
      <c r="C16" s="241">
        <v>3542</v>
      </c>
      <c r="D16" s="241">
        <v>5499</v>
      </c>
      <c r="E16" s="241">
        <v>12166</v>
      </c>
      <c r="F16" s="241">
        <v>12806</v>
      </c>
      <c r="G16" s="241">
        <v>35829</v>
      </c>
      <c r="H16" s="258">
        <f t="shared" si="0"/>
        <v>5.068519914036116E-2</v>
      </c>
      <c r="I16" s="258">
        <f t="shared" si="1"/>
        <v>9.8858466605263887E-2</v>
      </c>
      <c r="J16" s="258">
        <f t="shared" si="1"/>
        <v>0.15347902537050992</v>
      </c>
      <c r="K16" s="258">
        <f t="shared" si="1"/>
        <v>0.33955734181808034</v>
      </c>
      <c r="L16" s="258">
        <f t="shared" si="1"/>
        <v>0.35741996706578472</v>
      </c>
      <c r="N16" s="301">
        <f t="shared" si="2"/>
        <v>0.69697730888386511</v>
      </c>
      <c r="O16" s="301">
        <f t="shared" si="3"/>
        <v>0.303022691116135</v>
      </c>
    </row>
    <row r="17" spans="1:15">
      <c r="A17" s="16" t="s">
        <v>26</v>
      </c>
      <c r="B17" s="241">
        <v>497</v>
      </c>
      <c r="C17" s="241">
        <v>3606</v>
      </c>
      <c r="D17" s="241"/>
      <c r="E17" s="241">
        <v>3763</v>
      </c>
      <c r="F17" s="241"/>
      <c r="G17" s="241">
        <v>7866</v>
      </c>
      <c r="H17" s="258">
        <f t="shared" si="0"/>
        <v>6.3183320620391559E-2</v>
      </c>
      <c r="I17" s="258">
        <f t="shared" si="1"/>
        <v>0.45842868039664381</v>
      </c>
      <c r="J17" s="258">
        <f t="shared" si="1"/>
        <v>0</v>
      </c>
      <c r="K17" s="258">
        <f t="shared" si="1"/>
        <v>0.47838799898296464</v>
      </c>
      <c r="L17" s="258">
        <f t="shared" si="1"/>
        <v>0</v>
      </c>
      <c r="N17" s="301">
        <f t="shared" si="2"/>
        <v>0.47838799898296464</v>
      </c>
      <c r="O17" s="301">
        <f t="shared" si="3"/>
        <v>0.52161200101703531</v>
      </c>
    </row>
    <row r="18" spans="1:15">
      <c r="A18" s="16" t="s">
        <v>27</v>
      </c>
      <c r="B18" s="241">
        <v>601</v>
      </c>
      <c r="C18" s="241">
        <v>697</v>
      </c>
      <c r="D18" s="241"/>
      <c r="E18" s="241"/>
      <c r="F18" s="241"/>
      <c r="G18" s="241">
        <v>1298</v>
      </c>
      <c r="H18" s="258">
        <f t="shared" si="0"/>
        <v>0.463020030816641</v>
      </c>
      <c r="I18" s="258">
        <f t="shared" si="1"/>
        <v>0.536979969183359</v>
      </c>
      <c r="J18" s="258">
        <f t="shared" si="1"/>
        <v>0</v>
      </c>
      <c r="K18" s="258">
        <f t="shared" si="1"/>
        <v>0</v>
      </c>
      <c r="L18" s="258">
        <f t="shared" si="1"/>
        <v>0</v>
      </c>
      <c r="N18" s="301">
        <f t="shared" si="2"/>
        <v>0</v>
      </c>
      <c r="O18" s="301">
        <f t="shared" si="3"/>
        <v>1</v>
      </c>
    </row>
    <row r="19" spans="1:15">
      <c r="A19" s="16" t="s">
        <v>28</v>
      </c>
      <c r="B19" s="241">
        <v>3028</v>
      </c>
      <c r="C19" s="241">
        <v>7735</v>
      </c>
      <c r="D19" s="241">
        <v>6285</v>
      </c>
      <c r="E19" s="241">
        <v>24026</v>
      </c>
      <c r="F19" s="241">
        <v>2968</v>
      </c>
      <c r="G19" s="241">
        <v>44042</v>
      </c>
      <c r="H19" s="258">
        <f t="shared" si="0"/>
        <v>6.8752554379910083E-2</v>
      </c>
      <c r="I19" s="258">
        <f t="shared" si="1"/>
        <v>0.1756278098179011</v>
      </c>
      <c r="J19" s="258">
        <f t="shared" si="1"/>
        <v>0.14270469097679489</v>
      </c>
      <c r="K19" s="258">
        <f t="shared" si="1"/>
        <v>0.54552472639752958</v>
      </c>
      <c r="L19" s="258">
        <f t="shared" si="1"/>
        <v>6.7390218427864315E-2</v>
      </c>
      <c r="N19" s="301">
        <f t="shared" si="2"/>
        <v>0.61291494482539388</v>
      </c>
      <c r="O19" s="301">
        <f t="shared" si="3"/>
        <v>0.38708505517460606</v>
      </c>
    </row>
    <row r="20" spans="1:15">
      <c r="A20" s="16" t="s">
        <v>29</v>
      </c>
      <c r="B20" s="241">
        <v>861</v>
      </c>
      <c r="C20" s="241">
        <v>5435</v>
      </c>
      <c r="D20" s="241">
        <v>3406</v>
      </c>
      <c r="E20" s="241">
        <v>16416</v>
      </c>
      <c r="F20" s="241"/>
      <c r="G20" s="241">
        <v>26118</v>
      </c>
      <c r="H20" s="258">
        <f t="shared" si="0"/>
        <v>3.2965770732827936E-2</v>
      </c>
      <c r="I20" s="258">
        <f t="shared" ref="I20:I25" si="4">C20/$G20</f>
        <v>0.20809403476529598</v>
      </c>
      <c r="J20" s="258">
        <f t="shared" ref="J20:J25" si="5">D20/$G20</f>
        <v>0.13040814763764452</v>
      </c>
      <c r="K20" s="258">
        <f t="shared" ref="K20:K25" si="6">E20/$G20</f>
        <v>0.62853204686423159</v>
      </c>
      <c r="L20" s="258">
        <f t="shared" ref="L20:L25" si="7">F20/$G20</f>
        <v>0</v>
      </c>
      <c r="N20" s="301">
        <f t="shared" si="2"/>
        <v>0.62853204686423159</v>
      </c>
      <c r="O20" s="301">
        <f t="shared" si="3"/>
        <v>0.37146795313576841</v>
      </c>
    </row>
    <row r="21" spans="1:15">
      <c r="A21" s="16" t="s">
        <v>30</v>
      </c>
      <c r="B21" s="241">
        <v>796</v>
      </c>
      <c r="C21" s="241">
        <v>1256</v>
      </c>
      <c r="D21" s="241"/>
      <c r="E21" s="241">
        <v>1358</v>
      </c>
      <c r="F21" s="241"/>
      <c r="G21" s="241">
        <v>3410</v>
      </c>
      <c r="H21" s="258">
        <f t="shared" si="0"/>
        <v>0.23343108504398827</v>
      </c>
      <c r="I21" s="258">
        <f t="shared" si="4"/>
        <v>0.3683284457478006</v>
      </c>
      <c r="J21" s="258">
        <f t="shared" si="5"/>
        <v>0</v>
      </c>
      <c r="K21" s="258">
        <f t="shared" si="6"/>
        <v>0.39824046920821116</v>
      </c>
      <c r="L21" s="258">
        <f t="shared" si="7"/>
        <v>0</v>
      </c>
      <c r="M21" s="205"/>
      <c r="N21" s="301">
        <f t="shared" si="2"/>
        <v>0.39824046920821116</v>
      </c>
      <c r="O21" s="301">
        <f t="shared" si="3"/>
        <v>0.6017595307917889</v>
      </c>
    </row>
    <row r="22" spans="1:15">
      <c r="A22" s="16" t="s">
        <v>31</v>
      </c>
      <c r="B22" s="241">
        <v>432</v>
      </c>
      <c r="C22" s="241">
        <v>1418</v>
      </c>
      <c r="D22" s="241">
        <v>2552</v>
      </c>
      <c r="E22" s="241">
        <v>8201</v>
      </c>
      <c r="F22" s="241"/>
      <c r="G22" s="241">
        <v>12603</v>
      </c>
      <c r="H22" s="258">
        <f t="shared" si="0"/>
        <v>3.42775529635801E-2</v>
      </c>
      <c r="I22" s="258">
        <f t="shared" si="4"/>
        <v>0.11251289375545505</v>
      </c>
      <c r="J22" s="258">
        <f t="shared" si="5"/>
        <v>0.20249147028485281</v>
      </c>
      <c r="K22" s="258">
        <f t="shared" si="6"/>
        <v>0.650718082996112</v>
      </c>
      <c r="L22" s="258">
        <f t="shared" si="7"/>
        <v>0</v>
      </c>
      <c r="M22" s="205"/>
      <c r="N22" s="301">
        <f t="shared" si="2"/>
        <v>0.650718082996112</v>
      </c>
      <c r="O22" s="301">
        <f t="shared" si="3"/>
        <v>0.349281917003888</v>
      </c>
    </row>
    <row r="23" spans="1:15">
      <c r="A23" s="16" t="s">
        <v>32</v>
      </c>
      <c r="B23" s="241">
        <v>5933</v>
      </c>
      <c r="C23" s="241">
        <v>6495</v>
      </c>
      <c r="D23" s="241">
        <v>5193</v>
      </c>
      <c r="E23" s="241">
        <v>18561</v>
      </c>
      <c r="F23" s="241"/>
      <c r="G23" s="241">
        <v>36182</v>
      </c>
      <c r="H23" s="258">
        <f t="shared" si="0"/>
        <v>0.16397656293184457</v>
      </c>
      <c r="I23" s="258">
        <f t="shared" si="4"/>
        <v>0.1795091481952352</v>
      </c>
      <c r="J23" s="258">
        <f t="shared" si="5"/>
        <v>0.14352440439997788</v>
      </c>
      <c r="K23" s="258">
        <f t="shared" si="6"/>
        <v>0.51298988447294236</v>
      </c>
      <c r="L23" s="258">
        <f t="shared" si="7"/>
        <v>0</v>
      </c>
      <c r="M23" s="205"/>
      <c r="N23" s="301">
        <f t="shared" si="2"/>
        <v>0.51298988447294236</v>
      </c>
      <c r="O23" s="301">
        <f t="shared" si="3"/>
        <v>0.48701011552705764</v>
      </c>
    </row>
    <row r="24" spans="1:15">
      <c r="A24" s="16" t="s">
        <v>33</v>
      </c>
      <c r="B24" s="241">
        <v>1882</v>
      </c>
      <c r="C24" s="241">
        <v>677</v>
      </c>
      <c r="D24" s="241">
        <v>1763</v>
      </c>
      <c r="E24" s="241">
        <v>2843</v>
      </c>
      <c r="F24" s="241"/>
      <c r="G24" s="241">
        <v>7165</v>
      </c>
      <c r="H24" s="258">
        <f t="shared" si="0"/>
        <v>0.26266573621772504</v>
      </c>
      <c r="I24" s="258">
        <f t="shared" si="4"/>
        <v>9.4487090020935097E-2</v>
      </c>
      <c r="J24" s="258">
        <f t="shared" si="5"/>
        <v>0.24605722260990928</v>
      </c>
      <c r="K24" s="258">
        <f t="shared" si="6"/>
        <v>0.39678995115143056</v>
      </c>
      <c r="L24" s="258">
        <f t="shared" si="7"/>
        <v>0</v>
      </c>
      <c r="M24" s="205"/>
      <c r="N24" s="301">
        <f t="shared" si="2"/>
        <v>0.39678995115143056</v>
      </c>
      <c r="O24" s="301">
        <f t="shared" si="3"/>
        <v>0.60321004884856944</v>
      </c>
    </row>
    <row r="25" spans="1:15">
      <c r="A25" s="19" t="s">
        <v>49</v>
      </c>
      <c r="B25" s="307">
        <v>29647</v>
      </c>
      <c r="C25" s="307">
        <v>67845</v>
      </c>
      <c r="D25" s="307">
        <v>49719</v>
      </c>
      <c r="E25" s="307">
        <v>173366</v>
      </c>
      <c r="F25" s="307">
        <v>67357</v>
      </c>
      <c r="G25" s="307">
        <v>387934</v>
      </c>
      <c r="H25" s="317">
        <f t="shared" si="0"/>
        <v>7.6422793567978056E-2</v>
      </c>
      <c r="I25" s="314">
        <f t="shared" si="4"/>
        <v>0.17488799641176075</v>
      </c>
      <c r="J25" s="314">
        <f t="shared" si="5"/>
        <v>0.12816355359416809</v>
      </c>
      <c r="K25" s="314">
        <f t="shared" si="6"/>
        <v>0.44689560595359007</v>
      </c>
      <c r="L25" s="314">
        <f t="shared" si="7"/>
        <v>0.17363005047250304</v>
      </c>
      <c r="M25" s="205"/>
      <c r="N25" s="301">
        <f t="shared" si="2"/>
        <v>0.62052565642609314</v>
      </c>
      <c r="O25" s="301">
        <f t="shared" si="3"/>
        <v>0.37947434357390691</v>
      </c>
    </row>
    <row r="26" spans="1:15">
      <c r="M26" s="205"/>
      <c r="N26" s="205"/>
      <c r="O26" s="205"/>
    </row>
  </sheetData>
  <mergeCells count="1">
    <mergeCell ref="A1:L1"/>
  </mergeCells>
  <printOptions horizontalCentered="1" verticalCentered="1" gridLines="1"/>
  <pageMargins left="0.11811023622047245" right="0.11811023622047245" top="0.74803149606299213" bottom="0.74803149606299213" header="0.51181102362204722" footer="0.51181102362204722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  </vt:lpstr>
      <vt:lpstr>Tab. 4</vt:lpstr>
      <vt:lpstr>Tab. 5</vt:lpstr>
      <vt:lpstr>Grafico 3</vt:lpstr>
      <vt:lpstr>Grafico 4</vt:lpstr>
      <vt:lpstr>Tab. 6</vt:lpstr>
      <vt:lpstr>Tab. 7</vt:lpstr>
      <vt:lpstr>Tab. 8</vt:lpstr>
      <vt:lpstr>Tab. 9  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 </vt:lpstr>
      <vt:lpstr>Tab. 36</vt:lpstr>
      <vt:lpstr>Tab. 37</vt:lpstr>
      <vt:lpstr>Tab. 38 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Rizzuto Elvira</cp:lastModifiedBy>
  <cp:lastPrinted>2023-06-23T12:50:55Z</cp:lastPrinted>
  <dcterms:created xsi:type="dcterms:W3CDTF">2022-06-13T10:05:51Z</dcterms:created>
  <dcterms:modified xsi:type="dcterms:W3CDTF">2023-06-23T13:17:45Z</dcterms:modified>
</cp:coreProperties>
</file>