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miriam/Desktop/allegati Rapporto SISM 2018_Versione finale/"/>
    </mc:Choice>
  </mc:AlternateContent>
  <xr:revisionPtr revIDLastSave="0" documentId="13_ncr:1_{1B659CF7-3938-8A48-B506-E66CC1CC9C14}" xr6:coauthVersionLast="45" xr6:coauthVersionMax="45" xr10:uidLastSave="{00000000-0000-0000-0000-000000000000}"/>
  <bookViews>
    <workbookView xWindow="0" yWindow="460" windowWidth="19200" windowHeight="12120" tabRatio="880" activeTab="2" xr2:uid="{00000000-000D-0000-FFFF-FFFF00000000}"/>
  </bookViews>
  <sheets>
    <sheet name="Strutture" sheetId="11" r:id="rId1"/>
    <sheet name="Personale" sheetId="12" r:id="rId2"/>
    <sheet name="Prevalenza e incidenza" sheetId="5" r:id="rId3"/>
    <sheet name="Territoriale" sheetId="6" r:id="rId4"/>
    <sheet name="Residenziale" sheetId="7" r:id="rId5"/>
    <sheet name="Semiresidenziale" sheetId="8" r:id="rId6"/>
    <sheet name="Cont Assistenziale" sheetId="9" r:id="rId7"/>
    <sheet name="Altre fonti informative" sheetId="14" r:id="rId8"/>
    <sheet name="Foglio1" sheetId="15" r:id="rId9"/>
    <sheet name="Foglio2" sheetId="16" r:id="rId10"/>
  </sheets>
  <calcPr calcId="19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6" i="14" l="1"/>
  <c r="J206" i="14"/>
  <c r="I206" i="14"/>
  <c r="H206" i="14"/>
  <c r="G206" i="14"/>
  <c r="F206" i="14"/>
  <c r="E206" i="14"/>
  <c r="D206" i="14"/>
  <c r="C206" i="14"/>
  <c r="B206" i="14"/>
  <c r="K205" i="14"/>
  <c r="J205" i="14"/>
  <c r="I205" i="14"/>
  <c r="H205" i="14"/>
  <c r="G205" i="14"/>
  <c r="F205" i="14"/>
  <c r="E205" i="14"/>
  <c r="D205" i="14"/>
  <c r="C205" i="14"/>
  <c r="B205" i="14"/>
  <c r="K204" i="14"/>
  <c r="K207" i="14" s="1"/>
  <c r="J204" i="14"/>
  <c r="J207" i="14" s="1"/>
  <c r="I204" i="14"/>
  <c r="I207" i="14" s="1"/>
  <c r="H204" i="14"/>
  <c r="H207" i="14" s="1"/>
  <c r="G204" i="14"/>
  <c r="G207" i="14" s="1"/>
  <c r="F204" i="14"/>
  <c r="F207" i="14" s="1"/>
  <c r="E204" i="14"/>
  <c r="E207" i="14" s="1"/>
  <c r="D204" i="14"/>
  <c r="D207" i="14" s="1"/>
  <c r="C204" i="14"/>
  <c r="C207" i="14" s="1"/>
  <c r="B204" i="14"/>
  <c r="B207" i="14" s="1"/>
  <c r="D76" i="12" l="1"/>
  <c r="C76" i="12"/>
  <c r="B76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P16" i="12"/>
  <c r="O16" i="12"/>
  <c r="N16" i="12"/>
  <c r="O15" i="12"/>
  <c r="N15" i="12"/>
  <c r="P15" i="12" s="1"/>
  <c r="O14" i="12"/>
  <c r="N14" i="12"/>
  <c r="P14" i="12" s="1"/>
  <c r="O13" i="12"/>
  <c r="N13" i="12"/>
  <c r="O12" i="12"/>
  <c r="N12" i="12"/>
  <c r="P12" i="12" s="1"/>
  <c r="O11" i="12"/>
  <c r="N11" i="12"/>
  <c r="O10" i="12"/>
  <c r="N10" i="12"/>
  <c r="P10" i="12" s="1"/>
  <c r="O9" i="12"/>
  <c r="N9" i="12"/>
  <c r="O8" i="12"/>
  <c r="N8" i="12"/>
  <c r="P8" i="12" s="1"/>
  <c r="O7" i="12"/>
  <c r="N7" i="12"/>
  <c r="P7" i="12" s="1"/>
  <c r="O6" i="12"/>
  <c r="N6" i="12"/>
  <c r="P6" i="12" s="1"/>
  <c r="P9" i="12" l="1"/>
  <c r="O17" i="12"/>
  <c r="P11" i="12"/>
  <c r="P13" i="12"/>
  <c r="N17" i="12"/>
  <c r="P17" i="12" l="1"/>
</calcChain>
</file>

<file path=xl/sharedStrings.xml><?xml version="1.0" encoding="utf-8"?>
<sst xmlns="http://schemas.openxmlformats.org/spreadsheetml/2006/main" count="2282" uniqueCount="279">
  <si>
    <t>TOTALE</t>
  </si>
  <si>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</si>
  <si>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</si>
  <si>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</si>
  <si>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</si>
  <si>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</si>
  <si>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</si>
  <si>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</si>
  <si>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</si>
  <si>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</si>
  <si>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</si>
  <si>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</si>
  <si>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</si>
  <si>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</si>
  <si>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</si>
  <si>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</si>
  <si>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</si>
  <si>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</si>
  <si>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</si>
  <si>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</si>
  <si>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</si>
  <si>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</si>
  <si>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FRIULI VENEZIA GIULIA</t>
  </si>
  <si>
    <t>PA BOLZANO</t>
  </si>
  <si>
    <t>PA TRENTO</t>
  </si>
  <si>
    <t>Maschio</t>
  </si>
  <si>
    <t>Femmina</t>
  </si>
  <si>
    <t>-</t>
  </si>
  <si>
    <t>Fasce di età</t>
  </si>
  <si>
    <t>18-24</t>
  </si>
  <si>
    <t>25-34</t>
  </si>
  <si>
    <t>35-44</t>
  </si>
  <si>
    <t>45-54</t>
  </si>
  <si>
    <t>55-64</t>
  </si>
  <si>
    <t>65-75</t>
  </si>
  <si>
    <t>&gt;75</t>
  </si>
  <si>
    <t>Genere</t>
  </si>
  <si>
    <t>Alcolismo e tossicomanie</t>
  </si>
  <si>
    <t>Altri disturbi psichici</t>
  </si>
  <si>
    <t>Demenze e disturbi mentali organici</t>
  </si>
  <si>
    <t>Depressione</t>
  </si>
  <si>
    <t>Diagnosi non psichiatrica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</si>
  <si>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</si>
  <si>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</si>
  <si>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</si>
  <si>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</si>
  <si>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</si>
  <si>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Utenti strutture territoriali psichiatriche</t>
  </si>
  <si>
    <t>Totale Maschio</t>
  </si>
  <si>
    <t>Totale Femmina</t>
  </si>
  <si>
    <t>Fasce d'età</t>
  </si>
  <si>
    <t>Valore assoluto</t>
  </si>
  <si>
    <t xml:space="preserve">                                                 Utenti ammessi</t>
  </si>
  <si>
    <t>Strutture psichiatriche</t>
  </si>
  <si>
    <t>Strutture non psichiatriche</t>
  </si>
  <si>
    <t>Valore Assoluto</t>
  </si>
  <si>
    <t>Per 10.000 abitanti residenti</t>
  </si>
  <si>
    <t>CSM</t>
  </si>
  <si>
    <t>SRP1 - Struttura residenziale psichiatrica per trattamenti terapeutico riabilitativi a carattere intensivo</t>
  </si>
  <si>
    <t>SRP2 - Struttura residenziale psichiatrica per trattamenti terapeutico riabilitativi a carattere estensivo</t>
  </si>
  <si>
    <t>SRP3 - Struttura residenziale psichiatrica per interventi socio-riabilitativi con presenza di personale sanitario in fasce orarie (non più di 6 ore) o al bisogno (almeno nei giorni feriali)</t>
  </si>
  <si>
    <t xml:space="preserve">SRP3 - Struttura residenziale psichiatrica per interventi socio-riabilitativi con presenza giornaliera di personale sanitario nelle 12 ore diurne (almeno nei giorni feriali) </t>
  </si>
  <si>
    <t>SRP3 - Struttura residenziale psichiatrica per interventi socio-riabilitativi con presenza giornaliera di personale sanitario per 24 ore</t>
  </si>
  <si>
    <t xml:space="preserve">                                                 Utenti dimessi</t>
  </si>
  <si>
    <t>Giornate di degenza</t>
  </si>
  <si>
    <t xml:space="preserve">                                                 Utenti presenti</t>
  </si>
  <si>
    <t>DH territoriale</t>
  </si>
  <si>
    <t>Centro diurno</t>
  </si>
  <si>
    <t>Accessi erogati</t>
  </si>
  <si>
    <t>Entro 14 gg</t>
  </si>
  <si>
    <t>Entro 30 gg</t>
  </si>
  <si>
    <t>Gruppo Diagnostico</t>
  </si>
  <si>
    <t>MASCHI</t>
  </si>
  <si>
    <t>FEMMINE</t>
  </si>
  <si>
    <t>TOTALE FEMMINE</t>
  </si>
  <si>
    <t>TOTALE MASCHI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</si>
  <si>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</si>
  <si>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</si>
  <si>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REGIONE</t>
  </si>
  <si>
    <t>Utenti ammessi</t>
  </si>
  <si>
    <t>Utenti presenti</t>
  </si>
  <si>
    <t>ANAGRAFICA DSM</t>
  </si>
  <si>
    <t>TERRITORIALE</t>
  </si>
  <si>
    <t>RESIDENZIALE</t>
  </si>
  <si>
    <t>SEMIRESIDENZIALE</t>
  </si>
  <si>
    <t>N. DSM</t>
  </si>
  <si>
    <t>N. Strutture</t>
  </si>
  <si>
    <t>Per 100.000 abitanti</t>
  </si>
  <si>
    <t>TRENTO</t>
  </si>
  <si>
    <t>STR. PUBBLICHE ED EQUIPARATE</t>
  </si>
  <si>
    <t>TOT POSTI LETTO DI DEGENZA ORDINARIA</t>
  </si>
  <si>
    <t xml:space="preserve">TOT POSTI LETTO DI DAY HOSPITAL </t>
  </si>
  <si>
    <t>POSTI LETTO DI DEGENZA ORDINARIA PER 100.000 AB.</t>
  </si>
  <si>
    <t>POSTI LETTO DI DAY HOSPITAL PER 100.000 AB.</t>
  </si>
  <si>
    <t>Numero reparti</t>
  </si>
  <si>
    <t>Posti letto di degenza ordinaria</t>
  </si>
  <si>
    <t>Posti letto di Day Hospital</t>
  </si>
  <si>
    <t>Numero strutture</t>
  </si>
  <si>
    <t>VALLE D`AOSTA</t>
  </si>
  <si>
    <t>BOLZANO</t>
  </si>
  <si>
    <t>QUALIFICA</t>
  </si>
  <si>
    <t>Numero dipendenti</t>
  </si>
  <si>
    <t>NUMERO CONVENZIONATI</t>
  </si>
  <si>
    <t xml:space="preserve">TOTALE  </t>
  </si>
  <si>
    <t>TEMPO PIENO</t>
  </si>
  <si>
    <t>PART-TIME</t>
  </si>
  <si>
    <t>FINO AL 50%</t>
  </si>
  <si>
    <t>OLTRE IL 50%</t>
  </si>
  <si>
    <t>MEDICO</t>
  </si>
  <si>
    <t>DI CUI PSICHIATRI</t>
  </si>
  <si>
    <t>PSICOLOGO</t>
  </si>
  <si>
    <t>PERSONALE INFERMIERISTICO</t>
  </si>
  <si>
    <t>EDUCATORE PROFESSIONALE</t>
  </si>
  <si>
    <t>OTA/O.S.S.</t>
  </si>
  <si>
    <t>ASSISTENTE SOCIALE</t>
  </si>
  <si>
    <t>SOCIOLOGO</t>
  </si>
  <si>
    <t>PERSONALE AMMINISTRATIVO</t>
  </si>
  <si>
    <t>ALTRO</t>
  </si>
  <si>
    <t>TECNICO DELLA RIABILITAZIONE PSICHIATRICA</t>
  </si>
  <si>
    <t>DA TUTTI I REPARTI*</t>
  </si>
  <si>
    <t>DA REPARTI DI PSICHIATRIA**</t>
  </si>
  <si>
    <t>Regime ordinario</t>
  </si>
  <si>
    <t>Regime diurno</t>
  </si>
  <si>
    <t>Dimissioni</t>
  </si>
  <si>
    <t>Degenza media</t>
  </si>
  <si>
    <t>Accessi</t>
  </si>
  <si>
    <t>Numero medio accessi</t>
  </si>
  <si>
    <t>Regioni</t>
  </si>
  <si>
    <t xml:space="preserve">Dimissioni </t>
  </si>
  <si>
    <t>Riammissioni entro
30 giorni</t>
  </si>
  <si>
    <t>% riammissioni entro
30 giorni</t>
  </si>
  <si>
    <t>Riammissioni entro
7 giorni</t>
  </si>
  <si>
    <t>% riammissioni entro
7 giorni</t>
  </si>
  <si>
    <t xml:space="preserve">ASS. TERRITORIALE </t>
  </si>
  <si>
    <t>ASS. OSPEDALIERA</t>
  </si>
  <si>
    <t xml:space="preserve">AMBULATORIALE E DOMICILIARE                            </t>
  </si>
  <si>
    <t xml:space="preserve">SEMIRESIDENZIALE </t>
  </si>
  <si>
    <t xml:space="preserve">RESIDENZIALE                                             </t>
  </si>
  <si>
    <t>TOTALE  TERRITORIALE</t>
  </si>
  <si>
    <t>REMUNERAZIONE TEORICA* E ONERE DELLA DEGENZA DELLE DIMISSIONI DA REPARTO DI PSICHIATRIA</t>
  </si>
  <si>
    <t>Fascia di età</t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</si>
  <si>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</si>
  <si>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</si>
  <si>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</si>
  <si>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</si>
  <si>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</si>
  <si>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</si>
  <si>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</si>
  <si>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</si>
  <si>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</si>
  <si>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Totale complessivo</t>
  </si>
  <si>
    <t>Non specificato</t>
  </si>
  <si>
    <t>75 anni e oltre</t>
  </si>
  <si>
    <t>Totale Maschi</t>
  </si>
  <si>
    <t>Totale Femmine</t>
  </si>
  <si>
    <t>Totale non specificato</t>
  </si>
  <si>
    <t>40 - Psichiatria</t>
  </si>
  <si>
    <t>32 - Neurologia</t>
  </si>
  <si>
    <t>Altri reparti</t>
  </si>
  <si>
    <t>Numero di confezioni</t>
  </si>
  <si>
    <t>Spesa lorda (in €)</t>
  </si>
  <si>
    <t>Numero Trattati con antidepressivi  (tasso * 1.000 ab. Adulti)</t>
  </si>
  <si>
    <t>DDD*1.000 ab.die</t>
  </si>
  <si>
    <t>Numero Trattati con antipsicotici  (tasso * 1.000 ab. Adulti)</t>
  </si>
  <si>
    <t>Numero Trattati con litio (tasso * 1.000 ab. Adulti)</t>
  </si>
  <si>
    <t>Numero trattati con antidepressivi (tasso * 1.000 ab.adulti)</t>
  </si>
  <si>
    <t>Numero trattati con antipsicotici (tasso * 1.000 ab.adulti)</t>
  </si>
  <si>
    <t>Numero trattati con litio (Tasso * 1000 ab.adulti)</t>
  </si>
  <si>
    <t>Canali di erogazione</t>
  </si>
  <si>
    <t xml:space="preserve">Numero trattati con antidepressivi, antipsicotici e litio </t>
  </si>
  <si>
    <t>Convenzionata</t>
  </si>
  <si>
    <t>Distribuzione diretta</t>
  </si>
  <si>
    <t>Tasso</t>
  </si>
  <si>
    <t>Prestazioni erogate</t>
  </si>
  <si>
    <t>Prestazioni per utente</t>
  </si>
  <si>
    <t>Antipsicotici</t>
  </si>
  <si>
    <t xml:space="preserve">Litio </t>
  </si>
  <si>
    <t>Numero Trattati (tasso * 1.000 ab. Adulti)</t>
  </si>
  <si>
    <t xml:space="preserve"> </t>
  </si>
  <si>
    <t>POSTI LETTO  PER 100.000 AB.</t>
  </si>
  <si>
    <t>Posti</t>
  </si>
  <si>
    <t>Per 10.000 abitanti</t>
  </si>
  <si>
    <t>Gruppi diagnostici diagnosi principale</t>
  </si>
  <si>
    <t>Istituti pubblici (1)</t>
  </si>
  <si>
    <t>Istituti pubblici (2)</t>
  </si>
  <si>
    <t>05 - Disturbi della personalità e del comportamento</t>
  </si>
  <si>
    <t>Istituti privati accreditati (1)</t>
  </si>
  <si>
    <t>Istituti privati accreditati (2)</t>
  </si>
  <si>
    <t>(*)   Sono state considerate tutte le dimissioni da reparto di psichiatria (codice disciplina ospedaliera "40")</t>
  </si>
  <si>
    <t>Istituti pubblici (1):  Aziende ospedaliere, A.O.U. e Policlinici pubblici, IRCCS Pubblici e fondazioni pubbliche</t>
  </si>
  <si>
    <t>Istituti pubblici (2):  Ospedali a gestione diretta</t>
  </si>
  <si>
    <t>Istituti privati accreditati (1):  Policlinici privati, IRCCS Privati e Fondazioni private, Ospedali classificati, Istituti qualificati presidi USL, Enti di ricerca</t>
  </si>
  <si>
    <t>Istituti privati accreditati (2):  Case di cura private accreditate</t>
  </si>
  <si>
    <t>CASE DI CURA PRIVATE ACCREDITATE</t>
  </si>
  <si>
    <t>Assenza di patologia psichiatrica</t>
  </si>
  <si>
    <t>Diagnosi in attesa di definizione</t>
  </si>
  <si>
    <r>
      <rPr>
        <b/>
        <u/>
        <sz val="9"/>
        <color rgb="FF000000"/>
        <rFont val="Arial"/>
        <family val="2"/>
      </rPr>
      <t>&gt;</t>
    </r>
    <r>
      <rPr>
        <b/>
        <sz val="9"/>
        <color rgb="FF000000"/>
        <rFont val="Arial"/>
        <family val="2"/>
      </rPr>
      <t>75</t>
    </r>
  </si>
  <si>
    <t xml:space="preserve">Per 10.000 abitanti </t>
  </si>
  <si>
    <t>T OTALE</t>
  </si>
  <si>
    <t xml:space="preserve">TOTALE </t>
  </si>
  <si>
    <t xml:space="preserve">Totale </t>
  </si>
  <si>
    <t>Reparto di degenza</t>
  </si>
  <si>
    <t>%</t>
  </si>
  <si>
    <r>
      <t xml:space="preserve">Spesa lorda (in </t>
    </r>
    <r>
      <rPr>
        <b/>
        <sz val="9"/>
        <rFont val="Calibri"/>
        <family val="2"/>
      </rPr>
      <t>€)</t>
    </r>
  </si>
  <si>
    <t>DDD * 1000 ab. die</t>
  </si>
  <si>
    <r>
      <t xml:space="preserve">Spesa lorda (in </t>
    </r>
    <r>
      <rPr>
        <b/>
        <sz val="9"/>
        <rFont val="Calibri"/>
        <family val="2"/>
      </rPr>
      <t>€</t>
    </r>
    <r>
      <rPr>
        <b/>
        <sz val="9"/>
        <rFont val="Arial"/>
        <family val="2"/>
      </rPr>
      <t>)</t>
    </r>
  </si>
  <si>
    <r>
      <t xml:space="preserve">Tabella 5.3   Posti in Strutture psichiatriche attive pubbliche e private
</t>
    </r>
    <r>
      <rPr>
        <i/>
        <sz val="11"/>
        <color theme="0"/>
        <rFont val="Arial"/>
        <family val="2"/>
        <scheme val="minor"/>
      </rPr>
      <t>Fonte: Modelli di rilevazione del dati delle attività gestionali delle strutture  sanitarie (DM 5/12/2016) - STS24 - anno 2018</t>
    </r>
  </si>
  <si>
    <r>
      <t xml:space="preserve">Tabella 5.4 Strutture ospedaliere psichiatriche attive pubbliche e private e relativi posti letto
</t>
    </r>
    <r>
      <rPr>
        <i/>
        <sz val="11"/>
        <color theme="0"/>
        <rFont val="Arial"/>
        <family val="2"/>
        <scheme val="minor"/>
      </rPr>
      <t xml:space="preserve"> Fonte: Modelli di rilevazione del dati delle attività gestionali delle strutture  sanitarie (DM 5/12/2016) - HSP 12 e 13 - anno 2018</t>
    </r>
  </si>
  <si>
    <t>NUMERO DIPENDENTI</t>
  </si>
  <si>
    <t>Fonte - TAB 1Dbis Conto Annuale al 31/12/2017</t>
  </si>
  <si>
    <r>
      <t xml:space="preserve">Tabella 12.1.1 Distribuzione regionale delle dimissioni con diagnosi di disturbo mentale per unità di dimissione (strutture pubbliche e private)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anno 2018</t>
    </r>
  </si>
  <si>
    <r>
      <t xml:space="preserve">Tabella 12.3.1  Distribuzione regionale dei trattamenti sanitari obbligatori (TSO) 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2015 - 2018</t>
    </r>
  </si>
  <si>
    <r>
      <t xml:space="preserve">Tabella 12.3.2 Trattamenti sanitari obbligatori (TSO) - tassi per 10.000 abitanti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2018</t>
    </r>
  </si>
  <si>
    <r>
      <t xml:space="preserve">Tabella 12.4.1 Distribuzione regionale delle dimissioni e delle riammissioni non programmate per disturbi mentali nei reparti di psichiatria delle strutture ospedaliere pubbliche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annio 2018</t>
    </r>
  </si>
  <si>
    <t>TAB.12.2.1 - Distribuzione per struttura di ricovero e gruppi diagnostici delle dimissioni (età 18 anni e più) e relativa degenza da reparto di psichiatria (*)  - Anno 2018</t>
  </si>
  <si>
    <r>
      <t xml:space="preserve">Tabella 12.7.1.1 Antidepressivi - numero di confezioni, spesa lorda e utent trattati - in regime convenzionato
</t>
    </r>
    <r>
      <rPr>
        <i/>
        <sz val="11"/>
        <color theme="0"/>
        <rFont val="Arial"/>
        <family val="2"/>
        <scheme val="minor"/>
      </rPr>
      <t xml:space="preserve"> Fonte:  NSIS - Flusso ex art. 50 legge 326/2013 - anno 2018</t>
    </r>
  </si>
  <si>
    <r>
      <t xml:space="preserve">Tabella 12.7.1.2 Antipsicotici - numero di confezioni, spesa lorda e utent trattati - in regime convenzionato
</t>
    </r>
    <r>
      <rPr>
        <i/>
        <sz val="11"/>
        <color theme="0"/>
        <rFont val="Arial"/>
        <family val="2"/>
        <scheme val="minor"/>
      </rPr>
      <t xml:space="preserve"> Fonte:  NSIS - Flusso ex art. 50 legge 326/2013 - anno 2018</t>
    </r>
  </si>
  <si>
    <r>
      <t xml:space="preserve">Tabella 12.7.1.2 Litio - numero di confezioni, spesa lorda e utent trattati - in regime convenzionato
</t>
    </r>
    <r>
      <rPr>
        <i/>
        <sz val="11"/>
        <color theme="0"/>
        <rFont val="Arial"/>
        <family val="2"/>
        <scheme val="minor"/>
      </rPr>
      <t xml:space="preserve"> Fonte:  NSIS - Flusso ex art. 50 legge 326/2013 - anno 2018</t>
    </r>
  </si>
  <si>
    <r>
      <t xml:space="preserve">Tabella 12.7.2.4 Numero trattati, numero confezioni e spesa lorda per forma di erogazione
</t>
    </r>
    <r>
      <rPr>
        <i/>
        <sz val="11"/>
        <color theme="0"/>
        <rFont val="Arial"/>
        <family val="2"/>
        <scheme val="minor"/>
      </rPr>
      <t xml:space="preserve"> Fonte:  NSIS -   Fonte:  NSIS - Flusso ex art. 50 legge 326/2013 ; Flusso della distribuzione diretta - DM del 31 luglio 2007- anno 2018</t>
    </r>
  </si>
  <si>
    <r>
      <t xml:space="preserve">Tabella 12.7.2.1 Antidepressivi - numero di confezioni, spesa lorda e utent trattati - in distribuzione diretta
</t>
    </r>
    <r>
      <rPr>
        <i/>
        <sz val="11"/>
        <color theme="0"/>
        <rFont val="Arial"/>
        <family val="2"/>
        <scheme val="minor"/>
      </rPr>
      <t xml:space="preserve"> Fonte:  NSIS - Flusso della distribuzione diretta - DM del 31 luglio 2007- anno 2018</t>
    </r>
  </si>
  <si>
    <r>
      <t xml:space="preserve">Tabella 12.7.2.2 Antipsicotici - numero di confezioni, spesa lorda e utent trattati - in distribuzione diretta
</t>
    </r>
    <r>
      <rPr>
        <i/>
        <sz val="11"/>
        <color theme="0"/>
        <rFont val="Arial"/>
        <family val="2"/>
        <scheme val="minor"/>
      </rPr>
      <t xml:space="preserve"> Fonte:  NSIS - Flusso della distribuzione diretta - DM del 31 luglio 2007- anno 2018 </t>
    </r>
  </si>
  <si>
    <r>
      <t xml:space="preserve">Tabella 12.7.2.3 Litio - numero di confezioni, spesa lorda e utent trattati - in distribuzione diretta
</t>
    </r>
    <r>
      <rPr>
        <i/>
        <sz val="11"/>
        <color theme="0"/>
        <rFont val="Arial"/>
        <family val="2"/>
        <scheme val="minor"/>
      </rPr>
      <t xml:space="preserve"> Fonte:  NSIS - Flusso della distribuzione diretta - DM del 31 luglio 2007- anno 2018</t>
    </r>
  </si>
  <si>
    <t>CAMPANIA(*)</t>
  </si>
  <si>
    <t xml:space="preserve">CALABRIA </t>
  </si>
  <si>
    <r>
      <t xml:space="preserve">Tabella 12.5.1 Distribuzione del costo relativo all'assistenza psichiatrica per setting assistenziale
</t>
    </r>
    <r>
      <rPr>
        <i/>
        <sz val="11"/>
        <color theme="0"/>
        <rFont val="Arial"/>
        <family val="2"/>
        <scheme val="minor"/>
      </rPr>
      <t xml:space="preserve"> Fonte:  NSIS - Flussi economici Modello LA  -anno 2018 (dati in migliaia di euro)</t>
    </r>
  </si>
  <si>
    <t>Personale DSM</t>
  </si>
  <si>
    <t>Personale delle strutture convenzionate con DSM</t>
  </si>
  <si>
    <t>Dipendenti</t>
  </si>
  <si>
    <t>Convenzionati</t>
  </si>
  <si>
    <t>Donne</t>
  </si>
  <si>
    <t>Uomini</t>
  </si>
  <si>
    <r>
      <t xml:space="preserve">Tabella 6.1 Personale del dipartimento di salute mentale e delle strutture convenzionate per qualifica e tipo di rapporto di lavoro
</t>
    </r>
    <r>
      <rPr>
        <i/>
        <sz val="11"/>
        <color theme="0"/>
        <rFont val="Arial"/>
        <family val="2"/>
        <scheme val="minor"/>
      </rPr>
      <t xml:space="preserve"> Fonte: Conto annuale - Tabella 1D al 31/12/2017</t>
    </r>
    <r>
      <rPr>
        <b/>
        <sz val="11"/>
        <color theme="0"/>
        <rFont val="Arial"/>
        <family val="2"/>
        <scheme val="minor"/>
      </rPr>
      <t xml:space="preserve"> e Tab. 1Dbis al 31/12/2017</t>
    </r>
  </si>
  <si>
    <r>
      <t xml:space="preserve">Tabella 6.2 Personale del dipartimento di salute mentale per qualifica e tipo di rapporto di lavoro
</t>
    </r>
    <r>
      <rPr>
        <i/>
        <sz val="11"/>
        <color theme="0"/>
        <rFont val="Arial"/>
        <family val="2"/>
        <scheme val="minor"/>
      </rPr>
      <t xml:space="preserve"> Fonte: Conto annuale - Tabella 1D al 31/12/2017</t>
    </r>
  </si>
  <si>
    <r>
      <t xml:space="preserve">Tabella 6.3 Personale del dipartimento di salute mentale per qualifica (valori assoluti)
</t>
    </r>
    <r>
      <rPr>
        <i/>
        <sz val="11"/>
        <color theme="0"/>
        <rFont val="Arial"/>
        <family val="2"/>
        <scheme val="minor"/>
      </rPr>
      <t xml:space="preserve"> Fonte: Conto annuale - Tabella 1D al 31/12/2017</t>
    </r>
  </si>
  <si>
    <t>0-17 Totale</t>
  </si>
  <si>
    <t>18 e 24 Totale</t>
  </si>
  <si>
    <t>25-44 Totale</t>
  </si>
  <si>
    <t>45-64 Totale</t>
  </si>
  <si>
    <t>65-74 Totale</t>
  </si>
  <si>
    <r>
      <t xml:space="preserve">Tabella 12.6.1 Accessi in pronto soccorso per classi d'età e sesso per gruppo diagnostico
</t>
    </r>
    <r>
      <rPr>
        <i/>
        <sz val="11"/>
        <color theme="0"/>
        <rFont val="Arial"/>
        <family val="2"/>
        <scheme val="minor"/>
      </rPr>
      <t xml:space="preserve"> Fonte:  NSIS - Sistema informativo emergenza urgenza (EMUR  - PS) -anno 2018</t>
    </r>
  </si>
  <si>
    <r>
      <t xml:space="preserve">Tabella 12.6.2 Accessi in pronto soccorso per gruppo diagnostico e regione
</t>
    </r>
    <r>
      <rPr>
        <i/>
        <sz val="11"/>
        <color theme="0"/>
        <rFont val="Arial"/>
        <family val="2"/>
        <scheme val="minor"/>
      </rPr>
      <t xml:space="preserve"> Fonte:  NSIS - Sistema informativo emergenza urgenza (EMUR  - PS) -anno 2018</t>
    </r>
  </si>
  <si>
    <t>26 - Medicina generale</t>
  </si>
  <si>
    <t xml:space="preserve">39 - Pediatria </t>
  </si>
  <si>
    <t xml:space="preserve">09 - Chirurgia generale </t>
  </si>
  <si>
    <t xml:space="preserve">21 - Geriatria </t>
  </si>
  <si>
    <t xml:space="preserve">37 - Ostetricia e ginecologia </t>
  </si>
  <si>
    <t>51 - Astanteria</t>
  </si>
  <si>
    <t>36 - Ortopedia e traumatologia</t>
  </si>
  <si>
    <t>08 - Cardiologia</t>
  </si>
  <si>
    <r>
      <t xml:space="preserve">Tabella 12.6.3 Accessi in pronto soccorso che esitano in ricovero con indicazione del reparto raggruppati per gruppo diagnostico
</t>
    </r>
    <r>
      <rPr>
        <i/>
        <sz val="11"/>
        <color theme="0"/>
        <rFont val="Arial"/>
        <family val="2"/>
        <scheme val="minor"/>
      </rPr>
      <t xml:space="preserve"> Fonte:  NSIS - Sistema informativo emergenza urgenza (EMUR  - PS) -anno 2018</t>
    </r>
  </si>
  <si>
    <r>
      <t xml:space="preserve">Tabella 5.1 Strutture attive pubbliche e private 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</si>
  <si>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5.2 Strutture psichiatriche attive pubbliche e private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</si>
  <si>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7.1.1 Prevalenza degli utenti trattati - tasso standardizzato per 10.000 abitanti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</si>
  <si>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7.1.2 Prevalenza degli utenti trattati per sesso e fasce d'età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</si>
  <si>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7.1.3 Prevalenza degli utenti trattati per gruppo diagnostico - tassi per 10.000 abitanti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</si>
  <si>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7.2.1 Incidenza degli utenti trattati (nuovi utenti) - tassi standardizzati per 10.000 abitanti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</si>
  <si>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7.2.2 - Incidenza degli utenti trattati (nuovi utenti) per sesso e fasce di età – valori assoluti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</si>
  <si>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7.2.3 Incidenza degli utenti trattati (nuovi utenti) per gruppo diagnostico - tassi per 10.000 abitanti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</si>
  <si>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7.2.4 Incidenza degli utenti trattati (first ever) - tassi standardizzati per 10.000 abitanti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</si>
  <si>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7.2.5 Incidenza degli utenti trattati (first ever) per sesso e fasce d'età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</si>
  <si>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7.2.6 Incidenza degli utenti trattati (first ever) per gruppo diagnostico - tassi per 10.000 abitanti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</si>
  <si>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8.1 Utenti presenti in strutture territoriali psichiatriche - tassi standardizzati per 10.000 abitanti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</si>
  <si>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8.2 Utenti presenti in strutture territoriali psichiatriche per gruppo diagnostico, sesso e fasce d'età - tassi per 10.000 abitanti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</si>
  <si>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8.3 Prestazioni erogate in strutture territoriali psichiatriche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</si>
  <si>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9.1 Utenti presenti in strutture residenziali psichiatriche per tipo struttura residenziale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</si>
  <si>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9.2 Utenti presenti in strutture residenziali psichiatriche per gruppo diagnostico, sesso e fasce d'età - tassi per 10.000 abitanti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</si>
  <si>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9.3 Giornate di degenza in strutture residenziali psichiatriche per tipo struttura residenziale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</si>
  <si>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9.4 Durata media del trattamento per sesso e fasce d'età 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</si>
  <si>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9.5 Utenti ammessi in strutture residenziali psichiatriche per tipologia di struttura erogante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</si>
  <si>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9.6 Utenti ammessi in strutture residenziali psichiatriche per tipo struttura residenziale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</si>
  <si>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9.7 Utenti dimessi da strutture residenziali psichiatriche per tipologia di struttura erogante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</si>
  <si>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9.8 Utenti dimessi da strutture residenziali psichiatriche per tipo struttura residenziale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</si>
  <si>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10.1 Utenti presenti in strutture semiresidenziali psichiatriche per tipo di struttura erogante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</si>
  <si>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10.2 Utenti presenti in strutture semiresidenziali psichiatriche per tipo di struttura residenziale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</si>
  <si>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10.3 Utenti presenti in strutture semiresidenziali psichiatriche per gruppo diagnostico, sesso e fasce di età - tassi per 10.000 abitanti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</si>
  <si>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10.4 Accessi erogati in strutture semiresidenziali psichiatriche per tipo di struttura residenziale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</si>
  <si>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10.5 Accessi erogati in strutture semiresidenziali psichiatriche per tipo di struttura erogante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</si>
  <si>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11.1 Pazienti che ricevono una visita psichiatrica entro 14 o 30 giorni dal ricovero psichiatrico (%)
</t>
    </r>
    <r>
      <rPr>
        <i/>
        <sz val="11"/>
        <color theme="0"/>
        <rFont val="Arial"/>
        <family val="2"/>
        <scheme val="minor"/>
      </rPr>
      <t xml:space="preserve"> Fonte: NSIS - Sistema informativo salute mentale (SISM) - anno 2018</t>
    </r>
  </si>
  <si>
    <r>
      <t xml:space="preserve">Tabella 6.4 Personale delle strutture sanitarie convenzionate con il dipartimento di salute mentale per qualifica e tipo di rapporto di lavoro
</t>
    </r>
    <r>
      <rPr>
        <i/>
        <sz val="11"/>
        <color theme="0"/>
        <rFont val="Arial"/>
        <family val="2"/>
        <scheme val="minor"/>
      </rPr>
      <t xml:space="preserve"> Fonte: Conto annuale - Tabella 1D al 31/12/2016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</si>
</sst>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_);_(* \(#,##0\);_(* &quot;-&quot;_);_(@_)"/>
    <numFmt numFmtId="167" formatCode="_(* #,##0_);_(* \(#,##0\);_(* &quot;-&quot;??_);_(@_)"/>
    <numFmt numFmtId="168" formatCode="_(* #,##0.0_);_(* \(#,##0.0\);_(* &quot;-&quot;_);_(@_)"/>
    <numFmt numFmtId="169" formatCode="_-* #,##0.0_-;\-* #,##0.0_-;_-* &quot;-&quot;??_-;_-@_-"/>
    <numFmt numFmtId="170" formatCode="0.0"/>
    <numFmt numFmtId="171" formatCode="#,##0.0"/>
  </numFmts>
  <fonts count="4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</font>
    <font>
      <b/>
      <sz val="9"/>
      <name val="Arial"/>
      <family val="2"/>
      <scheme val="minor"/>
    </font>
    <font>
      <b/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</font>
    <font>
      <sz val="9"/>
      <name val="Arial"/>
      <family val="2"/>
      <scheme val="minor"/>
    </font>
    <font>
      <b/>
      <sz val="9"/>
      <color rgb="FF000000"/>
      <name val="Arial"/>
      <family val="2"/>
      <scheme val="minor"/>
    </font>
    <font>
      <sz val="6"/>
      <color indexed="8"/>
      <name val="Arial"/>
      <family val="2"/>
    </font>
    <font>
      <b/>
      <sz val="7"/>
      <color rgb="FF000000"/>
      <name val="Arial"/>
      <family val="2"/>
      <scheme val="minor"/>
    </font>
    <font>
      <b/>
      <sz val="6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CC0DA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rgb="FF60497A"/>
        <bgColor indexed="64"/>
      </patternFill>
    </fill>
    <fill>
      <patternFill patternType="solid">
        <fgColor rgb="FFCCC0DA"/>
        <bgColor indexed="18"/>
      </patternFill>
    </fill>
  </fills>
  <borders count="91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60497A"/>
      </right>
      <top style="medium">
        <color indexed="64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indexed="64"/>
      </top>
      <bottom style="thin">
        <color rgb="FF60497A"/>
      </bottom>
      <diagonal/>
    </border>
    <border>
      <left style="thin">
        <color rgb="FF60497A"/>
      </left>
      <right style="medium">
        <color indexed="64"/>
      </right>
      <top style="medium">
        <color indexed="64"/>
      </top>
      <bottom style="thin">
        <color rgb="FF60497A"/>
      </bottom>
      <diagonal/>
    </border>
    <border>
      <left style="medium">
        <color indexed="64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indexed="64"/>
      </right>
      <top style="thin">
        <color rgb="FF60497A"/>
      </top>
      <bottom style="thin">
        <color rgb="FF60497A"/>
      </bottom>
      <diagonal/>
    </border>
    <border>
      <left style="medium">
        <color indexed="64"/>
      </left>
      <right style="thin">
        <color rgb="FF60497A"/>
      </right>
      <top style="thin">
        <color rgb="FF60497A"/>
      </top>
      <bottom style="medium">
        <color indexed="64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indexed="64"/>
      </bottom>
      <diagonal/>
    </border>
    <border>
      <left style="thin">
        <color rgb="FF60497A"/>
      </left>
      <right style="medium">
        <color indexed="64"/>
      </right>
      <top style="thin">
        <color rgb="FF60497A"/>
      </top>
      <bottom style="medium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medium">
        <color rgb="FF60497A"/>
      </left>
      <right/>
      <top/>
      <bottom/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 style="medium">
        <color indexed="64"/>
      </right>
      <top style="thin">
        <color rgb="FF60497A"/>
      </top>
      <bottom/>
      <diagonal/>
    </border>
    <border>
      <left style="thin">
        <color rgb="FF60497A"/>
      </left>
      <right/>
      <top style="medium">
        <color indexed="64"/>
      </top>
      <bottom style="thin">
        <color rgb="FF60497A"/>
      </bottom>
      <diagonal/>
    </border>
    <border>
      <left/>
      <right/>
      <top style="medium">
        <color indexed="64"/>
      </top>
      <bottom style="thin">
        <color rgb="FF60497A"/>
      </bottom>
      <diagonal/>
    </border>
    <border>
      <left/>
      <right style="medium">
        <color rgb="FF60497A"/>
      </right>
      <top style="medium">
        <color indexed="64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indexed="8"/>
      </right>
      <top style="medium">
        <color rgb="FF60497A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rgb="FF60497A"/>
      </top>
      <bottom style="thin">
        <color indexed="8"/>
      </bottom>
      <diagonal/>
    </border>
    <border>
      <left style="thin">
        <color indexed="8"/>
      </left>
      <right style="medium">
        <color rgb="FF60497A"/>
      </right>
      <top style="medium">
        <color rgb="FF60497A"/>
      </top>
      <bottom style="thin">
        <color indexed="8"/>
      </bottom>
      <diagonal/>
    </border>
    <border>
      <left style="medium">
        <color rgb="FF60497A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60497A"/>
      </right>
      <top style="thin">
        <color indexed="8"/>
      </top>
      <bottom style="thin">
        <color indexed="8"/>
      </bottom>
      <diagonal/>
    </border>
    <border>
      <left style="medium">
        <color rgb="FF60497A"/>
      </left>
      <right style="thin">
        <color indexed="8"/>
      </right>
      <top style="thin">
        <color indexed="8"/>
      </top>
      <bottom style="medium">
        <color rgb="FF60497A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60497A"/>
      </bottom>
      <diagonal/>
    </border>
    <border>
      <left style="thin">
        <color indexed="8"/>
      </left>
      <right style="medium">
        <color rgb="FF60497A"/>
      </right>
      <top style="thin">
        <color indexed="8"/>
      </top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medium">
        <color rgb="FF7030A0"/>
      </left>
      <right style="thin">
        <color rgb="FF60497A"/>
      </right>
      <top style="medium">
        <color rgb="FF7030A0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7030A0"/>
      </top>
      <bottom style="thin">
        <color rgb="FF60497A"/>
      </bottom>
      <diagonal/>
    </border>
    <border>
      <left style="thin">
        <color rgb="FF60497A"/>
      </left>
      <right style="medium">
        <color rgb="FF7030A0"/>
      </right>
      <top style="medium">
        <color rgb="FF7030A0"/>
      </top>
      <bottom style="thin">
        <color rgb="FF60497A"/>
      </bottom>
      <diagonal/>
    </border>
    <border>
      <left style="medium">
        <color rgb="FF7030A0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7030A0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7030A0"/>
      </right>
      <top style="thin">
        <color rgb="FF60497A"/>
      </top>
      <bottom/>
      <diagonal/>
    </border>
    <border>
      <left style="medium">
        <color rgb="FF7030A0"/>
      </left>
      <right style="thin">
        <color rgb="FF60497A"/>
      </right>
      <top style="thin">
        <color rgb="FF60497A"/>
      </top>
      <bottom/>
      <diagonal/>
    </border>
    <border>
      <left style="medium">
        <color rgb="FF7030A0"/>
      </left>
      <right style="thin">
        <color rgb="FF60497A"/>
      </right>
      <top style="medium">
        <color rgb="FF60497A"/>
      </top>
      <bottom style="medium">
        <color rgb="FF7030A0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7030A0"/>
      </bottom>
      <diagonal/>
    </border>
    <border>
      <left style="thin">
        <color rgb="FF60497A"/>
      </left>
      <right style="medium">
        <color rgb="FF7030A0"/>
      </right>
      <top style="medium">
        <color rgb="FF60497A"/>
      </top>
      <bottom style="medium">
        <color rgb="FF7030A0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/>
      <right style="thin">
        <color rgb="FF60497A"/>
      </right>
      <top style="medium">
        <color indexed="64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/>
      <diagonal/>
    </border>
    <border>
      <left/>
      <right style="thin">
        <color rgb="FF60497A"/>
      </right>
      <top/>
      <bottom style="medium">
        <color indexed="64"/>
      </bottom>
      <diagonal/>
    </border>
    <border>
      <left style="thin">
        <color rgb="FF60497A"/>
      </left>
      <right style="thin">
        <color rgb="FF60497A"/>
      </right>
      <top/>
      <bottom style="medium">
        <color indexed="64"/>
      </bottom>
      <diagonal/>
    </border>
    <border>
      <left style="thin">
        <color rgb="FF60497A"/>
      </left>
      <right/>
      <top style="medium">
        <color rgb="FF60497A"/>
      </top>
      <bottom/>
      <diagonal/>
    </border>
    <border>
      <left/>
      <right/>
      <top style="medium">
        <color rgb="FF60497A"/>
      </top>
      <bottom/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60497A"/>
      </right>
      <top/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650">
    <xf numFmtId="0" fontId="0" fillId="0" borderId="0" xfId="0"/>
    <xf numFmtId="0" fontId="0" fillId="0" borderId="0" xfId="0" applyBorder="1"/>
    <xf numFmtId="49" fontId="8" fillId="5" borderId="5" xfId="0" applyNumberFormat="1" applyFont="1" applyFill="1" applyBorder="1" applyAlignment="1">
      <alignment wrapText="1"/>
    </xf>
    <xf numFmtId="164" fontId="8" fillId="5" borderId="1" xfId="1" applyNumberFormat="1" applyFont="1" applyFill="1" applyBorder="1" applyAlignment="1">
      <alignment horizontal="right" vertical="center"/>
    </xf>
    <xf numFmtId="49" fontId="10" fillId="0" borderId="7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49" fontId="2" fillId="4" borderId="10" xfId="0" applyNumberFormat="1" applyFont="1" applyFill="1" applyBorder="1" applyAlignment="1">
      <alignment horizontal="center" vertical="center" textRotation="90" wrapText="1"/>
    </xf>
    <xf numFmtId="49" fontId="2" fillId="4" borderId="11" xfId="0" applyNumberFormat="1" applyFont="1" applyFill="1" applyBorder="1" applyAlignment="1">
      <alignment horizontal="center" vertical="center" textRotation="90" wrapText="1"/>
    </xf>
    <xf numFmtId="49" fontId="2" fillId="4" borderId="12" xfId="0" applyNumberFormat="1" applyFont="1" applyFill="1" applyBorder="1" applyAlignment="1">
      <alignment horizontal="center" vertical="center" textRotation="90" wrapText="1"/>
    </xf>
    <xf numFmtId="9" fontId="0" fillId="0" borderId="0" xfId="2" applyFont="1"/>
    <xf numFmtId="0" fontId="4" fillId="0" borderId="5" xfId="0" applyFont="1" applyBorder="1"/>
    <xf numFmtId="0" fontId="4" fillId="0" borderId="7" xfId="0" applyFont="1" applyBorder="1"/>
    <xf numFmtId="164" fontId="4" fillId="0" borderId="1" xfId="1" applyNumberFormat="1" applyFont="1" applyBorder="1" applyAlignment="1">
      <alignment horizontal="right"/>
    </xf>
    <xf numFmtId="0" fontId="4" fillId="0" borderId="18" xfId="0" applyFont="1" applyBorder="1"/>
    <xf numFmtId="164" fontId="4" fillId="0" borderId="5" xfId="1" applyNumberFormat="1" applyFont="1" applyBorder="1" applyAlignment="1">
      <alignment horizontal="right"/>
    </xf>
    <xf numFmtId="0" fontId="3" fillId="0" borderId="19" xfId="0" applyFont="1" applyBorder="1"/>
    <xf numFmtId="164" fontId="3" fillId="0" borderId="7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0" fontId="11" fillId="3" borderId="2" xfId="0" applyFont="1" applyFill="1" applyBorder="1" applyAlignment="1">
      <alignment horizontal="center" vertical="center"/>
    </xf>
    <xf numFmtId="0" fontId="0" fillId="0" borderId="0" xfId="0" applyBorder="1" applyAlignment="1"/>
    <xf numFmtId="164" fontId="4" fillId="0" borderId="1" xfId="1" applyNumberFormat="1" applyFont="1" applyBorder="1" applyAlignment="1">
      <alignment horizontal="right" vertical="center"/>
    </xf>
    <xf numFmtId="164" fontId="3" fillId="0" borderId="8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164" fontId="3" fillId="0" borderId="6" xfId="1" applyNumberFormat="1" applyFont="1" applyBorder="1" applyAlignment="1">
      <alignment horizontal="right"/>
    </xf>
    <xf numFmtId="49" fontId="13" fillId="2" borderId="7" xfId="0" applyNumberFormat="1" applyFont="1" applyFill="1" applyBorder="1" applyAlignment="1"/>
    <xf numFmtId="164" fontId="13" fillId="2" borderId="8" xfId="1" applyNumberFormat="1" applyFont="1" applyFill="1" applyBorder="1" applyAlignment="1"/>
    <xf numFmtId="164" fontId="6" fillId="2" borderId="1" xfId="1" applyNumberFormat="1" applyFont="1" applyFill="1" applyBorder="1" applyAlignment="1">
      <alignment horizontal="right"/>
    </xf>
    <xf numFmtId="164" fontId="13" fillId="2" borderId="8" xfId="1" applyNumberFormat="1" applyFont="1" applyFill="1" applyBorder="1" applyAlignment="1">
      <alignment horizontal="right"/>
    </xf>
    <xf numFmtId="0" fontId="4" fillId="0" borderId="0" xfId="0" applyFont="1"/>
    <xf numFmtId="164" fontId="6" fillId="2" borderId="1" xfId="1" applyNumberFormat="1" applyFont="1" applyFill="1" applyBorder="1" applyAlignment="1">
      <alignment horizontal="right" vertical="center"/>
    </xf>
    <xf numFmtId="164" fontId="13" fillId="2" borderId="8" xfId="1" applyNumberFormat="1" applyFont="1" applyFill="1" applyBorder="1" applyAlignment="1">
      <alignment horizontal="right" vertical="center"/>
    </xf>
    <xf numFmtId="49" fontId="8" fillId="5" borderId="5" xfId="0" applyNumberFormat="1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vertical="center" wrapText="1"/>
    </xf>
    <xf numFmtId="0" fontId="4" fillId="0" borderId="1" xfId="0" applyFont="1" applyBorder="1"/>
    <xf numFmtId="49" fontId="13" fillId="7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164" fontId="6" fillId="2" borderId="1" xfId="1" applyNumberFormat="1" applyFont="1" applyFill="1" applyBorder="1" applyAlignment="1"/>
    <xf numFmtId="164" fontId="0" fillId="0" borderId="0" xfId="1" applyNumberFormat="1" applyFont="1"/>
    <xf numFmtId="49" fontId="13" fillId="2" borderId="19" xfId="0" applyNumberFormat="1" applyFont="1" applyFill="1" applyBorder="1" applyAlignment="1">
      <alignment horizontal="left" vertical="center"/>
    </xf>
    <xf numFmtId="49" fontId="8" fillId="5" borderId="29" xfId="0" applyNumberFormat="1" applyFont="1" applyFill="1" applyBorder="1" applyAlignment="1">
      <alignment vertical="center" wrapText="1"/>
    </xf>
    <xf numFmtId="49" fontId="10" fillId="0" borderId="31" xfId="0" applyNumberFormat="1" applyFont="1" applyFill="1" applyBorder="1" applyAlignment="1">
      <alignment vertical="center" wrapText="1"/>
    </xf>
    <xf numFmtId="49" fontId="13" fillId="7" borderId="37" xfId="0" applyNumberFormat="1" applyFont="1" applyFill="1" applyBorder="1" applyAlignment="1">
      <alignment horizontal="center" vertical="center" wrapText="1"/>
    </xf>
    <xf numFmtId="164" fontId="13" fillId="2" borderId="3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/>
    </xf>
    <xf numFmtId="164" fontId="13" fillId="0" borderId="1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3" fontId="0" fillId="0" borderId="0" xfId="1" applyFont="1"/>
    <xf numFmtId="49" fontId="8" fillId="8" borderId="5" xfId="0" applyNumberFormat="1" applyFont="1" applyFill="1" applyBorder="1" applyAlignment="1">
      <alignment vertical="center" wrapText="1"/>
    </xf>
    <xf numFmtId="164" fontId="6" fillId="8" borderId="1" xfId="1" applyNumberFormat="1" applyFont="1" applyFill="1" applyBorder="1" applyAlignment="1">
      <alignment horizontal="right" vertical="center"/>
    </xf>
    <xf numFmtId="0" fontId="4" fillId="8" borderId="1" xfId="0" applyFont="1" applyFill="1" applyBorder="1"/>
    <xf numFmtId="49" fontId="10" fillId="8" borderId="7" xfId="0" applyNumberFormat="1" applyFont="1" applyFill="1" applyBorder="1" applyAlignment="1">
      <alignment vertical="center" wrapText="1"/>
    </xf>
    <xf numFmtId="164" fontId="13" fillId="8" borderId="8" xfId="1" applyNumberFormat="1" applyFont="1" applyFill="1" applyBorder="1" applyAlignment="1">
      <alignment horizontal="right" vertical="center"/>
    </xf>
    <xf numFmtId="0" fontId="6" fillId="10" borderId="1" xfId="0" applyFont="1" applyFill="1" applyBorder="1" applyAlignment="1"/>
    <xf numFmtId="49" fontId="8" fillId="9" borderId="5" xfId="0" applyNumberFormat="1" applyFont="1" applyFill="1" applyBorder="1" applyAlignment="1">
      <alignment vertical="center" wrapText="1"/>
    </xf>
    <xf numFmtId="0" fontId="13" fillId="10" borderId="8" xfId="0" applyFont="1" applyFill="1" applyBorder="1" applyAlignment="1"/>
    <xf numFmtId="164" fontId="13" fillId="10" borderId="8" xfId="1" applyNumberFormat="1" applyFont="1" applyFill="1" applyBorder="1" applyAlignment="1"/>
    <xf numFmtId="164" fontId="6" fillId="10" borderId="1" xfId="1" applyNumberFormat="1" applyFont="1" applyFill="1" applyBorder="1" applyAlignment="1"/>
    <xf numFmtId="0" fontId="0" fillId="0" borderId="5" xfId="0" applyBorder="1"/>
    <xf numFmtId="0" fontId="15" fillId="0" borderId="7" xfId="0" applyFont="1" applyBorder="1"/>
    <xf numFmtId="164" fontId="13" fillId="0" borderId="8" xfId="1" applyNumberFormat="1" applyFont="1" applyFill="1" applyBorder="1" applyAlignment="1">
      <alignment horizontal="right"/>
    </xf>
    <xf numFmtId="164" fontId="4" fillId="0" borderId="5" xfId="1" applyNumberFormat="1" applyFont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164" fontId="3" fillId="0" borderId="7" xfId="1" applyNumberFormat="1" applyFont="1" applyBorder="1" applyAlignment="1">
      <alignment horizontal="right" vertical="center"/>
    </xf>
    <xf numFmtId="164" fontId="3" fillId="0" borderId="9" xfId="1" applyNumberFormat="1" applyFont="1" applyBorder="1" applyAlignment="1">
      <alignment horizontal="right" vertical="center"/>
    </xf>
    <xf numFmtId="165" fontId="0" fillId="0" borderId="0" xfId="2" applyNumberFormat="1" applyFont="1"/>
    <xf numFmtId="49" fontId="6" fillId="2" borderId="18" xfId="0" applyNumberFormat="1" applyFont="1" applyFill="1" applyBorder="1" applyAlignment="1">
      <alignment horizontal="left" vertical="center" wrapText="1"/>
    </xf>
    <xf numFmtId="49" fontId="13" fillId="7" borderId="1" xfId="0" applyNumberFormat="1" applyFont="1" applyFill="1" applyBorder="1" applyAlignment="1">
      <alignment horizontal="center" wrapText="1"/>
    </xf>
    <xf numFmtId="49" fontId="13" fillId="7" borderId="6" xfId="0" applyNumberFormat="1" applyFont="1" applyFill="1" applyBorder="1" applyAlignment="1">
      <alignment horizontal="center" wrapText="1"/>
    </xf>
    <xf numFmtId="49" fontId="8" fillId="5" borderId="18" xfId="0" applyNumberFormat="1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vertical="center" wrapText="1"/>
    </xf>
    <xf numFmtId="49" fontId="13" fillId="7" borderId="5" xfId="0" applyNumberFormat="1" applyFont="1" applyFill="1" applyBorder="1" applyAlignment="1">
      <alignment horizont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6" fillId="2" borderId="51" xfId="0" applyNumberFormat="1" applyFont="1" applyFill="1" applyBorder="1" applyAlignment="1">
      <alignment horizontal="left" vertical="center"/>
    </xf>
    <xf numFmtId="166" fontId="4" fillId="0" borderId="1" xfId="0" applyNumberFormat="1" applyFont="1" applyBorder="1"/>
    <xf numFmtId="49" fontId="13" fillId="2" borderId="53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4" fontId="19" fillId="0" borderId="8" xfId="1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7" fillId="0" borderId="0" xfId="0" applyFont="1" applyFill="1"/>
    <xf numFmtId="0" fontId="22" fillId="3" borderId="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168" fontId="23" fillId="0" borderId="1" xfId="0" applyNumberFormat="1" applyFont="1" applyBorder="1"/>
    <xf numFmtId="166" fontId="4" fillId="0" borderId="1" xfId="0" applyNumberFormat="1" applyFont="1" applyFill="1" applyBorder="1"/>
    <xf numFmtId="168" fontId="23" fillId="0" borderId="1" xfId="0" applyNumberFormat="1" applyFont="1" applyFill="1" applyBorder="1"/>
    <xf numFmtId="168" fontId="23" fillId="0" borderId="6" xfId="0" applyNumberFormat="1" applyFont="1" applyFill="1" applyBorder="1"/>
    <xf numFmtId="166" fontId="3" fillId="0" borderId="8" xfId="0" applyNumberFormat="1" applyFont="1" applyBorder="1"/>
    <xf numFmtId="168" fontId="22" fillId="0" borderId="8" xfId="0" applyNumberFormat="1" applyFont="1" applyBorder="1"/>
    <xf numFmtId="168" fontId="22" fillId="0" borderId="9" xfId="0" applyNumberFormat="1" applyFont="1" applyBorder="1"/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24" fillId="0" borderId="7" xfId="0" applyFont="1" applyBorder="1"/>
    <xf numFmtId="0" fontId="2" fillId="12" borderId="3" xfId="0" applyNumberFormat="1" applyFont="1" applyFill="1" applyBorder="1" applyAlignment="1">
      <alignment horizontal="center" vertical="center"/>
    </xf>
    <xf numFmtId="0" fontId="25" fillId="12" borderId="1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11" fillId="0" borderId="7" xfId="0" applyFont="1" applyBorder="1" applyAlignment="1">
      <alignment horizontal="left"/>
    </xf>
    <xf numFmtId="3" fontId="11" fillId="0" borderId="8" xfId="0" applyNumberFormat="1" applyFont="1" applyBorder="1"/>
    <xf numFmtId="0" fontId="11" fillId="3" borderId="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" fontId="11" fillId="0" borderId="8" xfId="0" applyNumberFormat="1" applyFont="1" applyBorder="1"/>
    <xf numFmtId="2" fontId="11" fillId="0" borderId="9" xfId="0" applyNumberFormat="1" applyFont="1" applyBorder="1"/>
    <xf numFmtId="0" fontId="3" fillId="0" borderId="7" xfId="0" applyFont="1" applyBorder="1" applyAlignment="1">
      <alignment vertical="center"/>
    </xf>
    <xf numFmtId="3" fontId="3" fillId="0" borderId="8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3" fontId="3" fillId="8" borderId="8" xfId="0" applyNumberFormat="1" applyFont="1" applyFill="1" applyBorder="1"/>
    <xf numFmtId="4" fontId="3" fillId="8" borderId="8" xfId="0" applyNumberFormat="1" applyFont="1" applyFill="1" applyBorder="1"/>
    <xf numFmtId="4" fontId="3" fillId="8" borderId="9" xfId="0" applyNumberFormat="1" applyFont="1" applyFill="1" applyBorder="1"/>
    <xf numFmtId="0" fontId="19" fillId="3" borderId="2" xfId="0" applyNumberFormat="1" applyFont="1" applyFill="1" applyBorder="1" applyAlignment="1">
      <alignment horizontal="center" vertical="center"/>
    </xf>
    <xf numFmtId="0" fontId="19" fillId="3" borderId="3" xfId="0" applyNumberFormat="1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9" fontId="14" fillId="7" borderId="2" xfId="0" applyNumberFormat="1" applyFont="1" applyFill="1" applyBorder="1" applyAlignment="1">
      <alignment horizontal="center" vertical="center" wrapText="1"/>
    </xf>
    <xf numFmtId="49" fontId="14" fillId="7" borderId="4" xfId="0" applyNumberFormat="1" applyFont="1" applyFill="1" applyBorder="1" applyAlignment="1">
      <alignment horizontal="center" vertical="center" wrapText="1"/>
    </xf>
    <xf numFmtId="164" fontId="0" fillId="0" borderId="6" xfId="1" applyNumberFormat="1" applyFont="1" applyBorder="1"/>
    <xf numFmtId="164" fontId="0" fillId="0" borderId="9" xfId="1" applyNumberFormat="1" applyFont="1" applyBorder="1"/>
    <xf numFmtId="0" fontId="26" fillId="0" borderId="0" xfId="0" applyFont="1"/>
    <xf numFmtId="49" fontId="25" fillId="4" borderId="10" xfId="0" applyNumberFormat="1" applyFont="1" applyFill="1" applyBorder="1" applyAlignment="1">
      <alignment horizontal="center" vertical="center" textRotation="90" wrapText="1"/>
    </xf>
    <xf numFmtId="49" fontId="25" fillId="4" borderId="11" xfId="0" applyNumberFormat="1" applyFont="1" applyFill="1" applyBorder="1" applyAlignment="1">
      <alignment horizontal="center" vertical="center" textRotation="90" wrapText="1"/>
    </xf>
    <xf numFmtId="49" fontId="25" fillId="4" borderId="12" xfId="0" applyNumberFormat="1" applyFont="1" applyFill="1" applyBorder="1" applyAlignment="1">
      <alignment horizontal="center" vertical="center" textRotation="90" wrapText="1"/>
    </xf>
    <xf numFmtId="49" fontId="27" fillId="0" borderId="3" xfId="0" applyNumberFormat="1" applyFont="1" applyFill="1" applyBorder="1" applyAlignment="1">
      <alignment horizontal="left" vertical="center" wrapText="1"/>
    </xf>
    <xf numFmtId="4" fontId="27" fillId="0" borderId="3" xfId="0" applyNumberFormat="1" applyFont="1" applyFill="1" applyBorder="1" applyAlignment="1">
      <alignment vertical="center" wrapText="1"/>
    </xf>
    <xf numFmtId="4" fontId="27" fillId="0" borderId="3" xfId="0" applyNumberFormat="1" applyFont="1" applyFill="1" applyBorder="1" applyAlignment="1">
      <alignment vertical="center"/>
    </xf>
    <xf numFmtId="4" fontId="25" fillId="0" borderId="6" xfId="0" applyNumberFormat="1" applyFont="1" applyFill="1" applyBorder="1" applyAlignment="1">
      <alignment vertical="center"/>
    </xf>
    <xf numFmtId="49" fontId="27" fillId="0" borderId="1" xfId="0" applyNumberFormat="1" applyFont="1" applyFill="1" applyBorder="1" applyAlignment="1">
      <alignment horizontal="left" vertical="center" wrapText="1"/>
    </xf>
    <xf numFmtId="4" fontId="27" fillId="0" borderId="1" xfId="0" applyNumberFormat="1" applyFont="1" applyFill="1" applyBorder="1" applyAlignment="1">
      <alignment vertical="center"/>
    </xf>
    <xf numFmtId="49" fontId="25" fillId="0" borderId="8" xfId="0" applyNumberFormat="1" applyFont="1" applyFill="1" applyBorder="1" applyAlignment="1">
      <alignment horizontal="left" vertical="center" wrapText="1"/>
    </xf>
    <xf numFmtId="4" fontId="25" fillId="0" borderId="8" xfId="0" applyNumberFormat="1" applyFont="1" applyFill="1" applyBorder="1" applyAlignment="1">
      <alignment vertical="center"/>
    </xf>
    <xf numFmtId="4" fontId="25" fillId="0" borderId="8" xfId="0" applyNumberFormat="1" applyFont="1" applyFill="1" applyBorder="1" applyAlignment="1">
      <alignment vertical="center" wrapText="1"/>
    </xf>
    <xf numFmtId="4" fontId="25" fillId="0" borderId="9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8" borderId="0" xfId="0" applyNumberFormat="1" applyFont="1" applyFill="1" applyBorder="1"/>
    <xf numFmtId="4" fontId="3" fillId="8" borderId="0" xfId="0" applyNumberFormat="1" applyFont="1" applyFill="1" applyBorder="1"/>
    <xf numFmtId="169" fontId="6" fillId="2" borderId="1" xfId="1" applyNumberFormat="1" applyFont="1" applyFill="1" applyBorder="1" applyAlignment="1">
      <alignment horizontal="right"/>
    </xf>
    <xf numFmtId="169" fontId="6" fillId="2" borderId="6" xfId="1" applyNumberFormat="1" applyFont="1" applyFill="1" applyBorder="1" applyAlignment="1">
      <alignment horizontal="right"/>
    </xf>
    <xf numFmtId="169" fontId="13" fillId="2" borderId="9" xfId="1" applyNumberFormat="1" applyFont="1" applyFill="1" applyBorder="1" applyAlignment="1">
      <alignment horizontal="right"/>
    </xf>
    <xf numFmtId="169" fontId="4" fillId="0" borderId="1" xfId="1" applyNumberFormat="1" applyFont="1" applyBorder="1"/>
    <xf numFmtId="170" fontId="6" fillId="2" borderId="6" xfId="1" applyNumberFormat="1" applyFont="1" applyFill="1" applyBorder="1" applyAlignment="1">
      <alignment horizontal="right"/>
    </xf>
    <xf numFmtId="170" fontId="19" fillId="0" borderId="9" xfId="0" applyNumberFormat="1" applyFont="1" applyBorder="1" applyAlignment="1">
      <alignment vertical="center"/>
    </xf>
    <xf numFmtId="170" fontId="20" fillId="0" borderId="1" xfId="0" applyNumberFormat="1" applyFont="1" applyBorder="1" applyAlignment="1">
      <alignment vertical="center"/>
    </xf>
    <xf numFmtId="170" fontId="19" fillId="0" borderId="8" xfId="0" applyNumberFormat="1" applyFont="1" applyBorder="1" applyAlignment="1">
      <alignment vertical="center"/>
    </xf>
    <xf numFmtId="169" fontId="0" fillId="0" borderId="0" xfId="0" applyNumberFormat="1"/>
    <xf numFmtId="170" fontId="13" fillId="2" borderId="8" xfId="0" applyNumberFormat="1" applyFont="1" applyFill="1" applyBorder="1" applyAlignment="1">
      <alignment horizontal="right"/>
    </xf>
    <xf numFmtId="169" fontId="0" fillId="0" borderId="6" xfId="1" applyNumberFormat="1" applyFont="1" applyBorder="1"/>
    <xf numFmtId="169" fontId="0" fillId="0" borderId="9" xfId="1" applyNumberFormat="1" applyFont="1" applyBorder="1"/>
    <xf numFmtId="0" fontId="3" fillId="0" borderId="0" xfId="0" applyFont="1"/>
    <xf numFmtId="168" fontId="23" fillId="0" borderId="6" xfId="0" applyNumberFormat="1" applyFont="1" applyBorder="1"/>
    <xf numFmtId="0" fontId="3" fillId="0" borderId="7" xfId="0" applyFont="1" applyBorder="1" applyAlignment="1">
      <alignment horizontal="center"/>
    </xf>
    <xf numFmtId="171" fontId="5" fillId="0" borderId="3" xfId="0" applyNumberFormat="1" applyFont="1" applyFill="1" applyBorder="1" applyAlignment="1">
      <alignment vertical="center" wrapText="1"/>
    </xf>
    <xf numFmtId="171" fontId="5" fillId="0" borderId="3" xfId="0" applyNumberFormat="1" applyFont="1" applyFill="1" applyBorder="1" applyAlignment="1">
      <alignment vertical="center"/>
    </xf>
    <xf numFmtId="171" fontId="2" fillId="0" borderId="6" xfId="0" applyNumberFormat="1" applyFont="1" applyFill="1" applyBorder="1" applyAlignment="1">
      <alignment vertical="center"/>
    </xf>
    <xf numFmtId="171" fontId="5" fillId="0" borderId="1" xfId="0" applyNumberFormat="1" applyFont="1" applyFill="1" applyBorder="1" applyAlignment="1">
      <alignment vertical="center"/>
    </xf>
    <xf numFmtId="171" fontId="2" fillId="0" borderId="8" xfId="0" applyNumberFormat="1" applyFont="1" applyFill="1" applyBorder="1" applyAlignment="1">
      <alignment vertical="center"/>
    </xf>
    <xf numFmtId="171" fontId="2" fillId="0" borderId="8" xfId="0" applyNumberFormat="1" applyFont="1" applyFill="1" applyBorder="1" applyAlignment="1">
      <alignment vertical="center" wrapText="1"/>
    </xf>
    <xf numFmtId="171" fontId="2" fillId="0" borderId="9" xfId="0" applyNumberFormat="1" applyFont="1" applyFill="1" applyBorder="1" applyAlignment="1">
      <alignment vertical="center" wrapText="1"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 wrapText="1"/>
    </xf>
    <xf numFmtId="170" fontId="4" fillId="0" borderId="1" xfId="0" applyNumberFormat="1" applyFont="1" applyBorder="1" applyAlignment="1">
      <alignment horizontal="right"/>
    </xf>
    <xf numFmtId="170" fontId="3" fillId="0" borderId="6" xfId="0" applyNumberFormat="1" applyFont="1" applyBorder="1" applyAlignment="1">
      <alignment horizontal="right"/>
    </xf>
    <xf numFmtId="170" fontId="6" fillId="2" borderId="1" xfId="1" applyNumberFormat="1" applyFont="1" applyFill="1" applyBorder="1" applyAlignment="1">
      <alignment horizontal="right" vertical="center"/>
    </xf>
    <xf numFmtId="170" fontId="13" fillId="2" borderId="6" xfId="1" applyNumberFormat="1" applyFont="1" applyFill="1" applyBorder="1" applyAlignment="1">
      <alignment horizontal="right" vertical="center"/>
    </xf>
    <xf numFmtId="170" fontId="6" fillId="2" borderId="6" xfId="1" applyNumberFormat="1" applyFont="1" applyFill="1" applyBorder="1" applyAlignment="1">
      <alignment horizontal="right" vertical="center"/>
    </xf>
    <xf numFmtId="170" fontId="4" fillId="0" borderId="8" xfId="1" applyNumberFormat="1" applyFont="1" applyBorder="1" applyAlignment="1">
      <alignment horizontal="right"/>
    </xf>
    <xf numFmtId="170" fontId="3" fillId="0" borderId="9" xfId="1" applyNumberFormat="1" applyFont="1" applyBorder="1" applyAlignment="1">
      <alignment horizontal="right"/>
    </xf>
    <xf numFmtId="170" fontId="4" fillId="0" borderId="1" xfId="0" applyNumberFormat="1" applyFont="1" applyBorder="1"/>
    <xf numFmtId="170" fontId="4" fillId="0" borderId="14" xfId="0" applyNumberFormat="1" applyFont="1" applyBorder="1"/>
    <xf numFmtId="169" fontId="6" fillId="2" borderId="1" xfId="1" applyNumberFormat="1" applyFont="1" applyFill="1" applyBorder="1" applyAlignment="1">
      <alignment horizontal="right" vertical="center"/>
    </xf>
    <xf numFmtId="169" fontId="3" fillId="0" borderId="6" xfId="1" applyNumberFormat="1" applyFont="1" applyBorder="1"/>
    <xf numFmtId="169" fontId="3" fillId="0" borderId="6" xfId="2" applyNumberFormat="1" applyFont="1" applyBorder="1"/>
    <xf numFmtId="169" fontId="8" fillId="5" borderId="29" xfId="1" applyNumberFormat="1" applyFont="1" applyFill="1" applyBorder="1" applyAlignment="1">
      <alignment horizontal="right" vertical="center"/>
    </xf>
    <xf numFmtId="169" fontId="8" fillId="5" borderId="1" xfId="1" applyNumberFormat="1" applyFont="1" applyFill="1" applyBorder="1" applyAlignment="1">
      <alignment horizontal="right" vertical="center"/>
    </xf>
    <xf numFmtId="169" fontId="10" fillId="5" borderId="30" xfId="1" applyNumberFormat="1" applyFont="1" applyFill="1" applyBorder="1" applyAlignment="1">
      <alignment horizontal="right" vertical="center"/>
    </xf>
    <xf numFmtId="169" fontId="10" fillId="5" borderId="31" xfId="1" applyNumberFormat="1" applyFont="1" applyFill="1" applyBorder="1" applyAlignment="1">
      <alignment horizontal="right" vertical="center"/>
    </xf>
    <xf numFmtId="169" fontId="10" fillId="5" borderId="32" xfId="1" applyNumberFormat="1" applyFont="1" applyFill="1" applyBorder="1" applyAlignment="1">
      <alignment horizontal="right" vertical="center"/>
    </xf>
    <xf numFmtId="169" fontId="10" fillId="5" borderId="33" xfId="1" applyNumberFormat="1" applyFont="1" applyFill="1" applyBorder="1" applyAlignment="1">
      <alignment horizontal="right" vertical="center"/>
    </xf>
    <xf numFmtId="169" fontId="8" fillId="5" borderId="6" xfId="1" applyNumberFormat="1" applyFont="1" applyFill="1" applyBorder="1" applyAlignment="1">
      <alignment horizontal="right" vertical="center"/>
    </xf>
    <xf numFmtId="169" fontId="10" fillId="5" borderId="9" xfId="1" applyNumberFormat="1" applyFont="1" applyFill="1" applyBorder="1" applyAlignment="1">
      <alignment horizontal="right" vertical="center"/>
    </xf>
    <xf numFmtId="169" fontId="13" fillId="0" borderId="6" xfId="1" applyNumberFormat="1" applyFont="1" applyFill="1" applyBorder="1" applyAlignment="1">
      <alignment horizontal="right"/>
    </xf>
    <xf numFmtId="169" fontId="13" fillId="0" borderId="9" xfId="1" applyNumberFormat="1" applyFont="1" applyFill="1" applyBorder="1" applyAlignment="1">
      <alignment horizontal="right"/>
    </xf>
    <xf numFmtId="169" fontId="6" fillId="0" borderId="1" xfId="1" applyNumberFormat="1" applyFont="1" applyFill="1" applyBorder="1" applyAlignment="1">
      <alignment horizontal="right"/>
    </xf>
    <xf numFmtId="169" fontId="13" fillId="0" borderId="8" xfId="1" applyNumberFormat="1" applyFont="1" applyFill="1" applyBorder="1" applyAlignment="1">
      <alignment horizontal="right"/>
    </xf>
    <xf numFmtId="169" fontId="8" fillId="5" borderId="5" xfId="1" applyNumberFormat="1" applyFont="1" applyFill="1" applyBorder="1" applyAlignment="1">
      <alignment horizontal="right" vertical="center"/>
    </xf>
    <xf numFmtId="169" fontId="10" fillId="5" borderId="7" xfId="1" applyNumberFormat="1" applyFont="1" applyFill="1" applyBorder="1" applyAlignment="1">
      <alignment horizontal="right" vertical="center"/>
    </xf>
    <xf numFmtId="169" fontId="10" fillId="5" borderId="8" xfId="1" applyNumberFormat="1" applyFont="1" applyFill="1" applyBorder="1" applyAlignment="1">
      <alignment horizontal="right" vertical="center"/>
    </xf>
    <xf numFmtId="169" fontId="6" fillId="10" borderId="1" xfId="1" applyNumberFormat="1" applyFont="1" applyFill="1" applyBorder="1" applyAlignment="1">
      <alignment horizontal="right"/>
    </xf>
    <xf numFmtId="169" fontId="13" fillId="10" borderId="8" xfId="1" applyNumberFormat="1" applyFont="1" applyFill="1" applyBorder="1" applyAlignment="1">
      <alignment horizontal="right"/>
    </xf>
    <xf numFmtId="169" fontId="10" fillId="5" borderId="1" xfId="1" applyNumberFormat="1" applyFont="1" applyFill="1" applyBorder="1" applyAlignment="1">
      <alignment horizontal="right" vertical="center"/>
    </xf>
    <xf numFmtId="169" fontId="10" fillId="5" borderId="8" xfId="1" applyNumberFormat="1" applyFont="1" applyFill="1" applyBorder="1" applyAlignment="1">
      <alignment horizontal="right"/>
    </xf>
    <xf numFmtId="169" fontId="10" fillId="5" borderId="9" xfId="1" applyNumberFormat="1" applyFont="1" applyFill="1" applyBorder="1" applyAlignment="1">
      <alignment horizontal="right"/>
    </xf>
    <xf numFmtId="169" fontId="6" fillId="8" borderId="1" xfId="1" applyNumberFormat="1" applyFont="1" applyFill="1" applyBorder="1" applyAlignment="1">
      <alignment horizontal="right" vertical="center"/>
    </xf>
    <xf numFmtId="169" fontId="4" fillId="8" borderId="1" xfId="0" applyNumberFormat="1" applyFont="1" applyFill="1" applyBorder="1"/>
    <xf numFmtId="169" fontId="13" fillId="8" borderId="8" xfId="1" applyNumberFormat="1" applyFont="1" applyFill="1" applyBorder="1" applyAlignment="1">
      <alignment horizontal="right" vertical="center"/>
    </xf>
    <xf numFmtId="169" fontId="4" fillId="0" borderId="1" xfId="0" applyNumberFormat="1" applyFont="1" applyBorder="1"/>
    <xf numFmtId="169" fontId="13" fillId="2" borderId="32" xfId="1" applyNumberFormat="1" applyFont="1" applyFill="1" applyBorder="1" applyAlignment="1">
      <alignment horizontal="right" vertical="center"/>
    </xf>
    <xf numFmtId="169" fontId="13" fillId="2" borderId="8" xfId="1" applyNumberFormat="1" applyFont="1" applyFill="1" applyBorder="1" applyAlignment="1">
      <alignment horizontal="right" vertical="center"/>
    </xf>
    <xf numFmtId="169" fontId="6" fillId="2" borderId="1" xfId="1" applyNumberFormat="1" applyFont="1" applyFill="1" applyBorder="1" applyAlignment="1"/>
    <xf numFmtId="169" fontId="13" fillId="2" borderId="8" xfId="1" applyNumberFormat="1" applyFont="1" applyFill="1" applyBorder="1" applyAlignment="1"/>
    <xf numFmtId="49" fontId="13" fillId="7" borderId="1" xfId="0" applyNumberFormat="1" applyFont="1" applyFill="1" applyBorder="1" applyAlignment="1">
      <alignment horizontal="center" vertical="center" wrapText="1"/>
    </xf>
    <xf numFmtId="49" fontId="13" fillId="7" borderId="6" xfId="0" applyNumberFormat="1" applyFont="1" applyFill="1" applyBorder="1" applyAlignment="1">
      <alignment horizontal="center" vertical="center" wrapText="1"/>
    </xf>
    <xf numFmtId="49" fontId="2" fillId="7" borderId="25" xfId="0" applyNumberFormat="1" applyFont="1" applyFill="1" applyBorder="1" applyAlignment="1">
      <alignment horizontal="center" vertical="center" wrapText="1"/>
    </xf>
    <xf numFmtId="49" fontId="2" fillId="7" borderId="52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3" fillId="7" borderId="6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 wrapText="1"/>
    </xf>
    <xf numFmtId="49" fontId="2" fillId="7" borderId="29" xfId="0" applyNumberFormat="1" applyFont="1" applyFill="1" applyBorder="1" applyAlignment="1">
      <alignment horizontal="center" vertical="center" wrapText="1"/>
    </xf>
    <xf numFmtId="49" fontId="13" fillId="7" borderId="2" xfId="0" applyNumberFormat="1" applyFont="1" applyFill="1" applyBorder="1" applyAlignment="1">
      <alignment horizontal="center" vertical="center" wrapText="1"/>
    </xf>
    <xf numFmtId="49" fontId="13" fillId="7" borderId="3" xfId="0" applyNumberFormat="1" applyFont="1" applyFill="1" applyBorder="1" applyAlignment="1">
      <alignment horizontal="center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169" fontId="4" fillId="0" borderId="6" xfId="1" applyNumberFormat="1" applyFont="1" applyBorder="1"/>
    <xf numFmtId="0" fontId="28" fillId="3" borderId="1" xfId="0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3" fillId="7" borderId="6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49" fontId="6" fillId="0" borderId="5" xfId="0" applyNumberFormat="1" applyFont="1" applyFill="1" applyBorder="1" applyAlignment="1">
      <alignment horizontal="left" vertical="center"/>
    </xf>
    <xf numFmtId="170" fontId="6" fillId="0" borderId="1" xfId="0" applyNumberFormat="1" applyFont="1" applyFill="1" applyBorder="1" applyAlignment="1">
      <alignment horizontal="right" vertical="center"/>
    </xf>
    <xf numFmtId="170" fontId="13" fillId="0" borderId="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left" vertical="center"/>
    </xf>
    <xf numFmtId="170" fontId="6" fillId="0" borderId="8" xfId="0" applyNumberFormat="1" applyFont="1" applyFill="1" applyBorder="1" applyAlignment="1">
      <alignment horizontal="right" vertical="center"/>
    </xf>
    <xf numFmtId="170" fontId="13" fillId="0" borderId="9" xfId="0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wrapText="1"/>
    </xf>
    <xf numFmtId="164" fontId="8" fillId="0" borderId="1" xfId="1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164" fontId="10" fillId="0" borderId="6" xfId="1" applyNumberFormat="1" applyFont="1" applyFill="1" applyBorder="1" applyAlignment="1">
      <alignment horizontal="right" vertical="center"/>
    </xf>
    <xf numFmtId="164" fontId="10" fillId="0" borderId="8" xfId="1" applyNumberFormat="1" applyFont="1" applyFill="1" applyBorder="1" applyAlignment="1">
      <alignment horizontal="right"/>
    </xf>
    <xf numFmtId="164" fontId="10" fillId="0" borderId="9" xfId="1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3" fillId="0" borderId="6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164" fontId="3" fillId="0" borderId="9" xfId="1" applyNumberFormat="1" applyFont="1" applyFill="1" applyBorder="1" applyAlignment="1">
      <alignment horizontal="right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49" fontId="6" fillId="2" borderId="64" xfId="0" applyNumberFormat="1" applyFont="1" applyFill="1" applyBorder="1" applyAlignment="1">
      <alignment horizontal="left" vertical="center"/>
    </xf>
    <xf numFmtId="170" fontId="3" fillId="0" borderId="65" xfId="0" applyNumberFormat="1" applyFont="1" applyBorder="1"/>
    <xf numFmtId="170" fontId="3" fillId="0" borderId="66" xfId="0" applyNumberFormat="1" applyFont="1" applyBorder="1"/>
    <xf numFmtId="49" fontId="6" fillId="2" borderId="67" xfId="0" applyNumberFormat="1" applyFont="1" applyFill="1" applyBorder="1" applyAlignment="1">
      <alignment horizontal="left" vertical="center"/>
    </xf>
    <xf numFmtId="49" fontId="6" fillId="2" borderId="68" xfId="0" applyNumberFormat="1" applyFont="1" applyFill="1" applyBorder="1" applyAlignment="1">
      <alignment horizontal="left" vertical="center"/>
    </xf>
    <xf numFmtId="170" fontId="4" fillId="0" borderId="69" xfId="0" applyNumberFormat="1" applyFont="1" applyBorder="1"/>
    <xf numFmtId="170" fontId="3" fillId="0" borderId="70" xfId="0" applyNumberFormat="1" applyFont="1" applyBorder="1"/>
    <xf numFmtId="49" fontId="8" fillId="5" borderId="15" xfId="0" applyNumberFormat="1" applyFont="1" applyFill="1" applyBorder="1" applyAlignment="1">
      <alignment wrapText="1"/>
    </xf>
    <xf numFmtId="169" fontId="4" fillId="0" borderId="14" xfId="1" applyNumberFormat="1" applyFont="1" applyBorder="1"/>
    <xf numFmtId="169" fontId="3" fillId="0" borderId="16" xfId="1" applyNumberFormat="1" applyFont="1" applyBorder="1"/>
    <xf numFmtId="49" fontId="8" fillId="5" borderId="71" xfId="0" applyNumberFormat="1" applyFont="1" applyFill="1" applyBorder="1" applyAlignment="1">
      <alignment wrapText="1"/>
    </xf>
    <xf numFmtId="169" fontId="4" fillId="0" borderId="72" xfId="1" applyNumberFormat="1" applyFont="1" applyBorder="1"/>
    <xf numFmtId="169" fontId="3" fillId="0" borderId="73" xfId="1" applyNumberFormat="1" applyFont="1" applyBorder="1"/>
    <xf numFmtId="49" fontId="6" fillId="2" borderId="18" xfId="0" applyNumberFormat="1" applyFont="1" applyFill="1" applyBorder="1" applyAlignment="1">
      <alignment horizontal="left" vertical="center"/>
    </xf>
    <xf numFmtId="169" fontId="8" fillId="5" borderId="21" xfId="1" applyNumberFormat="1" applyFont="1" applyFill="1" applyBorder="1" applyAlignment="1">
      <alignment horizontal="right" vertical="center"/>
    </xf>
    <xf numFmtId="169" fontId="10" fillId="5" borderId="76" xfId="1" applyNumberFormat="1" applyFont="1" applyFill="1" applyBorder="1" applyAlignment="1">
      <alignment horizontal="right" vertical="center"/>
    </xf>
    <xf numFmtId="169" fontId="10" fillId="5" borderId="77" xfId="1" applyNumberFormat="1" applyFont="1" applyFill="1" applyBorder="1" applyAlignment="1">
      <alignment horizontal="right" vertical="center"/>
    </xf>
    <xf numFmtId="49" fontId="14" fillId="7" borderId="3" xfId="0" applyNumberFormat="1" applyFont="1" applyFill="1" applyBorder="1" applyAlignment="1">
      <alignment horizontal="center" vertical="center" wrapText="1"/>
    </xf>
    <xf numFmtId="169" fontId="8" fillId="0" borderId="1" xfId="1" applyNumberFormat="1" applyFont="1" applyFill="1" applyBorder="1" applyAlignment="1">
      <alignment horizontal="right" vertical="center"/>
    </xf>
    <xf numFmtId="164" fontId="10" fillId="5" borderId="9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49" fontId="25" fillId="7" borderId="5" xfId="0" applyNumberFormat="1" applyFont="1" applyFill="1" applyBorder="1" applyAlignment="1">
      <alignment horizontal="center" vertical="center" wrapText="1"/>
    </xf>
    <xf numFmtId="49" fontId="25" fillId="7" borderId="1" xfId="0" applyNumberFormat="1" applyFont="1" applyFill="1" applyBorder="1" applyAlignment="1">
      <alignment horizontal="center" vertical="center" wrapText="1"/>
    </xf>
    <xf numFmtId="49" fontId="29" fillId="6" borderId="1" xfId="0" applyNumberFormat="1" applyFont="1" applyFill="1" applyBorder="1" applyAlignment="1">
      <alignment horizontal="center" vertical="center" wrapText="1"/>
    </xf>
    <xf numFmtId="49" fontId="31" fillId="7" borderId="1" xfId="0" applyNumberFormat="1" applyFont="1" applyFill="1" applyBorder="1" applyAlignment="1">
      <alignment horizontal="center" vertical="center" wrapText="1"/>
    </xf>
    <xf numFmtId="164" fontId="6" fillId="10" borderId="1" xfId="1" applyNumberFormat="1" applyFont="1" applyFill="1" applyBorder="1" applyAlignment="1">
      <alignment horizontal="right"/>
    </xf>
    <xf numFmtId="164" fontId="13" fillId="10" borderId="1" xfId="1" applyNumberFormat="1" applyFont="1" applyFill="1" applyBorder="1" applyAlignment="1">
      <alignment horizontal="right" vertical="center" wrapText="1"/>
    </xf>
    <xf numFmtId="169" fontId="13" fillId="10" borderId="6" xfId="1" applyNumberFormat="1" applyFont="1" applyFill="1" applyBorder="1" applyAlignment="1">
      <alignment horizontal="right"/>
    </xf>
    <xf numFmtId="164" fontId="13" fillId="10" borderId="8" xfId="1" applyNumberFormat="1" applyFont="1" applyFill="1" applyBorder="1" applyAlignment="1">
      <alignment horizontal="right"/>
    </xf>
    <xf numFmtId="169" fontId="13" fillId="10" borderId="9" xfId="1" applyNumberFormat="1" applyFont="1" applyFill="1" applyBorder="1" applyAlignment="1">
      <alignment horizontal="right"/>
    </xf>
    <xf numFmtId="164" fontId="13" fillId="8" borderId="1" xfId="1" applyNumberFormat="1" applyFont="1" applyFill="1" applyBorder="1" applyAlignment="1">
      <alignment horizontal="right" vertical="center" wrapText="1"/>
    </xf>
    <xf numFmtId="169" fontId="13" fillId="8" borderId="6" xfId="1" applyNumberFormat="1" applyFont="1" applyFill="1" applyBorder="1" applyAlignment="1">
      <alignment horizontal="right" vertical="center" wrapText="1"/>
    </xf>
    <xf numFmtId="164" fontId="3" fillId="8" borderId="1" xfId="1" applyNumberFormat="1" applyFont="1" applyFill="1" applyBorder="1"/>
    <xf numFmtId="169" fontId="3" fillId="8" borderId="6" xfId="1" applyNumberFormat="1" applyFont="1" applyFill="1" applyBorder="1"/>
    <xf numFmtId="169" fontId="13" fillId="8" borderId="9" xfId="1" applyNumberFormat="1" applyFont="1" applyFill="1" applyBorder="1" applyAlignment="1">
      <alignment horizontal="right" vertical="center"/>
    </xf>
    <xf numFmtId="43" fontId="6" fillId="10" borderId="1" xfId="1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164" fontId="13" fillId="10" borderId="1" xfId="1" applyNumberFormat="1" applyFont="1" applyFill="1" applyBorder="1" applyAlignment="1"/>
    <xf numFmtId="164" fontId="13" fillId="2" borderId="1" xfId="1" applyNumberFormat="1" applyFont="1" applyFill="1" applyBorder="1" applyAlignment="1">
      <alignment horizontal="right" vertical="center" wrapText="1"/>
    </xf>
    <xf numFmtId="169" fontId="13" fillId="2" borderId="30" xfId="1" applyNumberFormat="1" applyFont="1" applyFill="1" applyBorder="1" applyAlignment="1">
      <alignment horizontal="right" vertical="center"/>
    </xf>
    <xf numFmtId="169" fontId="13" fillId="2" borderId="33" xfId="1" applyNumberFormat="1" applyFont="1" applyFill="1" applyBorder="1" applyAlignment="1">
      <alignment horizontal="right" vertical="center"/>
    </xf>
    <xf numFmtId="0" fontId="13" fillId="10" borderId="8" xfId="0" applyFont="1" applyFill="1" applyBorder="1" applyAlignment="1">
      <alignment horizontal="right"/>
    </xf>
    <xf numFmtId="49" fontId="8" fillId="5" borderId="5" xfId="0" applyNumberFormat="1" applyFont="1" applyFill="1" applyBorder="1" applyAlignment="1"/>
    <xf numFmtId="169" fontId="10" fillId="5" borderId="6" xfId="1" applyNumberFormat="1" applyFont="1" applyFill="1" applyBorder="1" applyAlignment="1">
      <alignment horizontal="right" vertical="center"/>
    </xf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right" vertical="center"/>
    </xf>
    <xf numFmtId="169" fontId="13" fillId="2" borderId="6" xfId="1" applyNumberFormat="1" applyFont="1" applyFill="1" applyBorder="1" applyAlignment="1">
      <alignment horizontal="right" vertical="center"/>
    </xf>
    <xf numFmtId="43" fontId="3" fillId="0" borderId="1" xfId="1" applyFont="1" applyBorder="1"/>
    <xf numFmtId="169" fontId="13" fillId="2" borderId="9" xfId="1" applyNumberFormat="1" applyFont="1" applyFill="1" applyBorder="1" applyAlignment="1">
      <alignment horizontal="right" vertical="center"/>
    </xf>
    <xf numFmtId="43" fontId="6" fillId="2" borderId="1" xfId="1" applyFont="1" applyFill="1" applyBorder="1" applyAlignment="1">
      <alignment horizontal="right"/>
    </xf>
    <xf numFmtId="0" fontId="6" fillId="2" borderId="1" xfId="0" applyFont="1" applyFill="1" applyBorder="1" applyAlignment="1"/>
    <xf numFmtId="169" fontId="13" fillId="2" borderId="6" xfId="1" applyNumberFormat="1" applyFont="1" applyFill="1" applyBorder="1" applyAlignment="1">
      <alignment horizontal="right" vertical="center" wrapText="1"/>
    </xf>
    <xf numFmtId="43" fontId="13" fillId="2" borderId="8" xfId="1" applyFont="1" applyFill="1" applyBorder="1" applyAlignment="1">
      <alignment horizontal="right"/>
    </xf>
    <xf numFmtId="0" fontId="13" fillId="2" borderId="8" xfId="0" applyFont="1" applyFill="1" applyBorder="1" applyAlignment="1"/>
    <xf numFmtId="43" fontId="8" fillId="5" borderId="5" xfId="1" applyNumberFormat="1" applyFont="1" applyFill="1" applyBorder="1" applyAlignment="1">
      <alignment horizontal="right" vertical="center"/>
    </xf>
    <xf numFmtId="43" fontId="8" fillId="5" borderId="1" xfId="1" applyNumberFormat="1" applyFont="1" applyFill="1" applyBorder="1" applyAlignment="1">
      <alignment horizontal="right" vertical="center"/>
    </xf>
    <xf numFmtId="43" fontId="8" fillId="5" borderId="6" xfId="1" applyNumberFormat="1" applyFont="1" applyFill="1" applyBorder="1" applyAlignment="1">
      <alignment horizontal="right" vertical="center"/>
    </xf>
    <xf numFmtId="43" fontId="10" fillId="5" borderId="7" xfId="1" applyNumberFormat="1" applyFont="1" applyFill="1" applyBorder="1" applyAlignment="1">
      <alignment horizontal="right" vertical="center"/>
    </xf>
    <xf numFmtId="43" fontId="10" fillId="5" borderId="8" xfId="1" applyNumberFormat="1" applyFont="1" applyFill="1" applyBorder="1" applyAlignment="1">
      <alignment horizontal="right" vertical="center"/>
    </xf>
    <xf numFmtId="43" fontId="10" fillId="5" borderId="9" xfId="1" applyNumberFormat="1" applyFont="1" applyFill="1" applyBorder="1" applyAlignment="1">
      <alignment horizontal="right" vertical="center"/>
    </xf>
    <xf numFmtId="169" fontId="6" fillId="0" borderId="6" xfId="1" applyNumberFormat="1" applyFont="1" applyFill="1" applyBorder="1" applyAlignment="1">
      <alignment horizontal="right"/>
    </xf>
    <xf numFmtId="169" fontId="13" fillId="2" borderId="8" xfId="1" applyNumberFormat="1" applyFont="1" applyFill="1" applyBorder="1" applyAlignment="1">
      <alignment horizontal="right"/>
    </xf>
    <xf numFmtId="49" fontId="32" fillId="5" borderId="5" xfId="0" applyNumberFormat="1" applyFont="1" applyFill="1" applyBorder="1" applyAlignment="1">
      <alignment vertical="center" wrapText="1"/>
    </xf>
    <xf numFmtId="164" fontId="4" fillId="0" borderId="1" xfId="1" applyNumberFormat="1" applyFont="1" applyBorder="1"/>
    <xf numFmtId="165" fontId="33" fillId="2" borderId="5" xfId="2" applyNumberFormat="1" applyFont="1" applyFill="1" applyBorder="1" applyAlignment="1">
      <alignment vertical="center"/>
    </xf>
    <xf numFmtId="165" fontId="33" fillId="2" borderId="1" xfId="2" applyNumberFormat="1" applyFont="1" applyFill="1" applyBorder="1" applyAlignment="1">
      <alignment horizontal="right" vertical="center"/>
    </xf>
    <xf numFmtId="165" fontId="33" fillId="2" borderId="1" xfId="2" applyNumberFormat="1" applyFont="1" applyFill="1" applyBorder="1" applyAlignment="1">
      <alignment vertical="center"/>
    </xf>
    <xf numFmtId="165" fontId="31" fillId="2" borderId="1" xfId="2" applyNumberFormat="1" applyFont="1" applyFill="1" applyBorder="1" applyAlignment="1">
      <alignment vertical="center"/>
    </xf>
    <xf numFmtId="165" fontId="31" fillId="2" borderId="6" xfId="2" applyNumberFormat="1" applyFont="1" applyFill="1" applyBorder="1" applyAlignment="1">
      <alignment vertical="center"/>
    </xf>
    <xf numFmtId="164" fontId="33" fillId="2" borderId="5" xfId="1" applyNumberFormat="1" applyFont="1" applyFill="1" applyBorder="1" applyAlignment="1">
      <alignment vertical="center"/>
    </xf>
    <xf numFmtId="164" fontId="33" fillId="2" borderId="1" xfId="1" applyNumberFormat="1" applyFont="1" applyFill="1" applyBorder="1" applyAlignment="1">
      <alignment horizontal="right" vertical="center"/>
    </xf>
    <xf numFmtId="164" fontId="33" fillId="2" borderId="1" xfId="1" applyNumberFormat="1" applyFont="1" applyFill="1" applyBorder="1" applyAlignment="1">
      <alignment vertical="center"/>
    </xf>
    <xf numFmtId="164" fontId="31" fillId="2" borderId="1" xfId="1" applyNumberFormat="1" applyFont="1" applyFill="1" applyBorder="1" applyAlignment="1">
      <alignment vertical="center"/>
    </xf>
    <xf numFmtId="164" fontId="31" fillId="2" borderId="6" xfId="1" applyNumberFormat="1" applyFont="1" applyFill="1" applyBorder="1" applyAlignment="1">
      <alignment vertical="center"/>
    </xf>
    <xf numFmtId="165" fontId="33" fillId="0" borderId="5" xfId="2" applyNumberFormat="1" applyFont="1" applyFill="1" applyBorder="1" applyAlignment="1">
      <alignment vertical="center"/>
    </xf>
    <xf numFmtId="165" fontId="33" fillId="0" borderId="1" xfId="2" applyNumberFormat="1" applyFont="1" applyFill="1" applyBorder="1" applyAlignment="1">
      <alignment horizontal="right" vertical="center"/>
    </xf>
    <xf numFmtId="165" fontId="33" fillId="0" borderId="1" xfId="2" applyNumberFormat="1" applyFont="1" applyFill="1" applyBorder="1" applyAlignment="1">
      <alignment vertical="center"/>
    </xf>
    <xf numFmtId="165" fontId="31" fillId="0" borderId="1" xfId="2" applyNumberFormat="1" applyFont="1" applyFill="1" applyBorder="1" applyAlignment="1">
      <alignment vertical="center"/>
    </xf>
    <xf numFmtId="165" fontId="31" fillId="0" borderId="6" xfId="2" applyNumberFormat="1" applyFont="1" applyFill="1" applyBorder="1" applyAlignment="1">
      <alignment vertical="center"/>
    </xf>
    <xf numFmtId="165" fontId="26" fillId="0" borderId="5" xfId="2" applyNumberFormat="1" applyFont="1" applyBorder="1"/>
    <xf numFmtId="165" fontId="26" fillId="0" borderId="1" xfId="2" applyNumberFormat="1" applyFont="1" applyBorder="1"/>
    <xf numFmtId="165" fontId="24" fillId="0" borderId="1" xfId="2" applyNumberFormat="1" applyFont="1" applyBorder="1"/>
    <xf numFmtId="165" fontId="24" fillId="0" borderId="6" xfId="2" applyNumberFormat="1" applyFont="1" applyBorder="1"/>
    <xf numFmtId="0" fontId="26" fillId="0" borderId="5" xfId="0" applyFont="1" applyBorder="1"/>
    <xf numFmtId="0" fontId="26" fillId="0" borderId="1" xfId="0" applyFont="1" applyBorder="1"/>
    <xf numFmtId="0" fontId="24" fillId="0" borderId="1" xfId="0" applyFont="1" applyBorder="1"/>
    <xf numFmtId="0" fontId="24" fillId="0" borderId="6" xfId="0" applyFont="1" applyBorder="1"/>
    <xf numFmtId="165" fontId="24" fillId="0" borderId="7" xfId="2" applyNumberFormat="1" applyFont="1" applyBorder="1"/>
    <xf numFmtId="165" fontId="24" fillId="0" borderId="8" xfId="2" applyNumberFormat="1" applyFont="1" applyBorder="1"/>
    <xf numFmtId="165" fontId="24" fillId="0" borderId="9" xfId="2" applyNumberFormat="1" applyFont="1" applyBorder="1"/>
    <xf numFmtId="49" fontId="8" fillId="5" borderId="83" xfId="0" applyNumberFormat="1" applyFont="1" applyFill="1" applyBorder="1" applyAlignment="1">
      <alignment vertical="center" wrapText="1"/>
    </xf>
    <xf numFmtId="49" fontId="10" fillId="0" borderId="84" xfId="0" applyNumberFormat="1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/>
    </xf>
    <xf numFmtId="3" fontId="35" fillId="0" borderId="1" xfId="0" applyNumberFormat="1" applyFont="1" applyBorder="1"/>
    <xf numFmtId="171" fontId="35" fillId="0" borderId="1" xfId="0" applyNumberFormat="1" applyFont="1" applyBorder="1"/>
    <xf numFmtId="171" fontId="35" fillId="0" borderId="6" xfId="0" applyNumberFormat="1" applyFont="1" applyBorder="1"/>
    <xf numFmtId="0" fontId="34" fillId="0" borderId="7" xfId="0" applyFont="1" applyBorder="1" applyAlignment="1">
      <alignment horizontal="left"/>
    </xf>
    <xf numFmtId="3" fontId="34" fillId="0" borderId="8" xfId="0" applyNumberFormat="1" applyFont="1" applyBorder="1"/>
    <xf numFmtId="171" fontId="34" fillId="0" borderId="8" xfId="0" applyNumberFormat="1" applyFont="1" applyBorder="1"/>
    <xf numFmtId="171" fontId="34" fillId="0" borderId="9" xfId="0" applyNumberFormat="1" applyFont="1" applyBorder="1"/>
    <xf numFmtId="0" fontId="25" fillId="3" borderId="3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center" vertical="center" wrapText="1"/>
    </xf>
    <xf numFmtId="0" fontId="37" fillId="0" borderId="5" xfId="0" applyFont="1" applyBorder="1" applyAlignment="1">
      <alignment vertical="center"/>
    </xf>
    <xf numFmtId="3" fontId="26" fillId="0" borderId="1" xfId="0" applyNumberFormat="1" applyFont="1" applyBorder="1"/>
    <xf numFmtId="171" fontId="26" fillId="0" borderId="1" xfId="0" applyNumberFormat="1" applyFont="1" applyBorder="1"/>
    <xf numFmtId="0" fontId="24" fillId="0" borderId="7" xfId="0" applyFont="1" applyBorder="1" applyAlignment="1">
      <alignment vertical="center"/>
    </xf>
    <xf numFmtId="3" fontId="24" fillId="0" borderId="8" xfId="0" applyNumberFormat="1" applyFont="1" applyBorder="1"/>
    <xf numFmtId="171" fontId="24" fillId="0" borderId="8" xfId="0" applyNumberFormat="1" applyFont="1" applyBorder="1"/>
    <xf numFmtId="3" fontId="26" fillId="0" borderId="1" xfId="0" applyNumberFormat="1" applyFont="1" applyFill="1" applyBorder="1"/>
    <xf numFmtId="171" fontId="26" fillId="0" borderId="1" xfId="0" applyNumberFormat="1" applyFont="1" applyFill="1" applyBorder="1"/>
    <xf numFmtId="171" fontId="27" fillId="0" borderId="6" xfId="0" applyNumberFormat="1" applyFont="1" applyFill="1" applyBorder="1" applyAlignment="1">
      <alignment vertical="center"/>
    </xf>
    <xf numFmtId="0" fontId="26" fillId="8" borderId="5" xfId="0" applyFont="1" applyFill="1" applyBorder="1"/>
    <xf numFmtId="3" fontId="26" fillId="8" borderId="1" xfId="0" applyNumberFormat="1" applyFont="1" applyFill="1" applyBorder="1"/>
    <xf numFmtId="3" fontId="24" fillId="8" borderId="8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71" fontId="4" fillId="0" borderId="6" xfId="0" applyNumberFormat="1" applyFont="1" applyFill="1" applyBorder="1" applyAlignment="1">
      <alignment horizontal="center"/>
    </xf>
    <xf numFmtId="171" fontId="4" fillId="0" borderId="6" xfId="0" applyNumberFormat="1" applyFont="1" applyBorder="1" applyAlignment="1">
      <alignment horizontal="center"/>
    </xf>
    <xf numFmtId="171" fontId="3" fillId="0" borderId="9" xfId="0" applyNumberFormat="1" applyFont="1" applyBorder="1" applyAlignment="1">
      <alignment horizontal="center"/>
    </xf>
    <xf numFmtId="0" fontId="25" fillId="3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166" fontId="3" fillId="0" borderId="8" xfId="0" applyNumberFormat="1" applyFont="1" applyFill="1" applyBorder="1"/>
    <xf numFmtId="168" fontId="22" fillId="0" borderId="8" xfId="0" applyNumberFormat="1" applyFont="1" applyFill="1" applyBorder="1"/>
    <xf numFmtId="0" fontId="2" fillId="0" borderId="0" xfId="0" applyFont="1" applyAlignment="1"/>
    <xf numFmtId="0" fontId="27" fillId="0" borderId="0" xfId="0" applyFont="1" applyAlignment="1"/>
    <xf numFmtId="0" fontId="39" fillId="2" borderId="0" xfId="0" applyFont="1" applyFill="1" applyAlignment="1">
      <alignment vertical="center"/>
    </xf>
    <xf numFmtId="0" fontId="40" fillId="3" borderId="2" xfId="0" applyFont="1" applyFill="1" applyBorder="1" applyAlignment="1">
      <alignment horizontal="center" vertical="center" wrapText="1" readingOrder="1"/>
    </xf>
    <xf numFmtId="0" fontId="42" fillId="0" borderId="5" xfId="0" applyFont="1" applyBorder="1" applyAlignment="1">
      <alignment horizontal="left" vertical="center" wrapText="1" readingOrder="1"/>
    </xf>
    <xf numFmtId="0" fontId="44" fillId="0" borderId="7" xfId="0" applyFont="1" applyBorder="1" applyAlignment="1">
      <alignment horizontal="left" vertical="center" wrapText="1" readingOrder="1"/>
    </xf>
    <xf numFmtId="4" fontId="26" fillId="0" borderId="6" xfId="0" applyNumberFormat="1" applyFont="1" applyFill="1" applyBorder="1"/>
    <xf numFmtId="4" fontId="24" fillId="0" borderId="9" xfId="0" applyNumberFormat="1" applyFont="1" applyFill="1" applyBorder="1"/>
    <xf numFmtId="171" fontId="26" fillId="0" borderId="6" xfId="0" applyNumberFormat="1" applyFont="1" applyFill="1" applyBorder="1"/>
    <xf numFmtId="171" fontId="24" fillId="0" borderId="9" xfId="0" applyNumberFormat="1" applyFont="1" applyFill="1" applyBorder="1"/>
    <xf numFmtId="3" fontId="5" fillId="0" borderId="1" xfId="0" applyNumberFormat="1" applyFon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3" fontId="15" fillId="0" borderId="9" xfId="0" applyNumberFormat="1" applyFont="1" applyFill="1" applyBorder="1" applyAlignment="1">
      <alignment vertical="center"/>
    </xf>
    <xf numFmtId="0" fontId="46" fillId="7" borderId="8" xfId="0" applyFont="1" applyFill="1" applyBorder="1" applyAlignment="1">
      <alignment horizontal="center"/>
    </xf>
    <xf numFmtId="0" fontId="46" fillId="7" borderId="8" xfId="0" applyFont="1" applyFill="1" applyBorder="1" applyAlignment="1">
      <alignment horizontal="center" vertical="center"/>
    </xf>
    <xf numFmtId="0" fontId="47" fillId="2" borderId="59" xfId="0" applyFont="1" applyFill="1" applyBorder="1" applyAlignment="1">
      <alignment horizontal="left" vertical="center" wrapText="1"/>
    </xf>
    <xf numFmtId="167" fontId="47" fillId="2" borderId="57" xfId="1" applyNumberFormat="1" applyFont="1" applyFill="1" applyBorder="1" applyAlignment="1">
      <alignment horizontal="right" vertical="center"/>
    </xf>
    <xf numFmtId="0" fontId="47" fillId="2" borderId="5" xfId="0" applyFont="1" applyFill="1" applyBorder="1" applyAlignment="1">
      <alignment horizontal="left" vertical="center" wrapText="1"/>
    </xf>
    <xf numFmtId="167" fontId="47" fillId="2" borderId="1" xfId="1" applyNumberFormat="1" applyFont="1" applyFill="1" applyBorder="1" applyAlignment="1">
      <alignment horizontal="right" vertical="center"/>
    </xf>
    <xf numFmtId="167" fontId="14" fillId="2" borderId="8" xfId="1" applyNumberFormat="1" applyFont="1" applyFill="1" applyBorder="1" applyAlignment="1">
      <alignment horizontal="right" vertical="center"/>
    </xf>
    <xf numFmtId="0" fontId="25" fillId="7" borderId="1" xfId="0" applyFont="1" applyFill="1" applyBorder="1" applyAlignment="1">
      <alignment horizontal="center"/>
    </xf>
    <xf numFmtId="167" fontId="33" fillId="2" borderId="1" xfId="1" applyNumberFormat="1" applyFont="1" applyFill="1" applyBorder="1" applyAlignment="1">
      <alignment horizontal="right" vertical="center"/>
    </xf>
    <xf numFmtId="167" fontId="33" fillId="2" borderId="6" xfId="1" applyNumberFormat="1" applyFont="1" applyFill="1" applyBorder="1" applyAlignment="1">
      <alignment horizontal="right" vertical="center"/>
    </xf>
    <xf numFmtId="167" fontId="31" fillId="2" borderId="8" xfId="1" applyNumberFormat="1" applyFont="1" applyFill="1" applyBorder="1" applyAlignment="1">
      <alignment horizontal="right" vertical="center"/>
    </xf>
    <xf numFmtId="167" fontId="31" fillId="2" borderId="9" xfId="1" applyNumberFormat="1" applyFont="1" applyFill="1" applyBorder="1" applyAlignment="1">
      <alignment horizontal="right" vertical="center"/>
    </xf>
    <xf numFmtId="0" fontId="41" fillId="3" borderId="57" xfId="0" applyFont="1" applyFill="1" applyBorder="1" applyAlignment="1">
      <alignment horizontal="center" vertical="center" wrapText="1" readingOrder="1"/>
    </xf>
    <xf numFmtId="0" fontId="41" fillId="3" borderId="13" xfId="0" applyFont="1" applyFill="1" applyBorder="1" applyAlignment="1">
      <alignment horizontal="center" vertical="center" wrapText="1" readingOrder="1"/>
    </xf>
    <xf numFmtId="0" fontId="42" fillId="0" borderId="1" xfId="0" applyFont="1" applyBorder="1" applyAlignment="1">
      <alignment horizontal="center" vertical="center" wrapText="1" readingOrder="1"/>
    </xf>
    <xf numFmtId="0" fontId="43" fillId="0" borderId="1" xfId="0" applyFont="1" applyBorder="1" applyAlignment="1">
      <alignment horizontal="center" vertical="center" wrapText="1" readingOrder="1"/>
    </xf>
    <xf numFmtId="3" fontId="42" fillId="0" borderId="6" xfId="0" applyNumberFormat="1" applyFont="1" applyBorder="1" applyAlignment="1">
      <alignment horizontal="center" vertical="center" wrapText="1" readingOrder="1"/>
    </xf>
    <xf numFmtId="3" fontId="42" fillId="0" borderId="1" xfId="0" applyNumberFormat="1" applyFont="1" applyBorder="1" applyAlignment="1">
      <alignment horizontal="center" vertical="center" wrapText="1" readingOrder="1"/>
    </xf>
    <xf numFmtId="0" fontId="42" fillId="0" borderId="6" xfId="0" applyFont="1" applyBorder="1" applyAlignment="1">
      <alignment horizontal="center" vertical="center" wrapText="1" readingOrder="1"/>
    </xf>
    <xf numFmtId="3" fontId="44" fillId="0" borderId="8" xfId="0" applyNumberFormat="1" applyFont="1" applyBorder="1" applyAlignment="1">
      <alignment horizontal="center" vertical="center" wrapText="1" readingOrder="1"/>
    </xf>
    <xf numFmtId="0" fontId="44" fillId="0" borderId="8" xfId="0" applyFont="1" applyBorder="1" applyAlignment="1">
      <alignment horizontal="center" vertical="center" wrapText="1" readingOrder="1"/>
    </xf>
    <xf numFmtId="3" fontId="44" fillId="0" borderId="9" xfId="0" applyNumberFormat="1" applyFont="1" applyBorder="1" applyAlignment="1">
      <alignment horizontal="center" vertical="center" wrapText="1" readingOrder="1"/>
    </xf>
    <xf numFmtId="0" fontId="33" fillId="2" borderId="5" xfId="0" applyFont="1" applyFill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 readingOrder="1"/>
    </xf>
    <xf numFmtId="4" fontId="26" fillId="0" borderId="1" xfId="0" applyNumberFormat="1" applyFont="1" applyFill="1" applyBorder="1"/>
    <xf numFmtId="4" fontId="24" fillId="0" borderId="8" xfId="0" applyNumberFormat="1" applyFont="1" applyFill="1" applyBorder="1"/>
    <xf numFmtId="171" fontId="24" fillId="0" borderId="8" xfId="0" applyNumberFormat="1" applyFont="1" applyFill="1" applyBorder="1"/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left"/>
    </xf>
    <xf numFmtId="3" fontId="15" fillId="0" borderId="85" xfId="0" applyNumberFormat="1" applyFont="1" applyBorder="1"/>
    <xf numFmtId="3" fontId="15" fillId="0" borderId="41" xfId="0" applyNumberFormat="1" applyFont="1" applyBorder="1"/>
    <xf numFmtId="0" fontId="0" fillId="0" borderId="86" xfId="0" applyBorder="1" applyAlignment="1">
      <alignment vertical="top"/>
    </xf>
    <xf numFmtId="3" fontId="0" fillId="0" borderId="87" xfId="0" applyNumberFormat="1" applyFont="1" applyBorder="1"/>
    <xf numFmtId="3" fontId="0" fillId="0" borderId="88" xfId="0" applyNumberFormat="1" applyFont="1" applyBorder="1"/>
    <xf numFmtId="0" fontId="15" fillId="0" borderId="86" xfId="0" applyFont="1" applyBorder="1" applyAlignment="1">
      <alignment vertical="top"/>
    </xf>
    <xf numFmtId="3" fontId="15" fillId="0" borderId="87" xfId="0" applyNumberFormat="1" applyFont="1" applyBorder="1"/>
    <xf numFmtId="3" fontId="15" fillId="0" borderId="88" xfId="0" applyNumberFormat="1" applyFont="1" applyBorder="1"/>
    <xf numFmtId="0" fontId="15" fillId="0" borderId="86" xfId="0" applyFont="1" applyBorder="1" applyAlignment="1">
      <alignment horizontal="left"/>
    </xf>
    <xf numFmtId="0" fontId="15" fillId="0" borderId="60" xfId="0" applyFont="1" applyBorder="1" applyAlignment="1">
      <alignment horizontal="left"/>
    </xf>
    <xf numFmtId="3" fontId="15" fillId="0" borderId="89" xfId="0" applyNumberFormat="1" applyFont="1" applyBorder="1"/>
    <xf numFmtId="3" fontId="15" fillId="0" borderId="90" xfId="0" applyNumberFormat="1" applyFont="1" applyBorder="1"/>
    <xf numFmtId="164" fontId="12" fillId="0" borderId="1" xfId="1" applyNumberFormat="1" applyFont="1" applyBorder="1"/>
    <xf numFmtId="164" fontId="12" fillId="0" borderId="6" xfId="1" applyNumberFormat="1" applyFont="1" applyBorder="1"/>
    <xf numFmtId="3" fontId="12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165" fontId="11" fillId="0" borderId="6" xfId="2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10" fontId="11" fillId="0" borderId="9" xfId="0" applyNumberFormat="1" applyFont="1" applyBorder="1" applyAlignment="1">
      <alignment vertical="center"/>
    </xf>
    <xf numFmtId="169" fontId="4" fillId="0" borderId="1" xfId="1" applyNumberFormat="1" applyFont="1" applyFill="1" applyBorder="1"/>
    <xf numFmtId="169" fontId="4" fillId="0" borderId="6" xfId="1" applyNumberFormat="1" applyFont="1" applyFill="1" applyBorder="1"/>
    <xf numFmtId="43" fontId="4" fillId="0" borderId="1" xfId="1" applyFont="1" applyFill="1" applyBorder="1"/>
    <xf numFmtId="164" fontId="13" fillId="0" borderId="54" xfId="1" applyNumberFormat="1" applyFont="1" applyFill="1" applyBorder="1" applyAlignment="1">
      <alignment horizontal="right"/>
    </xf>
    <xf numFmtId="169" fontId="13" fillId="0" borderId="54" xfId="1" applyNumberFormat="1" applyFont="1" applyFill="1" applyBorder="1" applyAlignment="1">
      <alignment horizontal="right"/>
    </xf>
    <xf numFmtId="169" fontId="13" fillId="0" borderId="55" xfId="1" applyNumberFormat="1" applyFont="1" applyFill="1" applyBorder="1" applyAlignment="1">
      <alignment horizontal="right"/>
    </xf>
    <xf numFmtId="43" fontId="4" fillId="0" borderId="1" xfId="1" applyNumberFormat="1" applyFont="1" applyFill="1" applyBorder="1"/>
    <xf numFmtId="0" fontId="28" fillId="3" borderId="3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3" fillId="7" borderId="6" xfId="0" applyNumberFormat="1" applyFont="1" applyFill="1" applyBorder="1" applyAlignment="1">
      <alignment horizontal="center" vertical="center" wrapText="1"/>
    </xf>
    <xf numFmtId="49" fontId="2" fillId="7" borderId="25" xfId="0" applyNumberFormat="1" applyFont="1" applyFill="1" applyBorder="1" applyAlignment="1">
      <alignment horizontal="center" vertical="center" wrapText="1"/>
    </xf>
    <xf numFmtId="49" fontId="2" fillId="7" borderId="52" xfId="0" applyNumberFormat="1" applyFont="1" applyFill="1" applyBorder="1" applyAlignment="1">
      <alignment horizontal="center" vertical="center" wrapText="1"/>
    </xf>
    <xf numFmtId="49" fontId="2" fillId="7" borderId="48" xfId="0" applyNumberFormat="1" applyFont="1" applyFill="1" applyBorder="1" applyAlignment="1">
      <alignment horizontal="center" vertical="center" wrapText="1"/>
    </xf>
    <xf numFmtId="49" fontId="2" fillId="7" borderId="51" xfId="0" applyNumberFormat="1" applyFont="1" applyFill="1" applyBorder="1" applyAlignment="1">
      <alignment horizontal="center" vertical="center" wrapText="1"/>
    </xf>
    <xf numFmtId="49" fontId="2" fillId="7" borderId="49" xfId="0" applyNumberFormat="1" applyFont="1" applyFill="1" applyBorder="1" applyAlignment="1">
      <alignment horizontal="center" vertical="center" wrapText="1"/>
    </xf>
    <xf numFmtId="49" fontId="2" fillId="7" borderId="50" xfId="0" applyNumberFormat="1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57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49" fontId="2" fillId="7" borderId="58" xfId="0" applyNumberFormat="1" applyFont="1" applyFill="1" applyBorder="1" applyAlignment="1">
      <alignment horizontal="center" vertical="center" wrapText="1"/>
    </xf>
    <xf numFmtId="49" fontId="2" fillId="7" borderId="59" xfId="0" applyNumberFormat="1" applyFont="1" applyFill="1" applyBorder="1" applyAlignment="1">
      <alignment horizontal="center" vertical="center" wrapText="1"/>
    </xf>
    <xf numFmtId="49" fontId="2" fillId="7" borderId="20" xfId="0" applyNumberFormat="1" applyFont="1" applyFill="1" applyBorder="1" applyAlignment="1">
      <alignment horizontal="center"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49" fontId="2" fillId="7" borderId="47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49" fontId="13" fillId="7" borderId="14" xfId="0" applyNumberFormat="1" applyFont="1" applyFill="1" applyBorder="1" applyAlignment="1">
      <alignment horizontal="center" vertical="center" wrapText="1"/>
    </xf>
    <xf numFmtId="49" fontId="13" fillId="7" borderId="57" xfId="0" applyNumberFormat="1" applyFont="1" applyFill="1" applyBorder="1" applyAlignment="1">
      <alignment horizontal="center" vertical="center" wrapText="1"/>
    </xf>
    <xf numFmtId="49" fontId="13" fillId="7" borderId="56" xfId="0" applyNumberFormat="1" applyFont="1" applyFill="1" applyBorder="1" applyAlignment="1">
      <alignment horizontal="center" vertical="center" wrapText="1"/>
    </xf>
    <xf numFmtId="49" fontId="13" fillId="7" borderId="21" xfId="0" applyNumberFormat="1" applyFont="1" applyFill="1" applyBorder="1" applyAlignment="1">
      <alignment horizontal="center" vertical="center" wrapText="1"/>
    </xf>
    <xf numFmtId="49" fontId="13" fillId="7" borderId="4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 readingOrder="1"/>
    </xf>
    <xf numFmtId="0" fontId="21" fillId="3" borderId="58" xfId="0" applyFont="1" applyFill="1" applyBorder="1" applyAlignment="1">
      <alignment horizontal="center" vertical="center" wrapText="1" readingOrder="1"/>
    </xf>
    <xf numFmtId="0" fontId="21" fillId="3" borderId="59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wrapText="1"/>
    </xf>
    <xf numFmtId="0" fontId="44" fillId="3" borderId="10" xfId="0" applyFont="1" applyFill="1" applyBorder="1" applyAlignment="1">
      <alignment horizontal="center" vertical="center" wrapText="1" readingOrder="1"/>
    </xf>
    <xf numFmtId="0" fontId="44" fillId="3" borderId="58" xfId="0" applyFont="1" applyFill="1" applyBorder="1" applyAlignment="1">
      <alignment horizontal="center" vertical="center" wrapText="1" readingOrder="1"/>
    </xf>
    <xf numFmtId="0" fontId="44" fillId="3" borderId="59" xfId="0" applyFont="1" applyFill="1" applyBorder="1" applyAlignment="1">
      <alignment horizontal="center" vertical="center" wrapText="1" readingOrder="1"/>
    </xf>
    <xf numFmtId="0" fontId="45" fillId="7" borderId="3" xfId="0" applyFont="1" applyFill="1" applyBorder="1" applyAlignment="1">
      <alignment horizontal="center" vertical="center" wrapText="1"/>
    </xf>
    <xf numFmtId="0" fontId="45" fillId="7" borderId="4" xfId="0" applyFont="1" applyFill="1" applyBorder="1" applyAlignment="1">
      <alignment horizontal="center" vertical="center" wrapText="1"/>
    </xf>
    <xf numFmtId="0" fontId="45" fillId="7" borderId="1" xfId="0" applyFont="1" applyFill="1" applyBorder="1" applyAlignment="1">
      <alignment horizontal="center" vertical="center"/>
    </xf>
    <xf numFmtId="0" fontId="45" fillId="7" borderId="8" xfId="0" applyFont="1" applyFill="1" applyBorder="1" applyAlignment="1">
      <alignment horizontal="center" vertical="center"/>
    </xf>
    <xf numFmtId="0" fontId="45" fillId="7" borderId="6" xfId="0" applyFont="1" applyFill="1" applyBorder="1" applyAlignment="1">
      <alignment horizontal="center" vertical="center"/>
    </xf>
    <xf numFmtId="0" fontId="45" fillId="7" borderId="9" xfId="0" applyFont="1" applyFill="1" applyBorder="1" applyAlignment="1">
      <alignment horizontal="center" vertical="center"/>
    </xf>
    <xf numFmtId="49" fontId="10" fillId="6" borderId="2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10" fillId="6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49" fontId="10" fillId="6" borderId="34" xfId="0" applyNumberFormat="1" applyFont="1" applyFill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center" wrapText="1"/>
    </xf>
    <xf numFmtId="49" fontId="10" fillId="6" borderId="36" xfId="0" applyNumberFormat="1" applyFont="1" applyFill="1" applyBorder="1" applyAlignment="1">
      <alignment horizontal="center" vertical="center" wrapText="1"/>
    </xf>
    <xf numFmtId="49" fontId="2" fillId="7" borderId="26" xfId="0" applyNumberFormat="1" applyFont="1" applyFill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wrapText="1"/>
    </xf>
    <xf numFmtId="49" fontId="2" fillId="7" borderId="29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49" fontId="2" fillId="7" borderId="30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75" xfId="0" applyNumberFormat="1" applyFont="1" applyFill="1" applyBorder="1" applyAlignment="1">
      <alignment horizontal="center" vertical="center" wrapText="1"/>
    </xf>
    <xf numFmtId="49" fontId="2" fillId="7" borderId="45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49" fontId="2" fillId="7" borderId="57" xfId="0" applyNumberFormat="1" applyFont="1" applyFill="1" applyBorder="1" applyAlignment="1">
      <alignment horizontal="center" vertical="center" wrapText="1"/>
    </xf>
    <xf numFmtId="49" fontId="10" fillId="6" borderId="14" xfId="0" applyNumberFormat="1" applyFont="1" applyFill="1" applyBorder="1" applyAlignment="1">
      <alignment horizontal="center" vertical="center" wrapText="1"/>
    </xf>
    <xf numFmtId="49" fontId="10" fillId="6" borderId="57" xfId="0" applyNumberFormat="1" applyFont="1" applyFill="1" applyBorder="1" applyAlignment="1">
      <alignment horizontal="center" vertical="center" wrapText="1"/>
    </xf>
    <xf numFmtId="49" fontId="2" fillId="7" borderId="74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49" fontId="10" fillId="6" borderId="24" xfId="0" applyNumberFormat="1" applyFont="1" applyFill="1" applyBorder="1" applyAlignment="1">
      <alignment horizontal="center" vertical="center" wrapText="1"/>
    </xf>
    <xf numFmtId="49" fontId="10" fillId="6" borderId="22" xfId="0" applyNumberFormat="1" applyFont="1" applyFill="1" applyBorder="1" applyAlignment="1">
      <alignment horizontal="center" vertical="center" wrapText="1"/>
    </xf>
    <xf numFmtId="49" fontId="13" fillId="7" borderId="2" xfId="0" applyNumberFormat="1" applyFont="1" applyFill="1" applyBorder="1" applyAlignment="1">
      <alignment horizontal="center" vertical="center" wrapText="1"/>
    </xf>
    <xf numFmtId="49" fontId="13" fillId="7" borderId="5" xfId="0" applyNumberFormat="1" applyFont="1" applyFill="1" applyBorder="1" applyAlignment="1">
      <alignment horizontal="center" vertical="center" wrapText="1"/>
    </xf>
    <xf numFmtId="49" fontId="10" fillId="6" borderId="43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45" xfId="0" applyNumberFormat="1" applyFont="1" applyFill="1" applyBorder="1" applyAlignment="1">
      <alignment horizontal="center" vertical="center" wrapText="1"/>
    </xf>
    <xf numFmtId="49" fontId="10" fillId="6" borderId="41" xfId="0" applyNumberFormat="1" applyFont="1" applyFill="1" applyBorder="1" applyAlignment="1">
      <alignment horizontal="center" vertical="center" wrapText="1"/>
    </xf>
    <xf numFmtId="49" fontId="10" fillId="6" borderId="13" xfId="0" applyNumberFormat="1" applyFont="1" applyFill="1" applyBorder="1" applyAlignment="1">
      <alignment horizontal="center" vertical="center" wrapText="1"/>
    </xf>
    <xf numFmtId="49" fontId="13" fillId="7" borderId="3" xfId="0" applyNumberFormat="1" applyFont="1" applyFill="1" applyBorder="1" applyAlignment="1">
      <alignment horizontal="center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49" fontId="13" fillId="7" borderId="20" xfId="0" applyNumberFormat="1" applyFont="1" applyFill="1" applyBorder="1" applyAlignment="1">
      <alignment horizontal="center" vertical="center" wrapText="1"/>
    </xf>
    <xf numFmtId="49" fontId="13" fillId="7" borderId="47" xfId="0" applyNumberFormat="1" applyFont="1" applyFill="1" applyBorder="1" applyAlignment="1">
      <alignment horizontal="center" vertical="center" wrapText="1"/>
    </xf>
    <xf numFmtId="49" fontId="13" fillId="7" borderId="78" xfId="0" applyNumberFormat="1" applyFont="1" applyFill="1" applyBorder="1" applyAlignment="1">
      <alignment horizontal="center" vertical="center" wrapText="1"/>
    </xf>
    <xf numFmtId="49" fontId="13" fillId="7" borderId="79" xfId="0" applyNumberFormat="1" applyFont="1" applyFill="1" applyBorder="1" applyAlignment="1">
      <alignment horizontal="center" vertical="center" wrapText="1"/>
    </xf>
    <xf numFmtId="49" fontId="13" fillId="7" borderId="46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49" fontId="13" fillId="7" borderId="43" xfId="0" applyNumberFormat="1" applyFont="1" applyFill="1" applyBorder="1" applyAlignment="1">
      <alignment horizontal="center" vertical="center" wrapText="1"/>
    </xf>
    <xf numFmtId="49" fontId="13" fillId="7" borderId="45" xfId="0" applyNumberFormat="1" applyFont="1" applyFill="1" applyBorder="1" applyAlignment="1">
      <alignment horizontal="center" vertical="center" wrapText="1"/>
    </xf>
    <xf numFmtId="49" fontId="2" fillId="7" borderId="36" xfId="0" applyNumberFormat="1" applyFont="1" applyFill="1" applyBorder="1" applyAlignment="1">
      <alignment horizontal="center" vertical="center" wrapText="1"/>
    </xf>
    <xf numFmtId="49" fontId="2" fillId="7" borderId="44" xfId="0" applyNumberFormat="1" applyFont="1" applyFill="1" applyBorder="1" applyAlignment="1">
      <alignment horizontal="center" vertical="center" wrapText="1"/>
    </xf>
    <xf numFmtId="49" fontId="25" fillId="7" borderId="18" xfId="0" applyNumberFormat="1" applyFont="1" applyFill="1" applyBorder="1" applyAlignment="1">
      <alignment horizontal="center" vertical="center" wrapText="1"/>
    </xf>
    <xf numFmtId="49" fontId="25" fillId="7" borderId="23" xfId="0" applyNumberFormat="1" applyFont="1" applyFill="1" applyBorder="1" applyAlignment="1">
      <alignment horizontal="center" vertical="center" wrapText="1"/>
    </xf>
    <xf numFmtId="49" fontId="25" fillId="7" borderId="21" xfId="0" applyNumberFormat="1" applyFont="1" applyFill="1" applyBorder="1" applyAlignment="1">
      <alignment horizontal="center" vertical="center" wrapText="1"/>
    </xf>
    <xf numFmtId="49" fontId="25" fillId="7" borderId="16" xfId="0" applyNumberFormat="1" applyFont="1" applyFill="1" applyBorder="1" applyAlignment="1">
      <alignment horizontal="center" vertical="center" wrapText="1"/>
    </xf>
    <xf numFmtId="49" fontId="25" fillId="7" borderId="41" xfId="0" applyNumberFormat="1" applyFont="1" applyFill="1" applyBorder="1" applyAlignment="1">
      <alignment horizontal="center" vertical="center" wrapText="1"/>
    </xf>
    <xf numFmtId="49" fontId="25" fillId="7" borderId="13" xfId="0" applyNumberFormat="1" applyFont="1" applyFill="1" applyBorder="1" applyAlignment="1">
      <alignment horizontal="center" vertical="center" wrapText="1"/>
    </xf>
    <xf numFmtId="49" fontId="13" fillId="7" borderId="26" xfId="0" applyNumberFormat="1" applyFont="1" applyFill="1" applyBorder="1" applyAlignment="1">
      <alignment horizontal="center" vertical="center" wrapText="1"/>
    </xf>
    <xf numFmtId="49" fontId="13" fillId="7" borderId="29" xfId="0" applyNumberFormat="1" applyFont="1" applyFill="1" applyBorder="1" applyAlignment="1">
      <alignment horizontal="center" vertical="center" wrapText="1"/>
    </xf>
    <xf numFmtId="49" fontId="13" fillId="7" borderId="30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5" xfId="0" applyNumberFormat="1" applyFont="1" applyFill="1" applyBorder="1" applyAlignment="1">
      <alignment horizontal="center" vertical="center" wrapText="1"/>
    </xf>
    <xf numFmtId="49" fontId="13" fillId="3" borderId="20" xfId="0" applyNumberFormat="1" applyFont="1" applyFill="1" applyBorder="1" applyAlignment="1">
      <alignment horizontal="center" vertical="center" wrapText="1"/>
    </xf>
    <xf numFmtId="49" fontId="13" fillId="3" borderId="24" xfId="0" applyNumberFormat="1" applyFont="1" applyFill="1" applyBorder="1" applyAlignment="1">
      <alignment horizontal="center" vertical="center" wrapText="1"/>
    </xf>
    <xf numFmtId="49" fontId="13" fillId="3" borderId="22" xfId="0" applyNumberFormat="1" applyFont="1" applyFill="1" applyBorder="1" applyAlignment="1">
      <alignment horizontal="center" vertical="center" wrapText="1"/>
    </xf>
    <xf numFmtId="49" fontId="13" fillId="7" borderId="38" xfId="0" applyNumberFormat="1" applyFont="1" applyFill="1" applyBorder="1" applyAlignment="1">
      <alignment vertical="center" wrapText="1"/>
    </xf>
    <xf numFmtId="49" fontId="13" fillId="7" borderId="39" xfId="0" applyNumberFormat="1" applyFont="1" applyFill="1" applyBorder="1" applyAlignment="1">
      <alignment vertical="center" wrapText="1"/>
    </xf>
    <xf numFmtId="49" fontId="13" fillId="7" borderId="40" xfId="0" applyNumberFormat="1" applyFont="1" applyFill="1" applyBorder="1" applyAlignment="1">
      <alignment vertical="center" wrapText="1"/>
    </xf>
    <xf numFmtId="49" fontId="13" fillId="7" borderId="20" xfId="0" applyNumberFormat="1" applyFont="1" applyFill="1" applyBorder="1" applyAlignment="1">
      <alignment vertical="center" wrapText="1"/>
    </xf>
    <xf numFmtId="49" fontId="13" fillId="7" borderId="24" xfId="0" applyNumberFormat="1" applyFont="1" applyFill="1" applyBorder="1" applyAlignment="1">
      <alignment vertical="center" wrapText="1"/>
    </xf>
    <xf numFmtId="49" fontId="13" fillId="7" borderId="22" xfId="0" applyNumberFormat="1" applyFont="1" applyFill="1" applyBorder="1" applyAlignment="1">
      <alignment vertical="center" wrapText="1"/>
    </xf>
    <xf numFmtId="49" fontId="31" fillId="7" borderId="2" xfId="0" applyNumberFormat="1" applyFont="1" applyFill="1" applyBorder="1" applyAlignment="1">
      <alignment horizontal="center" vertical="center" wrapText="1"/>
    </xf>
    <xf numFmtId="49" fontId="31" fillId="7" borderId="5" xfId="0" applyNumberFormat="1" applyFont="1" applyFill="1" applyBorder="1" applyAlignment="1">
      <alignment horizontal="center" vertical="center" wrapText="1"/>
    </xf>
    <xf numFmtId="49" fontId="13" fillId="7" borderId="44" xfId="0" applyNumberFormat="1" applyFont="1" applyFill="1" applyBorder="1" applyAlignment="1">
      <alignment horizontal="center" vertical="center" wrapText="1"/>
    </xf>
    <xf numFmtId="49" fontId="14" fillId="7" borderId="80" xfId="0" applyNumberFormat="1" applyFont="1" applyFill="1" applyBorder="1" applyAlignment="1">
      <alignment horizontal="center" vertical="center" wrapText="1"/>
    </xf>
    <xf numFmtId="49" fontId="14" fillId="7" borderId="81" xfId="0" applyNumberFormat="1" applyFont="1" applyFill="1" applyBorder="1" applyAlignment="1">
      <alignment horizontal="center" vertical="center" wrapText="1"/>
    </xf>
    <xf numFmtId="49" fontId="14" fillId="7" borderId="82" xfId="0" applyNumberFormat="1" applyFont="1" applyFill="1" applyBorder="1" applyAlignment="1">
      <alignment horizontal="center" vertical="center" wrapText="1"/>
    </xf>
    <xf numFmtId="49" fontId="14" fillId="7" borderId="17" xfId="0" applyNumberFormat="1" applyFont="1" applyFill="1" applyBorder="1" applyAlignment="1">
      <alignment horizontal="center" vertical="center" wrapText="1"/>
    </xf>
    <xf numFmtId="49" fontId="14" fillId="7" borderId="18" xfId="0" applyNumberFormat="1" applyFont="1" applyFill="1" applyBorder="1" applyAlignment="1">
      <alignment horizontal="center" vertical="center" wrapText="1"/>
    </xf>
    <xf numFmtId="49" fontId="13" fillId="7" borderId="17" xfId="0" applyNumberFormat="1" applyFont="1" applyFill="1" applyBorder="1" applyAlignment="1">
      <alignment horizontal="center" vertical="center" wrapText="1"/>
    </xf>
    <xf numFmtId="49" fontId="13" fillId="7" borderId="18" xfId="0" applyNumberFormat="1" applyFont="1" applyFill="1" applyBorder="1" applyAlignment="1">
      <alignment horizontal="center" vertical="center" wrapText="1"/>
    </xf>
    <xf numFmtId="0" fontId="25" fillId="3" borderId="2" xfId="0" applyNumberFormat="1" applyFont="1" applyFill="1" applyBorder="1" applyAlignment="1">
      <alignment horizontal="center" vertical="center"/>
    </xf>
    <xf numFmtId="0" fontId="25" fillId="3" borderId="5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5" fillId="12" borderId="4" xfId="0" applyNumberFormat="1" applyFont="1" applyFill="1" applyBorder="1" applyAlignment="1">
      <alignment horizontal="center" vertical="center" wrapText="1"/>
    </xf>
    <xf numFmtId="0" fontId="25" fillId="12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</cellXfs>
  <cellStyles count="4">
    <cellStyle name="Migliaia" xfId="1" builtinId="3"/>
    <cellStyle name="Normal 2" xfId="3" xr:uid="{00000000-0005-0000-0000-000001000000}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00CC00"/>
      <color rgb="FF60497A"/>
      <color rgb="FF66CCFF"/>
      <color rgb="FFCC66FF"/>
      <color rgb="FFCCFF66"/>
      <color rgb="FFFF99FF"/>
      <color rgb="FFFF66CC"/>
      <color rgb="FFCCC0DA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-9432</xdr:rowOff>
    </xdr:from>
    <xdr:to>
      <xdr:col>13</xdr:col>
      <xdr:colOff>21166</xdr:colOff>
      <xdr:row>0</xdr:row>
      <xdr:rowOff>189350</xdr:rowOff>
    </xdr:to>
    <xdr:sp macro="" textlink="">
      <xdr:nvSpPr>
        <xdr:cNvPr id="2" name="Rectangle 1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-9432"/>
          <a:ext cx="6519333" cy="198782"/>
        </a:xfrm>
        <a:prstGeom prst="rect">
          <a:avLst/>
        </a:prstGeom>
        <a:solidFill>
          <a:srgbClr val="CCC0DA"/>
        </a:solidFill>
        <a:ln w="19050">
          <a:solidFill>
            <a:srgbClr val="CCC0DA"/>
          </a:solidFill>
        </a:ln>
      </xdr:spPr>
      <xdr:txBody>
        <a:bodyPr wrap="square" tIns="10800" bIns="10800" anchor="ctr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t-IT" sz="1200" i="1">
              <a:solidFill>
                <a:srgbClr val="1F497D"/>
              </a:solidFill>
              <a:latin typeface="Times New Roman" panose="02020603050405020304" pitchFamily="18" charset="0"/>
              <a:ea typeface="Times New Roman" panose="02020603050405020304" pitchFamily="18" charset="0"/>
            </a:rPr>
            <a:t>Prevalenza degli utenti trattati per gruppo diagnostico - tassi per 10.000 abitanti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13</xdr:col>
      <xdr:colOff>21166</xdr:colOff>
      <xdr:row>10</xdr:row>
      <xdr:rowOff>8282</xdr:rowOff>
    </xdr:to>
    <xdr:sp macro="" textlink="">
      <xdr:nvSpPr>
        <xdr:cNvPr id="3" name="Rectangle 1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0" y="2444750"/>
          <a:ext cx="6519333" cy="198782"/>
        </a:xfrm>
        <a:prstGeom prst="rect">
          <a:avLst/>
        </a:prstGeom>
        <a:solidFill>
          <a:srgbClr val="CCC0DA"/>
        </a:solidFill>
        <a:ln w="19050">
          <a:solidFill>
            <a:srgbClr val="CCC0DA"/>
          </a:solidFill>
        </a:ln>
      </xdr:spPr>
      <xdr:txBody>
        <a:bodyPr wrap="square" tIns="10800" bIns="10800" anchor="ctr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t-IT" sz="1200" i="1">
              <a:solidFill>
                <a:srgbClr val="1F497D"/>
              </a:solidFill>
              <a:latin typeface="Times New Roman" panose="02020603050405020304" pitchFamily="18" charset="0"/>
              <a:ea typeface="Times New Roman" panose="02020603050405020304" pitchFamily="18" charset="0"/>
            </a:rPr>
            <a:t>Incidenza degli utenti trattati per gruppo diagnostico - tassi per 10.000 abitanti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172072</xdr:rowOff>
    </xdr:from>
    <xdr:to>
      <xdr:col>6</xdr:col>
      <xdr:colOff>19050</xdr:colOff>
      <xdr:row>3</xdr:row>
      <xdr:rowOff>189879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0" y="534022"/>
          <a:ext cx="6743700" cy="198782"/>
        </a:xfrm>
        <a:prstGeom prst="rect">
          <a:avLst/>
        </a:prstGeom>
        <a:solidFill>
          <a:srgbClr val="CCC0DA"/>
        </a:solidFill>
        <a:ln w="19050">
          <a:solidFill>
            <a:srgbClr val="CCC0DA"/>
          </a:solidFill>
        </a:ln>
      </xdr:spPr>
      <xdr:txBody>
        <a:bodyPr wrap="square" tIns="10800" bIns="10800" anchor="ctr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t-IT" sz="1200" i="1">
              <a:solidFill>
                <a:srgbClr val="1F497D"/>
              </a:solidFill>
              <a:latin typeface="Times New Roman" panose="02020603050405020304" pitchFamily="18" charset="0"/>
              <a:ea typeface="Times New Roman" panose="02020603050405020304" pitchFamily="18" charset="0"/>
            </a:rPr>
            <a:t>Antidepressivi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6</xdr:col>
      <xdr:colOff>19050</xdr:colOff>
      <xdr:row>9</xdr:row>
      <xdr:rowOff>8282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0" y="1666875"/>
          <a:ext cx="6743700" cy="198782"/>
        </a:xfrm>
        <a:prstGeom prst="rect">
          <a:avLst/>
        </a:prstGeom>
        <a:solidFill>
          <a:srgbClr val="CCC0DA"/>
        </a:solidFill>
        <a:ln w="19050">
          <a:solidFill>
            <a:srgbClr val="CCC0DA"/>
          </a:solidFill>
        </a:ln>
      </xdr:spPr>
      <xdr:txBody>
        <a:bodyPr wrap="square" tIns="10800" bIns="10800" anchor="ctr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t-IT" sz="1200" i="1">
              <a:solidFill>
                <a:srgbClr val="1F497D"/>
              </a:solidFill>
              <a:latin typeface="Times New Roman" panose="02020603050405020304" pitchFamily="18" charset="0"/>
              <a:ea typeface="Times New Roman" panose="02020603050405020304" pitchFamily="18" charset="0"/>
            </a:rPr>
            <a:t>Antipsicotici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6</xdr:col>
      <xdr:colOff>19050</xdr:colOff>
      <xdr:row>14</xdr:row>
      <xdr:rowOff>8282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0" y="2743200"/>
          <a:ext cx="6743700" cy="198782"/>
        </a:xfrm>
        <a:prstGeom prst="rect">
          <a:avLst/>
        </a:prstGeom>
        <a:solidFill>
          <a:srgbClr val="CCC0DA"/>
        </a:solidFill>
        <a:ln w="19050">
          <a:solidFill>
            <a:srgbClr val="CCC0DA"/>
          </a:solidFill>
        </a:ln>
      </xdr:spPr>
      <xdr:txBody>
        <a:bodyPr wrap="square" tIns="10800" bIns="10800" anchor="ctr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t-IT" sz="1200" i="1">
              <a:solidFill>
                <a:srgbClr val="1F497D"/>
              </a:solidFill>
              <a:latin typeface="Times New Roman" panose="02020603050405020304" pitchFamily="18" charset="0"/>
              <a:ea typeface="Times New Roman" panose="02020603050405020304" pitchFamily="18" charset="0"/>
            </a:rPr>
            <a:t>Litio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4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89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7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74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79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102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90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95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80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85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03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108" Type="http://schemas.openxmlformats.org/officeDocument/2006/relationships/printerSettings" Target="../printerSettings/printerSettings5.bin"/><Relationship Id="rId20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75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83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88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91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96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106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73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78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81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86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94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99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01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76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97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104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92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87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82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77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00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05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93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8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6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41" Type="http://schemas.openxmlformats.org/officeDocument/2006/relationships/printerSettings" Target="../printerSettings/printerSettings7.bin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00"/>
  </sheetPr>
  <dimension ref="A1:L116"/>
  <sheetViews>
    <sheetView topLeftCell="A44" zoomScale="69" zoomScaleNormal="69" workbookViewId="0">
      <selection activeCell="I76" sqref="I76"/>
    </sheetView>
  </sheetViews>
  <sheetFormatPr baseColWidth="10" defaultColWidth="8.83203125" defaultRowHeight="14"/>
  <cols>
    <col min="1" max="1" width="21.1640625" bestFit="1" customWidth="1"/>
    <col min="2" max="9" width="16.6640625" customWidth="1"/>
    <col min="10" max="10" width="20.83203125" bestFit="1" customWidth="1"/>
    <col min="11" max="11" width="16.5" customWidth="1"/>
  </cols>
  <sheetData>
    <row r="1" spans="1:11" ht="28.5" customHeight="1">
      <c r="A1" s="477" t="s">
        <v>250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1" ht="15" thickBot="1"/>
    <row r="3" spans="1:11" ht="14.25" customHeight="1">
      <c r="A3" s="488" t="s">
        <v>78</v>
      </c>
      <c r="B3" s="490" t="s">
        <v>81</v>
      </c>
      <c r="C3" s="490" t="s">
        <v>82</v>
      </c>
      <c r="D3" s="490"/>
      <c r="E3" s="490"/>
      <c r="F3" s="490" t="s">
        <v>83</v>
      </c>
      <c r="G3" s="490"/>
      <c r="H3" s="490"/>
      <c r="I3" s="490" t="s">
        <v>84</v>
      </c>
      <c r="J3" s="490"/>
      <c r="K3" s="491"/>
    </row>
    <row r="4" spans="1:11">
      <c r="A4" s="489"/>
      <c r="B4" s="486"/>
      <c r="C4" s="486" t="s">
        <v>85</v>
      </c>
      <c r="D4" s="486" t="s">
        <v>86</v>
      </c>
      <c r="E4" s="486"/>
      <c r="F4" s="486" t="s">
        <v>85</v>
      </c>
      <c r="G4" s="486" t="s">
        <v>86</v>
      </c>
      <c r="H4" s="486"/>
      <c r="I4" s="486" t="s">
        <v>85</v>
      </c>
      <c r="J4" s="486" t="s">
        <v>86</v>
      </c>
      <c r="K4" s="487"/>
    </row>
    <row r="5" spans="1:11" ht="35.25" customHeight="1">
      <c r="A5" s="489"/>
      <c r="B5" s="486"/>
      <c r="C5" s="486"/>
      <c r="D5" s="221" t="s">
        <v>51</v>
      </c>
      <c r="E5" s="221" t="s">
        <v>87</v>
      </c>
      <c r="F5" s="486"/>
      <c r="G5" s="221" t="s">
        <v>51</v>
      </c>
      <c r="H5" s="221" t="s">
        <v>87</v>
      </c>
      <c r="I5" s="486"/>
      <c r="J5" s="221" t="s">
        <v>51</v>
      </c>
      <c r="K5" s="222" t="s">
        <v>87</v>
      </c>
    </row>
    <row r="6" spans="1:11">
      <c r="A6" s="81" t="s">
        <v>3</v>
      </c>
      <c r="B6" s="98">
        <v>13</v>
      </c>
      <c r="C6" s="98">
        <v>13</v>
      </c>
      <c r="D6" s="98">
        <v>82</v>
      </c>
      <c r="E6" s="468">
        <v>2.2037773819339703</v>
      </c>
      <c r="F6" s="98">
        <v>13</v>
      </c>
      <c r="G6" s="98">
        <v>322</v>
      </c>
      <c r="H6" s="468">
        <v>8.65385752417974</v>
      </c>
      <c r="I6" s="98">
        <v>13</v>
      </c>
      <c r="J6" s="98">
        <v>43</v>
      </c>
      <c r="K6" s="469">
        <v>1.1556393588190299</v>
      </c>
    </row>
    <row r="7" spans="1:11">
      <c r="A7" s="81" t="s">
        <v>4</v>
      </c>
      <c r="B7" s="98">
        <v>1</v>
      </c>
      <c r="C7" s="98">
        <v>1</v>
      </c>
      <c r="D7" s="98">
        <v>1</v>
      </c>
      <c r="E7" s="468">
        <v>0.94262256449894899</v>
      </c>
      <c r="F7" s="98">
        <v>1</v>
      </c>
      <c r="G7" s="98">
        <v>7</v>
      </c>
      <c r="H7" s="468">
        <v>6.5983579514926403</v>
      </c>
      <c r="I7" s="98">
        <v>1</v>
      </c>
      <c r="J7" s="98">
        <v>2</v>
      </c>
      <c r="K7" s="469">
        <v>1.8852451289979</v>
      </c>
    </row>
    <row r="8" spans="1:11">
      <c r="A8" s="81" t="s">
        <v>5</v>
      </c>
      <c r="B8" s="98">
        <v>36</v>
      </c>
      <c r="C8" s="98">
        <v>27</v>
      </c>
      <c r="D8" s="98">
        <v>153</v>
      </c>
      <c r="E8" s="468">
        <v>1.8339966887369599</v>
      </c>
      <c r="F8" s="98">
        <v>36</v>
      </c>
      <c r="G8" s="98">
        <v>340</v>
      </c>
      <c r="H8" s="468">
        <v>4.0755481971932399</v>
      </c>
      <c r="I8" s="98">
        <v>36</v>
      </c>
      <c r="J8" s="98">
        <v>152</v>
      </c>
      <c r="K8" s="469">
        <v>1.82200978227463</v>
      </c>
    </row>
    <row r="9" spans="1:11">
      <c r="A9" s="81" t="s">
        <v>99</v>
      </c>
      <c r="B9" s="98"/>
      <c r="C9" s="98"/>
      <c r="D9" s="98"/>
      <c r="E9" s="468">
        <v>0</v>
      </c>
      <c r="F9" s="98"/>
      <c r="G9" s="98"/>
      <c r="H9" s="468">
        <v>0</v>
      </c>
      <c r="I9" s="98"/>
      <c r="J9" s="98"/>
      <c r="K9" s="469">
        <v>0</v>
      </c>
    </row>
    <row r="10" spans="1:11">
      <c r="A10" s="81" t="s">
        <v>88</v>
      </c>
      <c r="B10" s="98">
        <v>1</v>
      </c>
      <c r="C10" s="98">
        <v>1</v>
      </c>
      <c r="D10" s="98">
        <v>10</v>
      </c>
      <c r="E10" s="468">
        <v>2.2581315316454602</v>
      </c>
      <c r="F10" s="98">
        <v>1</v>
      </c>
      <c r="G10" s="98">
        <v>13</v>
      </c>
      <c r="H10" s="468">
        <v>2.9355709911390897</v>
      </c>
      <c r="I10" s="98">
        <v>1</v>
      </c>
      <c r="J10" s="98">
        <v>6</v>
      </c>
      <c r="K10" s="469">
        <v>1.3548789189872701</v>
      </c>
    </row>
    <row r="11" spans="1:11">
      <c r="A11" s="81" t="s">
        <v>6</v>
      </c>
      <c r="B11" s="98">
        <v>9</v>
      </c>
      <c r="C11" s="98">
        <v>10</v>
      </c>
      <c r="D11" s="98">
        <v>206</v>
      </c>
      <c r="E11" s="468">
        <v>5.0266154407377908</v>
      </c>
      <c r="F11" s="98">
        <v>11</v>
      </c>
      <c r="G11" s="98">
        <v>243</v>
      </c>
      <c r="H11" s="468">
        <v>5.9294541364042894</v>
      </c>
      <c r="I11" s="98">
        <v>10</v>
      </c>
      <c r="J11" s="98">
        <v>137</v>
      </c>
      <c r="K11" s="469">
        <v>3.3429432785489199</v>
      </c>
    </row>
    <row r="12" spans="1:11">
      <c r="A12" s="81" t="s">
        <v>22</v>
      </c>
      <c r="B12" s="98">
        <v>5</v>
      </c>
      <c r="C12" s="98">
        <v>5</v>
      </c>
      <c r="D12" s="98">
        <v>23</v>
      </c>
      <c r="E12" s="468">
        <v>8.8243305977908513</v>
      </c>
      <c r="F12" s="98">
        <v>4</v>
      </c>
      <c r="G12" s="98">
        <v>26</v>
      </c>
      <c r="H12" s="468">
        <v>9.9753302409809592</v>
      </c>
      <c r="I12" s="98">
        <v>5</v>
      </c>
      <c r="J12" s="98">
        <v>42</v>
      </c>
      <c r="K12" s="469">
        <v>16.1139950046616</v>
      </c>
    </row>
    <row r="13" spans="1:11">
      <c r="A13" s="81" t="s">
        <v>7</v>
      </c>
      <c r="B13" s="98">
        <v>5</v>
      </c>
      <c r="C13" s="98">
        <v>5</v>
      </c>
      <c r="D13" s="98">
        <v>21</v>
      </c>
      <c r="E13" s="468">
        <v>1.5561918651181799</v>
      </c>
      <c r="F13" s="98">
        <v>5</v>
      </c>
      <c r="G13" s="98">
        <v>91</v>
      </c>
      <c r="H13" s="468">
        <v>6.7434980821787907</v>
      </c>
      <c r="I13" s="98">
        <v>5</v>
      </c>
      <c r="J13" s="98">
        <v>30</v>
      </c>
      <c r="K13" s="469">
        <v>2.2231312358831201</v>
      </c>
    </row>
    <row r="14" spans="1:11">
      <c r="A14" s="81" t="s">
        <v>8</v>
      </c>
      <c r="B14" s="98">
        <v>8</v>
      </c>
      <c r="C14" s="98">
        <v>8</v>
      </c>
      <c r="D14" s="98">
        <v>71</v>
      </c>
      <c r="E14" s="468">
        <v>1.8992544490035501</v>
      </c>
      <c r="F14" s="98">
        <v>8</v>
      </c>
      <c r="G14" s="98">
        <v>366</v>
      </c>
      <c r="H14" s="468">
        <v>9.79052293429997</v>
      </c>
      <c r="I14" s="98">
        <v>8</v>
      </c>
      <c r="J14" s="98">
        <v>55</v>
      </c>
      <c r="K14" s="469">
        <v>1.4712534464112001</v>
      </c>
    </row>
    <row r="15" spans="1:11">
      <c r="A15" s="81" t="s">
        <v>9</v>
      </c>
      <c r="B15" s="98">
        <v>3</v>
      </c>
      <c r="C15" s="98">
        <v>3</v>
      </c>
      <c r="D15" s="98">
        <v>253</v>
      </c>
      <c r="E15" s="468">
        <v>7.9729386487097997</v>
      </c>
      <c r="F15" s="98">
        <v>5</v>
      </c>
      <c r="G15" s="98">
        <v>151</v>
      </c>
      <c r="H15" s="468">
        <v>4.7585523160283802</v>
      </c>
      <c r="I15" s="98">
        <v>3</v>
      </c>
      <c r="J15" s="98">
        <v>121</v>
      </c>
      <c r="K15" s="469">
        <v>3.8131445711220802</v>
      </c>
    </row>
    <row r="16" spans="1:11">
      <c r="A16" s="81" t="s">
        <v>10</v>
      </c>
      <c r="B16" s="98">
        <v>2</v>
      </c>
      <c r="C16" s="98">
        <v>2</v>
      </c>
      <c r="D16" s="98">
        <v>20</v>
      </c>
      <c r="E16" s="468">
        <v>2.6587930940508198</v>
      </c>
      <c r="F16" s="98">
        <v>2</v>
      </c>
      <c r="G16" s="98">
        <v>66</v>
      </c>
      <c r="H16" s="468">
        <v>8.7740172103677008</v>
      </c>
      <c r="I16" s="98">
        <v>2</v>
      </c>
      <c r="J16" s="98">
        <v>23</v>
      </c>
      <c r="K16" s="469">
        <v>3.0576120581584396</v>
      </c>
    </row>
    <row r="17" spans="1:11">
      <c r="A17" s="81" t="s">
        <v>11</v>
      </c>
      <c r="B17" s="98">
        <v>5</v>
      </c>
      <c r="C17" s="98">
        <v>5</v>
      </c>
      <c r="D17" s="98">
        <v>53</v>
      </c>
      <c r="E17" s="468">
        <v>4.0847374939596</v>
      </c>
      <c r="F17" s="98">
        <v>5</v>
      </c>
      <c r="G17" s="98">
        <v>48</v>
      </c>
      <c r="H17" s="468">
        <v>3.69938490018983</v>
      </c>
      <c r="I17" s="98">
        <v>5</v>
      </c>
      <c r="J17" s="98">
        <v>19</v>
      </c>
      <c r="K17" s="469">
        <v>1.46433985632514</v>
      </c>
    </row>
    <row r="18" spans="1:11">
      <c r="A18" s="81" t="s">
        <v>12</v>
      </c>
      <c r="B18" s="98">
        <v>11</v>
      </c>
      <c r="C18" s="98">
        <v>11</v>
      </c>
      <c r="D18" s="98">
        <v>84</v>
      </c>
      <c r="E18" s="468">
        <v>1.7020224687228001</v>
      </c>
      <c r="F18" s="98">
        <v>11</v>
      </c>
      <c r="G18" s="98">
        <v>120</v>
      </c>
      <c r="H18" s="468">
        <v>2.43146066960401</v>
      </c>
      <c r="I18" s="98">
        <v>10</v>
      </c>
      <c r="J18" s="98">
        <v>53</v>
      </c>
      <c r="K18" s="469">
        <v>1.0738951290751</v>
      </c>
    </row>
    <row r="19" spans="1:11">
      <c r="A19" s="81" t="s">
        <v>13</v>
      </c>
      <c r="B19" s="98">
        <v>4</v>
      </c>
      <c r="C19" s="98">
        <v>4</v>
      </c>
      <c r="D19" s="98">
        <v>16</v>
      </c>
      <c r="E19" s="468">
        <v>1.4292605363300201</v>
      </c>
      <c r="F19" s="98">
        <v>4</v>
      </c>
      <c r="G19" s="98">
        <v>37</v>
      </c>
      <c r="H19" s="468">
        <v>3.3051649902631604</v>
      </c>
      <c r="I19" s="98">
        <v>4</v>
      </c>
      <c r="J19" s="98">
        <v>15</v>
      </c>
      <c r="K19" s="469">
        <v>1.3399317528093899</v>
      </c>
    </row>
    <row r="20" spans="1:11">
      <c r="A20" s="81" t="s">
        <v>14</v>
      </c>
      <c r="B20" s="98">
        <v>3</v>
      </c>
      <c r="C20" s="98">
        <v>3</v>
      </c>
      <c r="D20" s="98">
        <v>3</v>
      </c>
      <c r="E20" s="468">
        <v>1.12776443256533</v>
      </c>
      <c r="F20" s="98">
        <v>3</v>
      </c>
      <c r="G20" s="98">
        <v>19</v>
      </c>
      <c r="H20" s="468">
        <v>7.1425080729137305</v>
      </c>
      <c r="I20" s="98">
        <v>2</v>
      </c>
      <c r="J20" s="98">
        <v>2</v>
      </c>
      <c r="K20" s="469">
        <v>0.75184295504355103</v>
      </c>
    </row>
    <row r="21" spans="1:11">
      <c r="A21" s="81" t="s">
        <v>15</v>
      </c>
      <c r="B21" s="98">
        <v>7</v>
      </c>
      <c r="C21" s="98">
        <v>7</v>
      </c>
      <c r="D21" s="98">
        <v>89</v>
      </c>
      <c r="E21" s="468">
        <v>1.8678392499764902</v>
      </c>
      <c r="F21" s="98">
        <v>6</v>
      </c>
      <c r="G21" s="98">
        <v>36</v>
      </c>
      <c r="H21" s="468">
        <v>0.75553048313656002</v>
      </c>
      <c r="I21" s="98">
        <v>5</v>
      </c>
      <c r="J21" s="98">
        <v>53</v>
      </c>
      <c r="K21" s="469">
        <v>1.1123087668399401</v>
      </c>
    </row>
    <row r="22" spans="1:11">
      <c r="A22" s="81" t="s">
        <v>16</v>
      </c>
      <c r="B22" s="98">
        <v>6</v>
      </c>
      <c r="C22" s="98">
        <v>6</v>
      </c>
      <c r="D22" s="98">
        <v>45</v>
      </c>
      <c r="E22" s="468">
        <v>1.32977151570312</v>
      </c>
      <c r="F22" s="98">
        <v>6</v>
      </c>
      <c r="G22" s="98">
        <v>209</v>
      </c>
      <c r="H22" s="468">
        <v>6.1760499284878403</v>
      </c>
      <c r="I22" s="98">
        <v>6</v>
      </c>
      <c r="J22" s="98">
        <v>48</v>
      </c>
      <c r="K22" s="469">
        <v>1.4184229500833301</v>
      </c>
    </row>
    <row r="23" spans="1:11">
      <c r="A23" s="81" t="s">
        <v>17</v>
      </c>
      <c r="B23" s="98">
        <v>2</v>
      </c>
      <c r="C23" s="98">
        <v>2</v>
      </c>
      <c r="D23" s="98">
        <v>5</v>
      </c>
      <c r="E23" s="468">
        <v>1.0345112968633601</v>
      </c>
      <c r="F23" s="98">
        <v>2</v>
      </c>
      <c r="G23" s="98">
        <v>30</v>
      </c>
      <c r="H23" s="468">
        <v>6.2070677811801698</v>
      </c>
      <c r="I23" s="98">
        <v>2</v>
      </c>
      <c r="J23" s="98">
        <v>22</v>
      </c>
      <c r="K23" s="469">
        <v>4.5518497061987899</v>
      </c>
    </row>
    <row r="24" spans="1:11">
      <c r="A24" s="81" t="s">
        <v>18</v>
      </c>
      <c r="B24" s="98">
        <v>5</v>
      </c>
      <c r="C24" s="98">
        <v>5</v>
      </c>
      <c r="D24" s="98">
        <v>45</v>
      </c>
      <c r="E24" s="468">
        <v>2.7427183874278698</v>
      </c>
      <c r="F24" s="98">
        <v>4</v>
      </c>
      <c r="G24" s="98">
        <v>4</v>
      </c>
      <c r="H24" s="468">
        <v>0.24379718999358799</v>
      </c>
      <c r="I24" s="98">
        <v>1</v>
      </c>
      <c r="J24" s="98">
        <v>1</v>
      </c>
      <c r="K24" s="469">
        <v>6.0949297498396997E-2</v>
      </c>
    </row>
    <row r="25" spans="1:11">
      <c r="A25" s="81" t="s">
        <v>19</v>
      </c>
      <c r="B25" s="98">
        <v>9</v>
      </c>
      <c r="C25" s="98">
        <v>9</v>
      </c>
      <c r="D25" s="98">
        <v>168</v>
      </c>
      <c r="E25" s="468">
        <v>4.0145537130559497</v>
      </c>
      <c r="F25" s="98">
        <v>9</v>
      </c>
      <c r="G25" s="98">
        <v>92</v>
      </c>
      <c r="H25" s="468">
        <v>2.1984460809592097</v>
      </c>
      <c r="I25" s="98">
        <v>9</v>
      </c>
      <c r="J25" s="98">
        <v>55</v>
      </c>
      <c r="K25" s="469">
        <v>1.3142884179647498</v>
      </c>
    </row>
    <row r="26" spans="1:11">
      <c r="A26" s="81" t="s">
        <v>20</v>
      </c>
      <c r="B26" s="98">
        <v>8</v>
      </c>
      <c r="C26" s="98">
        <v>8</v>
      </c>
      <c r="D26" s="98">
        <v>26</v>
      </c>
      <c r="E26" s="468">
        <v>1.8321342249719899</v>
      </c>
      <c r="F26" s="98">
        <v>0</v>
      </c>
      <c r="G26" s="98">
        <v>0</v>
      </c>
      <c r="H26" s="470">
        <v>0</v>
      </c>
      <c r="I26" s="98">
        <v>0</v>
      </c>
      <c r="J26" s="98">
        <v>0</v>
      </c>
      <c r="K26" s="469">
        <v>0</v>
      </c>
    </row>
    <row r="27" spans="1:11" ht="15" thickBot="1">
      <c r="A27" s="83" t="s">
        <v>1</v>
      </c>
      <c r="B27" s="471">
        <v>143</v>
      </c>
      <c r="C27" s="471">
        <v>135</v>
      </c>
      <c r="D27" s="471">
        <v>1374</v>
      </c>
      <c r="E27" s="472">
        <v>2.7769133326965703</v>
      </c>
      <c r="F27" s="471">
        <v>136</v>
      </c>
      <c r="G27" s="471">
        <v>2220</v>
      </c>
      <c r="H27" s="472">
        <v>4.4867158650555901</v>
      </c>
      <c r="I27" s="471">
        <v>128</v>
      </c>
      <c r="J27" s="471">
        <v>879</v>
      </c>
      <c r="K27" s="473">
        <v>1.7764969573801201</v>
      </c>
    </row>
    <row r="30" spans="1:11" ht="30.75" customHeight="1">
      <c r="A30" s="477" t="s">
        <v>251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</row>
    <row r="31" spans="1:11" ht="15" thickBot="1"/>
    <row r="32" spans="1:11" ht="14.25" customHeight="1">
      <c r="A32" s="479" t="s">
        <v>78</v>
      </c>
      <c r="B32" s="481" t="s">
        <v>81</v>
      </c>
      <c r="C32" s="481" t="s">
        <v>82</v>
      </c>
      <c r="D32" s="481"/>
      <c r="E32" s="481"/>
      <c r="F32" s="481" t="s">
        <v>83</v>
      </c>
      <c r="G32" s="481"/>
      <c r="H32" s="481"/>
      <c r="I32" s="481" t="s">
        <v>84</v>
      </c>
      <c r="J32" s="481"/>
      <c r="K32" s="483"/>
    </row>
    <row r="33" spans="1:11">
      <c r="A33" s="480"/>
      <c r="B33" s="482"/>
      <c r="C33" s="484" t="s">
        <v>85</v>
      </c>
      <c r="D33" s="484" t="s">
        <v>86</v>
      </c>
      <c r="E33" s="484"/>
      <c r="F33" s="484" t="s">
        <v>85</v>
      </c>
      <c r="G33" s="484" t="s">
        <v>86</v>
      </c>
      <c r="H33" s="484"/>
      <c r="I33" s="484" t="s">
        <v>85</v>
      </c>
      <c r="J33" s="484" t="s">
        <v>86</v>
      </c>
      <c r="K33" s="485"/>
    </row>
    <row r="34" spans="1:11" ht="28.5" customHeight="1">
      <c r="A34" s="480"/>
      <c r="B34" s="482"/>
      <c r="C34" s="484"/>
      <c r="D34" s="219" t="s">
        <v>51</v>
      </c>
      <c r="E34" s="219" t="s">
        <v>87</v>
      </c>
      <c r="F34" s="484"/>
      <c r="G34" s="219" t="s">
        <v>51</v>
      </c>
      <c r="H34" s="219" t="s">
        <v>87</v>
      </c>
      <c r="I34" s="484"/>
      <c r="J34" s="219" t="s">
        <v>51</v>
      </c>
      <c r="K34" s="220" t="s">
        <v>87</v>
      </c>
    </row>
    <row r="35" spans="1:11">
      <c r="A35" s="84" t="s">
        <v>3</v>
      </c>
      <c r="B35" s="98">
        <v>13</v>
      </c>
      <c r="C35" s="98">
        <v>13</v>
      </c>
      <c r="D35" s="98">
        <v>73</v>
      </c>
      <c r="E35" s="468">
        <v>1.9618993765997499</v>
      </c>
      <c r="F35" s="98">
        <v>13</v>
      </c>
      <c r="G35" s="98">
        <v>260</v>
      </c>
      <c r="H35" s="468">
        <v>6.9875868207662499</v>
      </c>
      <c r="I35" s="98">
        <v>13</v>
      </c>
      <c r="J35" s="98">
        <v>43</v>
      </c>
      <c r="K35" s="469">
        <v>1.1556393588190299</v>
      </c>
    </row>
    <row r="36" spans="1:11">
      <c r="A36" s="84" t="s">
        <v>4</v>
      </c>
      <c r="B36" s="98">
        <v>1</v>
      </c>
      <c r="C36" s="98">
        <v>1</v>
      </c>
      <c r="D36" s="98">
        <v>0</v>
      </c>
      <c r="E36" s="468">
        <v>0</v>
      </c>
      <c r="F36" s="98">
        <v>1</v>
      </c>
      <c r="G36" s="98">
        <v>7</v>
      </c>
      <c r="H36" s="468">
        <v>6.5983579514926403</v>
      </c>
      <c r="I36" s="98">
        <v>1</v>
      </c>
      <c r="J36" s="98">
        <v>2</v>
      </c>
      <c r="K36" s="469">
        <v>1.8852451289979</v>
      </c>
    </row>
    <row r="37" spans="1:11">
      <c r="A37" s="84" t="s">
        <v>5</v>
      </c>
      <c r="B37" s="98">
        <v>36</v>
      </c>
      <c r="C37" s="98">
        <v>27</v>
      </c>
      <c r="D37" s="98">
        <v>150</v>
      </c>
      <c r="E37" s="468">
        <v>1.7980359693499601</v>
      </c>
      <c r="F37" s="98">
        <v>36</v>
      </c>
      <c r="G37" s="98">
        <v>293</v>
      </c>
      <c r="H37" s="468">
        <v>3.5121635934635895</v>
      </c>
      <c r="I37" s="98">
        <v>36</v>
      </c>
      <c r="J37" s="98">
        <v>151</v>
      </c>
      <c r="K37" s="469">
        <v>1.8100228758122898</v>
      </c>
    </row>
    <row r="38" spans="1:11">
      <c r="A38" s="84" t="s">
        <v>99</v>
      </c>
      <c r="B38" s="98"/>
      <c r="C38" s="98"/>
      <c r="D38" s="98"/>
      <c r="E38" s="468">
        <v>0</v>
      </c>
      <c r="F38" s="98"/>
      <c r="G38" s="98"/>
      <c r="H38" s="468">
        <v>0</v>
      </c>
      <c r="I38" s="98"/>
      <c r="J38" s="98"/>
      <c r="K38" s="469">
        <v>0</v>
      </c>
    </row>
    <row r="39" spans="1:11">
      <c r="A39" s="84" t="s">
        <v>88</v>
      </c>
      <c r="B39" s="98">
        <v>1</v>
      </c>
      <c r="C39" s="98">
        <v>1</v>
      </c>
      <c r="D39" s="98">
        <v>10</v>
      </c>
      <c r="E39" s="468">
        <v>2.2581315316454602</v>
      </c>
      <c r="F39" s="98">
        <v>1</v>
      </c>
      <c r="G39" s="98">
        <v>13</v>
      </c>
      <c r="H39" s="468">
        <v>2.9355709911390897</v>
      </c>
      <c r="I39" s="98">
        <v>1</v>
      </c>
      <c r="J39" s="98">
        <v>6</v>
      </c>
      <c r="K39" s="469">
        <v>1.3548789189872701</v>
      </c>
    </row>
    <row r="40" spans="1:11">
      <c r="A40" s="84" t="s">
        <v>6</v>
      </c>
      <c r="B40" s="98">
        <v>9</v>
      </c>
      <c r="C40" s="98">
        <v>10</v>
      </c>
      <c r="D40" s="98">
        <v>199</v>
      </c>
      <c r="E40" s="468">
        <v>4.8558081199360199</v>
      </c>
      <c r="F40" s="98">
        <v>11</v>
      </c>
      <c r="G40" s="98">
        <v>209</v>
      </c>
      <c r="H40" s="468">
        <v>5.0998185782242604</v>
      </c>
      <c r="I40" s="98">
        <v>10</v>
      </c>
      <c r="J40" s="98">
        <v>127</v>
      </c>
      <c r="K40" s="469">
        <v>3.0989328202606798</v>
      </c>
    </row>
    <row r="41" spans="1:11">
      <c r="A41" s="84" t="s">
        <v>22</v>
      </c>
      <c r="B41" s="98">
        <v>5</v>
      </c>
      <c r="C41" s="98">
        <v>5</v>
      </c>
      <c r="D41" s="98">
        <v>22</v>
      </c>
      <c r="E41" s="468">
        <v>8.4406640500608106</v>
      </c>
      <c r="F41" s="98">
        <v>4</v>
      </c>
      <c r="G41" s="98">
        <v>26</v>
      </c>
      <c r="H41" s="468">
        <v>9.9753302409809592</v>
      </c>
      <c r="I41" s="98">
        <v>5</v>
      </c>
      <c r="J41" s="98">
        <v>38</v>
      </c>
      <c r="K41" s="469">
        <v>14.579328813741398</v>
      </c>
    </row>
    <row r="42" spans="1:11">
      <c r="A42" s="84" t="s">
        <v>7</v>
      </c>
      <c r="B42" s="98">
        <v>5</v>
      </c>
      <c r="C42" s="98">
        <v>5</v>
      </c>
      <c r="D42" s="98">
        <v>16</v>
      </c>
      <c r="E42" s="468">
        <v>1.1856699924709999</v>
      </c>
      <c r="F42" s="98">
        <v>5</v>
      </c>
      <c r="G42" s="98">
        <v>84</v>
      </c>
      <c r="H42" s="468">
        <v>6.2247674604727301</v>
      </c>
      <c r="I42" s="98">
        <v>5</v>
      </c>
      <c r="J42" s="98">
        <v>28</v>
      </c>
      <c r="K42" s="469">
        <v>2.07492248682424</v>
      </c>
    </row>
    <row r="43" spans="1:11">
      <c r="A43" s="84" t="s">
        <v>8</v>
      </c>
      <c r="B43" s="98">
        <v>8</v>
      </c>
      <c r="C43" s="98">
        <v>8</v>
      </c>
      <c r="D43" s="98">
        <v>71</v>
      </c>
      <c r="E43" s="468">
        <v>1.8992544490035501</v>
      </c>
      <c r="F43" s="98">
        <v>8</v>
      </c>
      <c r="G43" s="98">
        <v>223</v>
      </c>
      <c r="H43" s="468">
        <v>5.9652639736308597</v>
      </c>
      <c r="I43" s="98">
        <v>8</v>
      </c>
      <c r="J43" s="98">
        <v>41</v>
      </c>
      <c r="K43" s="469">
        <v>1.0967525691428901</v>
      </c>
    </row>
    <row r="44" spans="1:11">
      <c r="A44" s="84" t="s">
        <v>9</v>
      </c>
      <c r="B44" s="98">
        <v>3</v>
      </c>
      <c r="C44" s="98">
        <v>3</v>
      </c>
      <c r="D44" s="98">
        <v>180</v>
      </c>
      <c r="E44" s="468">
        <v>5.6724464694377996</v>
      </c>
      <c r="F44" s="98">
        <v>5</v>
      </c>
      <c r="G44" s="98">
        <v>102</v>
      </c>
      <c r="H44" s="468">
        <v>3.2143863326814199</v>
      </c>
      <c r="I44" s="98">
        <v>3</v>
      </c>
      <c r="J44" s="98">
        <v>88</v>
      </c>
      <c r="K44" s="469">
        <v>2.7731960517251504</v>
      </c>
    </row>
    <row r="45" spans="1:11">
      <c r="A45" s="84" t="s">
        <v>10</v>
      </c>
      <c r="B45" s="98">
        <v>2</v>
      </c>
      <c r="C45" s="98">
        <v>2</v>
      </c>
      <c r="D45" s="98">
        <v>18</v>
      </c>
      <c r="E45" s="468">
        <v>2.39291378464574</v>
      </c>
      <c r="F45" s="98">
        <v>2</v>
      </c>
      <c r="G45" s="98">
        <v>66</v>
      </c>
      <c r="H45" s="468">
        <v>8.7740172103677008</v>
      </c>
      <c r="I45" s="98">
        <v>2</v>
      </c>
      <c r="J45" s="98">
        <v>23</v>
      </c>
      <c r="K45" s="469">
        <v>3.0576120581584396</v>
      </c>
    </row>
    <row r="46" spans="1:11">
      <c r="A46" s="84" t="s">
        <v>11</v>
      </c>
      <c r="B46" s="98">
        <v>5</v>
      </c>
      <c r="C46" s="98">
        <v>5</v>
      </c>
      <c r="D46" s="98">
        <v>28</v>
      </c>
      <c r="E46" s="468">
        <v>2.1579745251107298</v>
      </c>
      <c r="F46" s="98">
        <v>5</v>
      </c>
      <c r="G46" s="98">
        <v>39</v>
      </c>
      <c r="H46" s="468">
        <v>3.0057502314042299</v>
      </c>
      <c r="I46" s="98">
        <v>5</v>
      </c>
      <c r="J46" s="98">
        <v>16</v>
      </c>
      <c r="K46" s="469">
        <v>1.23312830006328</v>
      </c>
    </row>
    <row r="47" spans="1:11">
      <c r="A47" s="84" t="s">
        <v>12</v>
      </c>
      <c r="B47" s="98">
        <v>11</v>
      </c>
      <c r="C47" s="98">
        <v>11</v>
      </c>
      <c r="D47" s="98">
        <v>84</v>
      </c>
      <c r="E47" s="468">
        <v>1.7020224687228001</v>
      </c>
      <c r="F47" s="98">
        <v>11</v>
      </c>
      <c r="G47" s="98">
        <v>120</v>
      </c>
      <c r="H47" s="468">
        <v>2.43146066960401</v>
      </c>
      <c r="I47" s="98">
        <v>10</v>
      </c>
      <c r="J47" s="98">
        <v>53</v>
      </c>
      <c r="K47" s="469">
        <v>1.0738951290751</v>
      </c>
    </row>
    <row r="48" spans="1:11">
      <c r="A48" s="84" t="s">
        <v>13</v>
      </c>
      <c r="B48" s="98">
        <v>4</v>
      </c>
      <c r="C48" s="98">
        <v>4</v>
      </c>
      <c r="D48" s="98">
        <v>15</v>
      </c>
      <c r="E48" s="468">
        <v>1.3399317528093899</v>
      </c>
      <c r="F48" s="98">
        <v>4</v>
      </c>
      <c r="G48" s="98">
        <v>36</v>
      </c>
      <c r="H48" s="468">
        <v>3.2158362067425399</v>
      </c>
      <c r="I48" s="98">
        <v>4</v>
      </c>
      <c r="J48" s="98">
        <v>15</v>
      </c>
      <c r="K48" s="469">
        <v>1.3399317528093899</v>
      </c>
    </row>
    <row r="49" spans="1:11">
      <c r="A49" s="84" t="s">
        <v>14</v>
      </c>
      <c r="B49" s="98">
        <v>3</v>
      </c>
      <c r="C49" s="98">
        <v>3</v>
      </c>
      <c r="D49" s="98">
        <v>3</v>
      </c>
      <c r="E49" s="468">
        <v>1.12776443256533</v>
      </c>
      <c r="F49" s="98">
        <v>3</v>
      </c>
      <c r="G49" s="98">
        <v>17</v>
      </c>
      <c r="H49" s="468">
        <v>6.3906651178701797</v>
      </c>
      <c r="I49" s="98">
        <v>2</v>
      </c>
      <c r="J49" s="98">
        <v>2</v>
      </c>
      <c r="K49" s="469">
        <v>0.75184295504355103</v>
      </c>
    </row>
    <row r="50" spans="1:11">
      <c r="A50" s="84" t="s">
        <v>15</v>
      </c>
      <c r="B50" s="98">
        <v>7</v>
      </c>
      <c r="C50" s="98">
        <v>7</v>
      </c>
      <c r="D50" s="98">
        <v>83</v>
      </c>
      <c r="E50" s="468">
        <v>1.7419175027870701</v>
      </c>
      <c r="F50" s="98">
        <v>6</v>
      </c>
      <c r="G50" s="98">
        <v>33</v>
      </c>
      <c r="H50" s="468">
        <v>0.69256960954184599</v>
      </c>
      <c r="I50" s="98">
        <v>5</v>
      </c>
      <c r="J50" s="98">
        <v>53</v>
      </c>
      <c r="K50" s="469">
        <v>1.1123087668399401</v>
      </c>
    </row>
    <row r="51" spans="1:11">
      <c r="A51" s="84" t="s">
        <v>16</v>
      </c>
      <c r="B51" s="98">
        <v>6</v>
      </c>
      <c r="C51" s="98">
        <v>6</v>
      </c>
      <c r="D51" s="98">
        <v>45</v>
      </c>
      <c r="E51" s="468">
        <v>1.32977151570312</v>
      </c>
      <c r="F51" s="98">
        <v>6</v>
      </c>
      <c r="G51" s="98">
        <v>203</v>
      </c>
      <c r="H51" s="468">
        <v>5.9987470597274299</v>
      </c>
      <c r="I51" s="98">
        <v>6</v>
      </c>
      <c r="J51" s="98">
        <v>48</v>
      </c>
      <c r="K51" s="469">
        <v>1.4184229500833301</v>
      </c>
    </row>
    <row r="52" spans="1:11">
      <c r="A52" s="84" t="s">
        <v>17</v>
      </c>
      <c r="B52" s="98">
        <v>2</v>
      </c>
      <c r="C52" s="98">
        <v>2</v>
      </c>
      <c r="D52" s="98">
        <v>4</v>
      </c>
      <c r="E52" s="468">
        <v>0.82760903749068904</v>
      </c>
      <c r="F52" s="98">
        <v>2</v>
      </c>
      <c r="G52" s="98">
        <v>30</v>
      </c>
      <c r="H52" s="468">
        <v>6.2070677811801698</v>
      </c>
      <c r="I52" s="98">
        <v>2</v>
      </c>
      <c r="J52" s="98">
        <v>22</v>
      </c>
      <c r="K52" s="469">
        <v>4.5518497061987899</v>
      </c>
    </row>
    <row r="53" spans="1:11">
      <c r="A53" s="84" t="s">
        <v>18</v>
      </c>
      <c r="B53" s="98">
        <v>5</v>
      </c>
      <c r="C53" s="98">
        <v>5</v>
      </c>
      <c r="D53" s="98">
        <v>45</v>
      </c>
      <c r="E53" s="468">
        <v>2.7427183874278698</v>
      </c>
      <c r="F53" s="98">
        <v>4</v>
      </c>
      <c r="G53" s="98">
        <v>4</v>
      </c>
      <c r="H53" s="468">
        <v>0.24379718999358799</v>
      </c>
      <c r="I53" s="98">
        <v>1</v>
      </c>
      <c r="J53" s="98">
        <v>1</v>
      </c>
      <c r="K53" s="469">
        <v>6.0949297498396997E-2</v>
      </c>
    </row>
    <row r="54" spans="1:11">
      <c r="A54" s="84" t="s">
        <v>19</v>
      </c>
      <c r="B54" s="98">
        <v>9</v>
      </c>
      <c r="C54" s="98">
        <v>9</v>
      </c>
      <c r="D54" s="98">
        <v>164</v>
      </c>
      <c r="E54" s="468">
        <v>3.91896910084033</v>
      </c>
      <c r="F54" s="98">
        <v>9</v>
      </c>
      <c r="G54" s="98">
        <v>85</v>
      </c>
      <c r="H54" s="468">
        <v>2.0311730095818801</v>
      </c>
      <c r="I54" s="98">
        <v>9</v>
      </c>
      <c r="J54" s="98">
        <v>54</v>
      </c>
      <c r="K54" s="469">
        <v>1.2903922649108401</v>
      </c>
    </row>
    <row r="55" spans="1:11">
      <c r="A55" s="84" t="s">
        <v>20</v>
      </c>
      <c r="B55" s="98">
        <v>8</v>
      </c>
      <c r="C55" s="98">
        <v>8</v>
      </c>
      <c r="D55" s="98">
        <v>21</v>
      </c>
      <c r="E55" s="468">
        <v>1.4798007201696799</v>
      </c>
      <c r="F55" s="98">
        <v>0</v>
      </c>
      <c r="G55" s="98">
        <v>0</v>
      </c>
      <c r="H55" s="474">
        <v>0</v>
      </c>
      <c r="I55" s="98">
        <v>0</v>
      </c>
      <c r="J55" s="98">
        <v>0</v>
      </c>
      <c r="K55" s="469">
        <v>0</v>
      </c>
    </row>
    <row r="56" spans="1:11" ht="15" thickBot="1">
      <c r="A56" s="29" t="s">
        <v>1</v>
      </c>
      <c r="B56" s="471">
        <v>143</v>
      </c>
      <c r="C56" s="471">
        <v>135</v>
      </c>
      <c r="D56" s="471">
        <v>1231</v>
      </c>
      <c r="E56" s="472">
        <v>2.4879041576051502</v>
      </c>
      <c r="F56" s="471">
        <v>136</v>
      </c>
      <c r="G56" s="471">
        <v>1850</v>
      </c>
      <c r="H56" s="472">
        <v>3.7389298875463299</v>
      </c>
      <c r="I56" s="471">
        <v>128</v>
      </c>
      <c r="J56" s="471">
        <v>811</v>
      </c>
      <c r="K56" s="473">
        <v>1.6390660209730101</v>
      </c>
    </row>
    <row r="61" spans="1:11" ht="30.75" customHeight="1">
      <c r="A61" s="477" t="s">
        <v>206</v>
      </c>
      <c r="B61" s="478"/>
      <c r="C61" s="478"/>
      <c r="D61" s="478"/>
      <c r="E61" s="478"/>
      <c r="F61" s="478"/>
      <c r="G61" s="478"/>
      <c r="H61" s="478"/>
      <c r="I61" s="478"/>
      <c r="J61" s="478"/>
      <c r="K61" s="478"/>
    </row>
    <row r="62" spans="1:11" ht="15" thickBot="1"/>
    <row r="63" spans="1:11" ht="14.25" customHeight="1">
      <c r="A63" s="494" t="s">
        <v>78</v>
      </c>
      <c r="B63" s="497" t="s">
        <v>83</v>
      </c>
      <c r="C63" s="498"/>
      <c r="D63" s="499"/>
      <c r="E63" s="497" t="s">
        <v>84</v>
      </c>
      <c r="F63" s="498"/>
      <c r="G63" s="500"/>
    </row>
    <row r="64" spans="1:11">
      <c r="A64" s="495"/>
      <c r="B64" s="501" t="s">
        <v>86</v>
      </c>
      <c r="C64" s="503" t="s">
        <v>180</v>
      </c>
      <c r="D64" s="504"/>
      <c r="E64" s="501" t="s">
        <v>86</v>
      </c>
      <c r="F64" s="503" t="s">
        <v>180</v>
      </c>
      <c r="G64" s="505"/>
    </row>
    <row r="65" spans="1:8" ht="23.25" customHeight="1">
      <c r="A65" s="496"/>
      <c r="B65" s="502"/>
      <c r="C65" s="219" t="s">
        <v>51</v>
      </c>
      <c r="D65" s="219" t="s">
        <v>181</v>
      </c>
      <c r="E65" s="502"/>
      <c r="F65" s="219" t="s">
        <v>51</v>
      </c>
      <c r="G65" s="220" t="s">
        <v>181</v>
      </c>
    </row>
    <row r="66" spans="1:8">
      <c r="A66" s="84" t="s">
        <v>3</v>
      </c>
      <c r="B66" s="40">
        <v>307</v>
      </c>
      <c r="C66" s="31">
        <v>3612</v>
      </c>
      <c r="D66" s="155">
        <v>9.7317832172542467</v>
      </c>
      <c r="E66" s="40">
        <v>44</v>
      </c>
      <c r="F66" s="31">
        <v>1058</v>
      </c>
      <c r="G66" s="156">
        <v>2.8505610863385917</v>
      </c>
      <c r="H66" s="163"/>
    </row>
    <row r="67" spans="1:8">
      <c r="A67" s="84" t="s">
        <v>4</v>
      </c>
      <c r="B67" s="40">
        <v>7</v>
      </c>
      <c r="C67" s="31">
        <v>176</v>
      </c>
      <c r="D67" s="155">
        <v>16.632173806216276</v>
      </c>
      <c r="E67" s="40">
        <v>2</v>
      </c>
      <c r="F67" s="31">
        <v>31</v>
      </c>
      <c r="G67" s="156">
        <v>2.929530613594912</v>
      </c>
      <c r="H67" s="163"/>
    </row>
    <row r="68" spans="1:8">
      <c r="A68" s="84" t="s">
        <v>5</v>
      </c>
      <c r="B68" s="40">
        <v>312</v>
      </c>
      <c r="C68" s="31">
        <v>4187</v>
      </c>
      <c r="D68" s="155">
        <v>5.0030183005080202</v>
      </c>
      <c r="E68" s="40">
        <v>162</v>
      </c>
      <c r="F68" s="31">
        <v>2545</v>
      </c>
      <c r="G68" s="156">
        <v>3.0410034809631985</v>
      </c>
      <c r="H68" s="163"/>
    </row>
    <row r="69" spans="1:8">
      <c r="A69" s="84" t="s">
        <v>99</v>
      </c>
      <c r="B69" s="40">
        <v>9</v>
      </c>
      <c r="C69" s="31">
        <v>137</v>
      </c>
      <c r="D69" s="155">
        <v>3.2087991362006414</v>
      </c>
      <c r="E69" s="40">
        <v>4</v>
      </c>
      <c r="F69" s="31">
        <v>66</v>
      </c>
      <c r="G69" s="156">
        <v>1.545844839337535</v>
      </c>
      <c r="H69" s="163"/>
    </row>
    <row r="70" spans="1:8">
      <c r="A70" s="84" t="s">
        <v>88</v>
      </c>
      <c r="B70" s="40">
        <v>11</v>
      </c>
      <c r="C70" s="31">
        <v>78</v>
      </c>
      <c r="D70" s="155">
        <v>1.7531241571518474</v>
      </c>
      <c r="E70" s="40">
        <v>4</v>
      </c>
      <c r="F70" s="31">
        <v>64</v>
      </c>
      <c r="G70" s="156">
        <v>1.4384608468938238</v>
      </c>
      <c r="H70" s="163"/>
    </row>
    <row r="71" spans="1:8">
      <c r="A71" s="84" t="s">
        <v>6</v>
      </c>
      <c r="B71" s="40">
        <v>211</v>
      </c>
      <c r="C71" s="31">
        <v>1973</v>
      </c>
      <c r="D71" s="155">
        <v>4.8066522312806104</v>
      </c>
      <c r="E71" s="40">
        <v>111</v>
      </c>
      <c r="F71" s="31">
        <v>1707</v>
      </c>
      <c r="G71" s="156">
        <v>4.1586190363892559</v>
      </c>
      <c r="H71" s="163"/>
    </row>
    <row r="72" spans="1:8">
      <c r="A72" s="84" t="s">
        <v>22</v>
      </c>
      <c r="B72" s="40">
        <v>59</v>
      </c>
      <c r="C72" s="31">
        <v>386</v>
      </c>
      <c r="D72" s="155">
        <v>3.7263147326513986</v>
      </c>
      <c r="E72" s="40">
        <v>44</v>
      </c>
      <c r="F72" s="31">
        <v>677</v>
      </c>
      <c r="G72" s="156">
        <v>6.5355312798056913</v>
      </c>
      <c r="H72" s="163"/>
    </row>
    <row r="73" spans="1:8">
      <c r="A73" s="84" t="s">
        <v>7</v>
      </c>
      <c r="B73" s="40">
        <v>84</v>
      </c>
      <c r="C73" s="31">
        <v>1997</v>
      </c>
      <c r="D73" s="155">
        <v>14.866429190907432</v>
      </c>
      <c r="E73" s="40">
        <v>21</v>
      </c>
      <c r="F73" s="31">
        <v>347</v>
      </c>
      <c r="G73" s="156">
        <v>2.5832002650199697</v>
      </c>
      <c r="H73" s="163"/>
    </row>
    <row r="74" spans="1:8">
      <c r="A74" s="84" t="s">
        <v>8</v>
      </c>
      <c r="B74" s="40">
        <v>194</v>
      </c>
      <c r="C74" s="31">
        <v>2182</v>
      </c>
      <c r="D74" s="155">
        <v>5.8258301073666852</v>
      </c>
      <c r="E74" s="40">
        <v>44</v>
      </c>
      <c r="F74" s="31">
        <v>738</v>
      </c>
      <c r="G74" s="156">
        <v>1.9704228319141217</v>
      </c>
      <c r="H74" s="163"/>
    </row>
    <row r="75" spans="1:8">
      <c r="A75" s="84" t="s">
        <v>9</v>
      </c>
      <c r="B75" s="40">
        <v>115</v>
      </c>
      <c r="C75" s="31">
        <v>1031</v>
      </c>
      <c r="D75" s="155">
        <v>3.2511567464340549</v>
      </c>
      <c r="E75" s="40">
        <v>71</v>
      </c>
      <c r="F75" s="31">
        <v>1294</v>
      </c>
      <c r="G75" s="156">
        <v>4.0805012898988045</v>
      </c>
      <c r="H75" s="163"/>
    </row>
    <row r="76" spans="1:8">
      <c r="A76" s="84" t="s">
        <v>10</v>
      </c>
      <c r="B76" s="40">
        <v>68</v>
      </c>
      <c r="C76" s="31">
        <v>585</v>
      </c>
      <c r="D76" s="155">
        <v>7.8040372886239808</v>
      </c>
      <c r="E76" s="40">
        <v>26</v>
      </c>
      <c r="F76" s="31">
        <v>368</v>
      </c>
      <c r="G76" s="156">
        <v>4.9092063627583338</v>
      </c>
      <c r="H76" s="163"/>
    </row>
    <row r="77" spans="1:8">
      <c r="A77" s="84" t="s">
        <v>11</v>
      </c>
      <c r="B77" s="40">
        <v>55</v>
      </c>
      <c r="C77" s="31">
        <v>1394</v>
      </c>
      <c r="D77" s="155">
        <v>10.771457337997358</v>
      </c>
      <c r="E77" s="40">
        <v>22</v>
      </c>
      <c r="F77" s="31">
        <v>325</v>
      </c>
      <c r="G77" s="156">
        <v>2.5112795085001012</v>
      </c>
      <c r="H77" s="163"/>
    </row>
    <row r="78" spans="1:8">
      <c r="A78" s="84" t="s">
        <v>12</v>
      </c>
      <c r="B78" s="40">
        <v>121</v>
      </c>
      <c r="C78" s="31">
        <v>2349</v>
      </c>
      <c r="D78" s="155">
        <v>4.7543187085578342</v>
      </c>
      <c r="E78" s="40">
        <v>68</v>
      </c>
      <c r="F78" s="31">
        <v>1838</v>
      </c>
      <c r="G78" s="156">
        <v>3.7200671717025537</v>
      </c>
      <c r="H78" s="163"/>
    </row>
    <row r="79" spans="1:8">
      <c r="A79" s="84" t="s">
        <v>13</v>
      </c>
      <c r="B79" s="40">
        <v>36</v>
      </c>
      <c r="C79" s="31">
        <v>517</v>
      </c>
      <c r="D79" s="155">
        <v>4.6370333032269988</v>
      </c>
      <c r="E79" s="40">
        <v>15</v>
      </c>
      <c r="F79" s="31">
        <v>329</v>
      </c>
      <c r="G79" s="156">
        <v>2.9508393747808173</v>
      </c>
      <c r="H79" s="163"/>
    </row>
    <row r="80" spans="1:8">
      <c r="A80" s="84" t="s">
        <v>14</v>
      </c>
      <c r="B80" s="40">
        <v>14</v>
      </c>
      <c r="C80" s="31">
        <v>138</v>
      </c>
      <c r="D80" s="155">
        <v>5.2104571609804724</v>
      </c>
      <c r="E80" s="40">
        <v>14</v>
      </c>
      <c r="F80" s="31">
        <v>54</v>
      </c>
      <c r="G80" s="156">
        <v>2.0388745412532283</v>
      </c>
      <c r="H80" s="163"/>
    </row>
    <row r="81" spans="1:12">
      <c r="A81" s="84" t="s">
        <v>15</v>
      </c>
      <c r="B81" s="40">
        <v>51</v>
      </c>
      <c r="C81" s="31">
        <v>883</v>
      </c>
      <c r="D81" s="155">
        <v>1.8512481249036901</v>
      </c>
      <c r="E81" s="40">
        <v>67</v>
      </c>
      <c r="F81" s="31">
        <v>850</v>
      </c>
      <c r="G81" s="156">
        <v>1.7820621813908679</v>
      </c>
      <c r="H81" s="163"/>
    </row>
    <row r="82" spans="1:12">
      <c r="A82" s="84" t="s">
        <v>16</v>
      </c>
      <c r="B82" s="40">
        <v>164</v>
      </c>
      <c r="C82" s="31">
        <v>1602</v>
      </c>
      <c r="D82" s="155">
        <v>4.7382319119031955</v>
      </c>
      <c r="E82" s="40">
        <v>55</v>
      </c>
      <c r="F82" s="31">
        <v>1070</v>
      </c>
      <c r="G82" s="156">
        <v>3.1647366702474526</v>
      </c>
      <c r="H82" s="163"/>
    </row>
    <row r="83" spans="1:12">
      <c r="A83" s="84" t="s">
        <v>17</v>
      </c>
      <c r="B83" s="40">
        <v>30</v>
      </c>
      <c r="C83" s="31">
        <v>307</v>
      </c>
      <c r="D83" s="155">
        <v>6.3727586364372337</v>
      </c>
      <c r="E83" s="40">
        <v>9</v>
      </c>
      <c r="F83" s="31">
        <v>83</v>
      </c>
      <c r="G83" s="156">
        <v>1.7229282306980145</v>
      </c>
      <c r="H83" s="163"/>
    </row>
    <row r="84" spans="1:12">
      <c r="A84" s="84" t="s">
        <v>18</v>
      </c>
      <c r="B84" s="40">
        <v>9</v>
      </c>
      <c r="C84" s="31">
        <v>158</v>
      </c>
      <c r="D84" s="155">
        <v>0.96546448007293528</v>
      </c>
      <c r="E84" s="40">
        <v>10</v>
      </c>
      <c r="F84" s="31">
        <v>118</v>
      </c>
      <c r="G84" s="156">
        <v>0.72104309271269851</v>
      </c>
      <c r="H84" s="163"/>
    </row>
    <row r="85" spans="1:12">
      <c r="A85" s="84" t="s">
        <v>19</v>
      </c>
      <c r="B85" s="40">
        <v>72</v>
      </c>
      <c r="C85" s="31">
        <v>1622</v>
      </c>
      <c r="D85" s="155">
        <v>3.8916284641671472</v>
      </c>
      <c r="E85" s="40">
        <v>51</v>
      </c>
      <c r="F85" s="31">
        <v>769</v>
      </c>
      <c r="G85" s="156">
        <v>1.8450445677833147</v>
      </c>
      <c r="H85" s="163"/>
    </row>
    <row r="86" spans="1:12">
      <c r="A86" s="84" t="s">
        <v>20</v>
      </c>
      <c r="B86" s="40">
        <v>36</v>
      </c>
      <c r="C86" s="31">
        <v>618</v>
      </c>
      <c r="D86" s="155">
        <v>4.3592102070413237</v>
      </c>
      <c r="E86" s="40">
        <v>12</v>
      </c>
      <c r="F86" s="31">
        <v>247</v>
      </c>
      <c r="G86" s="156">
        <v>1.7422733351767103</v>
      </c>
      <c r="H86" s="163"/>
    </row>
    <row r="87" spans="1:12" ht="15" thickBot="1">
      <c r="A87" s="29" t="s">
        <v>1</v>
      </c>
      <c r="B87" s="32">
        <v>1965</v>
      </c>
      <c r="C87" s="32">
        <v>25932</v>
      </c>
      <c r="D87" s="164">
        <v>5.1170520728520463</v>
      </c>
      <c r="E87" s="41">
        <v>856</v>
      </c>
      <c r="F87" s="32">
        <v>14578</v>
      </c>
      <c r="G87" s="157">
        <v>2.876615190422533</v>
      </c>
      <c r="H87" s="163"/>
    </row>
    <row r="91" spans="1:12" ht="31.5" customHeight="1">
      <c r="A91" s="477" t="s">
        <v>207</v>
      </c>
      <c r="B91" s="478"/>
      <c r="C91" s="478"/>
      <c r="D91" s="478"/>
      <c r="E91" s="478"/>
      <c r="F91" s="478"/>
      <c r="G91" s="478"/>
      <c r="H91" s="478"/>
      <c r="I91" s="478"/>
      <c r="J91" s="478"/>
      <c r="K91" s="478"/>
    </row>
    <row r="92" spans="1:12" ht="15" thickBot="1"/>
    <row r="93" spans="1:12" ht="14.25" customHeight="1">
      <c r="A93" s="508" t="s">
        <v>78</v>
      </c>
      <c r="B93" s="510" t="s">
        <v>89</v>
      </c>
      <c r="C93" s="510"/>
      <c r="D93" s="510"/>
      <c r="E93" s="510" t="s">
        <v>193</v>
      </c>
      <c r="F93" s="510"/>
      <c r="G93" s="510"/>
      <c r="H93" s="475" t="s">
        <v>90</v>
      </c>
      <c r="I93" s="475" t="s">
        <v>91</v>
      </c>
      <c r="J93" s="475" t="s">
        <v>92</v>
      </c>
      <c r="K93" s="506" t="s">
        <v>93</v>
      </c>
      <c r="L93" s="492" t="s">
        <v>179</v>
      </c>
    </row>
    <row r="94" spans="1:12" ht="56.25" customHeight="1">
      <c r="A94" s="509"/>
      <c r="B94" s="240" t="s">
        <v>94</v>
      </c>
      <c r="C94" s="240" t="s">
        <v>95</v>
      </c>
      <c r="D94" s="240" t="s">
        <v>96</v>
      </c>
      <c r="E94" s="240" t="s">
        <v>97</v>
      </c>
      <c r="F94" s="240" t="s">
        <v>95</v>
      </c>
      <c r="G94" s="240" t="s">
        <v>96</v>
      </c>
      <c r="H94" s="476"/>
      <c r="I94" s="476"/>
      <c r="J94" s="476"/>
      <c r="K94" s="507"/>
      <c r="L94" s="493"/>
    </row>
    <row r="95" spans="1:12">
      <c r="A95" s="85" t="s">
        <v>3</v>
      </c>
      <c r="B95" s="86">
        <v>27</v>
      </c>
      <c r="C95" s="87">
        <v>360</v>
      </c>
      <c r="D95" s="88">
        <v>21</v>
      </c>
      <c r="E95" s="88" t="s">
        <v>178</v>
      </c>
      <c r="F95" s="87"/>
      <c r="G95" s="88"/>
      <c r="H95" s="88">
        <v>360</v>
      </c>
      <c r="I95" s="88">
        <v>21</v>
      </c>
      <c r="J95" s="161">
        <v>9.6994517115490844</v>
      </c>
      <c r="K95" s="161">
        <v>0.56580134984036323</v>
      </c>
      <c r="L95" s="159">
        <v>10.265253061389446</v>
      </c>
    </row>
    <row r="96" spans="1:12">
      <c r="A96" s="85" t="s">
        <v>98</v>
      </c>
      <c r="B96" s="86">
        <v>1</v>
      </c>
      <c r="C96" s="87">
        <v>14</v>
      </c>
      <c r="D96" s="88">
        <v>1</v>
      </c>
      <c r="E96" s="88"/>
      <c r="F96" s="87"/>
      <c r="G96" s="88"/>
      <c r="H96" s="88">
        <v>14</v>
      </c>
      <c r="I96" s="88">
        <v>1</v>
      </c>
      <c r="J96" s="161">
        <v>13.230138254944764</v>
      </c>
      <c r="K96" s="161">
        <v>0.94500987535319747</v>
      </c>
      <c r="L96" s="159">
        <v>14.175148130297961</v>
      </c>
    </row>
    <row r="97" spans="1:12">
      <c r="A97" s="85" t="s">
        <v>5</v>
      </c>
      <c r="B97" s="86">
        <v>52</v>
      </c>
      <c r="C97" s="87">
        <v>816</v>
      </c>
      <c r="D97" s="88">
        <v>50</v>
      </c>
      <c r="E97" s="88"/>
      <c r="F97" s="87"/>
      <c r="G97" s="88"/>
      <c r="H97" s="88">
        <v>816</v>
      </c>
      <c r="I97" s="88">
        <v>50</v>
      </c>
      <c r="J97" s="161">
        <v>9.7503294320863265</v>
      </c>
      <c r="K97" s="161">
        <v>0.59744665637783856</v>
      </c>
      <c r="L97" s="159">
        <v>10.347776088464165</v>
      </c>
    </row>
    <row r="98" spans="1:12">
      <c r="A98" s="85" t="s">
        <v>99</v>
      </c>
      <c r="B98" s="86">
        <v>5</v>
      </c>
      <c r="C98" s="87">
        <v>63</v>
      </c>
      <c r="D98" s="88">
        <v>9</v>
      </c>
      <c r="E98" s="88"/>
      <c r="F98" s="87"/>
      <c r="G98" s="88"/>
      <c r="H98" s="88">
        <v>63</v>
      </c>
      <c r="I98" s="88">
        <v>9</v>
      </c>
      <c r="J98" s="161">
        <v>14.755791648221928</v>
      </c>
      <c r="K98" s="161">
        <v>2.1079702354602752</v>
      </c>
      <c r="L98" s="159">
        <v>16.863761883682201</v>
      </c>
    </row>
    <row r="99" spans="1:12">
      <c r="A99" s="85" t="s">
        <v>88</v>
      </c>
      <c r="B99" s="86">
        <v>3</v>
      </c>
      <c r="C99" s="87">
        <v>47</v>
      </c>
      <c r="D99" s="88">
        <v>0</v>
      </c>
      <c r="E99" s="88"/>
      <c r="F99" s="87"/>
      <c r="G99" s="88"/>
      <c r="H99" s="88">
        <v>47</v>
      </c>
      <c r="I99" s="88"/>
      <c r="J99" s="161">
        <v>10.563696844376517</v>
      </c>
      <c r="K99" s="161">
        <v>0</v>
      </c>
      <c r="L99" s="159">
        <v>10.563696844376517</v>
      </c>
    </row>
    <row r="100" spans="1:12">
      <c r="A100" s="85" t="s">
        <v>6</v>
      </c>
      <c r="B100" s="86">
        <v>35</v>
      </c>
      <c r="C100" s="87">
        <v>568</v>
      </c>
      <c r="D100" s="88">
        <v>34</v>
      </c>
      <c r="E100" s="88">
        <v>4</v>
      </c>
      <c r="F100" s="87">
        <v>372</v>
      </c>
      <c r="G100" s="88"/>
      <c r="H100" s="88">
        <v>940</v>
      </c>
      <c r="I100" s="88">
        <v>34</v>
      </c>
      <c r="J100" s="161">
        <v>22.900421172852379</v>
      </c>
      <c r="K100" s="161">
        <v>0.82831310625210741</v>
      </c>
      <c r="L100" s="159">
        <v>23.728734279104486</v>
      </c>
    </row>
    <row r="101" spans="1:12">
      <c r="A101" s="85" t="s">
        <v>22</v>
      </c>
      <c r="B101" s="86">
        <v>3</v>
      </c>
      <c r="C101" s="87">
        <v>36</v>
      </c>
      <c r="D101" s="88">
        <v>0</v>
      </c>
      <c r="E101" s="88"/>
      <c r="F101" s="87"/>
      <c r="G101" s="88"/>
      <c r="H101" s="88">
        <v>36</v>
      </c>
      <c r="I101" s="88"/>
      <c r="J101" s="161">
        <v>3.4753194397785063</v>
      </c>
      <c r="K101" s="161">
        <v>0</v>
      </c>
      <c r="L101" s="159">
        <v>3.4753194397785063</v>
      </c>
    </row>
    <row r="102" spans="1:12">
      <c r="A102" s="85" t="s">
        <v>7</v>
      </c>
      <c r="B102" s="86">
        <v>9</v>
      </c>
      <c r="C102" s="87">
        <v>152</v>
      </c>
      <c r="D102" s="88">
        <v>6</v>
      </c>
      <c r="E102" s="88"/>
      <c r="F102" s="87"/>
      <c r="G102" s="88"/>
      <c r="H102" s="88">
        <v>152</v>
      </c>
      <c r="I102" s="88">
        <v>6</v>
      </c>
      <c r="J102" s="161">
        <v>11.315459374150874</v>
      </c>
      <c r="K102" s="161">
        <v>0.44666287003227134</v>
      </c>
      <c r="L102" s="159">
        <v>11.762122244183146</v>
      </c>
    </row>
    <row r="103" spans="1:12">
      <c r="A103" s="85" t="s">
        <v>8</v>
      </c>
      <c r="B103" s="86">
        <v>17</v>
      </c>
      <c r="C103" s="87">
        <v>257</v>
      </c>
      <c r="D103" s="88">
        <v>2</v>
      </c>
      <c r="E103" s="88">
        <v>6</v>
      </c>
      <c r="F103" s="87">
        <v>213</v>
      </c>
      <c r="G103" s="88">
        <v>10</v>
      </c>
      <c r="H103" s="88">
        <v>470</v>
      </c>
      <c r="I103" s="88">
        <v>12</v>
      </c>
      <c r="J103" s="161">
        <v>12.548763292678011</v>
      </c>
      <c r="K103" s="161">
        <v>0.32039395640880031</v>
      </c>
      <c r="L103" s="159">
        <v>12.869157249086811</v>
      </c>
    </row>
    <row r="104" spans="1:12">
      <c r="A104" s="85" t="s">
        <v>9</v>
      </c>
      <c r="B104" s="86">
        <v>25</v>
      </c>
      <c r="C104" s="87">
        <v>224</v>
      </c>
      <c r="D104" s="88">
        <v>50</v>
      </c>
      <c r="E104" s="88">
        <v>2</v>
      </c>
      <c r="F104" s="87">
        <v>89</v>
      </c>
      <c r="G104" s="88">
        <v>5</v>
      </c>
      <c r="H104" s="88">
        <v>313</v>
      </c>
      <c r="I104" s="88">
        <v>55</v>
      </c>
      <c r="J104" s="161">
        <v>9.8701460876223006</v>
      </c>
      <c r="K104" s="161">
        <v>1.7343707182722894</v>
      </c>
      <c r="L104" s="159">
        <v>11.60451680589459</v>
      </c>
    </row>
    <row r="105" spans="1:12">
      <c r="A105" s="85" t="s">
        <v>10</v>
      </c>
      <c r="B105" s="86">
        <v>3</v>
      </c>
      <c r="C105" s="87">
        <v>37</v>
      </c>
      <c r="D105" s="88">
        <v>3</v>
      </c>
      <c r="E105" s="88"/>
      <c r="F105" s="87"/>
      <c r="G105" s="88"/>
      <c r="H105" s="88">
        <v>37</v>
      </c>
      <c r="I105" s="88">
        <v>3</v>
      </c>
      <c r="J105" s="161">
        <v>4.9358868321211506</v>
      </c>
      <c r="K105" s="161">
        <v>0.40020704044225541</v>
      </c>
      <c r="L105" s="159">
        <v>5.3360938725634064</v>
      </c>
    </row>
    <row r="106" spans="1:12">
      <c r="A106" s="85" t="s">
        <v>11</v>
      </c>
      <c r="B106" s="86">
        <v>11</v>
      </c>
      <c r="C106" s="87">
        <v>129</v>
      </c>
      <c r="D106" s="88">
        <v>5</v>
      </c>
      <c r="E106" s="88"/>
      <c r="F106" s="87"/>
      <c r="G106" s="88"/>
      <c r="H106" s="88">
        <v>129</v>
      </c>
      <c r="I106" s="88">
        <v>5</v>
      </c>
      <c r="J106" s="161">
        <v>9.9678478952773268</v>
      </c>
      <c r="K106" s="161">
        <v>0.38635069361540025</v>
      </c>
      <c r="L106" s="159">
        <v>10.354198588892727</v>
      </c>
    </row>
    <row r="107" spans="1:12">
      <c r="A107" s="85" t="s">
        <v>12</v>
      </c>
      <c r="B107" s="86">
        <v>27</v>
      </c>
      <c r="C107" s="87">
        <v>332</v>
      </c>
      <c r="D107" s="88">
        <v>43</v>
      </c>
      <c r="E107" s="88"/>
      <c r="F107" s="87"/>
      <c r="G107" s="88"/>
      <c r="H107" s="88">
        <v>332</v>
      </c>
      <c r="I107" s="88">
        <v>43</v>
      </c>
      <c r="J107" s="161">
        <v>6.7195990261438956</v>
      </c>
      <c r="K107" s="161">
        <v>0.87030951242225163</v>
      </c>
      <c r="L107" s="159">
        <v>7.5899085385661476</v>
      </c>
    </row>
    <row r="108" spans="1:12">
      <c r="A108" s="85" t="s">
        <v>13</v>
      </c>
      <c r="B108" s="86">
        <v>6</v>
      </c>
      <c r="C108" s="87">
        <v>68</v>
      </c>
      <c r="D108" s="88">
        <v>5</v>
      </c>
      <c r="E108" s="88"/>
      <c r="F108" s="87"/>
      <c r="G108" s="88"/>
      <c r="H108" s="88">
        <v>68</v>
      </c>
      <c r="I108" s="88">
        <v>5</v>
      </c>
      <c r="J108" s="161">
        <v>6.0989993156564006</v>
      </c>
      <c r="K108" s="161">
        <v>0.44845583203355882</v>
      </c>
      <c r="L108" s="159">
        <v>6.5474551476899592</v>
      </c>
    </row>
    <row r="109" spans="1:12">
      <c r="A109" s="85" t="s">
        <v>14</v>
      </c>
      <c r="B109" s="86">
        <v>3</v>
      </c>
      <c r="C109" s="87">
        <v>21</v>
      </c>
      <c r="D109" s="88">
        <v>4</v>
      </c>
      <c r="E109" s="88"/>
      <c r="F109" s="87"/>
      <c r="G109" s="88"/>
      <c r="H109" s="88">
        <v>21</v>
      </c>
      <c r="I109" s="88">
        <v>4</v>
      </c>
      <c r="J109" s="161">
        <v>7.9289565493181096</v>
      </c>
      <c r="K109" s="161">
        <v>1.5102774379653543</v>
      </c>
      <c r="L109" s="159">
        <v>9.4392339872834636</v>
      </c>
    </row>
    <row r="110" spans="1:12">
      <c r="A110" s="85" t="s">
        <v>15</v>
      </c>
      <c r="B110" s="86">
        <v>21</v>
      </c>
      <c r="C110" s="87">
        <v>173</v>
      </c>
      <c r="D110" s="88">
        <v>28</v>
      </c>
      <c r="E110" s="88"/>
      <c r="F110" s="87"/>
      <c r="G110" s="88"/>
      <c r="H110" s="88">
        <v>173</v>
      </c>
      <c r="I110" s="88">
        <v>28</v>
      </c>
      <c r="J110" s="161">
        <v>3.6270206750661198</v>
      </c>
      <c r="K110" s="161">
        <v>0.58703224798758014</v>
      </c>
      <c r="L110" s="159">
        <v>4.2140529230536998</v>
      </c>
    </row>
    <row r="111" spans="1:12">
      <c r="A111" s="85" t="s">
        <v>16</v>
      </c>
      <c r="B111" s="86">
        <v>15</v>
      </c>
      <c r="C111" s="87">
        <v>209</v>
      </c>
      <c r="D111" s="88">
        <v>10</v>
      </c>
      <c r="E111" s="88">
        <v>1</v>
      </c>
      <c r="F111" s="87">
        <v>16</v>
      </c>
      <c r="G111" s="88"/>
      <c r="H111" s="88">
        <v>225</v>
      </c>
      <c r="I111" s="88">
        <v>10</v>
      </c>
      <c r="J111" s="161">
        <v>6.6548201009876351</v>
      </c>
      <c r="K111" s="161">
        <v>0.29576978226611711</v>
      </c>
      <c r="L111" s="159">
        <v>6.9505898832537509</v>
      </c>
    </row>
    <row r="112" spans="1:12">
      <c r="A112" s="85" t="s">
        <v>17</v>
      </c>
      <c r="B112" s="86">
        <v>5</v>
      </c>
      <c r="C112" s="87">
        <v>34</v>
      </c>
      <c r="D112" s="88">
        <v>4</v>
      </c>
      <c r="E112" s="88"/>
      <c r="F112" s="87"/>
      <c r="G112" s="88"/>
      <c r="H112" s="88">
        <v>34</v>
      </c>
      <c r="I112" s="88">
        <v>4</v>
      </c>
      <c r="J112" s="161">
        <v>7.0577782944256002</v>
      </c>
      <c r="K112" s="161">
        <v>0.83032685816771779</v>
      </c>
      <c r="L112" s="159">
        <v>7.8881051525933188</v>
      </c>
    </row>
    <row r="113" spans="1:12">
      <c r="A113" s="85" t="s">
        <v>18</v>
      </c>
      <c r="B113" s="86">
        <v>11</v>
      </c>
      <c r="C113" s="87">
        <v>89</v>
      </c>
      <c r="D113" s="88">
        <v>17</v>
      </c>
      <c r="E113" s="88"/>
      <c r="F113" s="87"/>
      <c r="G113" s="88"/>
      <c r="H113" s="88">
        <v>89</v>
      </c>
      <c r="I113" s="88">
        <v>17</v>
      </c>
      <c r="J113" s="161">
        <v>5.4383758687652684</v>
      </c>
      <c r="K113" s="161">
        <v>1.0387908962810064</v>
      </c>
      <c r="L113" s="159">
        <v>6.4771667650462756</v>
      </c>
    </row>
    <row r="114" spans="1:12">
      <c r="A114" s="85" t="s">
        <v>19</v>
      </c>
      <c r="B114" s="86">
        <v>37</v>
      </c>
      <c r="C114" s="87">
        <v>395</v>
      </c>
      <c r="D114" s="88">
        <v>4</v>
      </c>
      <c r="E114" s="88">
        <v>5</v>
      </c>
      <c r="F114" s="87">
        <v>107</v>
      </c>
      <c r="G114" s="88"/>
      <c r="H114" s="88">
        <v>502</v>
      </c>
      <c r="I114" s="88">
        <v>4</v>
      </c>
      <c r="J114" s="161">
        <v>12.044374161602391</v>
      </c>
      <c r="K114" s="161">
        <v>9.5971108857389562E-2</v>
      </c>
      <c r="L114" s="159">
        <v>12.140345270459781</v>
      </c>
    </row>
    <row r="115" spans="1:12">
      <c r="A115" s="85" t="s">
        <v>20</v>
      </c>
      <c r="B115" s="86">
        <v>7</v>
      </c>
      <c r="C115" s="87">
        <v>89</v>
      </c>
      <c r="D115" s="88">
        <v>6</v>
      </c>
      <c r="E115" s="88"/>
      <c r="F115" s="87"/>
      <c r="G115" s="88"/>
      <c r="H115" s="88">
        <v>89</v>
      </c>
      <c r="I115" s="88">
        <v>6</v>
      </c>
      <c r="J115" s="161">
        <v>6.2778269971954339</v>
      </c>
      <c r="K115" s="161">
        <v>0.42322429194575956</v>
      </c>
      <c r="L115" s="159">
        <v>6.7010512891411924</v>
      </c>
    </row>
    <row r="116" spans="1:12" ht="15" thickBot="1">
      <c r="A116" s="89" t="s">
        <v>1</v>
      </c>
      <c r="B116" s="90">
        <v>323</v>
      </c>
      <c r="C116" s="91">
        <v>4113</v>
      </c>
      <c r="D116" s="92">
        <v>302</v>
      </c>
      <c r="E116" s="92">
        <v>18</v>
      </c>
      <c r="F116" s="91">
        <v>797</v>
      </c>
      <c r="G116" s="92">
        <v>15</v>
      </c>
      <c r="H116" s="92">
        <v>4910</v>
      </c>
      <c r="I116" s="92">
        <v>317</v>
      </c>
      <c r="J116" s="162">
        <v>9.6886956955512673</v>
      </c>
      <c r="K116" s="162">
        <v>0.62552271598569276</v>
      </c>
      <c r="L116" s="160">
        <v>10.31421841153696</v>
      </c>
    </row>
  </sheetData>
  <mergeCells count="41">
    <mergeCell ref="L93:L94"/>
    <mergeCell ref="A61:K61"/>
    <mergeCell ref="A63:A65"/>
    <mergeCell ref="B63:D63"/>
    <mergeCell ref="E63:G63"/>
    <mergeCell ref="B64:B65"/>
    <mergeCell ref="C64:D64"/>
    <mergeCell ref="E64:E65"/>
    <mergeCell ref="F64:G64"/>
    <mergeCell ref="J93:J94"/>
    <mergeCell ref="K93:K94"/>
    <mergeCell ref="A91:K91"/>
    <mergeCell ref="A93:A94"/>
    <mergeCell ref="B93:D93"/>
    <mergeCell ref="E93:G93"/>
    <mergeCell ref="H93:H94"/>
    <mergeCell ref="F4:F5"/>
    <mergeCell ref="G4:H4"/>
    <mergeCell ref="I4:I5"/>
    <mergeCell ref="J4:K4"/>
    <mergeCell ref="A1:K1"/>
    <mergeCell ref="A3:A5"/>
    <mergeCell ref="B3:B5"/>
    <mergeCell ref="C3:E3"/>
    <mergeCell ref="F3:H3"/>
    <mergeCell ref="I3:K3"/>
    <mergeCell ref="C4:C5"/>
    <mergeCell ref="D4:E4"/>
    <mergeCell ref="I93:I94"/>
    <mergeCell ref="A30:K30"/>
    <mergeCell ref="A32:A34"/>
    <mergeCell ref="B32:B34"/>
    <mergeCell ref="C32:E32"/>
    <mergeCell ref="F32:H32"/>
    <mergeCell ref="I32:K32"/>
    <mergeCell ref="C33:C34"/>
    <mergeCell ref="D33:E33"/>
    <mergeCell ref="F33:F34"/>
    <mergeCell ref="G33:H33"/>
    <mergeCell ref="I33:I34"/>
    <mergeCell ref="J33:K33"/>
  </mergeCells>
  <pageMargins left="0.7" right="0.7" top="0.75" bottom="0.75" header="0.3" footer="0.3"/>
  <pageSetup paperSize="9" scale="5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F18"/>
  <sheetViews>
    <sheetView workbookViewId="0">
      <selection activeCell="E23" sqref="E23"/>
    </sheetView>
  </sheetViews>
  <sheetFormatPr baseColWidth="10" defaultColWidth="8.83203125" defaultRowHeight="14"/>
  <cols>
    <col min="1" max="1" width="17.6640625" bestFit="1" customWidth="1"/>
    <col min="3" max="3" width="9.1640625" bestFit="1" customWidth="1"/>
    <col min="4" max="4" width="14.83203125" bestFit="1" customWidth="1"/>
    <col min="5" max="5" width="28.6640625" bestFit="1" customWidth="1"/>
    <col min="6" max="6" width="8.83203125" bestFit="1" customWidth="1"/>
  </cols>
  <sheetData>
    <row r="4" spans="1:6" ht="15" thickBot="1">
      <c r="A4" s="33"/>
      <c r="C4" s="33"/>
      <c r="D4" s="33"/>
      <c r="E4" s="33"/>
      <c r="F4" s="33"/>
    </row>
    <row r="5" spans="1:6" ht="30" customHeight="1">
      <c r="A5" s="129" t="s">
        <v>168</v>
      </c>
      <c r="B5" s="117"/>
      <c r="C5" s="115" t="s">
        <v>159</v>
      </c>
      <c r="D5" s="118" t="s">
        <v>160</v>
      </c>
      <c r="E5" s="115" t="s">
        <v>177</v>
      </c>
      <c r="F5" s="119" t="s">
        <v>162</v>
      </c>
    </row>
    <row r="6" spans="1:6" ht="15" thickBot="1">
      <c r="A6" t="s">
        <v>170</v>
      </c>
      <c r="B6" s="113" t="s">
        <v>1</v>
      </c>
      <c r="C6" s="114">
        <v>34382109</v>
      </c>
      <c r="D6" s="120">
        <v>379080726.42999995</v>
      </c>
      <c r="E6" s="120">
        <v>124.26115811480153</v>
      </c>
      <c r="F6" s="121">
        <v>37.229042144011864</v>
      </c>
    </row>
    <row r="7" spans="1:6" ht="15" thickBot="1">
      <c r="A7" t="s">
        <v>171</v>
      </c>
      <c r="B7" s="122" t="s">
        <v>1</v>
      </c>
      <c r="C7" s="123">
        <v>639272.02307999996</v>
      </c>
      <c r="D7" s="124">
        <v>1758466.5270600005</v>
      </c>
      <c r="E7" s="124">
        <v>3.3152629850183577</v>
      </c>
      <c r="F7" s="125">
        <v>0.73959077136432672</v>
      </c>
    </row>
    <row r="8" spans="1:6">
      <c r="B8" s="33"/>
      <c r="C8" s="33"/>
      <c r="D8" s="33"/>
      <c r="E8" s="33"/>
    </row>
    <row r="9" spans="1:6" ht="15" thickBot="1">
      <c r="A9" s="33" t="s">
        <v>175</v>
      </c>
      <c r="C9" s="33"/>
      <c r="D9" s="33"/>
      <c r="E9" s="33"/>
      <c r="F9" s="33"/>
    </row>
    <row r="10" spans="1:6" ht="56">
      <c r="A10" s="129" t="s">
        <v>168</v>
      </c>
      <c r="B10" s="117" t="s">
        <v>2</v>
      </c>
      <c r="C10" s="115" t="s">
        <v>159</v>
      </c>
      <c r="D10" s="118" t="s">
        <v>160</v>
      </c>
      <c r="E10" s="115" t="s">
        <v>177</v>
      </c>
      <c r="F10" s="119" t="s">
        <v>162</v>
      </c>
    </row>
    <row r="11" spans="1:6" ht="15" thickBot="1">
      <c r="A11" t="s">
        <v>170</v>
      </c>
      <c r="B11" s="113" t="s">
        <v>1</v>
      </c>
      <c r="C11" s="114">
        <v>4605169</v>
      </c>
      <c r="D11" s="120">
        <v>65768632.089999996</v>
      </c>
      <c r="E11" s="120">
        <v>14.250096258446369</v>
      </c>
      <c r="F11" s="121">
        <v>2.6357394375092142</v>
      </c>
    </row>
    <row r="12" spans="1:6" ht="15" thickBot="1">
      <c r="A12" t="s">
        <v>171</v>
      </c>
      <c r="B12" s="122" t="s">
        <v>1</v>
      </c>
      <c r="C12" s="123">
        <v>6698921.1663599992</v>
      </c>
      <c r="D12" s="123">
        <v>154869197.25059</v>
      </c>
      <c r="E12" s="124">
        <v>9.0559764882642604</v>
      </c>
      <c r="F12" s="125">
        <v>5.3742626070081716</v>
      </c>
    </row>
    <row r="13" spans="1:6">
      <c r="C13" s="33"/>
      <c r="D13" s="33"/>
      <c r="E13" s="33"/>
      <c r="F13" s="33"/>
    </row>
    <row r="14" spans="1:6" ht="15" thickBot="1">
      <c r="A14" s="33" t="s">
        <v>176</v>
      </c>
      <c r="C14" s="33"/>
      <c r="D14" s="33"/>
      <c r="E14" s="33"/>
      <c r="F14" s="33"/>
    </row>
    <row r="15" spans="1:6" ht="56">
      <c r="A15" s="129" t="s">
        <v>168</v>
      </c>
      <c r="B15" s="117" t="s">
        <v>2</v>
      </c>
      <c r="C15" s="115" t="s">
        <v>159</v>
      </c>
      <c r="D15" s="118" t="s">
        <v>160</v>
      </c>
      <c r="E15" s="115" t="s">
        <v>177</v>
      </c>
      <c r="F15" s="119" t="s">
        <v>162</v>
      </c>
    </row>
    <row r="16" spans="1:6" ht="15" thickBot="1">
      <c r="A16" t="s">
        <v>170</v>
      </c>
      <c r="B16" s="113" t="s">
        <v>1</v>
      </c>
      <c r="C16" s="114">
        <v>884298</v>
      </c>
      <c r="D16" s="120">
        <v>3589388.29</v>
      </c>
      <c r="E16" s="120">
        <v>1.7635892557171284</v>
      </c>
      <c r="F16" s="121">
        <v>1.1468689573242923</v>
      </c>
    </row>
    <row r="17" spans="1:6" ht="15" thickBot="1">
      <c r="A17" t="s">
        <v>171</v>
      </c>
      <c r="B17" s="122" t="s">
        <v>1</v>
      </c>
      <c r="C17" s="126">
        <v>30162.01</v>
      </c>
      <c r="D17" s="127">
        <v>57687.469129999998</v>
      </c>
      <c r="E17" s="127">
        <v>0.11791055630251747</v>
      </c>
      <c r="F17" s="128">
        <v>1.2667371027289454E-2</v>
      </c>
    </row>
    <row r="18" spans="1:6">
      <c r="B18" s="152"/>
      <c r="C18" s="153"/>
      <c r="D18" s="154"/>
      <c r="E18" s="154"/>
      <c r="F18" s="15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00"/>
  </sheetPr>
  <dimension ref="A1:W77"/>
  <sheetViews>
    <sheetView zoomScale="77" zoomScaleNormal="77" workbookViewId="0">
      <selection activeCell="G70" sqref="G70"/>
    </sheetView>
  </sheetViews>
  <sheetFormatPr baseColWidth="10" defaultColWidth="8.83203125" defaultRowHeight="14"/>
  <cols>
    <col min="1" max="1" width="29.1640625" customWidth="1"/>
    <col min="2" max="2" width="15.5" bestFit="1" customWidth="1"/>
    <col min="3" max="3" width="12.83203125" customWidth="1"/>
    <col min="4" max="4" width="14.33203125" bestFit="1" customWidth="1"/>
    <col min="5" max="5" width="11" bestFit="1" customWidth="1"/>
    <col min="6" max="6" width="18" customWidth="1"/>
    <col min="7" max="7" width="9.1640625" bestFit="1" customWidth="1"/>
  </cols>
  <sheetData>
    <row r="1" spans="1:16" ht="26.25" customHeight="1">
      <c r="A1" s="477" t="s">
        <v>231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6" ht="15" thickBot="1"/>
    <row r="3" spans="1:16" ht="14.25" customHeight="1">
      <c r="A3" s="528" t="s">
        <v>100</v>
      </c>
      <c r="B3" s="531" t="s">
        <v>225</v>
      </c>
      <c r="C3" s="531"/>
      <c r="D3" s="531"/>
      <c r="E3" s="531"/>
      <c r="F3" s="531"/>
      <c r="G3" s="531"/>
      <c r="H3" s="531" t="s">
        <v>226</v>
      </c>
      <c r="I3" s="531"/>
      <c r="J3" s="531"/>
      <c r="K3" s="531"/>
      <c r="L3" s="531"/>
      <c r="M3" s="531"/>
      <c r="N3" s="531" t="s">
        <v>103</v>
      </c>
      <c r="O3" s="531"/>
      <c r="P3" s="532"/>
    </row>
    <row r="4" spans="1:16">
      <c r="A4" s="529"/>
      <c r="B4" s="533" t="s">
        <v>227</v>
      </c>
      <c r="C4" s="533"/>
      <c r="D4" s="533" t="s">
        <v>228</v>
      </c>
      <c r="E4" s="533"/>
      <c r="F4" s="533" t="s">
        <v>21</v>
      </c>
      <c r="G4" s="533"/>
      <c r="H4" s="533" t="s">
        <v>227</v>
      </c>
      <c r="I4" s="533"/>
      <c r="J4" s="533" t="s">
        <v>228</v>
      </c>
      <c r="K4" s="533"/>
      <c r="L4" s="533" t="s">
        <v>21</v>
      </c>
      <c r="M4" s="533"/>
      <c r="N4" s="533" t="s">
        <v>229</v>
      </c>
      <c r="O4" s="533" t="s">
        <v>230</v>
      </c>
      <c r="P4" s="535" t="s">
        <v>21</v>
      </c>
    </row>
    <row r="5" spans="1:16" ht="15" thickBot="1">
      <c r="A5" s="530"/>
      <c r="B5" s="417" t="s">
        <v>229</v>
      </c>
      <c r="C5" s="418" t="s">
        <v>230</v>
      </c>
      <c r="D5" s="417" t="s">
        <v>229</v>
      </c>
      <c r="E5" s="418" t="s">
        <v>230</v>
      </c>
      <c r="F5" s="417" t="s">
        <v>229</v>
      </c>
      <c r="G5" s="418" t="s">
        <v>230</v>
      </c>
      <c r="H5" s="417" t="s">
        <v>229</v>
      </c>
      <c r="I5" s="418" t="s">
        <v>230</v>
      </c>
      <c r="J5" s="417" t="s">
        <v>229</v>
      </c>
      <c r="K5" s="418" t="s">
        <v>230</v>
      </c>
      <c r="L5" s="417" t="s">
        <v>229</v>
      </c>
      <c r="M5" s="418" t="s">
        <v>230</v>
      </c>
      <c r="N5" s="534"/>
      <c r="O5" s="534"/>
      <c r="P5" s="536"/>
    </row>
    <row r="6" spans="1:16">
      <c r="A6" s="419" t="s">
        <v>108</v>
      </c>
      <c r="B6" s="420">
        <v>2490</v>
      </c>
      <c r="C6" s="420">
        <v>2209</v>
      </c>
      <c r="D6" s="420">
        <v>181</v>
      </c>
      <c r="E6" s="420">
        <v>67</v>
      </c>
      <c r="F6" s="420">
        <v>2671</v>
      </c>
      <c r="G6" s="420">
        <v>2276</v>
      </c>
      <c r="H6" s="420">
        <v>134</v>
      </c>
      <c r="I6" s="420">
        <v>213</v>
      </c>
      <c r="J6" s="420">
        <v>234</v>
      </c>
      <c r="K6" s="420">
        <v>331</v>
      </c>
      <c r="L6" s="420">
        <v>368</v>
      </c>
      <c r="M6" s="420">
        <v>544</v>
      </c>
      <c r="N6" s="420">
        <f>F6+L6</f>
        <v>3039</v>
      </c>
      <c r="O6" s="420">
        <f>G6+M6</f>
        <v>2820</v>
      </c>
      <c r="P6" s="420">
        <f>SUM(N6:O6)</f>
        <v>5859</v>
      </c>
    </row>
    <row r="7" spans="1:16">
      <c r="A7" s="421" t="s">
        <v>109</v>
      </c>
      <c r="B7" s="422">
        <v>1634</v>
      </c>
      <c r="C7" s="422">
        <v>1395</v>
      </c>
      <c r="D7" s="422">
        <v>63</v>
      </c>
      <c r="E7" s="422">
        <v>54</v>
      </c>
      <c r="F7" s="422">
        <v>1697</v>
      </c>
      <c r="G7" s="422">
        <v>1449</v>
      </c>
      <c r="H7" s="422">
        <v>122</v>
      </c>
      <c r="I7" s="422">
        <v>185</v>
      </c>
      <c r="J7" s="422">
        <v>183</v>
      </c>
      <c r="K7" s="422">
        <v>234</v>
      </c>
      <c r="L7" s="422">
        <v>305</v>
      </c>
      <c r="M7" s="422">
        <v>419</v>
      </c>
      <c r="N7" s="422">
        <f t="shared" ref="N7:O16" si="0">F7+L7</f>
        <v>2002</v>
      </c>
      <c r="O7" s="422">
        <f t="shared" si="0"/>
        <v>1868</v>
      </c>
      <c r="P7" s="422">
        <f t="shared" ref="P7:P16" si="1">SUM(N7:O7)</f>
        <v>3870</v>
      </c>
    </row>
    <row r="8" spans="1:16">
      <c r="A8" s="421" t="s">
        <v>110</v>
      </c>
      <c r="B8" s="422">
        <v>1097</v>
      </c>
      <c r="C8" s="422">
        <v>409</v>
      </c>
      <c r="D8" s="422">
        <v>122</v>
      </c>
      <c r="E8" s="422">
        <v>25</v>
      </c>
      <c r="F8" s="422">
        <v>1219</v>
      </c>
      <c r="G8" s="422">
        <v>434</v>
      </c>
      <c r="H8" s="422">
        <v>220</v>
      </c>
      <c r="I8" s="422">
        <v>74</v>
      </c>
      <c r="J8" s="422">
        <v>275</v>
      </c>
      <c r="K8" s="422">
        <v>162</v>
      </c>
      <c r="L8" s="422">
        <v>495</v>
      </c>
      <c r="M8" s="422">
        <v>236</v>
      </c>
      <c r="N8" s="422">
        <f t="shared" si="0"/>
        <v>1714</v>
      </c>
      <c r="O8" s="422">
        <f t="shared" si="0"/>
        <v>670</v>
      </c>
      <c r="P8" s="422">
        <f t="shared" si="1"/>
        <v>2384</v>
      </c>
    </row>
    <row r="9" spans="1:16">
      <c r="A9" s="421" t="s">
        <v>111</v>
      </c>
      <c r="B9" s="422">
        <v>7611</v>
      </c>
      <c r="C9" s="422">
        <v>4096</v>
      </c>
      <c r="D9" s="422">
        <v>74</v>
      </c>
      <c r="E9" s="422">
        <v>53</v>
      </c>
      <c r="F9" s="422">
        <v>7685</v>
      </c>
      <c r="G9" s="422">
        <v>4149</v>
      </c>
      <c r="H9" s="422">
        <v>1090</v>
      </c>
      <c r="I9" s="422">
        <v>943</v>
      </c>
      <c r="J9" s="422">
        <v>352</v>
      </c>
      <c r="K9" s="422">
        <v>214</v>
      </c>
      <c r="L9" s="422">
        <v>1442</v>
      </c>
      <c r="M9" s="422">
        <v>1157</v>
      </c>
      <c r="N9" s="422">
        <f t="shared" si="0"/>
        <v>9127</v>
      </c>
      <c r="O9" s="422">
        <f t="shared" si="0"/>
        <v>5306</v>
      </c>
      <c r="P9" s="422">
        <f t="shared" si="1"/>
        <v>14433</v>
      </c>
    </row>
    <row r="10" spans="1:16" ht="24">
      <c r="A10" s="421" t="s">
        <v>118</v>
      </c>
      <c r="B10" s="422">
        <v>189</v>
      </c>
      <c r="C10" s="422">
        <v>36</v>
      </c>
      <c r="D10" s="422">
        <v>43</v>
      </c>
      <c r="E10" s="422">
        <v>15</v>
      </c>
      <c r="F10" s="422">
        <v>232</v>
      </c>
      <c r="G10" s="422">
        <v>51</v>
      </c>
      <c r="H10" s="422">
        <v>309</v>
      </c>
      <c r="I10" s="422">
        <v>83</v>
      </c>
      <c r="J10" s="422">
        <v>65</v>
      </c>
      <c r="K10" s="422">
        <v>27</v>
      </c>
      <c r="L10" s="422">
        <v>374</v>
      </c>
      <c r="M10" s="422">
        <v>110</v>
      </c>
      <c r="N10" s="422">
        <f t="shared" si="0"/>
        <v>606</v>
      </c>
      <c r="O10" s="422">
        <f t="shared" si="0"/>
        <v>161</v>
      </c>
      <c r="P10" s="422">
        <f t="shared" si="1"/>
        <v>767</v>
      </c>
    </row>
    <row r="11" spans="1:16">
      <c r="A11" s="421" t="s">
        <v>112</v>
      </c>
      <c r="B11" s="422">
        <v>1136</v>
      </c>
      <c r="C11" s="422">
        <v>276</v>
      </c>
      <c r="D11" s="422">
        <v>105</v>
      </c>
      <c r="E11" s="422">
        <v>53</v>
      </c>
      <c r="F11" s="422">
        <v>1241</v>
      </c>
      <c r="G11" s="422">
        <v>329</v>
      </c>
      <c r="H11" s="422">
        <v>1075</v>
      </c>
      <c r="I11" s="422">
        <v>485</v>
      </c>
      <c r="J11" s="422">
        <v>105</v>
      </c>
      <c r="K11" s="422">
        <v>58</v>
      </c>
      <c r="L11" s="422">
        <v>1180</v>
      </c>
      <c r="M11" s="422">
        <v>543</v>
      </c>
      <c r="N11" s="422">
        <f t="shared" si="0"/>
        <v>2421</v>
      </c>
      <c r="O11" s="422">
        <f t="shared" si="0"/>
        <v>872</v>
      </c>
      <c r="P11" s="422">
        <f t="shared" si="1"/>
        <v>3293</v>
      </c>
    </row>
    <row r="12" spans="1:16">
      <c r="A12" s="421" t="s">
        <v>113</v>
      </c>
      <c r="B12" s="422">
        <v>1749</v>
      </c>
      <c r="C12" s="422">
        <v>683</v>
      </c>
      <c r="D12" s="422">
        <v>214</v>
      </c>
      <c r="E12" s="422">
        <v>88</v>
      </c>
      <c r="F12" s="422">
        <v>1963</v>
      </c>
      <c r="G12" s="422">
        <v>771</v>
      </c>
      <c r="H12" s="422">
        <v>1714</v>
      </c>
      <c r="I12" s="422">
        <v>1191</v>
      </c>
      <c r="J12" s="422">
        <v>237</v>
      </c>
      <c r="K12" s="422">
        <v>180</v>
      </c>
      <c r="L12" s="422">
        <v>1951</v>
      </c>
      <c r="M12" s="422">
        <v>1371</v>
      </c>
      <c r="N12" s="422">
        <f t="shared" si="0"/>
        <v>3914</v>
      </c>
      <c r="O12" s="422">
        <f t="shared" si="0"/>
        <v>2142</v>
      </c>
      <c r="P12" s="422">
        <f t="shared" si="1"/>
        <v>6056</v>
      </c>
    </row>
    <row r="13" spans="1:16">
      <c r="A13" s="421" t="s">
        <v>114</v>
      </c>
      <c r="B13" s="422">
        <v>967</v>
      </c>
      <c r="C13" s="422">
        <v>86</v>
      </c>
      <c r="D13" s="422">
        <v>26</v>
      </c>
      <c r="E13" s="422">
        <v>1</v>
      </c>
      <c r="F13" s="422">
        <v>993</v>
      </c>
      <c r="G13" s="422">
        <v>87</v>
      </c>
      <c r="H13" s="422">
        <v>201</v>
      </c>
      <c r="I13" s="422">
        <v>43</v>
      </c>
      <c r="J13" s="422">
        <v>45</v>
      </c>
      <c r="K13" s="422">
        <v>8</v>
      </c>
      <c r="L13" s="422">
        <v>246</v>
      </c>
      <c r="M13" s="422">
        <v>51</v>
      </c>
      <c r="N13" s="422">
        <f t="shared" si="0"/>
        <v>1239</v>
      </c>
      <c r="O13" s="422">
        <f t="shared" si="0"/>
        <v>138</v>
      </c>
      <c r="P13" s="422">
        <f t="shared" si="1"/>
        <v>1377</v>
      </c>
    </row>
    <row r="14" spans="1:16">
      <c r="A14" s="421" t="s">
        <v>115</v>
      </c>
      <c r="B14" s="422">
        <v>41</v>
      </c>
      <c r="C14" s="422">
        <v>27</v>
      </c>
      <c r="D14" s="422">
        <v>0</v>
      </c>
      <c r="E14" s="422">
        <v>0</v>
      </c>
      <c r="F14" s="422">
        <v>41</v>
      </c>
      <c r="G14" s="422">
        <v>27</v>
      </c>
      <c r="H14" s="422">
        <v>5</v>
      </c>
      <c r="I14" s="422">
        <v>4</v>
      </c>
      <c r="J14" s="422">
        <v>4</v>
      </c>
      <c r="K14" s="422">
        <v>3</v>
      </c>
      <c r="L14" s="422">
        <v>9</v>
      </c>
      <c r="M14" s="422">
        <v>7</v>
      </c>
      <c r="N14" s="422">
        <f t="shared" si="0"/>
        <v>50</v>
      </c>
      <c r="O14" s="422">
        <f t="shared" si="0"/>
        <v>34</v>
      </c>
      <c r="P14" s="422">
        <f t="shared" si="1"/>
        <v>84</v>
      </c>
    </row>
    <row r="15" spans="1:16">
      <c r="A15" s="421" t="s">
        <v>116</v>
      </c>
      <c r="B15" s="422">
        <v>416</v>
      </c>
      <c r="C15" s="422">
        <v>227</v>
      </c>
      <c r="D15" s="422">
        <v>15</v>
      </c>
      <c r="E15" s="422">
        <v>9</v>
      </c>
      <c r="F15" s="422">
        <v>431</v>
      </c>
      <c r="G15" s="422">
        <v>236</v>
      </c>
      <c r="H15" s="422">
        <v>274</v>
      </c>
      <c r="I15" s="422">
        <v>172</v>
      </c>
      <c r="J15" s="422">
        <v>16</v>
      </c>
      <c r="K15" s="422">
        <v>13</v>
      </c>
      <c r="L15" s="422">
        <v>290</v>
      </c>
      <c r="M15" s="422">
        <v>185</v>
      </c>
      <c r="N15" s="422">
        <f t="shared" si="0"/>
        <v>721</v>
      </c>
      <c r="O15" s="422">
        <f t="shared" si="0"/>
        <v>421</v>
      </c>
      <c r="P15" s="422">
        <f t="shared" si="1"/>
        <v>1142</v>
      </c>
    </row>
    <row r="16" spans="1:16">
      <c r="A16" s="421" t="s">
        <v>117</v>
      </c>
      <c r="B16" s="422">
        <v>986</v>
      </c>
      <c r="C16" s="422">
        <v>324</v>
      </c>
      <c r="D16" s="422">
        <v>44</v>
      </c>
      <c r="E16" s="422">
        <v>26</v>
      </c>
      <c r="F16" s="422">
        <v>1030</v>
      </c>
      <c r="G16" s="422">
        <v>350</v>
      </c>
      <c r="H16" s="422">
        <v>771</v>
      </c>
      <c r="I16" s="422">
        <v>536</v>
      </c>
      <c r="J16" s="422">
        <v>135</v>
      </c>
      <c r="K16" s="422">
        <v>65</v>
      </c>
      <c r="L16" s="422">
        <v>906</v>
      </c>
      <c r="M16" s="422">
        <v>601</v>
      </c>
      <c r="N16" s="422">
        <f t="shared" si="0"/>
        <v>1936</v>
      </c>
      <c r="O16" s="422">
        <f>G16+M16</f>
        <v>951</v>
      </c>
      <c r="P16" s="422">
        <f t="shared" si="1"/>
        <v>2887</v>
      </c>
    </row>
    <row r="17" spans="1:16" ht="15" thickBot="1">
      <c r="A17" s="408" t="s">
        <v>1</v>
      </c>
      <c r="B17" s="423">
        <f t="shared" ref="B17:P17" si="2">SUM(B6,B8:B16)</f>
        <v>16682</v>
      </c>
      <c r="C17" s="423">
        <f t="shared" si="2"/>
        <v>8373</v>
      </c>
      <c r="D17" s="423">
        <f t="shared" si="2"/>
        <v>824</v>
      </c>
      <c r="E17" s="423">
        <f t="shared" si="2"/>
        <v>337</v>
      </c>
      <c r="F17" s="423">
        <f t="shared" si="2"/>
        <v>17506</v>
      </c>
      <c r="G17" s="423">
        <f t="shared" si="2"/>
        <v>8710</v>
      </c>
      <c r="H17" s="423">
        <f t="shared" si="2"/>
        <v>5793</v>
      </c>
      <c r="I17" s="423">
        <f t="shared" si="2"/>
        <v>3744</v>
      </c>
      <c r="J17" s="423">
        <f t="shared" si="2"/>
        <v>1468</v>
      </c>
      <c r="K17" s="423">
        <f t="shared" si="2"/>
        <v>1061</v>
      </c>
      <c r="L17" s="423">
        <f t="shared" si="2"/>
        <v>7261</v>
      </c>
      <c r="M17" s="423">
        <f t="shared" si="2"/>
        <v>4805</v>
      </c>
      <c r="N17" s="423">
        <f t="shared" si="2"/>
        <v>24767</v>
      </c>
      <c r="O17" s="423">
        <f t="shared" si="2"/>
        <v>13515</v>
      </c>
      <c r="P17" s="423">
        <f t="shared" si="2"/>
        <v>38282</v>
      </c>
    </row>
    <row r="18" spans="1:16">
      <c r="A18" s="404"/>
      <c r="B18" s="404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</row>
    <row r="20" spans="1:16" ht="26.25" customHeight="1">
      <c r="A20" s="477" t="s">
        <v>232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</row>
    <row r="21" spans="1:16" ht="15" thickBot="1"/>
    <row r="22" spans="1:16" ht="14.25" customHeight="1">
      <c r="A22" s="518" t="s">
        <v>100</v>
      </c>
      <c r="B22" s="521" t="s">
        <v>101</v>
      </c>
      <c r="C22" s="521"/>
      <c r="D22" s="521"/>
      <c r="E22" s="521"/>
      <c r="F22" s="522" t="s">
        <v>102</v>
      </c>
      <c r="G22" s="524" t="s">
        <v>103</v>
      </c>
    </row>
    <row r="23" spans="1:16">
      <c r="A23" s="519"/>
      <c r="B23" s="526" t="s">
        <v>104</v>
      </c>
      <c r="C23" s="527" t="s">
        <v>105</v>
      </c>
      <c r="D23" s="527"/>
      <c r="E23" s="526" t="s">
        <v>103</v>
      </c>
      <c r="F23" s="523"/>
      <c r="G23" s="525"/>
    </row>
    <row r="24" spans="1:16">
      <c r="A24" s="520"/>
      <c r="B24" s="526"/>
      <c r="C24" s="424" t="s">
        <v>106</v>
      </c>
      <c r="D24" s="424" t="s">
        <v>107</v>
      </c>
      <c r="E24" s="526"/>
      <c r="F24" s="523"/>
      <c r="G24" s="525"/>
    </row>
    <row r="25" spans="1:16">
      <c r="A25" s="421" t="s">
        <v>108</v>
      </c>
      <c r="B25" s="425">
        <v>4631</v>
      </c>
      <c r="C25" s="425">
        <v>12</v>
      </c>
      <c r="D25" s="425">
        <v>56</v>
      </c>
      <c r="E25" s="425">
        <v>4699</v>
      </c>
      <c r="F25" s="425">
        <v>248</v>
      </c>
      <c r="G25" s="426">
        <v>4947</v>
      </c>
    </row>
    <row r="26" spans="1:16">
      <c r="A26" s="421" t="s">
        <v>109</v>
      </c>
      <c r="B26" s="425">
        <v>2985</v>
      </c>
      <c r="C26" s="425">
        <v>5</v>
      </c>
      <c r="D26" s="425">
        <v>39</v>
      </c>
      <c r="E26" s="425">
        <v>3029</v>
      </c>
      <c r="F26" s="425">
        <v>117</v>
      </c>
      <c r="G26" s="426">
        <v>3146</v>
      </c>
    </row>
    <row r="27" spans="1:16">
      <c r="A27" s="421" t="s">
        <v>110</v>
      </c>
      <c r="B27" s="425">
        <v>1443</v>
      </c>
      <c r="C27" s="425">
        <v>10</v>
      </c>
      <c r="D27" s="425">
        <v>53</v>
      </c>
      <c r="E27" s="425">
        <v>1506</v>
      </c>
      <c r="F27" s="425">
        <v>147</v>
      </c>
      <c r="G27" s="426">
        <v>1653</v>
      </c>
    </row>
    <row r="28" spans="1:16">
      <c r="A28" s="421" t="s">
        <v>111</v>
      </c>
      <c r="B28" s="425">
        <v>10874</v>
      </c>
      <c r="C28" s="425">
        <v>139</v>
      </c>
      <c r="D28" s="425">
        <v>694</v>
      </c>
      <c r="E28" s="425">
        <v>11707</v>
      </c>
      <c r="F28" s="425">
        <v>127</v>
      </c>
      <c r="G28" s="426">
        <v>11834</v>
      </c>
    </row>
    <row r="29" spans="1:16" ht="24">
      <c r="A29" s="421" t="s">
        <v>118</v>
      </c>
      <c r="B29" s="425">
        <v>202</v>
      </c>
      <c r="C29" s="425">
        <v>6</v>
      </c>
      <c r="D29" s="425">
        <v>17</v>
      </c>
      <c r="E29" s="425">
        <v>225</v>
      </c>
      <c r="F29" s="425">
        <v>58</v>
      </c>
      <c r="G29" s="426">
        <v>283</v>
      </c>
    </row>
    <row r="30" spans="1:16">
      <c r="A30" s="421" t="s">
        <v>112</v>
      </c>
      <c r="B30" s="425">
        <v>1222</v>
      </c>
      <c r="C30" s="425">
        <v>32</v>
      </c>
      <c r="D30" s="425">
        <v>158</v>
      </c>
      <c r="E30" s="425">
        <v>1412</v>
      </c>
      <c r="F30" s="425">
        <v>158</v>
      </c>
      <c r="G30" s="426">
        <v>1570</v>
      </c>
    </row>
    <row r="31" spans="1:16">
      <c r="A31" s="421" t="s">
        <v>113</v>
      </c>
      <c r="B31" s="425">
        <v>2297</v>
      </c>
      <c r="C31" s="425">
        <v>13</v>
      </c>
      <c r="D31" s="425">
        <v>122</v>
      </c>
      <c r="E31" s="425">
        <v>2432</v>
      </c>
      <c r="F31" s="425">
        <v>302</v>
      </c>
      <c r="G31" s="426">
        <v>2734</v>
      </c>
    </row>
    <row r="32" spans="1:16">
      <c r="A32" s="421" t="s">
        <v>114</v>
      </c>
      <c r="B32" s="425">
        <v>960</v>
      </c>
      <c r="C32" s="425">
        <v>11</v>
      </c>
      <c r="D32" s="425">
        <v>82</v>
      </c>
      <c r="E32" s="425">
        <v>1053</v>
      </c>
      <c r="F32" s="425">
        <v>27</v>
      </c>
      <c r="G32" s="426">
        <v>1080</v>
      </c>
    </row>
    <row r="33" spans="1:23">
      <c r="A33" s="421" t="s">
        <v>115</v>
      </c>
      <c r="B33" s="425">
        <v>65</v>
      </c>
      <c r="C33" s="425">
        <v>0</v>
      </c>
      <c r="D33" s="425">
        <v>3</v>
      </c>
      <c r="E33" s="425">
        <v>68</v>
      </c>
      <c r="F33" s="425">
        <v>0</v>
      </c>
      <c r="G33" s="426">
        <v>68</v>
      </c>
    </row>
    <row r="34" spans="1:23">
      <c r="A34" s="421" t="s">
        <v>116</v>
      </c>
      <c r="B34" s="425">
        <v>567</v>
      </c>
      <c r="C34" s="425">
        <v>14</v>
      </c>
      <c r="D34" s="425">
        <v>62</v>
      </c>
      <c r="E34" s="425">
        <v>643</v>
      </c>
      <c r="F34" s="425">
        <v>24</v>
      </c>
      <c r="G34" s="426">
        <v>667</v>
      </c>
    </row>
    <row r="35" spans="1:23">
      <c r="A35" s="421" t="s">
        <v>117</v>
      </c>
      <c r="B35" s="425">
        <v>1203</v>
      </c>
      <c r="C35" s="425">
        <v>35</v>
      </c>
      <c r="D35" s="425">
        <v>72</v>
      </c>
      <c r="E35" s="425">
        <v>1310</v>
      </c>
      <c r="F35" s="425">
        <v>70</v>
      </c>
      <c r="G35" s="426">
        <v>1380</v>
      </c>
    </row>
    <row r="36" spans="1:23" ht="15" thickBot="1">
      <c r="A36" s="408" t="s">
        <v>1</v>
      </c>
      <c r="B36" s="427">
        <v>23464</v>
      </c>
      <c r="C36" s="427">
        <v>272</v>
      </c>
      <c r="D36" s="427">
        <v>1319</v>
      </c>
      <c r="E36" s="427">
        <v>25055</v>
      </c>
      <c r="F36" s="427">
        <v>1161</v>
      </c>
      <c r="G36" s="428">
        <v>26216</v>
      </c>
    </row>
    <row r="39" spans="1:23" ht="31.5" customHeight="1">
      <c r="A39" s="477" t="s">
        <v>233</v>
      </c>
      <c r="B39" s="478"/>
      <c r="C39" s="478"/>
      <c r="D39" s="478"/>
      <c r="E39" s="478"/>
      <c r="F39" s="478"/>
      <c r="G39" s="478"/>
      <c r="H39" s="478"/>
      <c r="I39" s="478"/>
      <c r="J39" s="478"/>
      <c r="K39" s="478"/>
    </row>
    <row r="40" spans="1:23" ht="15" thickBot="1"/>
    <row r="41" spans="1:23" ht="22">
      <c r="A41" s="406" t="s">
        <v>100</v>
      </c>
      <c r="B41" s="429" t="s">
        <v>3</v>
      </c>
      <c r="C41" s="429" t="s">
        <v>4</v>
      </c>
      <c r="D41" s="429" t="s">
        <v>5</v>
      </c>
      <c r="E41" s="429" t="s">
        <v>23</v>
      </c>
      <c r="F41" s="429" t="s">
        <v>24</v>
      </c>
      <c r="G41" s="429" t="s">
        <v>6</v>
      </c>
      <c r="H41" s="429" t="s">
        <v>22</v>
      </c>
      <c r="I41" s="429" t="s">
        <v>7</v>
      </c>
      <c r="J41" s="429" t="s">
        <v>8</v>
      </c>
      <c r="K41" s="429" t="s">
        <v>9</v>
      </c>
      <c r="L41" s="429" t="s">
        <v>10</v>
      </c>
      <c r="M41" s="429" t="s">
        <v>11</v>
      </c>
      <c r="N41" s="429" t="s">
        <v>12</v>
      </c>
      <c r="O41" s="429" t="s">
        <v>13</v>
      </c>
      <c r="P41" s="429" t="s">
        <v>14</v>
      </c>
      <c r="Q41" s="429" t="s">
        <v>15</v>
      </c>
      <c r="R41" s="429" t="s">
        <v>16</v>
      </c>
      <c r="S41" s="429" t="s">
        <v>17</v>
      </c>
      <c r="T41" s="429" t="s">
        <v>18</v>
      </c>
      <c r="U41" s="429" t="s">
        <v>19</v>
      </c>
      <c r="V41" s="429" t="s">
        <v>20</v>
      </c>
      <c r="W41" s="430" t="s">
        <v>0</v>
      </c>
    </row>
    <row r="42" spans="1:23">
      <c r="A42" s="407" t="s">
        <v>108</v>
      </c>
      <c r="B42" s="431">
        <v>345</v>
      </c>
      <c r="C42" s="431">
        <v>13</v>
      </c>
      <c r="D42" s="431">
        <v>781</v>
      </c>
      <c r="E42" s="431"/>
      <c r="F42" s="431">
        <v>55</v>
      </c>
      <c r="G42" s="431">
        <v>314</v>
      </c>
      <c r="H42" s="431">
        <v>110</v>
      </c>
      <c r="I42" s="431">
        <v>201</v>
      </c>
      <c r="J42" s="432">
        <v>469</v>
      </c>
      <c r="K42" s="431">
        <v>486</v>
      </c>
      <c r="L42" s="431">
        <v>63</v>
      </c>
      <c r="M42" s="431">
        <v>101</v>
      </c>
      <c r="N42" s="431">
        <v>164</v>
      </c>
      <c r="O42" s="432"/>
      <c r="P42" s="431">
        <v>17</v>
      </c>
      <c r="Q42" s="431">
        <v>532</v>
      </c>
      <c r="R42" s="431">
        <v>324</v>
      </c>
      <c r="S42" s="431">
        <v>34</v>
      </c>
      <c r="T42" s="431"/>
      <c r="U42" s="431">
        <v>646</v>
      </c>
      <c r="V42" s="431">
        <v>292</v>
      </c>
      <c r="W42" s="433">
        <v>4947</v>
      </c>
    </row>
    <row r="43" spans="1:23">
      <c r="A43" s="407" t="s">
        <v>109</v>
      </c>
      <c r="B43" s="431">
        <v>298</v>
      </c>
      <c r="C43" s="431">
        <v>11</v>
      </c>
      <c r="D43" s="431">
        <v>452</v>
      </c>
      <c r="E43" s="431"/>
      <c r="F43" s="431">
        <v>55</v>
      </c>
      <c r="G43" s="431">
        <v>251</v>
      </c>
      <c r="H43" s="431">
        <v>109</v>
      </c>
      <c r="I43" s="431">
        <v>142</v>
      </c>
      <c r="J43" s="432">
        <v>462</v>
      </c>
      <c r="K43" s="431">
        <v>275</v>
      </c>
      <c r="L43" s="431">
        <v>60</v>
      </c>
      <c r="M43" s="431">
        <v>51</v>
      </c>
      <c r="N43" s="431">
        <v>102</v>
      </c>
      <c r="O43" s="432"/>
      <c r="P43" s="431">
        <v>10</v>
      </c>
      <c r="Q43" s="431">
        <v>224</v>
      </c>
      <c r="R43" s="431">
        <v>220</v>
      </c>
      <c r="S43" s="431"/>
      <c r="T43" s="431"/>
      <c r="U43" s="431">
        <v>226</v>
      </c>
      <c r="V43" s="431">
        <v>198</v>
      </c>
      <c r="W43" s="433">
        <v>3146</v>
      </c>
    </row>
    <row r="44" spans="1:23">
      <c r="A44" s="407" t="s">
        <v>110</v>
      </c>
      <c r="B44" s="431">
        <v>113</v>
      </c>
      <c r="C44" s="431">
        <v>18</v>
      </c>
      <c r="D44" s="431">
        <v>250</v>
      </c>
      <c r="E44" s="431"/>
      <c r="F44" s="431">
        <v>62</v>
      </c>
      <c r="G44" s="431">
        <v>79</v>
      </c>
      <c r="H44" s="431">
        <v>26</v>
      </c>
      <c r="I44" s="431">
        <v>91</v>
      </c>
      <c r="J44" s="431">
        <v>130</v>
      </c>
      <c r="K44" s="431">
        <v>180</v>
      </c>
      <c r="L44" s="431">
        <v>30</v>
      </c>
      <c r="M44" s="431">
        <v>22</v>
      </c>
      <c r="N44" s="431">
        <v>86</v>
      </c>
      <c r="O44" s="431"/>
      <c r="P44" s="431">
        <v>11</v>
      </c>
      <c r="Q44" s="431">
        <v>105</v>
      </c>
      <c r="R44" s="431">
        <v>143</v>
      </c>
      <c r="S44" s="431">
        <v>7</v>
      </c>
      <c r="T44" s="431"/>
      <c r="U44" s="431">
        <v>251</v>
      </c>
      <c r="V44" s="431">
        <v>49</v>
      </c>
      <c r="W44" s="433">
        <v>1653</v>
      </c>
    </row>
    <row r="45" spans="1:23">
      <c r="A45" s="407" t="s">
        <v>111</v>
      </c>
      <c r="B45" s="431">
        <v>850</v>
      </c>
      <c r="C45" s="431">
        <v>33</v>
      </c>
      <c r="D45" s="434">
        <v>2216</v>
      </c>
      <c r="E45" s="431"/>
      <c r="F45" s="431">
        <v>112</v>
      </c>
      <c r="G45" s="434">
        <v>1090</v>
      </c>
      <c r="H45" s="431">
        <v>403</v>
      </c>
      <c r="I45" s="431">
        <v>547</v>
      </c>
      <c r="J45" s="434">
        <v>1307</v>
      </c>
      <c r="K45" s="431">
        <v>1024</v>
      </c>
      <c r="L45" s="431">
        <v>152</v>
      </c>
      <c r="M45" s="431">
        <v>336</v>
      </c>
      <c r="N45" s="434">
        <v>411</v>
      </c>
      <c r="O45" s="431"/>
      <c r="P45" s="431">
        <v>46</v>
      </c>
      <c r="Q45" s="434">
        <v>1154</v>
      </c>
      <c r="R45" s="431">
        <v>601</v>
      </c>
      <c r="S45" s="431">
        <v>73</v>
      </c>
      <c r="T45" s="431"/>
      <c r="U45" s="434">
        <v>1141</v>
      </c>
      <c r="V45" s="431">
        <v>338</v>
      </c>
      <c r="W45" s="433">
        <v>11834</v>
      </c>
    </row>
    <row r="46" spans="1:23" ht="24">
      <c r="A46" s="407" t="s">
        <v>118</v>
      </c>
      <c r="B46" s="431">
        <v>1</v>
      </c>
      <c r="C46" s="431"/>
      <c r="D46" s="431">
        <v>96</v>
      </c>
      <c r="E46" s="431"/>
      <c r="F46" s="431"/>
      <c r="G46" s="431">
        <v>4</v>
      </c>
      <c r="H46" s="431"/>
      <c r="I46" s="431">
        <v>1</v>
      </c>
      <c r="J46" s="431">
        <v>36</v>
      </c>
      <c r="K46" s="431">
        <v>36</v>
      </c>
      <c r="L46" s="431"/>
      <c r="M46" s="431"/>
      <c r="N46" s="431">
        <v>13</v>
      </c>
      <c r="O46" s="431"/>
      <c r="P46" s="431">
        <v>4</v>
      </c>
      <c r="Q46" s="431">
        <v>38</v>
      </c>
      <c r="R46" s="431">
        <v>4</v>
      </c>
      <c r="S46" s="431"/>
      <c r="T46" s="431"/>
      <c r="U46" s="431">
        <v>40</v>
      </c>
      <c r="V46" s="431">
        <v>10</v>
      </c>
      <c r="W46" s="435">
        <v>283</v>
      </c>
    </row>
    <row r="47" spans="1:23">
      <c r="A47" s="407" t="s">
        <v>112</v>
      </c>
      <c r="B47" s="431">
        <v>122</v>
      </c>
      <c r="C47" s="431">
        <v>9</v>
      </c>
      <c r="D47" s="431">
        <v>426</v>
      </c>
      <c r="E47" s="431"/>
      <c r="F47" s="431">
        <v>78</v>
      </c>
      <c r="G47" s="431">
        <v>136</v>
      </c>
      <c r="H47" s="431">
        <v>31</v>
      </c>
      <c r="I47" s="431">
        <v>20</v>
      </c>
      <c r="J47" s="431">
        <v>211</v>
      </c>
      <c r="K47" s="431">
        <v>227</v>
      </c>
      <c r="L47" s="431"/>
      <c r="M47" s="431">
        <v>33</v>
      </c>
      <c r="N47" s="431">
        <v>21</v>
      </c>
      <c r="O47" s="431"/>
      <c r="P47" s="431">
        <v>2</v>
      </c>
      <c r="Q47" s="431">
        <v>101</v>
      </c>
      <c r="R47" s="431">
        <v>65</v>
      </c>
      <c r="S47" s="431">
        <v>2</v>
      </c>
      <c r="T47" s="431"/>
      <c r="U47" s="431">
        <v>34</v>
      </c>
      <c r="V47" s="431">
        <v>52</v>
      </c>
      <c r="W47" s="433">
        <v>1570</v>
      </c>
    </row>
    <row r="48" spans="1:23">
      <c r="A48" s="407" t="s">
        <v>113</v>
      </c>
      <c r="B48" s="431">
        <v>146</v>
      </c>
      <c r="C48" s="431">
        <v>6</v>
      </c>
      <c r="D48" s="431">
        <v>675</v>
      </c>
      <c r="E48" s="431"/>
      <c r="F48" s="431">
        <v>27</v>
      </c>
      <c r="G48" s="431">
        <v>581</v>
      </c>
      <c r="H48" s="431">
        <v>160</v>
      </c>
      <c r="I48" s="431">
        <v>132</v>
      </c>
      <c r="J48" s="431">
        <v>195</v>
      </c>
      <c r="K48" s="431">
        <v>250</v>
      </c>
      <c r="L48" s="431">
        <v>4</v>
      </c>
      <c r="M48" s="431">
        <v>89</v>
      </c>
      <c r="N48" s="431">
        <v>37</v>
      </c>
      <c r="O48" s="431"/>
      <c r="P48" s="431">
        <v>7</v>
      </c>
      <c r="Q48" s="431">
        <v>147</v>
      </c>
      <c r="R48" s="431">
        <v>72</v>
      </c>
      <c r="S48" s="431">
        <v>16</v>
      </c>
      <c r="T48" s="431"/>
      <c r="U48" s="431">
        <v>137</v>
      </c>
      <c r="V48" s="431">
        <v>53</v>
      </c>
      <c r="W48" s="433">
        <v>2734</v>
      </c>
    </row>
    <row r="49" spans="1:23">
      <c r="A49" s="407" t="s">
        <v>114</v>
      </c>
      <c r="B49" s="431">
        <v>54</v>
      </c>
      <c r="C49" s="431">
        <v>4</v>
      </c>
      <c r="D49" s="431">
        <v>170</v>
      </c>
      <c r="E49" s="431"/>
      <c r="F49" s="431"/>
      <c r="G49" s="431">
        <v>54</v>
      </c>
      <c r="H49" s="431">
        <v>22</v>
      </c>
      <c r="I49" s="431">
        <v>58</v>
      </c>
      <c r="J49" s="431">
        <v>67</v>
      </c>
      <c r="K49" s="431">
        <v>64</v>
      </c>
      <c r="L49" s="431">
        <v>12</v>
      </c>
      <c r="M49" s="431">
        <v>16</v>
      </c>
      <c r="N49" s="431">
        <v>76</v>
      </c>
      <c r="O49" s="431"/>
      <c r="P49" s="431">
        <v>6</v>
      </c>
      <c r="Q49" s="431">
        <v>105</v>
      </c>
      <c r="R49" s="431">
        <v>91</v>
      </c>
      <c r="S49" s="431">
        <v>11</v>
      </c>
      <c r="T49" s="431"/>
      <c r="U49" s="431">
        <v>237</v>
      </c>
      <c r="V49" s="431">
        <v>33</v>
      </c>
      <c r="W49" s="433">
        <v>1080</v>
      </c>
    </row>
    <row r="50" spans="1:23">
      <c r="A50" s="407" t="s">
        <v>115</v>
      </c>
      <c r="B50" s="431"/>
      <c r="C50" s="431"/>
      <c r="D50" s="431"/>
      <c r="E50" s="431"/>
      <c r="F50" s="431"/>
      <c r="G50" s="431"/>
      <c r="H50" s="431"/>
      <c r="I50" s="431"/>
      <c r="J50" s="431">
        <v>3</v>
      </c>
      <c r="K50" s="431">
        <v>2</v>
      </c>
      <c r="L50" s="431"/>
      <c r="M50" s="431"/>
      <c r="N50" s="431">
        <v>4</v>
      </c>
      <c r="O50" s="431"/>
      <c r="P50" s="431"/>
      <c r="Q50" s="431">
        <v>24</v>
      </c>
      <c r="R50" s="431">
        <v>10</v>
      </c>
      <c r="S50" s="431">
        <v>1</v>
      </c>
      <c r="T50" s="431"/>
      <c r="U50" s="431">
        <v>24</v>
      </c>
      <c r="V50" s="431"/>
      <c r="W50" s="435">
        <v>68</v>
      </c>
    </row>
    <row r="51" spans="1:23">
      <c r="A51" s="407" t="s">
        <v>116</v>
      </c>
      <c r="B51" s="431">
        <v>62</v>
      </c>
      <c r="C51" s="431">
        <v>14</v>
      </c>
      <c r="D51" s="431">
        <v>79</v>
      </c>
      <c r="E51" s="431"/>
      <c r="F51" s="431">
        <v>11</v>
      </c>
      <c r="G51" s="431">
        <v>50</v>
      </c>
      <c r="H51" s="431">
        <v>22</v>
      </c>
      <c r="I51" s="431">
        <v>42</v>
      </c>
      <c r="J51" s="431">
        <v>56</v>
      </c>
      <c r="K51" s="431">
        <v>12</v>
      </c>
      <c r="L51" s="431">
        <v>3</v>
      </c>
      <c r="M51" s="431">
        <v>5</v>
      </c>
      <c r="N51" s="431">
        <v>15</v>
      </c>
      <c r="O51" s="431"/>
      <c r="P51" s="431">
        <v>4</v>
      </c>
      <c r="Q51" s="431">
        <v>91</v>
      </c>
      <c r="R51" s="431">
        <v>51</v>
      </c>
      <c r="S51" s="431">
        <v>6</v>
      </c>
      <c r="T51" s="431"/>
      <c r="U51" s="431">
        <v>125</v>
      </c>
      <c r="V51" s="431">
        <v>19</v>
      </c>
      <c r="W51" s="435">
        <v>667</v>
      </c>
    </row>
    <row r="52" spans="1:23">
      <c r="A52" s="407" t="s">
        <v>117</v>
      </c>
      <c r="B52" s="431">
        <v>25</v>
      </c>
      <c r="C52" s="431"/>
      <c r="D52" s="431">
        <v>298</v>
      </c>
      <c r="E52" s="431"/>
      <c r="F52" s="431">
        <v>22</v>
      </c>
      <c r="G52" s="431">
        <v>49</v>
      </c>
      <c r="H52" s="431">
        <v>39</v>
      </c>
      <c r="I52" s="431">
        <v>49</v>
      </c>
      <c r="J52" s="431">
        <v>67</v>
      </c>
      <c r="K52" s="431">
        <v>135</v>
      </c>
      <c r="L52" s="431">
        <v>4</v>
      </c>
      <c r="M52" s="431"/>
      <c r="N52" s="431">
        <v>2</v>
      </c>
      <c r="O52" s="431"/>
      <c r="P52" s="431">
        <v>9</v>
      </c>
      <c r="Q52" s="431">
        <v>91</v>
      </c>
      <c r="R52" s="431">
        <v>398</v>
      </c>
      <c r="S52" s="431"/>
      <c r="T52" s="431"/>
      <c r="U52" s="431">
        <v>173</v>
      </c>
      <c r="V52" s="431">
        <v>19</v>
      </c>
      <c r="W52" s="433">
        <v>1380</v>
      </c>
    </row>
    <row r="53" spans="1:23" ht="15" thickBot="1">
      <c r="A53" s="408" t="s">
        <v>1</v>
      </c>
      <c r="B53" s="436">
        <v>1718</v>
      </c>
      <c r="C53" s="437">
        <v>97</v>
      </c>
      <c r="D53" s="436">
        <v>4991</v>
      </c>
      <c r="E53" s="437" t="s">
        <v>178</v>
      </c>
      <c r="F53" s="437">
        <v>367</v>
      </c>
      <c r="G53" s="436">
        <v>2357</v>
      </c>
      <c r="H53" s="437">
        <v>813</v>
      </c>
      <c r="I53" s="436">
        <v>1141</v>
      </c>
      <c r="J53" s="436">
        <v>2541</v>
      </c>
      <c r="K53" s="436">
        <v>2416</v>
      </c>
      <c r="L53" s="437">
        <v>268</v>
      </c>
      <c r="M53" s="437">
        <v>602</v>
      </c>
      <c r="N53" s="436">
        <v>829</v>
      </c>
      <c r="O53" s="437" t="s">
        <v>178</v>
      </c>
      <c r="P53" s="437">
        <v>106</v>
      </c>
      <c r="Q53" s="436">
        <v>2388</v>
      </c>
      <c r="R53" s="436">
        <v>1759</v>
      </c>
      <c r="S53" s="437">
        <v>150</v>
      </c>
      <c r="T53" s="437" t="s">
        <v>178</v>
      </c>
      <c r="U53" s="436">
        <v>2808</v>
      </c>
      <c r="V53" s="437">
        <v>865</v>
      </c>
      <c r="W53" s="438">
        <v>26216</v>
      </c>
    </row>
    <row r="60" spans="1:23">
      <c r="A60" s="477" t="s">
        <v>278</v>
      </c>
      <c r="B60" s="477"/>
      <c r="C60" s="477"/>
      <c r="D60" s="477"/>
      <c r="E60" s="477"/>
      <c r="F60" s="477"/>
      <c r="G60" s="477"/>
    </row>
    <row r="61" spans="1:23" ht="15" thickBot="1">
      <c r="A61" s="403"/>
    </row>
    <row r="62" spans="1:23" ht="14.25" customHeight="1">
      <c r="A62" s="511" t="s">
        <v>100</v>
      </c>
      <c r="B62" s="514" t="s">
        <v>208</v>
      </c>
      <c r="C62" s="514" t="s">
        <v>102</v>
      </c>
      <c r="D62" s="516" t="s">
        <v>103</v>
      </c>
    </row>
    <row r="63" spans="1:23">
      <c r="A63" s="512"/>
      <c r="B63" s="515"/>
      <c r="C63" s="515"/>
      <c r="D63" s="517"/>
    </row>
    <row r="64" spans="1:23">
      <c r="A64" s="513"/>
      <c r="B64" s="515"/>
      <c r="C64" s="515"/>
      <c r="D64" s="517"/>
    </row>
    <row r="65" spans="1:7">
      <c r="A65" s="439" t="s">
        <v>108</v>
      </c>
      <c r="B65" s="425">
        <v>347</v>
      </c>
      <c r="C65" s="425">
        <v>565</v>
      </c>
      <c r="D65" s="426">
        <v>912</v>
      </c>
    </row>
    <row r="66" spans="1:7">
      <c r="A66" s="439" t="s">
        <v>109</v>
      </c>
      <c r="B66" s="425">
        <v>307</v>
      </c>
      <c r="C66" s="425">
        <v>417</v>
      </c>
      <c r="D66" s="426">
        <v>724</v>
      </c>
    </row>
    <row r="67" spans="1:7">
      <c r="A67" s="439" t="s">
        <v>110</v>
      </c>
      <c r="B67" s="425">
        <v>294</v>
      </c>
      <c r="C67" s="425">
        <v>437</v>
      </c>
      <c r="D67" s="426">
        <v>731</v>
      </c>
    </row>
    <row r="68" spans="1:7">
      <c r="A68" s="439" t="s">
        <v>111</v>
      </c>
      <c r="B68" s="425">
        <v>2033</v>
      </c>
      <c r="C68" s="425">
        <v>566</v>
      </c>
      <c r="D68" s="426">
        <v>2599</v>
      </c>
    </row>
    <row r="69" spans="1:7" ht="26">
      <c r="A69" s="439" t="s">
        <v>118</v>
      </c>
      <c r="B69" s="425">
        <v>392</v>
      </c>
      <c r="C69" s="425">
        <v>92</v>
      </c>
      <c r="D69" s="426">
        <v>484</v>
      </c>
    </row>
    <row r="70" spans="1:7">
      <c r="A70" s="439" t="s">
        <v>112</v>
      </c>
      <c r="B70" s="425">
        <v>1560</v>
      </c>
      <c r="C70" s="425">
        <v>163</v>
      </c>
      <c r="D70" s="426">
        <v>1723</v>
      </c>
    </row>
    <row r="71" spans="1:7">
      <c r="A71" s="439" t="s">
        <v>113</v>
      </c>
      <c r="B71" s="425">
        <v>2905</v>
      </c>
      <c r="C71" s="425">
        <v>417</v>
      </c>
      <c r="D71" s="426">
        <v>3322</v>
      </c>
    </row>
    <row r="72" spans="1:7">
      <c r="A72" s="439" t="s">
        <v>114</v>
      </c>
      <c r="B72" s="425">
        <v>244</v>
      </c>
      <c r="C72" s="425">
        <v>53</v>
      </c>
      <c r="D72" s="426">
        <v>297</v>
      </c>
    </row>
    <row r="73" spans="1:7">
      <c r="A73" s="439" t="s">
        <v>115</v>
      </c>
      <c r="B73" s="425">
        <v>9</v>
      </c>
      <c r="C73" s="425">
        <v>7</v>
      </c>
      <c r="D73" s="426">
        <v>16</v>
      </c>
    </row>
    <row r="74" spans="1:7">
      <c r="A74" s="439" t="s">
        <v>116</v>
      </c>
      <c r="B74" s="425">
        <v>446</v>
      </c>
      <c r="C74" s="425">
        <v>29</v>
      </c>
      <c r="D74" s="426">
        <v>475</v>
      </c>
    </row>
    <row r="75" spans="1:7">
      <c r="A75" s="439" t="s">
        <v>117</v>
      </c>
      <c r="B75" s="425">
        <v>1307</v>
      </c>
      <c r="C75" s="425">
        <v>200</v>
      </c>
      <c r="D75" s="426">
        <v>1507</v>
      </c>
    </row>
    <row r="76" spans="1:7" ht="15" thickBot="1">
      <c r="A76" s="440" t="s">
        <v>1</v>
      </c>
      <c r="B76" s="427">
        <f t="shared" ref="B76:D76" si="3">SUM(B65,B67:B75)</f>
        <v>9537</v>
      </c>
      <c r="C76" s="427">
        <f t="shared" si="3"/>
        <v>2529</v>
      </c>
      <c r="D76" s="428">
        <f t="shared" si="3"/>
        <v>12066</v>
      </c>
    </row>
    <row r="77" spans="1:7">
      <c r="A77" s="404" t="s">
        <v>209</v>
      </c>
      <c r="B77" s="405"/>
      <c r="C77" s="405"/>
      <c r="D77" s="405"/>
      <c r="E77" s="405"/>
      <c r="F77" s="405"/>
      <c r="G77" s="405"/>
    </row>
  </sheetData>
  <mergeCells count="28">
    <mergeCell ref="E23:E24"/>
    <mergeCell ref="A3:A5"/>
    <mergeCell ref="B3:G3"/>
    <mergeCell ref="H3:M3"/>
    <mergeCell ref="N3:P3"/>
    <mergeCell ref="B4:C4"/>
    <mergeCell ref="D4:E4"/>
    <mergeCell ref="F4:G4"/>
    <mergeCell ref="H4:I4"/>
    <mergeCell ref="J4:K4"/>
    <mergeCell ref="L4:M4"/>
    <mergeCell ref="N4:N5"/>
    <mergeCell ref="O4:O5"/>
    <mergeCell ref="P4:P5"/>
    <mergeCell ref="A1:K1"/>
    <mergeCell ref="A60:G60"/>
    <mergeCell ref="A62:A64"/>
    <mergeCell ref="B62:B64"/>
    <mergeCell ref="C62:C64"/>
    <mergeCell ref="D62:D64"/>
    <mergeCell ref="A39:K39"/>
    <mergeCell ref="A20:K20"/>
    <mergeCell ref="A22:A24"/>
    <mergeCell ref="B22:E22"/>
    <mergeCell ref="F22:F24"/>
    <mergeCell ref="G22:G24"/>
    <mergeCell ref="B23:B24"/>
    <mergeCell ref="C23:D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00"/>
  </sheetPr>
  <dimension ref="A1:BB371"/>
  <sheetViews>
    <sheetView tabSelected="1" topLeftCell="I26" zoomScale="70" zoomScaleNormal="70" workbookViewId="0">
      <selection activeCell="U315" sqref="U315"/>
    </sheetView>
  </sheetViews>
  <sheetFormatPr baseColWidth="10" defaultColWidth="8.83203125" defaultRowHeight="14"/>
  <cols>
    <col min="1" max="1" width="3.33203125" bestFit="1" customWidth="1"/>
    <col min="2" max="2" width="23.1640625" customWidth="1"/>
    <col min="3" max="3" width="11.6640625" bestFit="1" customWidth="1"/>
    <col min="4" max="4" width="13.5" bestFit="1" customWidth="1"/>
    <col min="5" max="5" width="10.1640625" bestFit="1" customWidth="1"/>
    <col min="6" max="6" width="11.1640625" bestFit="1" customWidth="1"/>
    <col min="7" max="9" width="10.1640625" bestFit="1" customWidth="1"/>
    <col min="10" max="10" width="11.1640625" bestFit="1" customWidth="1"/>
    <col min="11" max="12" width="10.1640625" bestFit="1" customWidth="1"/>
    <col min="13" max="15" width="11.1640625" bestFit="1" customWidth="1"/>
    <col min="16" max="17" width="10.1640625" bestFit="1" customWidth="1"/>
    <col min="18" max="18" width="11.1640625" bestFit="1" customWidth="1"/>
    <col min="19" max="19" width="12.6640625" bestFit="1" customWidth="1"/>
    <col min="20" max="21" width="11.83203125" bestFit="1" customWidth="1"/>
    <col min="22" max="22" width="13.5" customWidth="1"/>
    <col min="23" max="24" width="12.1640625" bestFit="1" customWidth="1"/>
    <col min="25" max="25" width="11.83203125" bestFit="1" customWidth="1"/>
    <col min="26" max="26" width="13.5" bestFit="1" customWidth="1"/>
    <col min="27" max="28" width="9.1640625" bestFit="1" customWidth="1"/>
    <col min="29" max="29" width="19.6640625" bestFit="1" customWidth="1"/>
    <col min="30" max="37" width="9.1640625" customWidth="1"/>
    <col min="38" max="39" width="9.33203125" bestFit="1" customWidth="1"/>
  </cols>
  <sheetData>
    <row r="1" spans="1:23" s="94" customFormat="1" ht="36" customHeight="1">
      <c r="A1" s="477" t="s">
        <v>252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23" ht="15" thickBot="1"/>
    <row r="3" spans="1:23">
      <c r="B3" s="246" t="s">
        <v>2</v>
      </c>
      <c r="C3" s="247" t="s">
        <v>25</v>
      </c>
      <c r="D3" s="247" t="s">
        <v>26</v>
      </c>
      <c r="E3" s="248" t="s">
        <v>0</v>
      </c>
    </row>
    <row r="4" spans="1:23">
      <c r="B4" s="249" t="s">
        <v>3</v>
      </c>
      <c r="C4" s="250">
        <v>156.21670125063099</v>
      </c>
      <c r="D4" s="250">
        <v>180.499993807359</v>
      </c>
      <c r="E4" s="251">
        <v>168.86309812399401</v>
      </c>
    </row>
    <row r="5" spans="1:23">
      <c r="B5" s="249" t="s">
        <v>4</v>
      </c>
      <c r="C5" s="250">
        <v>138.734414330036</v>
      </c>
      <c r="D5" s="250">
        <v>161.01973084357601</v>
      </c>
      <c r="E5" s="251">
        <v>150.25403678113199</v>
      </c>
      <c r="W5" s="23"/>
    </row>
    <row r="6" spans="1:23">
      <c r="B6" s="249" t="s">
        <v>5</v>
      </c>
      <c r="C6" s="250">
        <v>164.16823684246401</v>
      </c>
      <c r="D6" s="250">
        <v>183.78219911025499</v>
      </c>
      <c r="E6" s="251">
        <v>174.305202940724</v>
      </c>
    </row>
    <row r="7" spans="1:23">
      <c r="B7" s="249" t="s">
        <v>23</v>
      </c>
      <c r="C7" s="250" t="s">
        <v>27</v>
      </c>
      <c r="D7" s="250" t="s">
        <v>27</v>
      </c>
      <c r="E7" s="251" t="s">
        <v>27</v>
      </c>
    </row>
    <row r="8" spans="1:23">
      <c r="B8" s="249" t="s">
        <v>24</v>
      </c>
      <c r="C8" s="250">
        <v>166.216361252269</v>
      </c>
      <c r="D8" s="250">
        <v>194.578748167757</v>
      </c>
      <c r="E8" s="251">
        <v>180.85375436948499</v>
      </c>
    </row>
    <row r="9" spans="1:23">
      <c r="B9" s="249" t="s">
        <v>6</v>
      </c>
      <c r="C9" s="250">
        <v>147.55917832645</v>
      </c>
      <c r="D9" s="250">
        <v>177.09093602580501</v>
      </c>
      <c r="E9" s="251">
        <v>162.83305902491</v>
      </c>
    </row>
    <row r="10" spans="1:23">
      <c r="B10" s="249" t="s">
        <v>22</v>
      </c>
      <c r="C10" s="250">
        <v>155.90344019000901</v>
      </c>
      <c r="D10" s="250">
        <v>189.09294276470899</v>
      </c>
      <c r="E10" s="251">
        <v>173.19634579832399</v>
      </c>
    </row>
    <row r="11" spans="1:23">
      <c r="B11" s="249" t="s">
        <v>7</v>
      </c>
      <c r="C11" s="250">
        <v>197.06705537522899</v>
      </c>
      <c r="D11" s="250">
        <v>203.939612031667</v>
      </c>
      <c r="E11" s="251">
        <v>200.70428797552799</v>
      </c>
    </row>
    <row r="12" spans="1:23">
      <c r="B12" s="249" t="s">
        <v>8</v>
      </c>
      <c r="C12" s="250">
        <v>192.993651554004</v>
      </c>
      <c r="D12" s="250">
        <v>232.03000058546701</v>
      </c>
      <c r="E12" s="251">
        <v>213.32639971709099</v>
      </c>
    </row>
    <row r="13" spans="1:23">
      <c r="B13" s="249" t="s">
        <v>9</v>
      </c>
      <c r="C13" s="250">
        <v>135.68886049981799</v>
      </c>
      <c r="D13" s="250">
        <v>156.660332707149</v>
      </c>
      <c r="E13" s="251">
        <v>146.68631434051201</v>
      </c>
    </row>
    <row r="14" spans="1:23">
      <c r="B14" s="249" t="s">
        <v>10</v>
      </c>
      <c r="C14" s="250">
        <v>148.20463791358401</v>
      </c>
      <c r="D14" s="250">
        <v>189.05226114391999</v>
      </c>
      <c r="E14" s="251">
        <v>169.68417526232301</v>
      </c>
    </row>
    <row r="15" spans="1:23">
      <c r="B15" s="249" t="s">
        <v>11</v>
      </c>
      <c r="C15" s="250">
        <v>134.386372484981</v>
      </c>
      <c r="D15" s="250">
        <v>146.75706823168099</v>
      </c>
      <c r="E15" s="251">
        <v>140.83095891910099</v>
      </c>
    </row>
    <row r="16" spans="1:23">
      <c r="B16" s="249" t="s">
        <v>12</v>
      </c>
      <c r="C16" s="250">
        <v>124.522425178527</v>
      </c>
      <c r="D16" s="250">
        <v>135.759127593377</v>
      </c>
      <c r="E16" s="251">
        <v>130.40531436253701</v>
      </c>
    </row>
    <row r="17" spans="1:26">
      <c r="B17" s="249" t="s">
        <v>13</v>
      </c>
      <c r="C17" s="250">
        <v>157.597879652865</v>
      </c>
      <c r="D17" s="250">
        <v>157.555621804471</v>
      </c>
      <c r="E17" s="251">
        <v>157.575974130384</v>
      </c>
    </row>
    <row r="18" spans="1:26">
      <c r="B18" s="249" t="s">
        <v>14</v>
      </c>
      <c r="C18" s="250">
        <v>194.65301654357901</v>
      </c>
      <c r="D18" s="250">
        <v>181.95825232033499</v>
      </c>
      <c r="E18" s="251">
        <v>188.14869949964901</v>
      </c>
    </row>
    <row r="19" spans="1:26">
      <c r="B19" s="249" t="s">
        <v>15</v>
      </c>
      <c r="C19" s="250">
        <v>150.787373390813</v>
      </c>
      <c r="D19" s="250">
        <v>133.30875731015399</v>
      </c>
      <c r="E19" s="251">
        <v>141.71233428698099</v>
      </c>
    </row>
    <row r="20" spans="1:26">
      <c r="B20" s="249" t="s">
        <v>16</v>
      </c>
      <c r="C20" s="250">
        <v>180.93362464227499</v>
      </c>
      <c r="D20" s="250">
        <v>167.12236881746699</v>
      </c>
      <c r="E20" s="251">
        <v>173.753856337396</v>
      </c>
    </row>
    <row r="21" spans="1:26">
      <c r="B21" s="249" t="s">
        <v>17</v>
      </c>
      <c r="C21" s="250">
        <v>151.06858054226501</v>
      </c>
      <c r="D21" s="250">
        <v>149.76127641572199</v>
      </c>
      <c r="E21" s="251">
        <v>150.39725233799601</v>
      </c>
    </row>
    <row r="22" spans="1:26">
      <c r="B22" s="249" t="s">
        <v>18</v>
      </c>
      <c r="C22" s="250">
        <v>214.805808457696</v>
      </c>
      <c r="D22" s="250">
        <v>238.86158377544001</v>
      </c>
      <c r="E22" s="251">
        <v>227.20069628477501</v>
      </c>
    </row>
    <row r="23" spans="1:26">
      <c r="B23" s="249" t="s">
        <v>19</v>
      </c>
      <c r="C23" s="250">
        <v>194.87723435072201</v>
      </c>
      <c r="D23" s="250">
        <v>180.740690287414</v>
      </c>
      <c r="E23" s="251">
        <v>187.53700916704199</v>
      </c>
    </row>
    <row r="24" spans="1:26" ht="15" thickBot="1">
      <c r="B24" s="252" t="s">
        <v>20</v>
      </c>
      <c r="C24" s="253">
        <v>87.2339747581984</v>
      </c>
      <c r="D24" s="253">
        <v>105.740886109998</v>
      </c>
      <c r="E24" s="254">
        <v>96.736687078521001</v>
      </c>
    </row>
    <row r="25" spans="1:26" ht="15" thickBot="1">
      <c r="B25" s="4" t="s">
        <v>1</v>
      </c>
      <c r="C25" s="253">
        <v>160.14816293398599</v>
      </c>
      <c r="D25" s="253">
        <v>172.47684924615001</v>
      </c>
      <c r="E25" s="254">
        <v>166.55546413540799</v>
      </c>
    </row>
    <row r="28" spans="1:26" s="94" customFormat="1" ht="39" customHeight="1">
      <c r="A28" s="477" t="s">
        <v>253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</row>
    <row r="29" spans="1:26" ht="15" thickBot="1"/>
    <row r="30" spans="1:26">
      <c r="B30" s="537" t="s">
        <v>2</v>
      </c>
      <c r="C30" s="539" t="s">
        <v>25</v>
      </c>
      <c r="D30" s="539" t="s">
        <v>25</v>
      </c>
      <c r="E30" s="539" t="s">
        <v>25</v>
      </c>
      <c r="F30" s="539" t="s">
        <v>25</v>
      </c>
      <c r="G30" s="539" t="s">
        <v>25</v>
      </c>
      <c r="H30" s="539" t="s">
        <v>25</v>
      </c>
      <c r="I30" s="539" t="s">
        <v>25</v>
      </c>
      <c r="J30" s="539" t="s">
        <v>25</v>
      </c>
      <c r="K30" s="539" t="s">
        <v>26</v>
      </c>
      <c r="L30" s="539" t="s">
        <v>26</v>
      </c>
      <c r="M30" s="539" t="s">
        <v>26</v>
      </c>
      <c r="N30" s="539" t="s">
        <v>26</v>
      </c>
      <c r="O30" s="539" t="s">
        <v>26</v>
      </c>
      <c r="P30" s="539" t="s">
        <v>26</v>
      </c>
      <c r="Q30" s="539" t="s">
        <v>26</v>
      </c>
      <c r="R30" s="539" t="s">
        <v>26</v>
      </c>
      <c r="S30" s="539" t="s">
        <v>0</v>
      </c>
      <c r="T30" s="539" t="s">
        <v>26</v>
      </c>
      <c r="U30" s="539" t="s">
        <v>26</v>
      </c>
      <c r="V30" s="539" t="s">
        <v>26</v>
      </c>
      <c r="W30" s="539" t="s">
        <v>26</v>
      </c>
      <c r="X30" s="539" t="s">
        <v>26</v>
      </c>
      <c r="Y30" s="539" t="s">
        <v>26</v>
      </c>
      <c r="Z30" s="547" t="s">
        <v>26</v>
      </c>
    </row>
    <row r="31" spans="1:26" ht="14.25" customHeight="1">
      <c r="B31" s="538"/>
      <c r="C31" s="548" t="s">
        <v>28</v>
      </c>
      <c r="D31" s="548" t="s">
        <v>28</v>
      </c>
      <c r="E31" s="548" t="s">
        <v>28</v>
      </c>
      <c r="F31" s="548" t="s">
        <v>28</v>
      </c>
      <c r="G31" s="548" t="s">
        <v>28</v>
      </c>
      <c r="H31" s="548" t="s">
        <v>28</v>
      </c>
      <c r="I31" s="548" t="s">
        <v>28</v>
      </c>
      <c r="J31" s="548" t="s">
        <v>0</v>
      </c>
      <c r="K31" s="548" t="s">
        <v>28</v>
      </c>
      <c r="L31" s="548" t="s">
        <v>28</v>
      </c>
      <c r="M31" s="548" t="s">
        <v>28</v>
      </c>
      <c r="N31" s="548" t="s">
        <v>28</v>
      </c>
      <c r="O31" s="548" t="s">
        <v>28</v>
      </c>
      <c r="P31" s="548" t="s">
        <v>28</v>
      </c>
      <c r="Q31" s="548" t="s">
        <v>28</v>
      </c>
      <c r="R31" s="548" t="s">
        <v>0</v>
      </c>
      <c r="S31" s="548" t="s">
        <v>28</v>
      </c>
      <c r="T31" s="548" t="s">
        <v>28</v>
      </c>
      <c r="U31" s="548" t="s">
        <v>28</v>
      </c>
      <c r="V31" s="548" t="s">
        <v>28</v>
      </c>
      <c r="W31" s="548" t="s">
        <v>28</v>
      </c>
      <c r="X31" s="548" t="s">
        <v>28</v>
      </c>
      <c r="Y31" s="548" t="s">
        <v>28</v>
      </c>
      <c r="Z31" s="549" t="s">
        <v>0</v>
      </c>
    </row>
    <row r="32" spans="1:26">
      <c r="B32" s="538"/>
      <c r="C32" s="232" t="s">
        <v>29</v>
      </c>
      <c r="D32" s="232" t="s">
        <v>30</v>
      </c>
      <c r="E32" s="232" t="s">
        <v>31</v>
      </c>
      <c r="F32" s="232" t="s">
        <v>32</v>
      </c>
      <c r="G32" s="232" t="s">
        <v>33</v>
      </c>
      <c r="H32" s="232" t="s">
        <v>76</v>
      </c>
      <c r="I32" s="232" t="s">
        <v>77</v>
      </c>
      <c r="J32" s="548"/>
      <c r="K32" s="232" t="s">
        <v>29</v>
      </c>
      <c r="L32" s="232" t="s">
        <v>30</v>
      </c>
      <c r="M32" s="232" t="s">
        <v>31</v>
      </c>
      <c r="N32" s="232" t="s">
        <v>32</v>
      </c>
      <c r="O32" s="232" t="s">
        <v>33</v>
      </c>
      <c r="P32" s="232" t="s">
        <v>76</v>
      </c>
      <c r="Q32" s="232" t="s">
        <v>77</v>
      </c>
      <c r="R32" s="548"/>
      <c r="S32" s="232" t="s">
        <v>29</v>
      </c>
      <c r="T32" s="232" t="s">
        <v>30</v>
      </c>
      <c r="U32" s="232" t="s">
        <v>31</v>
      </c>
      <c r="V32" s="232" t="s">
        <v>32</v>
      </c>
      <c r="W32" s="232" t="s">
        <v>33</v>
      </c>
      <c r="X32" s="232" t="s">
        <v>76</v>
      </c>
      <c r="Y32" s="232" t="s">
        <v>77</v>
      </c>
      <c r="Z32" s="549"/>
    </row>
    <row r="33" spans="2:30" ht="14.25" customHeight="1">
      <c r="B33" s="255" t="s">
        <v>3</v>
      </c>
      <c r="C33" s="256">
        <v>1928</v>
      </c>
      <c r="D33" s="256">
        <v>3122</v>
      </c>
      <c r="E33" s="256">
        <v>4770</v>
      </c>
      <c r="F33" s="256">
        <v>7285</v>
      </c>
      <c r="G33" s="256">
        <v>5426</v>
      </c>
      <c r="H33" s="256">
        <v>3248</v>
      </c>
      <c r="I33" s="256">
        <v>2076</v>
      </c>
      <c r="J33" s="257">
        <v>27855</v>
      </c>
      <c r="K33" s="256">
        <v>1775</v>
      </c>
      <c r="L33" s="256">
        <v>2903</v>
      </c>
      <c r="M33" s="256">
        <v>4952</v>
      </c>
      <c r="N33" s="256">
        <v>8301</v>
      </c>
      <c r="O33" s="256">
        <v>7739</v>
      </c>
      <c r="P33" s="256">
        <v>5358</v>
      </c>
      <c r="Q33" s="256">
        <v>3949</v>
      </c>
      <c r="R33" s="257">
        <v>34977</v>
      </c>
      <c r="S33" s="256">
        <v>3703</v>
      </c>
      <c r="T33" s="256">
        <v>6025</v>
      </c>
      <c r="U33" s="256">
        <v>9722</v>
      </c>
      <c r="V33" s="256">
        <v>15586</v>
      </c>
      <c r="W33" s="256">
        <v>13165</v>
      </c>
      <c r="X33" s="256">
        <v>8606</v>
      </c>
      <c r="Y33" s="256">
        <v>6025</v>
      </c>
      <c r="Z33" s="258">
        <v>62832</v>
      </c>
    </row>
    <row r="34" spans="2:30" ht="14.25" customHeight="1">
      <c r="B34" s="255" t="s">
        <v>4</v>
      </c>
      <c r="C34" s="256">
        <v>40</v>
      </c>
      <c r="D34" s="256">
        <v>79</v>
      </c>
      <c r="E34" s="256">
        <v>103</v>
      </c>
      <c r="F34" s="256">
        <v>171</v>
      </c>
      <c r="G34" s="256">
        <v>153</v>
      </c>
      <c r="H34" s="256">
        <v>106</v>
      </c>
      <c r="I34" s="256">
        <v>59</v>
      </c>
      <c r="J34" s="257">
        <v>711</v>
      </c>
      <c r="K34" s="256">
        <v>26</v>
      </c>
      <c r="L34" s="256">
        <v>54</v>
      </c>
      <c r="M34" s="256">
        <v>105</v>
      </c>
      <c r="N34" s="256">
        <v>209</v>
      </c>
      <c r="O34" s="256">
        <v>217</v>
      </c>
      <c r="P34" s="256">
        <v>165</v>
      </c>
      <c r="Q34" s="256">
        <v>107</v>
      </c>
      <c r="R34" s="257">
        <v>883</v>
      </c>
      <c r="S34" s="256">
        <v>66</v>
      </c>
      <c r="T34" s="256">
        <v>133</v>
      </c>
      <c r="U34" s="256">
        <v>208</v>
      </c>
      <c r="V34" s="256">
        <v>380</v>
      </c>
      <c r="W34" s="256">
        <v>370</v>
      </c>
      <c r="X34" s="256">
        <v>271</v>
      </c>
      <c r="Y34" s="256">
        <v>166</v>
      </c>
      <c r="Z34" s="258">
        <v>1594</v>
      </c>
    </row>
    <row r="35" spans="2:30" ht="14.25" customHeight="1">
      <c r="B35" s="255" t="s">
        <v>5</v>
      </c>
      <c r="C35" s="256">
        <v>5234</v>
      </c>
      <c r="D35" s="256">
        <v>8470</v>
      </c>
      <c r="E35" s="256">
        <v>12081</v>
      </c>
      <c r="F35" s="256">
        <v>17351</v>
      </c>
      <c r="G35" s="256">
        <v>12773</v>
      </c>
      <c r="H35" s="256">
        <v>6679</v>
      </c>
      <c r="I35" s="256">
        <v>3586</v>
      </c>
      <c r="J35" s="257">
        <v>66174</v>
      </c>
      <c r="K35" s="256">
        <v>5182</v>
      </c>
      <c r="L35" s="256">
        <v>7464</v>
      </c>
      <c r="M35" s="256">
        <v>12532</v>
      </c>
      <c r="N35" s="256">
        <v>18840</v>
      </c>
      <c r="O35" s="256">
        <v>16543</v>
      </c>
      <c r="P35" s="256">
        <v>11140</v>
      </c>
      <c r="Q35" s="256">
        <v>7538</v>
      </c>
      <c r="R35" s="257">
        <v>79239</v>
      </c>
      <c r="S35" s="256">
        <v>10416</v>
      </c>
      <c r="T35" s="256">
        <v>15934</v>
      </c>
      <c r="U35" s="256">
        <v>24613</v>
      </c>
      <c r="V35" s="256">
        <v>36191</v>
      </c>
      <c r="W35" s="256">
        <v>29316</v>
      </c>
      <c r="X35" s="256">
        <v>17819</v>
      </c>
      <c r="Y35" s="256">
        <v>11124</v>
      </c>
      <c r="Z35" s="258">
        <v>145413</v>
      </c>
    </row>
    <row r="36" spans="2:30" ht="14.25" customHeight="1">
      <c r="B36" s="255" t="s">
        <v>23</v>
      </c>
      <c r="C36" s="256" t="s">
        <v>27</v>
      </c>
      <c r="D36" s="256" t="s">
        <v>27</v>
      </c>
      <c r="E36" s="256" t="s">
        <v>27</v>
      </c>
      <c r="F36" s="256" t="s">
        <v>27</v>
      </c>
      <c r="G36" s="256" t="s">
        <v>27</v>
      </c>
      <c r="H36" s="256" t="s">
        <v>27</v>
      </c>
      <c r="I36" s="256" t="s">
        <v>27</v>
      </c>
      <c r="J36" s="257" t="s">
        <v>27</v>
      </c>
      <c r="K36" s="256" t="s">
        <v>27</v>
      </c>
      <c r="L36" s="256" t="s">
        <v>27</v>
      </c>
      <c r="M36" s="256" t="s">
        <v>27</v>
      </c>
      <c r="N36" s="256" t="s">
        <v>27</v>
      </c>
      <c r="O36" s="256" t="s">
        <v>27</v>
      </c>
      <c r="P36" s="256" t="s">
        <v>27</v>
      </c>
      <c r="Q36" s="256" t="s">
        <v>27</v>
      </c>
      <c r="R36" s="257" t="s">
        <v>27</v>
      </c>
      <c r="S36" s="256" t="s">
        <v>27</v>
      </c>
      <c r="T36" s="256" t="s">
        <v>27</v>
      </c>
      <c r="U36" s="256" t="s">
        <v>27</v>
      </c>
      <c r="V36" s="256" t="s">
        <v>27</v>
      </c>
      <c r="W36" s="256" t="s">
        <v>27</v>
      </c>
      <c r="X36" s="256" t="s">
        <v>27</v>
      </c>
      <c r="Y36" s="256" t="s">
        <v>27</v>
      </c>
      <c r="Z36" s="258" t="s">
        <v>27</v>
      </c>
    </row>
    <row r="37" spans="2:30" ht="14.25" customHeight="1">
      <c r="B37" s="255" t="s">
        <v>24</v>
      </c>
      <c r="C37" s="256">
        <v>254</v>
      </c>
      <c r="D37" s="256">
        <v>432</v>
      </c>
      <c r="E37" s="256">
        <v>599</v>
      </c>
      <c r="F37" s="256">
        <v>839</v>
      </c>
      <c r="G37" s="256">
        <v>654</v>
      </c>
      <c r="H37" s="256">
        <v>426</v>
      </c>
      <c r="I37" s="256">
        <v>358</v>
      </c>
      <c r="J37" s="257">
        <v>3562</v>
      </c>
      <c r="K37" s="256">
        <v>175</v>
      </c>
      <c r="L37" s="256">
        <v>378</v>
      </c>
      <c r="M37" s="256">
        <v>596</v>
      </c>
      <c r="N37" s="256">
        <v>944</v>
      </c>
      <c r="O37" s="256">
        <v>927</v>
      </c>
      <c r="P37" s="256">
        <v>753</v>
      </c>
      <c r="Q37" s="256">
        <v>674</v>
      </c>
      <c r="R37" s="257">
        <v>4447</v>
      </c>
      <c r="S37" s="256">
        <v>429</v>
      </c>
      <c r="T37" s="256">
        <v>810</v>
      </c>
      <c r="U37" s="256">
        <v>1195</v>
      </c>
      <c r="V37" s="256">
        <v>1783</v>
      </c>
      <c r="W37" s="256">
        <v>1581</v>
      </c>
      <c r="X37" s="256">
        <v>1179</v>
      </c>
      <c r="Y37" s="256">
        <v>1032</v>
      </c>
      <c r="Z37" s="258">
        <v>8009</v>
      </c>
    </row>
    <row r="38" spans="2:30" ht="14.25" customHeight="1">
      <c r="B38" s="255" t="s">
        <v>6</v>
      </c>
      <c r="C38" s="256">
        <v>1789</v>
      </c>
      <c r="D38" s="256">
        <v>3556</v>
      </c>
      <c r="E38" s="256">
        <v>5005</v>
      </c>
      <c r="F38" s="256">
        <v>7457</v>
      </c>
      <c r="G38" s="256">
        <v>5972</v>
      </c>
      <c r="H38" s="256">
        <v>3340</v>
      </c>
      <c r="I38" s="256">
        <v>2077</v>
      </c>
      <c r="J38" s="257">
        <v>29196</v>
      </c>
      <c r="K38" s="256">
        <v>2182</v>
      </c>
      <c r="L38" s="256">
        <v>3299</v>
      </c>
      <c r="M38" s="256">
        <v>5540</v>
      </c>
      <c r="N38" s="256">
        <v>8344</v>
      </c>
      <c r="O38" s="256">
        <v>7907</v>
      </c>
      <c r="P38" s="256">
        <v>5853</v>
      </c>
      <c r="Q38" s="256">
        <v>4411</v>
      </c>
      <c r="R38" s="257">
        <v>37536</v>
      </c>
      <c r="S38" s="256">
        <v>3971</v>
      </c>
      <c r="T38" s="256">
        <v>6855</v>
      </c>
      <c r="U38" s="256">
        <v>10545</v>
      </c>
      <c r="V38" s="256">
        <v>15801</v>
      </c>
      <c r="W38" s="256">
        <v>13879</v>
      </c>
      <c r="X38" s="256">
        <v>9193</v>
      </c>
      <c r="Y38" s="256">
        <v>6488</v>
      </c>
      <c r="Z38" s="258">
        <v>66732</v>
      </c>
    </row>
    <row r="39" spans="2:30" s="5" customFormat="1" ht="14.25" customHeight="1">
      <c r="B39" s="255" t="s">
        <v>22</v>
      </c>
      <c r="C39" s="256">
        <v>452</v>
      </c>
      <c r="D39" s="256">
        <v>857</v>
      </c>
      <c r="E39" s="256">
        <v>1236</v>
      </c>
      <c r="F39" s="256">
        <v>1940</v>
      </c>
      <c r="G39" s="256">
        <v>1699</v>
      </c>
      <c r="H39" s="256">
        <v>1000</v>
      </c>
      <c r="I39" s="256">
        <v>555</v>
      </c>
      <c r="J39" s="257">
        <v>7739</v>
      </c>
      <c r="K39" s="256">
        <v>440</v>
      </c>
      <c r="L39" s="256">
        <v>747</v>
      </c>
      <c r="M39" s="256">
        <v>1254</v>
      </c>
      <c r="N39" s="256">
        <v>2384</v>
      </c>
      <c r="O39" s="256">
        <v>2254</v>
      </c>
      <c r="P39" s="256">
        <v>1723</v>
      </c>
      <c r="Q39" s="256">
        <v>1409</v>
      </c>
      <c r="R39" s="257">
        <v>10211</v>
      </c>
      <c r="S39" s="256">
        <v>892</v>
      </c>
      <c r="T39" s="256">
        <v>1604</v>
      </c>
      <c r="U39" s="256">
        <v>2490</v>
      </c>
      <c r="V39" s="256">
        <v>4324</v>
      </c>
      <c r="W39" s="256">
        <v>3953</v>
      </c>
      <c r="X39" s="256">
        <v>2723</v>
      </c>
      <c r="Y39" s="256">
        <v>1964</v>
      </c>
      <c r="Z39" s="258">
        <v>17950</v>
      </c>
      <c r="AB39"/>
      <c r="AC39"/>
      <c r="AD39"/>
    </row>
    <row r="40" spans="2:30" ht="14.25" customHeight="1">
      <c r="B40" s="255" t="s">
        <v>7</v>
      </c>
      <c r="C40" s="256">
        <v>820</v>
      </c>
      <c r="D40" s="256">
        <v>1534</v>
      </c>
      <c r="E40" s="256">
        <v>1898</v>
      </c>
      <c r="F40" s="256">
        <v>3054</v>
      </c>
      <c r="G40" s="256">
        <v>2787</v>
      </c>
      <c r="H40" s="256">
        <v>1533</v>
      </c>
      <c r="I40" s="256">
        <v>893</v>
      </c>
      <c r="J40" s="257">
        <v>12519</v>
      </c>
      <c r="K40" s="256">
        <v>736</v>
      </c>
      <c r="L40" s="256">
        <v>1078</v>
      </c>
      <c r="M40" s="256">
        <v>1780</v>
      </c>
      <c r="N40" s="256">
        <v>3431</v>
      </c>
      <c r="O40" s="256">
        <v>3472</v>
      </c>
      <c r="P40" s="256">
        <v>2281</v>
      </c>
      <c r="Q40" s="256">
        <v>1787</v>
      </c>
      <c r="R40" s="257">
        <v>14565</v>
      </c>
      <c r="S40" s="256">
        <v>1556</v>
      </c>
      <c r="T40" s="256">
        <v>2612</v>
      </c>
      <c r="U40" s="256">
        <v>3678</v>
      </c>
      <c r="V40" s="256">
        <v>6485</v>
      </c>
      <c r="W40" s="256">
        <v>6259</v>
      </c>
      <c r="X40" s="256">
        <v>3814</v>
      </c>
      <c r="Y40" s="256">
        <v>2680</v>
      </c>
      <c r="Z40" s="258">
        <v>27084</v>
      </c>
    </row>
    <row r="41" spans="2:30" ht="14.25" customHeight="1">
      <c r="B41" s="255" t="s">
        <v>8</v>
      </c>
      <c r="C41" s="256">
        <v>2522</v>
      </c>
      <c r="D41" s="256">
        <v>4155</v>
      </c>
      <c r="E41" s="256">
        <v>5876</v>
      </c>
      <c r="F41" s="256">
        <v>8577</v>
      </c>
      <c r="G41" s="256">
        <v>6813</v>
      </c>
      <c r="H41" s="256">
        <v>3935</v>
      </c>
      <c r="I41" s="256">
        <v>2690</v>
      </c>
      <c r="J41" s="257">
        <v>34568</v>
      </c>
      <c r="K41" s="256">
        <v>2449</v>
      </c>
      <c r="L41" s="256">
        <v>3842</v>
      </c>
      <c r="M41" s="256">
        <v>6594</v>
      </c>
      <c r="N41" s="256">
        <v>10342</v>
      </c>
      <c r="O41" s="256">
        <v>9606</v>
      </c>
      <c r="P41" s="256">
        <v>6769</v>
      </c>
      <c r="Q41" s="256">
        <v>5578</v>
      </c>
      <c r="R41" s="257">
        <v>45180</v>
      </c>
      <c r="S41" s="256">
        <v>4971</v>
      </c>
      <c r="T41" s="256">
        <v>7997</v>
      </c>
      <c r="U41" s="256">
        <v>12470</v>
      </c>
      <c r="V41" s="256">
        <v>18919</v>
      </c>
      <c r="W41" s="256">
        <v>16419</v>
      </c>
      <c r="X41" s="256">
        <v>10704</v>
      </c>
      <c r="Y41" s="256">
        <v>8268</v>
      </c>
      <c r="Z41" s="258">
        <v>79748</v>
      </c>
    </row>
    <row r="42" spans="2:30" ht="14.25" customHeight="1">
      <c r="B42" s="255" t="s">
        <v>9</v>
      </c>
      <c r="C42" s="256">
        <v>2155</v>
      </c>
      <c r="D42" s="256">
        <v>2541</v>
      </c>
      <c r="E42" s="256">
        <v>3461</v>
      </c>
      <c r="F42" s="256">
        <v>4786</v>
      </c>
      <c r="G42" s="256">
        <v>3743</v>
      </c>
      <c r="H42" s="256">
        <v>2158</v>
      </c>
      <c r="I42" s="256">
        <v>1634</v>
      </c>
      <c r="J42" s="257">
        <v>20478</v>
      </c>
      <c r="K42" s="256">
        <v>2090</v>
      </c>
      <c r="L42" s="256">
        <v>2315</v>
      </c>
      <c r="M42" s="256">
        <v>3799</v>
      </c>
      <c r="N42" s="256">
        <v>5938</v>
      </c>
      <c r="O42" s="256">
        <v>4994</v>
      </c>
      <c r="P42" s="256">
        <v>3718</v>
      </c>
      <c r="Q42" s="256">
        <v>3215</v>
      </c>
      <c r="R42" s="257">
        <v>26069</v>
      </c>
      <c r="S42" s="256">
        <v>4245</v>
      </c>
      <c r="T42" s="256">
        <v>4856</v>
      </c>
      <c r="U42" s="256">
        <v>7260</v>
      </c>
      <c r="V42" s="256">
        <v>10724</v>
      </c>
      <c r="W42" s="256">
        <v>8737</v>
      </c>
      <c r="X42" s="256">
        <v>5876</v>
      </c>
      <c r="Y42" s="256">
        <v>4849</v>
      </c>
      <c r="Z42" s="258">
        <v>46547</v>
      </c>
    </row>
    <row r="43" spans="2:30" ht="14.25" customHeight="1">
      <c r="B43" s="255" t="s">
        <v>10</v>
      </c>
      <c r="C43" s="256">
        <v>316</v>
      </c>
      <c r="D43" s="256">
        <v>619</v>
      </c>
      <c r="E43" s="256">
        <v>916</v>
      </c>
      <c r="F43" s="256">
        <v>1248</v>
      </c>
      <c r="G43" s="256">
        <v>1207</v>
      </c>
      <c r="H43" s="256">
        <v>683</v>
      </c>
      <c r="I43" s="256">
        <v>297</v>
      </c>
      <c r="J43" s="257">
        <v>5286</v>
      </c>
      <c r="K43" s="256">
        <v>364</v>
      </c>
      <c r="L43" s="256">
        <v>628</v>
      </c>
      <c r="M43" s="256">
        <v>1058</v>
      </c>
      <c r="N43" s="256">
        <v>1693</v>
      </c>
      <c r="O43" s="256">
        <v>1846</v>
      </c>
      <c r="P43" s="256">
        <v>1142</v>
      </c>
      <c r="Q43" s="256">
        <v>747</v>
      </c>
      <c r="R43" s="257">
        <v>7478</v>
      </c>
      <c r="S43" s="256">
        <v>680</v>
      </c>
      <c r="T43" s="256">
        <v>1247</v>
      </c>
      <c r="U43" s="256">
        <v>1974</v>
      </c>
      <c r="V43" s="256">
        <v>2941</v>
      </c>
      <c r="W43" s="256">
        <v>3053</v>
      </c>
      <c r="X43" s="256">
        <v>1825</v>
      </c>
      <c r="Y43" s="256">
        <v>1044</v>
      </c>
      <c r="Z43" s="258">
        <v>12764</v>
      </c>
    </row>
    <row r="44" spans="2:30" ht="14.25" customHeight="1">
      <c r="B44" s="255" t="s">
        <v>11</v>
      </c>
      <c r="C44" s="256">
        <v>436</v>
      </c>
      <c r="D44" s="256">
        <v>951</v>
      </c>
      <c r="E44" s="256">
        <v>1506</v>
      </c>
      <c r="F44" s="256">
        <v>2208</v>
      </c>
      <c r="G44" s="256">
        <v>1740</v>
      </c>
      <c r="H44" s="256">
        <v>938</v>
      </c>
      <c r="I44" s="256">
        <v>574</v>
      </c>
      <c r="J44" s="257">
        <v>8353</v>
      </c>
      <c r="K44" s="256">
        <v>455</v>
      </c>
      <c r="L44" s="256">
        <v>833</v>
      </c>
      <c r="M44" s="256">
        <v>1499</v>
      </c>
      <c r="N44" s="256">
        <v>2377</v>
      </c>
      <c r="O44" s="256">
        <v>2119</v>
      </c>
      <c r="P44" s="256">
        <v>1437</v>
      </c>
      <c r="Q44" s="256">
        <v>1200</v>
      </c>
      <c r="R44" s="257">
        <v>9920</v>
      </c>
      <c r="S44" s="256">
        <v>891</v>
      </c>
      <c r="T44" s="256">
        <v>1784</v>
      </c>
      <c r="U44" s="256">
        <v>3005</v>
      </c>
      <c r="V44" s="256">
        <v>4585</v>
      </c>
      <c r="W44" s="256">
        <v>3859</v>
      </c>
      <c r="X44" s="256">
        <v>2375</v>
      </c>
      <c r="Y44" s="256">
        <v>1774</v>
      </c>
      <c r="Z44" s="258">
        <v>18273</v>
      </c>
    </row>
    <row r="45" spans="2:30" ht="14.25" customHeight="1">
      <c r="B45" s="255" t="s">
        <v>12</v>
      </c>
      <c r="C45" s="256">
        <v>2154</v>
      </c>
      <c r="D45" s="256">
        <v>3789</v>
      </c>
      <c r="E45" s="256">
        <v>5365</v>
      </c>
      <c r="F45" s="256">
        <v>7675</v>
      </c>
      <c r="G45" s="256">
        <v>6127</v>
      </c>
      <c r="H45" s="256">
        <v>2842</v>
      </c>
      <c r="I45" s="256">
        <v>1329</v>
      </c>
      <c r="J45" s="257">
        <v>29281</v>
      </c>
      <c r="K45" s="256">
        <v>1987</v>
      </c>
      <c r="L45" s="256">
        <v>3227</v>
      </c>
      <c r="M45" s="256">
        <v>5313</v>
      </c>
      <c r="N45" s="256">
        <v>8780</v>
      </c>
      <c r="O45" s="256">
        <v>8270</v>
      </c>
      <c r="P45" s="256">
        <v>4756</v>
      </c>
      <c r="Q45" s="256">
        <v>2745</v>
      </c>
      <c r="R45" s="257">
        <v>35078</v>
      </c>
      <c r="S45" s="256">
        <v>4141</v>
      </c>
      <c r="T45" s="256">
        <v>7016</v>
      </c>
      <c r="U45" s="256">
        <v>10678</v>
      </c>
      <c r="V45" s="256">
        <v>16455</v>
      </c>
      <c r="W45" s="256">
        <v>14397</v>
      </c>
      <c r="X45" s="256">
        <v>7598</v>
      </c>
      <c r="Y45" s="256">
        <v>4074</v>
      </c>
      <c r="Z45" s="258">
        <v>64359</v>
      </c>
    </row>
    <row r="46" spans="2:30" ht="14.25" customHeight="1">
      <c r="B46" s="255" t="s">
        <v>13</v>
      </c>
      <c r="C46" s="256">
        <v>416</v>
      </c>
      <c r="D46" s="256">
        <v>840</v>
      </c>
      <c r="E46" s="256">
        <v>1393</v>
      </c>
      <c r="F46" s="256">
        <v>2039</v>
      </c>
      <c r="G46" s="256">
        <v>1686</v>
      </c>
      <c r="H46" s="256">
        <v>959</v>
      </c>
      <c r="I46" s="256">
        <v>1164</v>
      </c>
      <c r="J46" s="257">
        <v>8497</v>
      </c>
      <c r="K46" s="256">
        <v>331</v>
      </c>
      <c r="L46" s="256">
        <v>673</v>
      </c>
      <c r="M46" s="256">
        <v>1189</v>
      </c>
      <c r="N46" s="256">
        <v>1838</v>
      </c>
      <c r="O46" s="256">
        <v>1924</v>
      </c>
      <c r="P46" s="256">
        <v>1213</v>
      </c>
      <c r="Q46" s="256">
        <v>1975</v>
      </c>
      <c r="R46" s="257">
        <v>9143</v>
      </c>
      <c r="S46" s="256">
        <v>747</v>
      </c>
      <c r="T46" s="256">
        <v>1513</v>
      </c>
      <c r="U46" s="256">
        <v>2582</v>
      </c>
      <c r="V46" s="256">
        <v>3877</v>
      </c>
      <c r="W46" s="256">
        <v>3610</v>
      </c>
      <c r="X46" s="256">
        <v>2172</v>
      </c>
      <c r="Y46" s="256">
        <v>3139</v>
      </c>
      <c r="Z46" s="258">
        <v>17640</v>
      </c>
    </row>
    <row r="47" spans="2:30" ht="14.25" customHeight="1">
      <c r="B47" s="255" t="s">
        <v>14</v>
      </c>
      <c r="C47" s="256">
        <v>155</v>
      </c>
      <c r="D47" s="256">
        <v>313</v>
      </c>
      <c r="E47" s="256">
        <v>437</v>
      </c>
      <c r="F47" s="256">
        <v>539</v>
      </c>
      <c r="G47" s="256">
        <v>493</v>
      </c>
      <c r="H47" s="256">
        <v>297</v>
      </c>
      <c r="I47" s="256">
        <v>291</v>
      </c>
      <c r="J47" s="257">
        <v>2525</v>
      </c>
      <c r="K47" s="256">
        <v>96</v>
      </c>
      <c r="L47" s="256">
        <v>198</v>
      </c>
      <c r="M47" s="256">
        <v>313</v>
      </c>
      <c r="N47" s="256">
        <v>507</v>
      </c>
      <c r="O47" s="256">
        <v>509</v>
      </c>
      <c r="P47" s="256">
        <v>362</v>
      </c>
      <c r="Q47" s="256">
        <v>495</v>
      </c>
      <c r="R47" s="257">
        <v>2480</v>
      </c>
      <c r="S47" s="256">
        <v>251</v>
      </c>
      <c r="T47" s="256">
        <v>511</v>
      </c>
      <c r="U47" s="256">
        <v>750</v>
      </c>
      <c r="V47" s="256">
        <v>1046</v>
      </c>
      <c r="W47" s="256">
        <v>1002</v>
      </c>
      <c r="X47" s="256">
        <v>659</v>
      </c>
      <c r="Y47" s="256">
        <v>786</v>
      </c>
      <c r="Z47" s="258">
        <v>5005</v>
      </c>
    </row>
    <row r="48" spans="2:30" ht="14.25" customHeight="1">
      <c r="B48" s="255" t="s">
        <v>15</v>
      </c>
      <c r="C48" s="256">
        <v>2047</v>
      </c>
      <c r="D48" s="256">
        <v>4157</v>
      </c>
      <c r="E48" s="256">
        <v>6504</v>
      </c>
      <c r="F48" s="256">
        <v>8794</v>
      </c>
      <c r="G48" s="256">
        <v>7860</v>
      </c>
      <c r="H48" s="256">
        <v>3307</v>
      </c>
      <c r="I48" s="256">
        <v>1875</v>
      </c>
      <c r="J48" s="257">
        <v>34544</v>
      </c>
      <c r="K48" s="256">
        <v>1441</v>
      </c>
      <c r="L48" s="256">
        <v>2617</v>
      </c>
      <c r="M48" s="256">
        <v>4844</v>
      </c>
      <c r="N48" s="256">
        <v>8151</v>
      </c>
      <c r="O48" s="256">
        <v>8381</v>
      </c>
      <c r="P48" s="256">
        <v>4255</v>
      </c>
      <c r="Q48" s="256">
        <v>3291</v>
      </c>
      <c r="R48" s="257">
        <v>32980</v>
      </c>
      <c r="S48" s="256">
        <v>3488</v>
      </c>
      <c r="T48" s="256">
        <v>6774</v>
      </c>
      <c r="U48" s="256">
        <v>11348</v>
      </c>
      <c r="V48" s="256">
        <v>16945</v>
      </c>
      <c r="W48" s="256">
        <v>16241</v>
      </c>
      <c r="X48" s="256">
        <v>7562</v>
      </c>
      <c r="Y48" s="256">
        <v>5166</v>
      </c>
      <c r="Z48" s="258">
        <v>67524</v>
      </c>
    </row>
    <row r="49" spans="1:30" ht="14.25" customHeight="1">
      <c r="B49" s="255" t="s">
        <v>16</v>
      </c>
      <c r="C49" s="256">
        <v>1642</v>
      </c>
      <c r="D49" s="256">
        <v>3129</v>
      </c>
      <c r="E49" s="256">
        <v>5382</v>
      </c>
      <c r="F49" s="256">
        <v>7649</v>
      </c>
      <c r="G49" s="256">
        <v>6612</v>
      </c>
      <c r="H49" s="256">
        <v>3063</v>
      </c>
      <c r="I49" s="256">
        <v>1922</v>
      </c>
      <c r="J49" s="257">
        <v>29399</v>
      </c>
      <c r="K49" s="256">
        <v>1117</v>
      </c>
      <c r="L49" s="256">
        <v>2375</v>
      </c>
      <c r="M49" s="256">
        <v>4468</v>
      </c>
      <c r="N49" s="256">
        <v>7133</v>
      </c>
      <c r="O49" s="256">
        <v>7536</v>
      </c>
      <c r="P49" s="256">
        <v>4075</v>
      </c>
      <c r="Q49" s="256">
        <v>2696</v>
      </c>
      <c r="R49" s="257">
        <v>29400</v>
      </c>
      <c r="S49" s="256">
        <v>2759</v>
      </c>
      <c r="T49" s="256">
        <v>5504</v>
      </c>
      <c r="U49" s="256">
        <v>9850</v>
      </c>
      <c r="V49" s="256">
        <v>14782</v>
      </c>
      <c r="W49" s="256">
        <v>14148</v>
      </c>
      <c r="X49" s="256">
        <v>7138</v>
      </c>
      <c r="Y49" s="256">
        <v>4618</v>
      </c>
      <c r="Z49" s="258">
        <v>58799</v>
      </c>
    </row>
    <row r="50" spans="1:30" ht="14.25" customHeight="1">
      <c r="B50" s="255" t="s">
        <v>17</v>
      </c>
      <c r="C50" s="256">
        <v>177</v>
      </c>
      <c r="D50" s="256">
        <v>371</v>
      </c>
      <c r="E50" s="256">
        <v>646</v>
      </c>
      <c r="F50" s="256">
        <v>848</v>
      </c>
      <c r="G50" s="256">
        <v>812</v>
      </c>
      <c r="H50" s="256">
        <v>386</v>
      </c>
      <c r="I50" s="256">
        <v>312</v>
      </c>
      <c r="J50" s="257">
        <v>3552</v>
      </c>
      <c r="K50" s="256">
        <v>144</v>
      </c>
      <c r="L50" s="256">
        <v>270</v>
      </c>
      <c r="M50" s="256">
        <v>486</v>
      </c>
      <c r="N50" s="256">
        <v>843</v>
      </c>
      <c r="O50" s="256">
        <v>885</v>
      </c>
      <c r="P50" s="256">
        <v>535</v>
      </c>
      <c r="Q50" s="256">
        <v>554</v>
      </c>
      <c r="R50" s="257">
        <v>3717</v>
      </c>
      <c r="S50" s="256">
        <v>321</v>
      </c>
      <c r="T50" s="256">
        <v>641</v>
      </c>
      <c r="U50" s="256">
        <v>1132</v>
      </c>
      <c r="V50" s="256">
        <v>1691</v>
      </c>
      <c r="W50" s="256">
        <v>1697</v>
      </c>
      <c r="X50" s="256">
        <v>921</v>
      </c>
      <c r="Y50" s="256">
        <v>866</v>
      </c>
      <c r="Z50" s="258">
        <v>7269</v>
      </c>
    </row>
    <row r="51" spans="1:30" ht="14.25" customHeight="1">
      <c r="B51" s="255" t="s">
        <v>18</v>
      </c>
      <c r="C51" s="256">
        <v>879</v>
      </c>
      <c r="D51" s="256">
        <v>1707</v>
      </c>
      <c r="E51" s="256">
        <v>2542</v>
      </c>
      <c r="F51" s="256">
        <v>3737</v>
      </c>
      <c r="G51" s="256">
        <v>4020</v>
      </c>
      <c r="H51" s="256">
        <v>2066</v>
      </c>
      <c r="I51" s="256">
        <v>2133</v>
      </c>
      <c r="J51" s="257">
        <v>17084</v>
      </c>
      <c r="K51" s="256">
        <v>624</v>
      </c>
      <c r="L51" s="256">
        <v>1388</v>
      </c>
      <c r="M51" s="256">
        <v>2395</v>
      </c>
      <c r="N51" s="256">
        <v>4069</v>
      </c>
      <c r="O51" s="256">
        <v>5016</v>
      </c>
      <c r="P51" s="256">
        <v>2785</v>
      </c>
      <c r="Q51" s="256">
        <v>3916</v>
      </c>
      <c r="R51" s="257">
        <v>20193</v>
      </c>
      <c r="S51" s="256">
        <v>1503</v>
      </c>
      <c r="T51" s="256">
        <v>3095</v>
      </c>
      <c r="U51" s="256">
        <v>4937</v>
      </c>
      <c r="V51" s="256">
        <v>7806</v>
      </c>
      <c r="W51" s="256">
        <v>9036</v>
      </c>
      <c r="X51" s="256">
        <v>4851</v>
      </c>
      <c r="Y51" s="256">
        <v>6049</v>
      </c>
      <c r="Z51" s="258">
        <v>37277</v>
      </c>
    </row>
    <row r="52" spans="1:30" ht="14.25" customHeight="1">
      <c r="B52" s="255" t="s">
        <v>19</v>
      </c>
      <c r="C52" s="256">
        <v>2464</v>
      </c>
      <c r="D52" s="256">
        <v>4782</v>
      </c>
      <c r="E52" s="256">
        <v>6693</v>
      </c>
      <c r="F52" s="256">
        <v>8646</v>
      </c>
      <c r="G52" s="256">
        <v>7700</v>
      </c>
      <c r="H52" s="256">
        <v>4207</v>
      </c>
      <c r="I52" s="256">
        <v>4715</v>
      </c>
      <c r="J52" s="257">
        <v>39207</v>
      </c>
      <c r="K52" s="256">
        <v>1450</v>
      </c>
      <c r="L52" s="256">
        <v>2983</v>
      </c>
      <c r="M52" s="256">
        <v>4806</v>
      </c>
      <c r="N52" s="256">
        <v>7881</v>
      </c>
      <c r="O52" s="256">
        <v>8169</v>
      </c>
      <c r="P52" s="256">
        <v>5618</v>
      </c>
      <c r="Q52" s="256">
        <v>8366</v>
      </c>
      <c r="R52" s="257">
        <v>39273</v>
      </c>
      <c r="S52" s="256">
        <v>3914</v>
      </c>
      <c r="T52" s="256">
        <v>7765</v>
      </c>
      <c r="U52" s="256">
        <v>11499</v>
      </c>
      <c r="V52" s="256">
        <v>16527</v>
      </c>
      <c r="W52" s="256">
        <v>15869</v>
      </c>
      <c r="X52" s="256">
        <v>9825</v>
      </c>
      <c r="Y52" s="256">
        <v>13081</v>
      </c>
      <c r="Z52" s="258">
        <v>78480</v>
      </c>
    </row>
    <row r="53" spans="1:30" ht="14.25" customHeight="1">
      <c r="B53" s="255" t="s">
        <v>20</v>
      </c>
      <c r="C53" s="256">
        <v>256</v>
      </c>
      <c r="D53" s="256">
        <v>612</v>
      </c>
      <c r="E53" s="256">
        <v>1139</v>
      </c>
      <c r="F53" s="256">
        <v>1663</v>
      </c>
      <c r="G53" s="256">
        <v>1449</v>
      </c>
      <c r="H53" s="256">
        <v>643</v>
      </c>
      <c r="I53" s="256">
        <v>261</v>
      </c>
      <c r="J53" s="257">
        <v>6023</v>
      </c>
      <c r="K53" s="256">
        <v>183</v>
      </c>
      <c r="L53" s="256">
        <v>472</v>
      </c>
      <c r="M53" s="256">
        <v>1045</v>
      </c>
      <c r="N53" s="256">
        <v>1843</v>
      </c>
      <c r="O53" s="256">
        <v>2216</v>
      </c>
      <c r="P53" s="256">
        <v>1340</v>
      </c>
      <c r="Q53" s="256">
        <v>606</v>
      </c>
      <c r="R53" s="257">
        <v>7705</v>
      </c>
      <c r="S53" s="256">
        <v>439</v>
      </c>
      <c r="T53" s="256">
        <v>1084</v>
      </c>
      <c r="U53" s="256">
        <v>2184</v>
      </c>
      <c r="V53" s="256">
        <v>3506</v>
      </c>
      <c r="W53" s="256">
        <v>3665</v>
      </c>
      <c r="X53" s="256">
        <v>1983</v>
      </c>
      <c r="Y53" s="256">
        <v>867</v>
      </c>
      <c r="Z53" s="258">
        <v>13728</v>
      </c>
    </row>
    <row r="54" spans="1:30" ht="14.25" customHeight="1" thickBot="1">
      <c r="B54" s="4" t="s">
        <v>1</v>
      </c>
      <c r="C54" s="259">
        <v>26136</v>
      </c>
      <c r="D54" s="259">
        <v>46016</v>
      </c>
      <c r="E54" s="259">
        <v>67552</v>
      </c>
      <c r="F54" s="259">
        <v>96506</v>
      </c>
      <c r="G54" s="259">
        <v>79726</v>
      </c>
      <c r="H54" s="259">
        <v>41816</v>
      </c>
      <c r="I54" s="259">
        <v>28801</v>
      </c>
      <c r="J54" s="259">
        <v>386553</v>
      </c>
      <c r="K54" s="259">
        <v>23247</v>
      </c>
      <c r="L54" s="259">
        <v>37744</v>
      </c>
      <c r="M54" s="259">
        <v>64568</v>
      </c>
      <c r="N54" s="259">
        <v>103848</v>
      </c>
      <c r="O54" s="259">
        <v>100530</v>
      </c>
      <c r="P54" s="259">
        <v>65278</v>
      </c>
      <c r="Q54" s="259">
        <v>55259</v>
      </c>
      <c r="R54" s="259">
        <v>450474</v>
      </c>
      <c r="S54" s="259">
        <v>49383</v>
      </c>
      <c r="T54" s="259">
        <v>83760</v>
      </c>
      <c r="U54" s="259">
        <v>132120</v>
      </c>
      <c r="V54" s="259">
        <v>200354</v>
      </c>
      <c r="W54" s="259">
        <v>180256</v>
      </c>
      <c r="X54" s="259">
        <v>107094</v>
      </c>
      <c r="Y54" s="259">
        <v>84060</v>
      </c>
      <c r="Z54" s="260">
        <v>837027</v>
      </c>
    </row>
    <row r="55" spans="1:30">
      <c r="C55" s="9"/>
      <c r="I55" s="73"/>
      <c r="J55" s="73"/>
      <c r="K55" s="9"/>
      <c r="Q55" s="73"/>
      <c r="R55" s="55"/>
      <c r="S55" s="73"/>
      <c r="T55" s="73"/>
      <c r="U55" s="73"/>
      <c r="V55" s="73"/>
      <c r="W55" s="73"/>
      <c r="X55" s="73"/>
      <c r="Y55" s="73"/>
      <c r="Z55" s="73"/>
    </row>
    <row r="57" spans="1:30" s="94" customFormat="1" ht="36.75" customHeight="1">
      <c r="A57" s="477" t="s">
        <v>254</v>
      </c>
      <c r="B57" s="478"/>
      <c r="C57" s="478"/>
      <c r="D57" s="478"/>
      <c r="E57" s="478"/>
      <c r="F57" s="478"/>
      <c r="G57" s="478"/>
      <c r="H57" s="478"/>
      <c r="I57" s="478"/>
      <c r="J57" s="478"/>
      <c r="K57" s="478"/>
      <c r="AB57"/>
      <c r="AC57"/>
      <c r="AD57"/>
    </row>
    <row r="58" spans="1:30" ht="15" thickBot="1"/>
    <row r="59" spans="1:30" ht="82.5" customHeight="1" thickBot="1">
      <c r="B59" s="6" t="s">
        <v>2</v>
      </c>
      <c r="C59" s="7" t="s">
        <v>36</v>
      </c>
      <c r="D59" s="7" t="s">
        <v>37</v>
      </c>
      <c r="E59" s="7" t="s">
        <v>38</v>
      </c>
      <c r="F59" s="7" t="s">
        <v>194</v>
      </c>
      <c r="G59" s="7" t="s">
        <v>39</v>
      </c>
      <c r="H59" s="7" t="s">
        <v>40</v>
      </c>
      <c r="I59" s="7" t="s">
        <v>195</v>
      </c>
      <c r="J59" s="7" t="s">
        <v>42</v>
      </c>
      <c r="K59" s="7" t="s">
        <v>43</v>
      </c>
      <c r="L59" s="7" t="s">
        <v>44</v>
      </c>
      <c r="M59" s="7" t="s">
        <v>45</v>
      </c>
      <c r="N59" s="8" t="s">
        <v>46</v>
      </c>
      <c r="O59" s="8" t="s">
        <v>21</v>
      </c>
    </row>
    <row r="60" spans="1:30">
      <c r="B60" s="540" t="s">
        <v>3</v>
      </c>
      <c r="C60" s="24" t="s">
        <v>25</v>
      </c>
      <c r="D60" s="170">
        <v>3.2920195165722599</v>
      </c>
      <c r="E60" s="171">
        <v>7.6439908025349101</v>
      </c>
      <c r="F60" s="171">
        <v>1.8114519656777499</v>
      </c>
      <c r="G60" s="171">
        <v>4.6716392799057802</v>
      </c>
      <c r="H60" s="171">
        <v>17.8172845045146</v>
      </c>
      <c r="I60" s="171">
        <v>33.396893051427298</v>
      </c>
      <c r="J60" s="171">
        <v>12.954966070327</v>
      </c>
      <c r="K60" s="171">
        <v>13.5326117435926</v>
      </c>
      <c r="L60" s="171">
        <v>7.5037855420335404</v>
      </c>
      <c r="M60" s="171">
        <v>38.298468958555297</v>
      </c>
      <c r="N60" s="172">
        <v>15.2935898154899</v>
      </c>
      <c r="O60" s="172">
        <v>156.21670125063099</v>
      </c>
    </row>
    <row r="61" spans="1:30">
      <c r="B61" s="541"/>
      <c r="C61" s="25" t="s">
        <v>26</v>
      </c>
      <c r="D61" s="173">
        <v>1.0424278454151801</v>
      </c>
      <c r="E61" s="173">
        <v>13.1696824826709</v>
      </c>
      <c r="F61" s="173">
        <v>1.7236183186567799</v>
      </c>
      <c r="G61" s="173">
        <v>5.9139718358702504</v>
      </c>
      <c r="H61" s="173">
        <v>34.338192492042502</v>
      </c>
      <c r="I61" s="173">
        <v>37.950566213778202</v>
      </c>
      <c r="J61" s="173">
        <v>13.303856363764</v>
      </c>
      <c r="K61" s="173">
        <v>16.327929222245601</v>
      </c>
      <c r="L61" s="173">
        <v>5.2637445659578201</v>
      </c>
      <c r="M61" s="173">
        <v>29.363437823823499</v>
      </c>
      <c r="N61" s="172">
        <v>22.102566643134601</v>
      </c>
      <c r="O61" s="172">
        <v>180.499993807359</v>
      </c>
    </row>
    <row r="62" spans="1:30" ht="15" thickBot="1">
      <c r="B62" s="542"/>
      <c r="C62" s="26" t="s">
        <v>0</v>
      </c>
      <c r="D62" s="174">
        <v>2.1204638467632999</v>
      </c>
      <c r="E62" s="174">
        <v>10.5216932320384</v>
      </c>
      <c r="F62" s="175">
        <v>1.7657094389397801</v>
      </c>
      <c r="G62" s="175">
        <v>5.3186285839601597</v>
      </c>
      <c r="H62" s="175">
        <v>26.4211407826742</v>
      </c>
      <c r="I62" s="175">
        <v>35.768381922145402</v>
      </c>
      <c r="J62" s="175">
        <v>13.1366632230405</v>
      </c>
      <c r="K62" s="175">
        <v>14.9883737305436</v>
      </c>
      <c r="L62" s="175">
        <v>6.33720373975647</v>
      </c>
      <c r="M62" s="175">
        <v>33.645230541989498</v>
      </c>
      <c r="N62" s="176">
        <v>18.8396090821428</v>
      </c>
      <c r="O62" s="176">
        <v>168.86309812399401</v>
      </c>
    </row>
    <row r="63" spans="1:30">
      <c r="B63" s="540" t="s">
        <v>4</v>
      </c>
      <c r="C63" s="24" t="s">
        <v>25</v>
      </c>
      <c r="D63" s="170">
        <v>6.0488985150929802</v>
      </c>
      <c r="E63" s="171">
        <v>10.7319167203263</v>
      </c>
      <c r="F63" s="171">
        <v>0.195125758551386</v>
      </c>
      <c r="G63" s="171">
        <v>2.1463833440652502</v>
      </c>
      <c r="H63" s="171">
        <v>40.391032020136997</v>
      </c>
      <c r="I63" s="171">
        <v>3.3171378953735702</v>
      </c>
      <c r="J63" s="171">
        <v>11.7075455130832</v>
      </c>
      <c r="K63" s="171">
        <v>11.3172939959804</v>
      </c>
      <c r="L63" s="171">
        <v>4.2927666881305004</v>
      </c>
      <c r="M63" s="171">
        <v>33.171378953735697</v>
      </c>
      <c r="N63" s="172">
        <v>15.4149349255595</v>
      </c>
      <c r="O63" s="172">
        <v>138.734414330036</v>
      </c>
    </row>
    <row r="64" spans="1:30">
      <c r="B64" s="541"/>
      <c r="C64" s="25" t="s">
        <v>26</v>
      </c>
      <c r="D64" s="173">
        <v>1.82355301068602</v>
      </c>
      <c r="E64" s="173">
        <v>12.0354498705277</v>
      </c>
      <c r="F64" s="173"/>
      <c r="G64" s="173">
        <v>2.7353295160290299</v>
      </c>
      <c r="H64" s="173">
        <v>64.553776578285095</v>
      </c>
      <c r="I64" s="173">
        <v>1.82355301068602</v>
      </c>
      <c r="J64" s="173">
        <v>11.853094569459101</v>
      </c>
      <c r="K64" s="173">
        <v>9.8471862577045108</v>
      </c>
      <c r="L64" s="173">
        <v>3.46475072030344</v>
      </c>
      <c r="M64" s="173">
        <v>27.718005762427499</v>
      </c>
      <c r="N64" s="172">
        <v>25.165031547467098</v>
      </c>
      <c r="O64" s="172">
        <v>161.01973084357601</v>
      </c>
    </row>
    <row r="65" spans="2:15" ht="15" thickBot="1">
      <c r="B65" s="543"/>
      <c r="C65" s="27" t="s">
        <v>0</v>
      </c>
      <c r="D65" s="174">
        <v>3.8647525144456898</v>
      </c>
      <c r="E65" s="174">
        <v>11.4057330304373</v>
      </c>
      <c r="F65" s="175">
        <v>9.4262256449894902E-2</v>
      </c>
      <c r="G65" s="175">
        <v>2.4508186676972699</v>
      </c>
      <c r="H65" s="175">
        <v>52.881125868391003</v>
      </c>
      <c r="I65" s="175">
        <v>2.5450809241471601</v>
      </c>
      <c r="J65" s="175">
        <v>11.782782056236901</v>
      </c>
      <c r="K65" s="175">
        <v>10.5573727223882</v>
      </c>
      <c r="L65" s="175">
        <v>3.8647525144456898</v>
      </c>
      <c r="M65" s="175">
        <v>30.3524465768662</v>
      </c>
      <c r="N65" s="176">
        <v>20.454909649627201</v>
      </c>
      <c r="O65" s="176">
        <v>150.25403678113199</v>
      </c>
    </row>
    <row r="66" spans="2:15" ht="14.25" customHeight="1">
      <c r="B66" s="540" t="s">
        <v>5</v>
      </c>
      <c r="C66" s="24" t="s">
        <v>25</v>
      </c>
      <c r="D66" s="170">
        <v>5.7282990127429203</v>
      </c>
      <c r="E66" s="171">
        <v>1.95491538416692</v>
      </c>
      <c r="F66" s="171">
        <v>4.0363544797456603</v>
      </c>
      <c r="G66" s="171">
        <v>2.9026027912123098</v>
      </c>
      <c r="H66" s="171">
        <v>34.920544349661903</v>
      </c>
      <c r="I66" s="171">
        <v>16.8400579032044</v>
      </c>
      <c r="J66" s="171">
        <v>21.6702866506321</v>
      </c>
      <c r="K66" s="171">
        <v>9.6703809232013498</v>
      </c>
      <c r="L66" s="171">
        <v>7.1845621225220899</v>
      </c>
      <c r="M66" s="171">
        <v>36.022044896070703</v>
      </c>
      <c r="N66" s="172">
        <v>23.238188329303998</v>
      </c>
      <c r="O66" s="172">
        <v>164.16823684246401</v>
      </c>
    </row>
    <row r="67" spans="2:15">
      <c r="B67" s="541"/>
      <c r="C67" s="25" t="s">
        <v>26</v>
      </c>
      <c r="D67" s="173">
        <v>1.31274656036048</v>
      </c>
      <c r="E67" s="173">
        <v>5.3901466542009899</v>
      </c>
      <c r="F67" s="173">
        <v>3.2169248749469701</v>
      </c>
      <c r="G67" s="173">
        <v>2.6138964196577099</v>
      </c>
      <c r="H67" s="173">
        <v>59.572253361941598</v>
      </c>
      <c r="I67" s="173">
        <v>18.691562773754601</v>
      </c>
      <c r="J67" s="173">
        <v>20.5122448406857</v>
      </c>
      <c r="K67" s="173">
        <v>10.944966463500201</v>
      </c>
      <c r="L67" s="173">
        <v>4.6595544872159103</v>
      </c>
      <c r="M67" s="173">
        <v>25.985887742542101</v>
      </c>
      <c r="N67" s="172">
        <v>30.882014931448399</v>
      </c>
      <c r="O67" s="172">
        <v>183.78219911025499</v>
      </c>
    </row>
    <row r="68" spans="2:15" ht="15" thickBot="1">
      <c r="B68" s="543"/>
      <c r="C68" s="27" t="s">
        <v>0</v>
      </c>
      <c r="D68" s="174">
        <v>3.4462356079207601</v>
      </c>
      <c r="E68" s="174">
        <v>3.7303252910780502</v>
      </c>
      <c r="F68" s="175">
        <v>3.6128536077471902</v>
      </c>
      <c r="G68" s="175">
        <v>2.75339241439791</v>
      </c>
      <c r="H68" s="175">
        <v>47.661138784882503</v>
      </c>
      <c r="I68" s="175">
        <v>17.7969600246259</v>
      </c>
      <c r="J68" s="175">
        <v>21.071782870135301</v>
      </c>
      <c r="K68" s="175">
        <v>10.329117298592401</v>
      </c>
      <c r="L68" s="175">
        <v>5.8795776197743699</v>
      </c>
      <c r="M68" s="175">
        <v>30.8351181837056</v>
      </c>
      <c r="N68" s="176">
        <v>27.188701237863899</v>
      </c>
      <c r="O68" s="176">
        <v>174.305202940724</v>
      </c>
    </row>
    <row r="69" spans="2:15" ht="14.25" customHeight="1">
      <c r="B69" s="544" t="s">
        <v>24</v>
      </c>
      <c r="C69" s="24" t="s">
        <v>25</v>
      </c>
      <c r="D69" s="170">
        <v>5.7863079155759003</v>
      </c>
      <c r="E69" s="171">
        <v>10.872659228461201</v>
      </c>
      <c r="F69" s="171">
        <v>6.3929369712411201</v>
      </c>
      <c r="G69" s="171">
        <v>5.8796354626013203</v>
      </c>
      <c r="H69" s="171">
        <v>24.778463735248401</v>
      </c>
      <c r="I69" s="171"/>
      <c r="J69" s="171">
        <v>18.058880349418299</v>
      </c>
      <c r="K69" s="171">
        <v>27.718281466549101</v>
      </c>
      <c r="L69" s="171">
        <v>5.8796354626013203</v>
      </c>
      <c r="M69" s="171">
        <v>36.491070886938303</v>
      </c>
      <c r="N69" s="172">
        <v>24.358489773633998</v>
      </c>
      <c r="O69" s="172">
        <v>166.216361252269</v>
      </c>
    </row>
    <row r="70" spans="2:15">
      <c r="B70" s="545"/>
      <c r="C70" s="25" t="s">
        <v>26</v>
      </c>
      <c r="D70" s="173">
        <v>1.7502023671486999</v>
      </c>
      <c r="E70" s="173">
        <v>14.3954144697981</v>
      </c>
      <c r="F70" s="173">
        <v>5.6006475748758504</v>
      </c>
      <c r="G70" s="173">
        <v>9.5823579601391398</v>
      </c>
      <c r="H70" s="173">
        <v>41.7423264564965</v>
      </c>
      <c r="I70" s="173"/>
      <c r="J70" s="173">
        <v>15.445535890087299</v>
      </c>
      <c r="K70" s="173">
        <v>43.273753527751602</v>
      </c>
      <c r="L70" s="173">
        <v>3.32538449758253</v>
      </c>
      <c r="M70" s="173">
        <v>31.109847076068199</v>
      </c>
      <c r="N70" s="172">
        <v>28.353278347808999</v>
      </c>
      <c r="O70" s="172">
        <v>194.578748167757</v>
      </c>
    </row>
    <row r="71" spans="2:15" ht="15" thickBot="1">
      <c r="B71" s="546"/>
      <c r="C71" s="27" t="s">
        <v>0</v>
      </c>
      <c r="D71" s="174">
        <v>3.7033357118985499</v>
      </c>
      <c r="E71" s="174">
        <v>12.6906992078475</v>
      </c>
      <c r="F71" s="175">
        <v>5.9840485588604597</v>
      </c>
      <c r="G71" s="175">
        <v>7.7905537841768204</v>
      </c>
      <c r="H71" s="175">
        <v>33.533253244934997</v>
      </c>
      <c r="I71" s="175"/>
      <c r="J71" s="175">
        <v>16.7101733341764</v>
      </c>
      <c r="K71" s="175">
        <v>35.746222145947598</v>
      </c>
      <c r="L71" s="175">
        <v>4.5614256939238196</v>
      </c>
      <c r="M71" s="175">
        <v>33.713903767466597</v>
      </c>
      <c r="N71" s="176">
        <v>26.420138920251802</v>
      </c>
      <c r="O71" s="176">
        <v>180.85375436948499</v>
      </c>
    </row>
    <row r="72" spans="2:15" ht="14.25" customHeight="1">
      <c r="B72" s="544" t="s">
        <v>6</v>
      </c>
      <c r="C72" s="24" t="s">
        <v>25</v>
      </c>
      <c r="D72" s="170">
        <v>5.2158197024556801</v>
      </c>
      <c r="E72" s="171">
        <v>13.7370135186769</v>
      </c>
      <c r="F72" s="171"/>
      <c r="G72" s="171">
        <v>4.39200321844379</v>
      </c>
      <c r="H72" s="171">
        <v>26.296424333214102</v>
      </c>
      <c r="I72" s="171">
        <v>6.6208564052489702</v>
      </c>
      <c r="J72" s="171">
        <v>12.2814359272939</v>
      </c>
      <c r="K72" s="171">
        <v>12.261219571858</v>
      </c>
      <c r="L72" s="171">
        <v>5.5039027674168999</v>
      </c>
      <c r="M72" s="171">
        <v>42.211750150106397</v>
      </c>
      <c r="N72" s="172">
        <v>19.038752731734998</v>
      </c>
      <c r="O72" s="172">
        <v>147.55917832645</v>
      </c>
    </row>
    <row r="73" spans="2:15">
      <c r="B73" s="545"/>
      <c r="C73" s="25" t="s">
        <v>26</v>
      </c>
      <c r="D73" s="173">
        <v>1.9249014785413601</v>
      </c>
      <c r="E73" s="173">
        <v>24.679312829043699</v>
      </c>
      <c r="F73" s="173"/>
      <c r="G73" s="173">
        <v>4.6943063018349296</v>
      </c>
      <c r="H73" s="173">
        <v>47.971564298550298</v>
      </c>
      <c r="I73" s="173">
        <v>9.9594779931392399</v>
      </c>
      <c r="J73" s="173">
        <v>10.4973181121434</v>
      </c>
      <c r="K73" s="173">
        <v>15.2199317886628</v>
      </c>
      <c r="L73" s="173">
        <v>3.7743166245909001</v>
      </c>
      <c r="M73" s="173">
        <v>33.657468499789303</v>
      </c>
      <c r="N73" s="172">
        <v>24.712338099508901</v>
      </c>
      <c r="O73" s="172">
        <v>177.09093602580501</v>
      </c>
    </row>
    <row r="74" spans="2:15" ht="15" thickBot="1">
      <c r="B74" s="546"/>
      <c r="C74" s="27" t="s">
        <v>0</v>
      </c>
      <c r="D74" s="174">
        <v>3.5137505993506899</v>
      </c>
      <c r="E74" s="174">
        <v>19.396391329332399</v>
      </c>
      <c r="F74" s="175"/>
      <c r="G74" s="175">
        <v>4.54835494249284</v>
      </c>
      <c r="H74" s="175">
        <v>37.506847543485698</v>
      </c>
      <c r="I74" s="175">
        <v>8.34759777804077</v>
      </c>
      <c r="J74" s="175">
        <v>11.3586868333177</v>
      </c>
      <c r="K74" s="175">
        <v>13.791471102451499</v>
      </c>
      <c r="L74" s="175">
        <v>4.6093575570649001</v>
      </c>
      <c r="M74" s="175">
        <v>37.7874595705172</v>
      </c>
      <c r="N74" s="176">
        <v>21.973141768856198</v>
      </c>
      <c r="O74" s="176">
        <v>162.83305902491</v>
      </c>
    </row>
    <row r="75" spans="2:15" ht="14.25" customHeight="1">
      <c r="B75" s="540" t="s">
        <v>22</v>
      </c>
      <c r="C75" s="24" t="s">
        <v>25</v>
      </c>
      <c r="D75" s="170">
        <v>5.3586141737359396</v>
      </c>
      <c r="E75" s="171">
        <v>6.4867434734698204</v>
      </c>
      <c r="F75" s="171">
        <v>8.3602439176707399</v>
      </c>
      <c r="G75" s="171">
        <v>4.5930978632022397</v>
      </c>
      <c r="H75" s="171">
        <v>27.7197485077468</v>
      </c>
      <c r="I75" s="171">
        <v>3.3038072349349399</v>
      </c>
      <c r="J75" s="171">
        <v>13.8598742538734</v>
      </c>
      <c r="K75" s="171">
        <v>9.28692155673785</v>
      </c>
      <c r="L75" s="171">
        <v>4.6938236935356201</v>
      </c>
      <c r="M75" s="171">
        <v>53.727157899826203</v>
      </c>
      <c r="N75" s="172">
        <v>18.5134076152757</v>
      </c>
      <c r="O75" s="172">
        <v>155.90344019000901</v>
      </c>
    </row>
    <row r="76" spans="2:15">
      <c r="B76" s="541"/>
      <c r="C76" s="25" t="s">
        <v>26</v>
      </c>
      <c r="D76" s="173">
        <v>2.2222263374561799</v>
      </c>
      <c r="E76" s="173">
        <v>15.240768964387</v>
      </c>
      <c r="F76" s="173">
        <v>9.7222402263707899</v>
      </c>
      <c r="G76" s="173">
        <v>5.5926029492647196</v>
      </c>
      <c r="H76" s="173">
        <v>51.666762345856199</v>
      </c>
      <c r="I76" s="173">
        <v>3.5740806927420201</v>
      </c>
      <c r="J76" s="173">
        <v>13.1296539438036</v>
      </c>
      <c r="K76" s="173">
        <v>13.407432235985601</v>
      </c>
      <c r="L76" s="173">
        <v>3.0000055555658398</v>
      </c>
      <c r="M76" s="173">
        <v>49.759351406206299</v>
      </c>
      <c r="N76" s="172">
        <v>21.777818107070601</v>
      </c>
      <c r="O76" s="172">
        <v>189.09294276470899</v>
      </c>
    </row>
    <row r="77" spans="2:15" ht="15" thickBot="1">
      <c r="B77" s="543"/>
      <c r="C77" s="27" t="s">
        <v>0</v>
      </c>
      <c r="D77" s="174">
        <v>3.7244450962759399</v>
      </c>
      <c r="E77" s="174">
        <v>11.0479006094196</v>
      </c>
      <c r="F77" s="175">
        <v>9.0698922033662797</v>
      </c>
      <c r="G77" s="175">
        <v>5.1138753912597101</v>
      </c>
      <c r="H77" s="175">
        <v>40.1969903395999</v>
      </c>
      <c r="I77" s="175">
        <v>3.4446292729805998</v>
      </c>
      <c r="J77" s="175">
        <v>13.479403625641201</v>
      </c>
      <c r="K77" s="175">
        <v>11.433853469137301</v>
      </c>
      <c r="L77" s="175">
        <v>3.8112844897124298</v>
      </c>
      <c r="M77" s="175">
        <v>51.659790273215997</v>
      </c>
      <c r="N77" s="176">
        <v>20.214281027715302</v>
      </c>
      <c r="O77" s="176">
        <v>173.19634579832399</v>
      </c>
    </row>
    <row r="78" spans="2:15" ht="14.25" customHeight="1">
      <c r="B78" s="540" t="s">
        <v>7</v>
      </c>
      <c r="C78" s="24" t="s">
        <v>25</v>
      </c>
      <c r="D78" s="170">
        <v>8.3429618459039201</v>
      </c>
      <c r="E78" s="171">
        <v>5.3048644189992897</v>
      </c>
      <c r="F78" s="171">
        <v>5.2261572317737803</v>
      </c>
      <c r="G78" s="171">
        <v>11.9005267084969</v>
      </c>
      <c r="H78" s="171">
        <v>30.412457143936599</v>
      </c>
      <c r="I78" s="171">
        <v>24.430710914797899</v>
      </c>
      <c r="J78" s="171">
        <v>23.439000355756502</v>
      </c>
      <c r="K78" s="171">
        <v>18.4647061231043</v>
      </c>
      <c r="L78" s="171">
        <v>5.1317086071031701</v>
      </c>
      <c r="M78" s="171">
        <v>41.777774979299998</v>
      </c>
      <c r="N78" s="172">
        <v>22.6361870460563</v>
      </c>
      <c r="O78" s="172">
        <v>197.06705537522899</v>
      </c>
    </row>
    <row r="79" spans="2:15">
      <c r="B79" s="541"/>
      <c r="C79" s="25" t="s">
        <v>26</v>
      </c>
      <c r="D79" s="173">
        <v>3.5285123399917699</v>
      </c>
      <c r="E79" s="173">
        <v>7.3930734742684603</v>
      </c>
      <c r="F79" s="173">
        <v>2.6743883211842401</v>
      </c>
      <c r="G79" s="173">
        <v>10.809569549498599</v>
      </c>
      <c r="H79" s="173">
        <v>54.131859946064203</v>
      </c>
      <c r="I79" s="173">
        <v>21.605137065901999</v>
      </c>
      <c r="J79" s="173">
        <v>21.675147231377998</v>
      </c>
      <c r="K79" s="173">
        <v>20.5269805175712</v>
      </c>
      <c r="L79" s="173">
        <v>3.2064655788020402</v>
      </c>
      <c r="M79" s="173">
        <v>26.687875079461499</v>
      </c>
      <c r="N79" s="172">
        <v>31.700602927545098</v>
      </c>
      <c r="O79" s="172">
        <v>203.939612031667</v>
      </c>
    </row>
    <row r="80" spans="2:15" ht="15" thickBot="1">
      <c r="B80" s="543"/>
      <c r="C80" s="27" t="s">
        <v>0</v>
      </c>
      <c r="D80" s="174">
        <v>5.7949620882019897</v>
      </c>
      <c r="E80" s="174">
        <v>6.4100283967963199</v>
      </c>
      <c r="F80" s="175">
        <v>3.8756587878895701</v>
      </c>
      <c r="G80" s="175">
        <v>11.323148428097999</v>
      </c>
      <c r="H80" s="175">
        <v>42.965716352167703</v>
      </c>
      <c r="I80" s="175">
        <v>22.9353039168608</v>
      </c>
      <c r="J80" s="175">
        <v>22.5054985445901</v>
      </c>
      <c r="K80" s="175">
        <v>19.556144438318501</v>
      </c>
      <c r="L80" s="175">
        <v>4.1127927863837703</v>
      </c>
      <c r="M80" s="175">
        <v>33.791594785423399</v>
      </c>
      <c r="N80" s="176">
        <v>27.4334394507977</v>
      </c>
      <c r="O80" s="176">
        <v>200.70428797552799</v>
      </c>
    </row>
    <row r="81" spans="2:15" ht="14.25" customHeight="1">
      <c r="B81" s="540" t="s">
        <v>8</v>
      </c>
      <c r="C81" s="24" t="s">
        <v>25</v>
      </c>
      <c r="D81" s="170">
        <v>7.37516239593959</v>
      </c>
      <c r="E81" s="171">
        <v>19.7471229329586</v>
      </c>
      <c r="F81" s="171">
        <v>11.5010102465068</v>
      </c>
      <c r="G81" s="171">
        <v>6.5712082816206596</v>
      </c>
      <c r="H81" s="171">
        <v>34.452783607375601</v>
      </c>
      <c r="I81" s="171">
        <v>0.18423948453142</v>
      </c>
      <c r="J81" s="171">
        <v>19.791787050420801</v>
      </c>
      <c r="K81" s="171">
        <v>15.476116700639301</v>
      </c>
      <c r="L81" s="171">
        <v>7.8664676880233699</v>
      </c>
      <c r="M81" s="171">
        <v>48.538729652005102</v>
      </c>
      <c r="N81" s="172">
        <v>21.4890235139829</v>
      </c>
      <c r="O81" s="172">
        <v>192.993651554004</v>
      </c>
    </row>
    <row r="82" spans="2:15">
      <c r="B82" s="541"/>
      <c r="C82" s="25" t="s">
        <v>26</v>
      </c>
      <c r="D82" s="173">
        <v>2.4291764116185499</v>
      </c>
      <c r="E82" s="173">
        <v>31.9336552377255</v>
      </c>
      <c r="F82" s="173">
        <v>11.616907067824901</v>
      </c>
      <c r="G82" s="173">
        <v>7.8319112636750301</v>
      </c>
      <c r="H82" s="173">
        <v>64.822546865643403</v>
      </c>
      <c r="I82" s="173">
        <v>0.12325630841193499</v>
      </c>
      <c r="J82" s="173">
        <v>21.554446933537101</v>
      </c>
      <c r="K82" s="173">
        <v>19.849401333838699</v>
      </c>
      <c r="L82" s="173">
        <v>4.8943025798572499</v>
      </c>
      <c r="M82" s="173">
        <v>37.572631347571502</v>
      </c>
      <c r="N82" s="172">
        <v>29.401765235763602</v>
      </c>
      <c r="O82" s="172">
        <v>232.03000058546701</v>
      </c>
    </row>
    <row r="83" spans="2:15" ht="15" thickBot="1">
      <c r="B83" s="543"/>
      <c r="C83" s="27" t="s">
        <v>0</v>
      </c>
      <c r="D83" s="174">
        <v>4.79896124156671</v>
      </c>
      <c r="E83" s="174">
        <v>26.094686126802301</v>
      </c>
      <c r="F83" s="175">
        <v>11.5613770825258</v>
      </c>
      <c r="G83" s="175">
        <v>7.2278669312782897</v>
      </c>
      <c r="H83" s="175">
        <v>50.271392760737498</v>
      </c>
      <c r="I83" s="175">
        <v>0.15247535717352401</v>
      </c>
      <c r="J83" s="175">
        <v>20.709898512937301</v>
      </c>
      <c r="K83" s="175">
        <v>17.754016588783902</v>
      </c>
      <c r="L83" s="175">
        <v>6.3183648007695501</v>
      </c>
      <c r="M83" s="175">
        <v>42.826850321896899</v>
      </c>
      <c r="N83" s="176">
        <v>25.610509992619701</v>
      </c>
      <c r="O83" s="176">
        <v>213.32639971709099</v>
      </c>
    </row>
    <row r="84" spans="2:15" ht="14.25" customHeight="1">
      <c r="B84" s="540" t="s">
        <v>9</v>
      </c>
      <c r="C84" s="24" t="s">
        <v>25</v>
      </c>
      <c r="D84" s="170">
        <v>4.6912644415407501</v>
      </c>
      <c r="E84" s="171">
        <v>5.2478551379947396</v>
      </c>
      <c r="F84" s="171">
        <v>6.7586013140841299</v>
      </c>
      <c r="G84" s="171">
        <v>2.4185190976869699</v>
      </c>
      <c r="H84" s="171">
        <v>54.088688751832102</v>
      </c>
      <c r="I84" s="171"/>
      <c r="J84" s="171">
        <v>6.7586013140841299</v>
      </c>
      <c r="K84" s="171">
        <v>16.2935300307185</v>
      </c>
      <c r="L84" s="171">
        <v>4.2870735786396397</v>
      </c>
      <c r="M84" s="171">
        <v>22.946114069287599</v>
      </c>
      <c r="N84" s="172">
        <v>12.1986127639499</v>
      </c>
      <c r="O84" s="172">
        <v>135.68886049981799</v>
      </c>
    </row>
    <row r="85" spans="2:15">
      <c r="B85" s="541"/>
      <c r="C85" s="25" t="s">
        <v>26</v>
      </c>
      <c r="D85" s="173">
        <v>1.7247119370498201</v>
      </c>
      <c r="E85" s="173">
        <v>9.3747408425007492</v>
      </c>
      <c r="F85" s="173">
        <v>5.61282560698442</v>
      </c>
      <c r="G85" s="173">
        <v>2.9866962812326099</v>
      </c>
      <c r="H85" s="173">
        <v>75.190229116262401</v>
      </c>
      <c r="I85" s="173"/>
      <c r="J85" s="173">
        <v>7.0250461826175501</v>
      </c>
      <c r="K85" s="173">
        <v>19.608832928897399</v>
      </c>
      <c r="L85" s="173">
        <v>2.7883844557181701</v>
      </c>
      <c r="M85" s="173">
        <v>15.4082278975461</v>
      </c>
      <c r="N85" s="172">
        <v>16.940637458339499</v>
      </c>
      <c r="O85" s="172">
        <v>156.660332707149</v>
      </c>
    </row>
    <row r="86" spans="2:15" ht="15" thickBot="1">
      <c r="B86" s="543"/>
      <c r="C86" s="27" t="s">
        <v>0</v>
      </c>
      <c r="D86" s="174">
        <v>3.1356023539392299</v>
      </c>
      <c r="E86" s="174">
        <v>7.4119967200653996</v>
      </c>
      <c r="F86" s="175">
        <v>6.1577557784897099</v>
      </c>
      <c r="G86" s="175">
        <v>2.7164715870307701</v>
      </c>
      <c r="H86" s="175">
        <v>65.154350419792607</v>
      </c>
      <c r="I86" s="175"/>
      <c r="J86" s="175">
        <v>6.89832517866631</v>
      </c>
      <c r="K86" s="175">
        <v>18.032077054512801</v>
      </c>
      <c r="L86" s="175">
        <v>3.5011600153029998</v>
      </c>
      <c r="M86" s="175">
        <v>18.9932415951676</v>
      </c>
      <c r="N86" s="176">
        <v>14.685333637544501</v>
      </c>
      <c r="O86" s="176">
        <v>146.68631434051201</v>
      </c>
    </row>
    <row r="87" spans="2:15">
      <c r="B87" s="540" t="s">
        <v>10</v>
      </c>
      <c r="C87" s="24" t="s">
        <v>25</v>
      </c>
      <c r="D87" s="170">
        <v>4.6822123593583997</v>
      </c>
      <c r="E87" s="171">
        <v>7.0373371389159098</v>
      </c>
      <c r="F87" s="171"/>
      <c r="G87" s="171">
        <v>7.65415553356193</v>
      </c>
      <c r="H87" s="171">
        <v>23.102652599469</v>
      </c>
      <c r="I87" s="171">
        <v>1.8504551839380501</v>
      </c>
      <c r="J87" s="171">
        <v>13.4298186834292</v>
      </c>
      <c r="K87" s="171">
        <v>17.242877850331801</v>
      </c>
      <c r="L87" s="171">
        <v>4.4579147613053003</v>
      </c>
      <c r="M87" s="171">
        <v>39.756749254911398</v>
      </c>
      <c r="N87" s="172">
        <v>28.990464548362802</v>
      </c>
      <c r="O87" s="172">
        <v>148.20463791358401</v>
      </c>
    </row>
    <row r="88" spans="2:15">
      <c r="B88" s="541"/>
      <c r="C88" s="25" t="s">
        <v>26</v>
      </c>
      <c r="D88" s="173">
        <v>1.13765067551169</v>
      </c>
      <c r="E88" s="173">
        <v>12.185502791036299</v>
      </c>
      <c r="F88" s="173"/>
      <c r="G88" s="173">
        <v>11.148976620014601</v>
      </c>
      <c r="H88" s="173">
        <v>46.643677695979299</v>
      </c>
      <c r="I88" s="173">
        <v>2.2753013510233799</v>
      </c>
      <c r="J88" s="173">
        <v>14.1827117547124</v>
      </c>
      <c r="K88" s="173">
        <v>28.517110266159701</v>
      </c>
      <c r="L88" s="173">
        <v>1.9972089636760799</v>
      </c>
      <c r="M88" s="173">
        <v>29.351387428201601</v>
      </c>
      <c r="N88" s="172">
        <v>41.612733597605398</v>
      </c>
      <c r="O88" s="172">
        <v>189.05226114391999</v>
      </c>
    </row>
    <row r="89" spans="2:15" ht="15" thickBot="1">
      <c r="B89" s="543"/>
      <c r="C89" s="27" t="s">
        <v>0</v>
      </c>
      <c r="D89" s="174">
        <v>2.81832067969387</v>
      </c>
      <c r="E89" s="174">
        <v>9.7444766896962491</v>
      </c>
      <c r="F89" s="175"/>
      <c r="G89" s="175">
        <v>9.4918913457614202</v>
      </c>
      <c r="H89" s="175">
        <v>35.481593840108197</v>
      </c>
      <c r="I89" s="175">
        <v>2.0738586133596399</v>
      </c>
      <c r="J89" s="175">
        <v>13.8257240890643</v>
      </c>
      <c r="K89" s="175">
        <v>23.1713818146529</v>
      </c>
      <c r="L89" s="175">
        <v>3.16396378192047</v>
      </c>
      <c r="M89" s="175">
        <v>34.285136947785297</v>
      </c>
      <c r="N89" s="176">
        <v>35.627827460280997</v>
      </c>
      <c r="O89" s="176">
        <v>169.68417526232301</v>
      </c>
    </row>
    <row r="90" spans="2:15">
      <c r="B90" s="540" t="s">
        <v>11</v>
      </c>
      <c r="C90" s="24" t="s">
        <v>25</v>
      </c>
      <c r="D90" s="170">
        <v>4.0060106247767697</v>
      </c>
      <c r="E90" s="171">
        <v>3.9577454365264502</v>
      </c>
      <c r="F90" s="171"/>
      <c r="G90" s="171">
        <v>5.1321983506176299</v>
      </c>
      <c r="H90" s="171">
        <v>25.0657210980009</v>
      </c>
      <c r="I90" s="171">
        <v>1.8019003613453799</v>
      </c>
      <c r="J90" s="171">
        <v>11.535379991827099</v>
      </c>
      <c r="K90" s="171">
        <v>14.447379682929901</v>
      </c>
      <c r="L90" s="171">
        <v>3.55553553444043</v>
      </c>
      <c r="M90" s="171">
        <v>49.423552768330303</v>
      </c>
      <c r="N90" s="172">
        <v>15.4609486361867</v>
      </c>
      <c r="O90" s="172">
        <v>134.386372484981</v>
      </c>
    </row>
    <row r="91" spans="2:15">
      <c r="B91" s="541"/>
      <c r="C91" s="25" t="s">
        <v>26</v>
      </c>
      <c r="D91" s="173">
        <v>1.4941999890524</v>
      </c>
      <c r="E91" s="173">
        <v>11.243485066136801</v>
      </c>
      <c r="F91" s="173"/>
      <c r="G91" s="173">
        <v>7.0863544035257204</v>
      </c>
      <c r="H91" s="173">
        <v>42.991536318675898</v>
      </c>
      <c r="I91" s="173">
        <v>2.1303445388469799</v>
      </c>
      <c r="J91" s="173">
        <v>9.8824316107623797</v>
      </c>
      <c r="K91" s="173">
        <v>18.226281054579701</v>
      </c>
      <c r="L91" s="173">
        <v>2.1155504795494302</v>
      </c>
      <c r="M91" s="173">
        <v>30.963966109769</v>
      </c>
      <c r="N91" s="172">
        <v>20.622918660782599</v>
      </c>
      <c r="O91" s="172">
        <v>146.75706823168099</v>
      </c>
    </row>
    <row r="92" spans="2:15" ht="15" thickBot="1">
      <c r="B92" s="543"/>
      <c r="C92" s="27" t="s">
        <v>0</v>
      </c>
      <c r="D92" s="174">
        <v>2.69746815638841</v>
      </c>
      <c r="E92" s="174">
        <v>7.7532941866478398</v>
      </c>
      <c r="F92" s="175"/>
      <c r="G92" s="175">
        <v>6.1502273965655796</v>
      </c>
      <c r="H92" s="175">
        <v>34.4042795717654</v>
      </c>
      <c r="I92" s="175">
        <v>1.9730052801012401</v>
      </c>
      <c r="J92" s="175">
        <v>10.6742668474227</v>
      </c>
      <c r="K92" s="175">
        <v>16.416020494592299</v>
      </c>
      <c r="L92" s="175">
        <v>2.8053668826439502</v>
      </c>
      <c r="M92" s="175">
        <v>39.8069229364176</v>
      </c>
      <c r="N92" s="176">
        <v>18.1501071665563</v>
      </c>
      <c r="O92" s="176">
        <v>140.83095891910099</v>
      </c>
    </row>
    <row r="93" spans="2:15">
      <c r="B93" s="540" t="s">
        <v>12</v>
      </c>
      <c r="C93" s="24" t="s">
        <v>25</v>
      </c>
      <c r="D93" s="170">
        <v>2.75147737749759</v>
      </c>
      <c r="E93" s="171">
        <v>3.8146448340268</v>
      </c>
      <c r="F93" s="171">
        <v>6.5788802210027502</v>
      </c>
      <c r="G93" s="171">
        <v>2.2411569983635702</v>
      </c>
      <c r="H93" s="171">
        <v>23.4364634117299</v>
      </c>
      <c r="I93" s="171">
        <v>7.9992719429257697</v>
      </c>
      <c r="J93" s="171">
        <v>12.5496286568708</v>
      </c>
      <c r="K93" s="171">
        <v>11.154752953904501</v>
      </c>
      <c r="L93" s="171">
        <v>3.0364062558474201</v>
      </c>
      <c r="M93" s="171">
        <v>34.871892574158103</v>
      </c>
      <c r="N93" s="172">
        <v>16.087849952199999</v>
      </c>
      <c r="O93" s="172">
        <v>124.522425178527</v>
      </c>
    </row>
    <row r="94" spans="2:15">
      <c r="B94" s="541"/>
      <c r="C94" s="25" t="s">
        <v>26</v>
      </c>
      <c r="D94" s="173">
        <v>0.92110930974467897</v>
      </c>
      <c r="E94" s="173">
        <v>6.9857239667611104</v>
      </c>
      <c r="F94" s="173">
        <v>4.11403023638064</v>
      </c>
      <c r="G94" s="173">
        <v>2.6046494346981901</v>
      </c>
      <c r="H94" s="173">
        <v>41.647299504884401</v>
      </c>
      <c r="I94" s="173">
        <v>8.9285679730293008</v>
      </c>
      <c r="J94" s="173">
        <v>10.9023736367679</v>
      </c>
      <c r="K94" s="173">
        <v>13.770197159964599</v>
      </c>
      <c r="L94" s="173">
        <v>1.9931566996576</v>
      </c>
      <c r="M94" s="173">
        <v>22.195638199099701</v>
      </c>
      <c r="N94" s="172">
        <v>21.696381472389401</v>
      </c>
      <c r="O94" s="172">
        <v>135.759127593377</v>
      </c>
    </row>
    <row r="95" spans="2:15" ht="15" thickBot="1">
      <c r="B95" s="543"/>
      <c r="C95" s="27" t="s">
        <v>0</v>
      </c>
      <c r="D95" s="174">
        <v>1.79320224383295</v>
      </c>
      <c r="E95" s="174">
        <v>5.4748389410583496</v>
      </c>
      <c r="F95" s="175">
        <v>5.2884269563887099</v>
      </c>
      <c r="G95" s="175">
        <v>2.43146066960401</v>
      </c>
      <c r="H95" s="175">
        <v>32.970606679830297</v>
      </c>
      <c r="I95" s="175">
        <v>8.4857977369179807</v>
      </c>
      <c r="J95" s="175">
        <v>11.687220951896601</v>
      </c>
      <c r="K95" s="175">
        <v>12.524048665685299</v>
      </c>
      <c r="L95" s="175">
        <v>2.4902209691194401</v>
      </c>
      <c r="M95" s="175">
        <v>28.235337025776499</v>
      </c>
      <c r="N95" s="176">
        <v>19.024153522426701</v>
      </c>
      <c r="O95" s="176">
        <v>130.40531436253701</v>
      </c>
    </row>
    <row r="96" spans="2:15">
      <c r="B96" s="540" t="s">
        <v>13</v>
      </c>
      <c r="C96" s="24" t="s">
        <v>25</v>
      </c>
      <c r="D96" s="170">
        <v>4.1731814666228901</v>
      </c>
      <c r="E96" s="171">
        <v>8.2165306209508504</v>
      </c>
      <c r="F96" s="171">
        <v>3.3014502269283299</v>
      </c>
      <c r="G96" s="171">
        <v>15.227475484877299</v>
      </c>
      <c r="H96" s="171">
        <v>19.771606415200001</v>
      </c>
      <c r="I96" s="171">
        <v>4.1917289398078896</v>
      </c>
      <c r="J96" s="171">
        <v>8.1608882013958794</v>
      </c>
      <c r="K96" s="171">
        <v>10.757534447294599</v>
      </c>
      <c r="L96" s="171">
        <v>5.5456944823122001</v>
      </c>
      <c r="M96" s="171">
        <v>36.686901959911502</v>
      </c>
      <c r="N96" s="172">
        <v>41.564887407564001</v>
      </c>
      <c r="O96" s="172">
        <v>157.597879652865</v>
      </c>
    </row>
    <row r="97" spans="2:15">
      <c r="B97" s="541"/>
      <c r="C97" s="25" t="s">
        <v>26</v>
      </c>
      <c r="D97" s="173">
        <v>1.12010449713339</v>
      </c>
      <c r="E97" s="173">
        <v>12.303917091588399</v>
      </c>
      <c r="F97" s="173">
        <v>2.30913850178269</v>
      </c>
      <c r="G97" s="173">
        <v>22.109139535725301</v>
      </c>
      <c r="H97" s="173">
        <v>34.981725064319797</v>
      </c>
      <c r="I97" s="173">
        <v>4.3080942197438201</v>
      </c>
      <c r="J97" s="173">
        <v>5.2214101943295104</v>
      </c>
      <c r="K97" s="173">
        <v>11.356136363244699</v>
      </c>
      <c r="L97" s="173">
        <v>2.9122716925468199</v>
      </c>
      <c r="M97" s="173">
        <v>22.229766173878101</v>
      </c>
      <c r="N97" s="172">
        <v>38.7039184701785</v>
      </c>
      <c r="O97" s="172">
        <v>157.555621804471</v>
      </c>
    </row>
    <row r="98" spans="2:15" ht="15" thickBot="1">
      <c r="B98" s="543"/>
      <c r="C98" s="27" t="s">
        <v>0</v>
      </c>
      <c r="D98" s="174">
        <v>2.5905347220981501</v>
      </c>
      <c r="E98" s="174">
        <v>10.335340253336399</v>
      </c>
      <c r="F98" s="175">
        <v>2.7870580458435299</v>
      </c>
      <c r="G98" s="175">
        <v>18.794776052739699</v>
      </c>
      <c r="H98" s="175">
        <v>27.656191377985799</v>
      </c>
      <c r="I98" s="175">
        <v>4.2520500955817999</v>
      </c>
      <c r="J98" s="175">
        <v>6.63712861558251</v>
      </c>
      <c r="K98" s="175">
        <v>11.067836278205601</v>
      </c>
      <c r="L98" s="175">
        <v>4.1805870687653002</v>
      </c>
      <c r="M98" s="175">
        <v>29.192646454540601</v>
      </c>
      <c r="N98" s="176">
        <v>40.081825165704899</v>
      </c>
      <c r="O98" s="176">
        <v>157.575974130384</v>
      </c>
    </row>
    <row r="99" spans="2:15">
      <c r="B99" s="540" t="s">
        <v>14</v>
      </c>
      <c r="C99" s="24" t="s">
        <v>25</v>
      </c>
      <c r="D99" s="170">
        <v>7.5548497509983203</v>
      </c>
      <c r="E99" s="171">
        <v>11.486455233660701</v>
      </c>
      <c r="F99" s="171">
        <v>47.641807613438402</v>
      </c>
      <c r="G99" s="171">
        <v>12.180267965895201</v>
      </c>
      <c r="H99" s="171">
        <v>22.124917127923698</v>
      </c>
      <c r="I99" s="171"/>
      <c r="J99" s="171">
        <v>8.6341140011409401</v>
      </c>
      <c r="K99" s="171">
        <v>16.111873448557599</v>
      </c>
      <c r="L99" s="171">
        <v>6.0130436793660103</v>
      </c>
      <c r="M99" s="171">
        <v>40.472409380348097</v>
      </c>
      <c r="N99" s="172">
        <v>22.433278342250102</v>
      </c>
      <c r="O99" s="172">
        <v>194.65301654357901</v>
      </c>
    </row>
    <row r="100" spans="2:15">
      <c r="B100" s="541"/>
      <c r="C100" s="25" t="s">
        <v>26</v>
      </c>
      <c r="D100" s="173">
        <v>1.0271836824534999</v>
      </c>
      <c r="E100" s="173">
        <v>15.0409039216406</v>
      </c>
      <c r="F100" s="173">
        <v>28.687772845665702</v>
      </c>
      <c r="G100" s="173">
        <v>19.149638651454602</v>
      </c>
      <c r="H100" s="173">
        <v>37.712315198650003</v>
      </c>
      <c r="I100" s="173"/>
      <c r="J100" s="173">
        <v>7.4103965662716904</v>
      </c>
      <c r="K100" s="173">
        <v>18.049084705968699</v>
      </c>
      <c r="L100" s="173">
        <v>3.0081807843281099</v>
      </c>
      <c r="M100" s="173">
        <v>28.3209215305037</v>
      </c>
      <c r="N100" s="172">
        <v>23.551854433398098</v>
      </c>
      <c r="O100" s="172">
        <v>181.95825232033499</v>
      </c>
    </row>
    <row r="101" spans="2:15" ht="15" thickBot="1">
      <c r="B101" s="543"/>
      <c r="C101" s="27" t="s">
        <v>0</v>
      </c>
      <c r="D101" s="174">
        <v>4.2103205482438799</v>
      </c>
      <c r="E101" s="174">
        <v>13.307620304270801</v>
      </c>
      <c r="F101" s="175">
        <v>37.930477081947103</v>
      </c>
      <c r="G101" s="175">
        <v>15.7511099081624</v>
      </c>
      <c r="H101" s="175">
        <v>30.1113103494942</v>
      </c>
      <c r="I101" s="175"/>
      <c r="J101" s="175">
        <v>8.0071274712138099</v>
      </c>
      <c r="K101" s="175">
        <v>17.104427227240802</v>
      </c>
      <c r="L101" s="175">
        <v>4.4734655825091298</v>
      </c>
      <c r="M101" s="175">
        <v>34.246446602233704</v>
      </c>
      <c r="N101" s="176">
        <v>23.006394424332601</v>
      </c>
      <c r="O101" s="176">
        <v>188.14869949964901</v>
      </c>
    </row>
    <row r="102" spans="2:15">
      <c r="B102" s="540" t="s">
        <v>15</v>
      </c>
      <c r="C102" s="24" t="s">
        <v>25</v>
      </c>
      <c r="D102" s="170">
        <v>2.9158744043846401</v>
      </c>
      <c r="E102" s="171">
        <v>6.9404794954664304</v>
      </c>
      <c r="F102" s="171">
        <v>15.0027849219611</v>
      </c>
      <c r="G102" s="171">
        <v>7.2591304408557704</v>
      </c>
      <c r="H102" s="171">
        <v>25.4265994094918</v>
      </c>
      <c r="I102" s="171">
        <v>0.96904808049908597</v>
      </c>
      <c r="J102" s="171">
        <v>6.9230191696916696</v>
      </c>
      <c r="K102" s="171">
        <v>8.9920677740005299</v>
      </c>
      <c r="L102" s="171">
        <v>5.4301613159498299</v>
      </c>
      <c r="M102" s="171">
        <v>41.703988113010197</v>
      </c>
      <c r="N102" s="172">
        <v>29.2242202655017</v>
      </c>
      <c r="O102" s="172">
        <v>150.787373390813</v>
      </c>
    </row>
    <row r="103" spans="2:15">
      <c r="B103" s="541"/>
      <c r="C103" s="25" t="s">
        <v>26</v>
      </c>
      <c r="D103" s="173">
        <v>0.49717941628711299</v>
      </c>
      <c r="E103" s="173">
        <v>8.6218186580521206</v>
      </c>
      <c r="F103" s="173">
        <v>5.4972683426867697</v>
      </c>
      <c r="G103" s="173">
        <v>9.11899807433924</v>
      </c>
      <c r="H103" s="173">
        <v>34.883401321607998</v>
      </c>
      <c r="I103" s="173">
        <v>0.67503221560933202</v>
      </c>
      <c r="J103" s="173">
        <v>4.1472039114681101</v>
      </c>
      <c r="K103" s="173">
        <v>10.824768104202301</v>
      </c>
      <c r="L103" s="173">
        <v>3.2094346059509502</v>
      </c>
      <c r="M103" s="173">
        <v>25.190423758546999</v>
      </c>
      <c r="N103" s="172">
        <v>30.643228901403301</v>
      </c>
      <c r="O103" s="172">
        <v>133.30875731015399</v>
      </c>
    </row>
    <row r="104" spans="2:15" ht="15" thickBot="1">
      <c r="B104" s="543"/>
      <c r="C104" s="27" t="s">
        <v>0</v>
      </c>
      <c r="D104" s="174">
        <v>1.66006836711394</v>
      </c>
      <c r="E104" s="174">
        <v>7.8134444131039196</v>
      </c>
      <c r="F104" s="175">
        <v>10.0674436877947</v>
      </c>
      <c r="G104" s="175">
        <v>8.2247887872560508</v>
      </c>
      <c r="H104" s="175">
        <v>30.336647593719398</v>
      </c>
      <c r="I104" s="175">
        <v>0.81639266094478202</v>
      </c>
      <c r="J104" s="175">
        <v>5.4817933943130397</v>
      </c>
      <c r="K104" s="175">
        <v>9.9436206363917208</v>
      </c>
      <c r="L104" s="175">
        <v>4.2771420128675199</v>
      </c>
      <c r="M104" s="175">
        <v>33.130011685538101</v>
      </c>
      <c r="N104" s="176">
        <v>29.960981047937601</v>
      </c>
      <c r="O104" s="176">
        <v>141.71233428698099</v>
      </c>
    </row>
    <row r="105" spans="2:15">
      <c r="B105" s="540" t="s">
        <v>16</v>
      </c>
      <c r="C105" s="24" t="s">
        <v>25</v>
      </c>
      <c r="D105" s="170">
        <v>3.50186171031172</v>
      </c>
      <c r="E105" s="171">
        <v>14.5921161953411</v>
      </c>
      <c r="F105" s="171">
        <v>15.946087331138299</v>
      </c>
      <c r="G105" s="171">
        <v>8.2899959996307402</v>
      </c>
      <c r="H105" s="171">
        <v>30.3658799273779</v>
      </c>
      <c r="I105" s="171">
        <v>9.1639228236452599</v>
      </c>
      <c r="J105" s="171">
        <v>10.050158476167001</v>
      </c>
      <c r="K105" s="171">
        <v>14.665969166384601</v>
      </c>
      <c r="L105" s="171">
        <v>7.7730252023263704</v>
      </c>
      <c r="M105" s="171">
        <v>50.687755792842403</v>
      </c>
      <c r="N105" s="172">
        <v>15.8968520171093</v>
      </c>
      <c r="O105" s="172">
        <v>180.93362464227499</v>
      </c>
    </row>
    <row r="106" spans="2:15">
      <c r="B106" s="541"/>
      <c r="C106" s="25" t="s">
        <v>26</v>
      </c>
      <c r="D106" s="173">
        <v>0.64802551174119905</v>
      </c>
      <c r="E106" s="173">
        <v>17.184044929768799</v>
      </c>
      <c r="F106" s="173">
        <v>9.2769967996634808</v>
      </c>
      <c r="G106" s="173">
        <v>10.2547195015888</v>
      </c>
      <c r="H106" s="173">
        <v>44.8842933395483</v>
      </c>
      <c r="I106" s="173">
        <v>8.5323359045924505</v>
      </c>
      <c r="J106" s="173">
        <v>6.7872145703420301</v>
      </c>
      <c r="K106" s="173">
        <v>15.5582967161023</v>
      </c>
      <c r="L106" s="173">
        <v>4.4338587645450502</v>
      </c>
      <c r="M106" s="173">
        <v>29.314627754819</v>
      </c>
      <c r="N106" s="172">
        <v>20.247955024755701</v>
      </c>
      <c r="O106" s="172">
        <v>167.12236881746699</v>
      </c>
    </row>
    <row r="107" spans="2:15" ht="15" thickBot="1">
      <c r="B107" s="543"/>
      <c r="C107" s="27" t="s">
        <v>0</v>
      </c>
      <c r="D107" s="174">
        <v>2.0182976560560699</v>
      </c>
      <c r="E107" s="174">
        <v>15.9395279015614</v>
      </c>
      <c r="F107" s="175">
        <v>12.4791669129207</v>
      </c>
      <c r="G107" s="175">
        <v>9.3113556577345395</v>
      </c>
      <c r="H107" s="175">
        <v>37.913263436602399</v>
      </c>
      <c r="I107" s="175">
        <v>8.8355929598940897</v>
      </c>
      <c r="J107" s="175">
        <v>8.3539201664282903</v>
      </c>
      <c r="K107" s="175">
        <v>15.1298448008889</v>
      </c>
      <c r="L107" s="175">
        <v>6.0371626812921804</v>
      </c>
      <c r="M107" s="175">
        <v>39.576955355137599</v>
      </c>
      <c r="N107" s="176">
        <v>18.158768808879302</v>
      </c>
      <c r="O107" s="176">
        <v>173.753856337396</v>
      </c>
    </row>
    <row r="108" spans="2:15" ht="14.25" customHeight="1">
      <c r="B108" s="540" t="s">
        <v>17</v>
      </c>
      <c r="C108" s="24" t="s">
        <v>25</v>
      </c>
      <c r="D108" s="170">
        <v>1.91387559808612</v>
      </c>
      <c r="E108" s="171">
        <v>3.4024455077086699</v>
      </c>
      <c r="F108" s="171">
        <v>4.3806485911749098</v>
      </c>
      <c r="G108" s="171">
        <v>7.4428495481127097</v>
      </c>
      <c r="H108" s="171">
        <v>27.0494417862839</v>
      </c>
      <c r="I108" s="171">
        <v>19.691653375863901</v>
      </c>
      <c r="J108" s="171">
        <v>4.6783625730994203</v>
      </c>
      <c r="K108" s="171">
        <v>16.927166400850599</v>
      </c>
      <c r="L108" s="171">
        <v>7.0600744284954802</v>
      </c>
      <c r="M108" s="171">
        <v>44.5720361509835</v>
      </c>
      <c r="N108" s="172">
        <v>13.950026581605499</v>
      </c>
      <c r="O108" s="172">
        <v>151.06858054226501</v>
      </c>
    </row>
    <row r="109" spans="2:15">
      <c r="B109" s="541"/>
      <c r="C109" s="25" t="s">
        <v>26</v>
      </c>
      <c r="D109" s="173">
        <v>0.48349080360200702</v>
      </c>
      <c r="E109" s="173">
        <v>5.5198533411229098</v>
      </c>
      <c r="F109" s="173">
        <v>0.644654404802675</v>
      </c>
      <c r="G109" s="173">
        <v>12.409597292451499</v>
      </c>
      <c r="H109" s="173">
        <v>45.045226535586899</v>
      </c>
      <c r="I109" s="173">
        <v>15.350833014363699</v>
      </c>
      <c r="J109" s="173">
        <v>2.7397812204113698</v>
      </c>
      <c r="K109" s="173">
        <v>17.405668929672199</v>
      </c>
      <c r="L109" s="173">
        <v>3.5858901267148799</v>
      </c>
      <c r="M109" s="173">
        <v>26.712866899010901</v>
      </c>
      <c r="N109" s="172">
        <v>19.8634138479824</v>
      </c>
      <c r="O109" s="172">
        <v>149.76127641572199</v>
      </c>
    </row>
    <row r="110" spans="2:15" ht="15" thickBot="1">
      <c r="B110" s="543"/>
      <c r="C110" s="27" t="s">
        <v>0</v>
      </c>
      <c r="D110" s="174">
        <v>1.1793428784242299</v>
      </c>
      <c r="E110" s="174">
        <v>4.4897790283869901</v>
      </c>
      <c r="F110" s="175">
        <v>2.4621368865347999</v>
      </c>
      <c r="G110" s="175">
        <v>9.9933791277000807</v>
      </c>
      <c r="H110" s="175">
        <v>36.290656293966698</v>
      </c>
      <c r="I110" s="175">
        <v>17.462550691053501</v>
      </c>
      <c r="J110" s="175">
        <v>3.68286021683357</v>
      </c>
      <c r="K110" s="175">
        <v>17.172887527931799</v>
      </c>
      <c r="L110" s="175">
        <v>5.2760076140031398</v>
      </c>
      <c r="M110" s="175">
        <v>35.400976578664199</v>
      </c>
      <c r="N110" s="176">
        <v>16.986675494496399</v>
      </c>
      <c r="O110" s="176">
        <v>150.39725233799601</v>
      </c>
    </row>
    <row r="111" spans="2:15" ht="14.25" customHeight="1">
      <c r="B111" s="540" t="s">
        <v>18</v>
      </c>
      <c r="C111" s="24" t="s">
        <v>25</v>
      </c>
      <c r="D111" s="170">
        <v>2.0872023064842802</v>
      </c>
      <c r="E111" s="171">
        <v>18.319600967154201</v>
      </c>
      <c r="F111" s="171">
        <v>4.3127131995428298</v>
      </c>
      <c r="G111" s="171">
        <v>18.784820758358599</v>
      </c>
      <c r="H111" s="171">
        <v>35.834497430603697</v>
      </c>
      <c r="I111" s="171">
        <v>50.482634099604802</v>
      </c>
      <c r="J111" s="171">
        <v>3.99837550278315</v>
      </c>
      <c r="K111" s="171">
        <v>10.6120406426068</v>
      </c>
      <c r="L111" s="171">
        <v>7.4686636750100304</v>
      </c>
      <c r="M111" s="171">
        <v>39.229344555608201</v>
      </c>
      <c r="N111" s="172">
        <v>23.6759153199392</v>
      </c>
      <c r="O111" s="172">
        <v>214.805808457696</v>
      </c>
    </row>
    <row r="112" spans="2:15">
      <c r="B112" s="541"/>
      <c r="C112" s="25" t="s">
        <v>26</v>
      </c>
      <c r="D112" s="173">
        <v>0.23657860028271099</v>
      </c>
      <c r="E112" s="173">
        <v>25.526830970504601</v>
      </c>
      <c r="F112" s="173">
        <v>2.093720612502</v>
      </c>
      <c r="G112" s="173">
        <v>27.679696233077198</v>
      </c>
      <c r="H112" s="173">
        <v>53.904434074415803</v>
      </c>
      <c r="I112" s="173">
        <v>53.9754076545006</v>
      </c>
      <c r="J112" s="173">
        <v>2.6615092531804998</v>
      </c>
      <c r="K112" s="173">
        <v>12.1483111245172</v>
      </c>
      <c r="L112" s="173">
        <v>5.4176499464740902</v>
      </c>
      <c r="M112" s="173">
        <v>23.740662538370099</v>
      </c>
      <c r="N112" s="172">
        <v>31.4767827676148</v>
      </c>
      <c r="O112" s="172">
        <v>238.86158377544001</v>
      </c>
    </row>
    <row r="113" spans="1:28" ht="15" thickBot="1">
      <c r="B113" s="543"/>
      <c r="C113" s="27" t="s">
        <v>0</v>
      </c>
      <c r="D113" s="174">
        <v>1.13365693347018</v>
      </c>
      <c r="E113" s="174">
        <v>22.0331710456705</v>
      </c>
      <c r="F113" s="175">
        <v>3.1693634699166502</v>
      </c>
      <c r="G113" s="175">
        <v>23.367960660885402</v>
      </c>
      <c r="H113" s="175">
        <v>45.145144657062701</v>
      </c>
      <c r="I113" s="175">
        <v>52.282307394124999</v>
      </c>
      <c r="J113" s="175">
        <v>3.30954685416296</v>
      </c>
      <c r="K113" s="175">
        <v>11.403613561950101</v>
      </c>
      <c r="L113" s="175">
        <v>6.4118660968313703</v>
      </c>
      <c r="M113" s="175">
        <v>31.248704827428199</v>
      </c>
      <c r="N113" s="176">
        <v>27.6953607832716</v>
      </c>
      <c r="O113" s="176">
        <v>227.20069628477501</v>
      </c>
    </row>
    <row r="114" spans="1:28">
      <c r="B114" s="540" t="s">
        <v>19</v>
      </c>
      <c r="C114" s="24" t="s">
        <v>25</v>
      </c>
      <c r="D114" s="170">
        <v>1.8887787653550301</v>
      </c>
      <c r="E114" s="171">
        <v>6.6703713239643303</v>
      </c>
      <c r="F114" s="171">
        <v>14.3348367349576</v>
      </c>
      <c r="G114" s="171">
        <v>15.120171063710499</v>
      </c>
      <c r="H114" s="171">
        <v>26.765983293254799</v>
      </c>
      <c r="I114" s="171">
        <v>28.570264061212299</v>
      </c>
      <c r="J114" s="171">
        <v>8.0372506936291508</v>
      </c>
      <c r="K114" s="171">
        <v>11.4122001190925</v>
      </c>
      <c r="L114" s="171">
        <v>9.4339528859048407</v>
      </c>
      <c r="M114" s="171">
        <v>58.169415502499703</v>
      </c>
      <c r="N114" s="172">
        <v>14.474009907141699</v>
      </c>
      <c r="O114" s="172">
        <v>194.87723435072201</v>
      </c>
    </row>
    <row r="115" spans="1:28">
      <c r="B115" s="541"/>
      <c r="C115" s="25" t="s">
        <v>26</v>
      </c>
      <c r="D115" s="173">
        <v>0.322151308026354</v>
      </c>
      <c r="E115" s="173">
        <v>7.9847502775103401</v>
      </c>
      <c r="F115" s="173">
        <v>7.1931784920741597</v>
      </c>
      <c r="G115" s="173">
        <v>22.757688831290299</v>
      </c>
      <c r="H115" s="173">
        <v>43.600878460595403</v>
      </c>
      <c r="I115" s="173">
        <v>21.174545260417901</v>
      </c>
      <c r="J115" s="173">
        <v>4.6067637047768599</v>
      </c>
      <c r="K115" s="173">
        <v>12.370610228212</v>
      </c>
      <c r="L115" s="173">
        <v>7.9893524390535804</v>
      </c>
      <c r="M115" s="173">
        <v>33.554359811716402</v>
      </c>
      <c r="N115" s="172">
        <v>19.186411473741</v>
      </c>
      <c r="O115" s="172">
        <v>180.740690287414</v>
      </c>
    </row>
    <row r="116" spans="1:28" ht="15" thickBot="1">
      <c r="B116" s="543"/>
      <c r="C116" s="27" t="s">
        <v>0</v>
      </c>
      <c r="D116" s="174">
        <v>1.0753268874257</v>
      </c>
      <c r="E116" s="174">
        <v>7.3528462946864002</v>
      </c>
      <c r="F116" s="175">
        <v>10.6266192630713</v>
      </c>
      <c r="G116" s="175">
        <v>19.0858574441535</v>
      </c>
      <c r="H116" s="175">
        <v>35.507293822796598</v>
      </c>
      <c r="I116" s="175">
        <v>24.730128795485701</v>
      </c>
      <c r="J116" s="175">
        <v>6.2560128695121904</v>
      </c>
      <c r="K116" s="175">
        <v>11.909842682065999</v>
      </c>
      <c r="L116" s="175">
        <v>8.6838620197888794</v>
      </c>
      <c r="M116" s="175">
        <v>45.388353110586102</v>
      </c>
      <c r="N116" s="176">
        <v>16.920865977469798</v>
      </c>
      <c r="O116" s="176">
        <v>187.53700916704199</v>
      </c>
    </row>
    <row r="117" spans="1:28">
      <c r="B117" s="540" t="s">
        <v>20</v>
      </c>
      <c r="C117" s="24" t="s">
        <v>25</v>
      </c>
      <c r="D117" s="170">
        <v>1.1441945883941</v>
      </c>
      <c r="E117" s="171">
        <v>4.4174601197493804</v>
      </c>
      <c r="F117" s="171"/>
      <c r="G117" s="171">
        <v>1.0717772093818201</v>
      </c>
      <c r="H117" s="171">
        <v>10.4425860535715</v>
      </c>
      <c r="I117" s="171">
        <v>18.307113414305601</v>
      </c>
      <c r="J117" s="171">
        <v>3.4615507167872201</v>
      </c>
      <c r="K117" s="171">
        <v>12.861326512581799</v>
      </c>
      <c r="L117" s="171">
        <v>2.8822116846889401</v>
      </c>
      <c r="M117" s="171">
        <v>27.996558726149299</v>
      </c>
      <c r="N117" s="172">
        <v>4.6491957325886899</v>
      </c>
      <c r="O117" s="172">
        <v>87.2339747581984</v>
      </c>
    </row>
    <row r="118" spans="1:28">
      <c r="B118" s="541"/>
      <c r="C118" s="25" t="s">
        <v>26</v>
      </c>
      <c r="D118" s="173">
        <v>0.27447342273847603</v>
      </c>
      <c r="E118" s="173">
        <v>6.3815070786695696</v>
      </c>
      <c r="F118" s="173"/>
      <c r="G118" s="173">
        <v>1.38609078482931</v>
      </c>
      <c r="H118" s="173">
        <v>23.6458853689197</v>
      </c>
      <c r="I118" s="173">
        <v>21.532440013833501</v>
      </c>
      <c r="J118" s="173">
        <v>3.0054839789863101</v>
      </c>
      <c r="K118" s="173">
        <v>20.228691255825701</v>
      </c>
      <c r="L118" s="173">
        <v>2.2369583953185801</v>
      </c>
      <c r="M118" s="173">
        <v>17.772154122316302</v>
      </c>
      <c r="N118" s="172">
        <v>9.2772016885605009</v>
      </c>
      <c r="O118" s="172">
        <v>105.740886109998</v>
      </c>
    </row>
    <row r="119" spans="1:28" ht="15" thickBot="1">
      <c r="B119" s="543"/>
      <c r="C119" s="27" t="s">
        <v>0</v>
      </c>
      <c r="D119" s="174">
        <v>0.69762033950856495</v>
      </c>
      <c r="E119" s="174">
        <v>5.42593597395551</v>
      </c>
      <c r="F119" s="175"/>
      <c r="G119" s="175">
        <v>1.23316726680807</v>
      </c>
      <c r="H119" s="175">
        <v>17.2220617147367</v>
      </c>
      <c r="I119" s="175">
        <v>19.963216382098601</v>
      </c>
      <c r="J119" s="175">
        <v>3.2273749039891202</v>
      </c>
      <c r="K119" s="175">
        <v>16.644234766860901</v>
      </c>
      <c r="L119" s="175">
        <v>2.55089457476869</v>
      </c>
      <c r="M119" s="175">
        <v>22.746651070036901</v>
      </c>
      <c r="N119" s="176">
        <v>7.0255300857579703</v>
      </c>
      <c r="O119" s="176">
        <v>96.736687078521001</v>
      </c>
    </row>
    <row r="120" spans="1:28">
      <c r="B120" s="540" t="s">
        <v>1</v>
      </c>
      <c r="C120" s="24" t="s">
        <v>25</v>
      </c>
      <c r="D120" s="170">
        <v>4.2262546406045001</v>
      </c>
      <c r="E120" s="171">
        <v>7.9860096512393302</v>
      </c>
      <c r="F120" s="171">
        <v>7.2982748503959298</v>
      </c>
      <c r="G120" s="171">
        <v>6.3917906671156004</v>
      </c>
      <c r="H120" s="171">
        <v>29.180256161327002</v>
      </c>
      <c r="I120" s="171">
        <v>12.969601168917199</v>
      </c>
      <c r="J120" s="171">
        <v>12.787724314959201</v>
      </c>
      <c r="K120" s="171">
        <v>12.448828491411</v>
      </c>
      <c r="L120" s="171">
        <v>6.1817415442074104</v>
      </c>
      <c r="M120" s="171">
        <v>40.981536764955997</v>
      </c>
      <c r="N120" s="172">
        <v>19.6961446788529</v>
      </c>
      <c r="O120" s="172">
        <v>160.14816293398599</v>
      </c>
    </row>
    <row r="121" spans="1:28">
      <c r="B121" s="541"/>
      <c r="C121" s="25" t="s">
        <v>26</v>
      </c>
      <c r="D121" s="173">
        <v>1.2175539112196401</v>
      </c>
      <c r="E121" s="173">
        <v>12.7299473082487</v>
      </c>
      <c r="F121" s="173">
        <v>4.63168228428429</v>
      </c>
      <c r="G121" s="173">
        <v>8.2276779868550101</v>
      </c>
      <c r="H121" s="173">
        <v>48.648170567816599</v>
      </c>
      <c r="I121" s="173">
        <v>13.3498277429231</v>
      </c>
      <c r="J121" s="173">
        <v>11.436966315107499</v>
      </c>
      <c r="K121" s="173">
        <v>15.058232004514901</v>
      </c>
      <c r="L121" s="173">
        <v>4.0964180176537699</v>
      </c>
      <c r="M121" s="173">
        <v>27.8253185358416</v>
      </c>
      <c r="N121" s="172">
        <v>25.2550545716852</v>
      </c>
      <c r="O121" s="172">
        <v>172.47684924615001</v>
      </c>
    </row>
    <row r="122" spans="1:28" ht="20.25" customHeight="1" thickBot="1">
      <c r="B122" s="543"/>
      <c r="C122" s="27" t="s">
        <v>0</v>
      </c>
      <c r="D122" s="174">
        <v>2.66261263447403</v>
      </c>
      <c r="E122" s="174">
        <v>10.4514659601759</v>
      </c>
      <c r="F122" s="175">
        <v>5.9124287578003702</v>
      </c>
      <c r="G122" s="175">
        <v>7.3459136556967097</v>
      </c>
      <c r="H122" s="175">
        <v>39.297862223118202</v>
      </c>
      <c r="I122" s="175">
        <v>13.167207476901201</v>
      </c>
      <c r="J122" s="175">
        <v>12.085726296991901</v>
      </c>
      <c r="K122" s="175">
        <v>13.8049530484945</v>
      </c>
      <c r="L122" s="175">
        <v>5.0979848811915804</v>
      </c>
      <c r="M122" s="175">
        <v>34.144161660164897</v>
      </c>
      <c r="N122" s="176">
        <v>22.585147540398399</v>
      </c>
      <c r="O122" s="176">
        <v>166.55546413540799</v>
      </c>
    </row>
    <row r="123" spans="1:28">
      <c r="B123" s="51"/>
      <c r="C123" s="52"/>
      <c r="D123" s="53"/>
      <c r="E123" s="53"/>
      <c r="F123" s="54"/>
      <c r="G123" s="54"/>
      <c r="H123" s="54"/>
      <c r="I123" s="54"/>
      <c r="J123" s="54"/>
      <c r="K123" s="54"/>
      <c r="L123" s="54"/>
      <c r="M123" s="54"/>
      <c r="N123" s="54"/>
      <c r="P123" s="51"/>
      <c r="Q123" s="52"/>
      <c r="R123" s="177"/>
      <c r="S123" s="177"/>
      <c r="T123" s="178"/>
      <c r="U123" s="178"/>
      <c r="V123" s="178"/>
      <c r="W123" s="178"/>
      <c r="X123" s="178"/>
      <c r="Y123" s="178"/>
      <c r="Z123" s="178"/>
      <c r="AA123" s="178"/>
      <c r="AB123" s="178"/>
    </row>
    <row r="124" spans="1:28" s="94" customFormat="1">
      <c r="A124"/>
      <c r="B124" s="51"/>
      <c r="C124" s="52"/>
      <c r="D124" s="53"/>
      <c r="E124" s="53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1:28" ht="37.5" customHeight="1">
      <c r="A125" s="477" t="s">
        <v>255</v>
      </c>
      <c r="B125" s="478"/>
      <c r="C125" s="478"/>
      <c r="D125" s="478"/>
      <c r="E125" s="478"/>
      <c r="F125" s="478"/>
      <c r="G125" s="478"/>
      <c r="H125" s="478"/>
      <c r="I125" s="478"/>
      <c r="J125" s="478"/>
      <c r="K125" s="478"/>
    </row>
    <row r="126" spans="1:28" ht="15" thickBot="1">
      <c r="A126" s="94"/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1:28">
      <c r="B127" s="229" t="s">
        <v>2</v>
      </c>
      <c r="C127" s="230" t="s">
        <v>25</v>
      </c>
      <c r="D127" s="230" t="s">
        <v>26</v>
      </c>
      <c r="E127" s="231" t="s">
        <v>0</v>
      </c>
    </row>
    <row r="128" spans="1:28">
      <c r="B128" s="10" t="s">
        <v>3</v>
      </c>
      <c r="C128" s="179">
        <v>47.254780999383101</v>
      </c>
      <c r="D128" s="179">
        <v>59.789945628615001</v>
      </c>
      <c r="E128" s="180">
        <v>53.782918252759302</v>
      </c>
    </row>
    <row r="129" spans="2:5">
      <c r="B129" s="10" t="s">
        <v>4</v>
      </c>
      <c r="C129" s="179">
        <v>38.634900193174502</v>
      </c>
      <c r="D129" s="179">
        <v>45.224114665013303</v>
      </c>
      <c r="E129" s="180">
        <v>42.040966376653103</v>
      </c>
    </row>
    <row r="130" spans="2:5">
      <c r="B130" s="10" t="s">
        <v>5</v>
      </c>
      <c r="C130" s="181">
        <v>42.750129314675597</v>
      </c>
      <c r="D130" s="181">
        <v>48.325772670796802</v>
      </c>
      <c r="E130" s="182">
        <v>45.631755520809499</v>
      </c>
    </row>
    <row r="131" spans="2:5">
      <c r="B131" s="10" t="s">
        <v>23</v>
      </c>
      <c r="C131" s="181" t="s">
        <v>27</v>
      </c>
      <c r="D131" s="181" t="s">
        <v>27</v>
      </c>
      <c r="E131" s="183" t="s">
        <v>27</v>
      </c>
    </row>
    <row r="132" spans="2:5">
      <c r="B132" s="10" t="s">
        <v>24</v>
      </c>
      <c r="C132" s="181">
        <v>54.643278783382101</v>
      </c>
      <c r="D132" s="181">
        <v>71.276991402130903</v>
      </c>
      <c r="E132" s="182">
        <v>63.227682886072799</v>
      </c>
    </row>
    <row r="133" spans="2:5">
      <c r="B133" s="10" t="s">
        <v>6</v>
      </c>
      <c r="C133" s="181">
        <v>54.5892137657207</v>
      </c>
      <c r="D133" s="181">
        <v>69.296453227488897</v>
      </c>
      <c r="E133" s="182">
        <v>62.195825713090102</v>
      </c>
    </row>
    <row r="134" spans="2:5">
      <c r="B134" s="10" t="s">
        <v>22</v>
      </c>
      <c r="C134" s="181">
        <v>26.994522529346501</v>
      </c>
      <c r="D134" s="181">
        <v>33.555617695588303</v>
      </c>
      <c r="E134" s="182">
        <v>30.413085345755899</v>
      </c>
    </row>
    <row r="135" spans="2:5">
      <c r="B135" s="10" t="s">
        <v>7</v>
      </c>
      <c r="C135" s="181">
        <v>68.097458387510102</v>
      </c>
      <c r="D135" s="181">
        <v>69.6461126155518</v>
      </c>
      <c r="E135" s="182">
        <v>68.9170683123766</v>
      </c>
    </row>
    <row r="136" spans="2:5">
      <c r="B136" s="10" t="s">
        <v>8</v>
      </c>
      <c r="C136" s="181">
        <v>84.554757370556402</v>
      </c>
      <c r="D136" s="181">
        <v>105.507400000616</v>
      </c>
      <c r="E136" s="182">
        <v>95.4682986344895</v>
      </c>
    </row>
    <row r="137" spans="2:5">
      <c r="B137" s="10" t="s">
        <v>9</v>
      </c>
      <c r="C137" s="181">
        <v>52.796603206492499</v>
      </c>
      <c r="D137" s="181">
        <v>63.543916454232601</v>
      </c>
      <c r="E137" s="182">
        <v>58.432501353508798</v>
      </c>
    </row>
    <row r="138" spans="2:5">
      <c r="B138" s="10" t="s">
        <v>10</v>
      </c>
      <c r="C138" s="181">
        <v>39.392265658075097</v>
      </c>
      <c r="D138" s="181">
        <v>53.242051613947098</v>
      </c>
      <c r="E138" s="182">
        <v>46.675112766062099</v>
      </c>
    </row>
    <row r="139" spans="2:5">
      <c r="B139" s="10" t="s">
        <v>11</v>
      </c>
      <c r="C139" s="181">
        <v>23.9556217682434</v>
      </c>
      <c r="D139" s="181">
        <v>29.4993542393117</v>
      </c>
      <c r="E139" s="182">
        <v>26.843661682002399</v>
      </c>
    </row>
    <row r="140" spans="2:5">
      <c r="B140" s="10" t="s">
        <v>12</v>
      </c>
      <c r="C140" s="181">
        <v>75.119159808527797</v>
      </c>
      <c r="D140" s="181">
        <v>85.790882643320501</v>
      </c>
      <c r="E140" s="182">
        <v>80.706258275831004</v>
      </c>
    </row>
    <row r="141" spans="2:5">
      <c r="B141" s="10" t="s">
        <v>13</v>
      </c>
      <c r="C141" s="181">
        <v>85.114354445922103</v>
      </c>
      <c r="D141" s="181">
        <v>86.885644223793406</v>
      </c>
      <c r="E141" s="182">
        <v>86.032551408714895</v>
      </c>
    </row>
    <row r="142" spans="2:5">
      <c r="B142" s="10" t="s">
        <v>14</v>
      </c>
      <c r="C142" s="181">
        <v>82.101173314420507</v>
      </c>
      <c r="D142" s="181">
        <v>67.280531200704402</v>
      </c>
      <c r="E142" s="182">
        <v>74.507636844815906</v>
      </c>
    </row>
    <row r="143" spans="2:5">
      <c r="B143" s="10" t="s">
        <v>15</v>
      </c>
      <c r="C143" s="181">
        <v>71.203208509464403</v>
      </c>
      <c r="D143" s="181">
        <v>65.878293712580202</v>
      </c>
      <c r="E143" s="182">
        <v>68.438469597453405</v>
      </c>
    </row>
    <row r="144" spans="2:5">
      <c r="B144" s="10" t="s">
        <v>16</v>
      </c>
      <c r="C144" s="181">
        <v>75.250023079053506</v>
      </c>
      <c r="D144" s="181">
        <v>74.369454123772897</v>
      </c>
      <c r="E144" s="182">
        <v>74.792260138768995</v>
      </c>
    </row>
    <row r="145" spans="1:54">
      <c r="B145" s="10" t="s">
        <v>17</v>
      </c>
      <c r="C145" s="181">
        <v>44.359383306751702</v>
      </c>
      <c r="D145" s="181">
        <v>45.085517435887098</v>
      </c>
      <c r="E145" s="182">
        <v>44.7322684763718</v>
      </c>
    </row>
    <row r="146" spans="1:54">
      <c r="B146" s="10" t="s">
        <v>18</v>
      </c>
      <c r="C146" s="181">
        <v>80.042951102885198</v>
      </c>
      <c r="D146" s="181">
        <v>93.081850281232803</v>
      </c>
      <c r="E146" s="182">
        <v>86.761324988968198</v>
      </c>
    </row>
    <row r="147" spans="1:54">
      <c r="B147" s="10" t="s">
        <v>19</v>
      </c>
      <c r="C147" s="181">
        <v>85.188892787946799</v>
      </c>
      <c r="D147" s="181">
        <v>81.403033376716394</v>
      </c>
      <c r="E147" s="182">
        <v>83.223132240833095</v>
      </c>
    </row>
    <row r="148" spans="1:54" ht="15" thickBot="1">
      <c r="B148" s="11" t="s">
        <v>20</v>
      </c>
      <c r="C148" s="184">
        <v>15.627670390851099</v>
      </c>
      <c r="D148" s="184">
        <v>21.244242919958101</v>
      </c>
      <c r="E148" s="185">
        <v>18.5116023423131</v>
      </c>
    </row>
    <row r="149" spans="1:54" s="94" customFormat="1" ht="15" thickBot="1">
      <c r="A149"/>
      <c r="B149" s="11" t="s">
        <v>1</v>
      </c>
      <c r="C149" s="184">
        <v>60.377672539206799</v>
      </c>
      <c r="D149" s="184">
        <v>67.106721072923804</v>
      </c>
      <c r="E149" s="185">
        <v>63.874325197738301</v>
      </c>
      <c r="F149"/>
      <c r="G149"/>
      <c r="H149"/>
      <c r="I149"/>
      <c r="J149"/>
      <c r="K149"/>
      <c r="L149"/>
      <c r="M149"/>
      <c r="N149"/>
    </row>
    <row r="150" spans="1:54"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:54" ht="28.5" customHeight="1">
      <c r="A151" s="477" t="s">
        <v>256</v>
      </c>
      <c r="B151" s="478"/>
      <c r="C151" s="478"/>
      <c r="D151" s="478"/>
      <c r="E151" s="478"/>
      <c r="F151" s="478"/>
      <c r="G151" s="478"/>
      <c r="H151" s="478"/>
      <c r="I151" s="478"/>
      <c r="J151" s="478"/>
      <c r="K151" s="478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B151" s="20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</row>
    <row r="152" spans="1:54" ht="15" thickBot="1">
      <c r="AB152" s="20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</row>
    <row r="153" spans="1:54">
      <c r="B153" s="555" t="s">
        <v>2</v>
      </c>
      <c r="C153" s="550" t="s">
        <v>25</v>
      </c>
      <c r="D153" s="551"/>
      <c r="E153" s="551"/>
      <c r="F153" s="551"/>
      <c r="G153" s="551"/>
      <c r="H153" s="551"/>
      <c r="I153" s="551"/>
      <c r="J153" s="552"/>
      <c r="K153" s="555" t="s">
        <v>26</v>
      </c>
      <c r="L153" s="560"/>
      <c r="M153" s="560"/>
      <c r="N153" s="560"/>
      <c r="O153" s="560"/>
      <c r="P153" s="560"/>
      <c r="Q153" s="560"/>
      <c r="R153" s="561"/>
      <c r="S153" s="550" t="s">
        <v>0</v>
      </c>
      <c r="T153" s="551"/>
      <c r="U153" s="551"/>
      <c r="V153" s="551"/>
      <c r="W153" s="551"/>
      <c r="X153" s="551"/>
      <c r="Y153" s="551"/>
      <c r="Z153" s="552" t="s">
        <v>0</v>
      </c>
      <c r="AB153" s="1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</row>
    <row r="154" spans="1:54">
      <c r="B154" s="556"/>
      <c r="C154" s="553" t="s">
        <v>28</v>
      </c>
      <c r="D154" s="554"/>
      <c r="E154" s="554"/>
      <c r="F154" s="554"/>
      <c r="G154" s="554"/>
      <c r="H154" s="554"/>
      <c r="I154" s="554"/>
      <c r="J154" s="558" t="s">
        <v>0</v>
      </c>
      <c r="K154" s="553" t="s">
        <v>28</v>
      </c>
      <c r="L154" s="554"/>
      <c r="M154" s="554"/>
      <c r="N154" s="554"/>
      <c r="O154" s="554"/>
      <c r="P154" s="554"/>
      <c r="Q154" s="554"/>
      <c r="R154" s="558" t="s">
        <v>0</v>
      </c>
      <c r="S154" s="553" t="s">
        <v>28</v>
      </c>
      <c r="T154" s="554"/>
      <c r="U154" s="554"/>
      <c r="V154" s="554"/>
      <c r="W154" s="554"/>
      <c r="X154" s="554"/>
      <c r="Y154" s="554"/>
      <c r="Z154" s="557"/>
      <c r="AB154" s="1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</row>
    <row r="155" spans="1:54">
      <c r="B155" s="556"/>
      <c r="C155" s="227" t="s">
        <v>29</v>
      </c>
      <c r="D155" s="228" t="s">
        <v>30</v>
      </c>
      <c r="E155" s="228" t="s">
        <v>31</v>
      </c>
      <c r="F155" s="228" t="s">
        <v>32</v>
      </c>
      <c r="G155" s="228" t="s">
        <v>33</v>
      </c>
      <c r="H155" s="232" t="s">
        <v>76</v>
      </c>
      <c r="I155" s="232" t="s">
        <v>77</v>
      </c>
      <c r="J155" s="559"/>
      <c r="K155" s="227" t="s">
        <v>29</v>
      </c>
      <c r="L155" s="228" t="s">
        <v>30</v>
      </c>
      <c r="M155" s="228" t="s">
        <v>31</v>
      </c>
      <c r="N155" s="228" t="s">
        <v>32</v>
      </c>
      <c r="O155" s="228" t="s">
        <v>33</v>
      </c>
      <c r="P155" s="232" t="s">
        <v>76</v>
      </c>
      <c r="Q155" s="232" t="s">
        <v>77</v>
      </c>
      <c r="R155" s="559"/>
      <c r="S155" s="227" t="s">
        <v>29</v>
      </c>
      <c r="T155" s="228" t="s">
        <v>30</v>
      </c>
      <c r="U155" s="228" t="s">
        <v>31</v>
      </c>
      <c r="V155" s="228" t="s">
        <v>32</v>
      </c>
      <c r="W155" s="228" t="s">
        <v>33</v>
      </c>
      <c r="X155" s="232" t="s">
        <v>76</v>
      </c>
      <c r="Y155" s="232" t="s">
        <v>77</v>
      </c>
      <c r="Z155" s="557"/>
      <c r="AB155" s="1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</row>
    <row r="156" spans="1:54">
      <c r="B156" s="13" t="s">
        <v>3</v>
      </c>
      <c r="C156" s="14">
        <v>1004</v>
      </c>
      <c r="D156" s="12">
        <v>1112</v>
      </c>
      <c r="E156" s="12">
        <v>1365</v>
      </c>
      <c r="F156" s="12">
        <v>1814</v>
      </c>
      <c r="G156" s="12">
        <v>1390</v>
      </c>
      <c r="H156" s="12">
        <v>873</v>
      </c>
      <c r="I156" s="12">
        <v>868</v>
      </c>
      <c r="J156" s="28">
        <v>8426</v>
      </c>
      <c r="K156" s="14">
        <v>1049</v>
      </c>
      <c r="L156" s="12">
        <v>1242</v>
      </c>
      <c r="M156" s="12">
        <v>1698</v>
      </c>
      <c r="N156" s="12">
        <v>2474</v>
      </c>
      <c r="O156" s="12">
        <v>2129</v>
      </c>
      <c r="P156" s="12">
        <v>1462</v>
      </c>
      <c r="Q156" s="12">
        <v>1532</v>
      </c>
      <c r="R156" s="28">
        <v>11586</v>
      </c>
      <c r="S156" s="261">
        <v>2053</v>
      </c>
      <c r="T156" s="262">
        <v>2354</v>
      </c>
      <c r="U156" s="262">
        <v>3063</v>
      </c>
      <c r="V156" s="262">
        <v>4288</v>
      </c>
      <c r="W156" s="262">
        <v>3519</v>
      </c>
      <c r="X156" s="262">
        <v>2335</v>
      </c>
      <c r="Y156" s="262">
        <v>2400</v>
      </c>
      <c r="Z156" s="263">
        <v>20012</v>
      </c>
      <c r="AB156" s="1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</row>
    <row r="157" spans="1:54">
      <c r="B157" s="13" t="s">
        <v>4</v>
      </c>
      <c r="C157" s="14">
        <v>12</v>
      </c>
      <c r="D157" s="12">
        <v>30</v>
      </c>
      <c r="E157" s="12">
        <v>35</v>
      </c>
      <c r="F157" s="12">
        <v>49</v>
      </c>
      <c r="G157" s="12">
        <v>40</v>
      </c>
      <c r="H157" s="12">
        <v>15</v>
      </c>
      <c r="I157" s="12">
        <v>17</v>
      </c>
      <c r="J157" s="28">
        <v>198</v>
      </c>
      <c r="K157" s="14">
        <v>12</v>
      </c>
      <c r="L157" s="12">
        <v>25</v>
      </c>
      <c r="M157" s="12">
        <v>30</v>
      </c>
      <c r="N157" s="12">
        <v>64</v>
      </c>
      <c r="O157" s="12">
        <v>52</v>
      </c>
      <c r="P157" s="12">
        <v>38</v>
      </c>
      <c r="Q157" s="12">
        <v>27</v>
      </c>
      <c r="R157" s="28">
        <v>248</v>
      </c>
      <c r="S157" s="261">
        <v>24</v>
      </c>
      <c r="T157" s="262">
        <v>55</v>
      </c>
      <c r="U157" s="262">
        <v>65</v>
      </c>
      <c r="V157" s="262">
        <v>113</v>
      </c>
      <c r="W157" s="262">
        <v>92</v>
      </c>
      <c r="X157" s="262">
        <v>53</v>
      </c>
      <c r="Y157" s="262">
        <v>44</v>
      </c>
      <c r="Z157" s="263">
        <v>446</v>
      </c>
      <c r="AB157" s="1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</row>
    <row r="158" spans="1:54">
      <c r="B158" s="13" t="s">
        <v>5</v>
      </c>
      <c r="C158" s="14">
        <v>2589</v>
      </c>
      <c r="D158" s="12">
        <v>2611</v>
      </c>
      <c r="E158" s="12">
        <v>2468</v>
      </c>
      <c r="F158" s="12">
        <v>3370</v>
      </c>
      <c r="G158" s="12">
        <v>3109</v>
      </c>
      <c r="H158" s="12">
        <v>1900</v>
      </c>
      <c r="I158" s="12">
        <v>1185</v>
      </c>
      <c r="J158" s="28">
        <v>17232</v>
      </c>
      <c r="K158" s="14">
        <v>2734</v>
      </c>
      <c r="L158" s="12">
        <v>2644</v>
      </c>
      <c r="M158" s="12">
        <v>3240</v>
      </c>
      <c r="N158" s="12">
        <v>3765</v>
      </c>
      <c r="O158" s="12">
        <v>3461</v>
      </c>
      <c r="P158" s="12">
        <v>2673</v>
      </c>
      <c r="Q158" s="12">
        <v>2319</v>
      </c>
      <c r="R158" s="28">
        <v>20836</v>
      </c>
      <c r="S158" s="261">
        <v>5323</v>
      </c>
      <c r="T158" s="262">
        <v>5255</v>
      </c>
      <c r="U158" s="262">
        <v>5708</v>
      </c>
      <c r="V158" s="262">
        <v>7135</v>
      </c>
      <c r="W158" s="262">
        <v>6570</v>
      </c>
      <c r="X158" s="262">
        <v>4573</v>
      </c>
      <c r="Y158" s="262">
        <v>3504</v>
      </c>
      <c r="Z158" s="263">
        <v>38068</v>
      </c>
      <c r="AB158" s="1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</row>
    <row r="159" spans="1:54">
      <c r="B159" s="13" t="s">
        <v>23</v>
      </c>
      <c r="C159" s="14" t="s">
        <v>27</v>
      </c>
      <c r="D159" s="12" t="s">
        <v>27</v>
      </c>
      <c r="E159" s="12" t="s">
        <v>27</v>
      </c>
      <c r="F159" s="12" t="s">
        <v>27</v>
      </c>
      <c r="G159" s="12" t="s">
        <v>27</v>
      </c>
      <c r="H159" s="12" t="s">
        <v>27</v>
      </c>
      <c r="I159" s="12" t="s">
        <v>27</v>
      </c>
      <c r="J159" s="28" t="s">
        <v>27</v>
      </c>
      <c r="K159" s="14" t="s">
        <v>27</v>
      </c>
      <c r="L159" s="12" t="s">
        <v>27</v>
      </c>
      <c r="M159" s="12" t="s">
        <v>27</v>
      </c>
      <c r="N159" s="12" t="s">
        <v>27</v>
      </c>
      <c r="O159" s="12" t="s">
        <v>27</v>
      </c>
      <c r="P159" s="12" t="s">
        <v>27</v>
      </c>
      <c r="Q159" s="12" t="s">
        <v>27</v>
      </c>
      <c r="R159" s="28" t="s">
        <v>27</v>
      </c>
      <c r="S159" s="261" t="s">
        <v>27</v>
      </c>
      <c r="T159" s="262" t="s">
        <v>27</v>
      </c>
      <c r="U159" s="262" t="s">
        <v>27</v>
      </c>
      <c r="V159" s="262" t="s">
        <v>27</v>
      </c>
      <c r="W159" s="262" t="s">
        <v>27</v>
      </c>
      <c r="X159" s="262" t="s">
        <v>27</v>
      </c>
      <c r="Y159" s="262" t="s">
        <v>27</v>
      </c>
      <c r="Z159" s="263" t="s">
        <v>27</v>
      </c>
      <c r="AB159" s="1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</row>
    <row r="160" spans="1:54">
      <c r="B160" s="13" t="s">
        <v>24</v>
      </c>
      <c r="C160" s="14">
        <v>134</v>
      </c>
      <c r="D160" s="12">
        <v>148</v>
      </c>
      <c r="E160" s="12">
        <v>170</v>
      </c>
      <c r="F160" s="12">
        <v>248</v>
      </c>
      <c r="G160" s="12">
        <v>195</v>
      </c>
      <c r="H160" s="12">
        <v>126</v>
      </c>
      <c r="I160" s="12">
        <v>150</v>
      </c>
      <c r="J160" s="28">
        <v>1171</v>
      </c>
      <c r="K160" s="14">
        <v>102</v>
      </c>
      <c r="L160" s="12">
        <v>190</v>
      </c>
      <c r="M160" s="12">
        <v>235</v>
      </c>
      <c r="N160" s="12">
        <v>289</v>
      </c>
      <c r="O160" s="12">
        <v>260</v>
      </c>
      <c r="P160" s="12">
        <v>233</v>
      </c>
      <c r="Q160" s="12">
        <v>320</v>
      </c>
      <c r="R160" s="28">
        <v>1629</v>
      </c>
      <c r="S160" s="261">
        <v>236</v>
      </c>
      <c r="T160" s="262">
        <v>338</v>
      </c>
      <c r="U160" s="262">
        <v>405</v>
      </c>
      <c r="V160" s="262">
        <v>537</v>
      </c>
      <c r="W160" s="262">
        <v>455</v>
      </c>
      <c r="X160" s="262">
        <v>359</v>
      </c>
      <c r="Y160" s="262">
        <v>470</v>
      </c>
      <c r="Z160" s="263">
        <v>2800</v>
      </c>
      <c r="AB160" s="1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</row>
    <row r="161" spans="2:54">
      <c r="B161" s="13" t="s">
        <v>6</v>
      </c>
      <c r="C161" s="14">
        <v>1024</v>
      </c>
      <c r="D161" s="12">
        <v>1650</v>
      </c>
      <c r="E161" s="12">
        <v>1816</v>
      </c>
      <c r="F161" s="12">
        <v>2402</v>
      </c>
      <c r="G161" s="12">
        <v>1850</v>
      </c>
      <c r="H161" s="12">
        <v>1110</v>
      </c>
      <c r="I161" s="12">
        <v>949</v>
      </c>
      <c r="J161" s="28">
        <v>10801</v>
      </c>
      <c r="K161" s="14">
        <v>1195</v>
      </c>
      <c r="L161" s="12">
        <v>1696</v>
      </c>
      <c r="M161" s="12">
        <v>2337</v>
      </c>
      <c r="N161" s="12">
        <v>2986</v>
      </c>
      <c r="O161" s="12">
        <v>2540</v>
      </c>
      <c r="P161" s="12">
        <v>2056</v>
      </c>
      <c r="Q161" s="12">
        <v>1878</v>
      </c>
      <c r="R161" s="28">
        <v>14688</v>
      </c>
      <c r="S161" s="261">
        <v>2219</v>
      </c>
      <c r="T161" s="262">
        <v>3346</v>
      </c>
      <c r="U161" s="262">
        <v>4153</v>
      </c>
      <c r="V161" s="262">
        <v>5388</v>
      </c>
      <c r="W161" s="262">
        <v>4390</v>
      </c>
      <c r="X161" s="262">
        <v>3166</v>
      </c>
      <c r="Y161" s="262">
        <v>2827</v>
      </c>
      <c r="Z161" s="263">
        <v>25489</v>
      </c>
      <c r="AB161" s="1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</row>
    <row r="162" spans="2:54">
      <c r="B162" s="13" t="s">
        <v>22</v>
      </c>
      <c r="C162" s="14">
        <v>182</v>
      </c>
      <c r="D162" s="12">
        <v>235</v>
      </c>
      <c r="E162" s="12">
        <v>229</v>
      </c>
      <c r="F162" s="12">
        <v>257</v>
      </c>
      <c r="G162" s="12">
        <v>212</v>
      </c>
      <c r="H162" s="12">
        <v>113</v>
      </c>
      <c r="I162" s="12">
        <v>112</v>
      </c>
      <c r="J162" s="28">
        <v>1340</v>
      </c>
      <c r="K162" s="14">
        <v>188</v>
      </c>
      <c r="L162" s="12">
        <v>233</v>
      </c>
      <c r="M162" s="12">
        <v>279</v>
      </c>
      <c r="N162" s="12">
        <v>377</v>
      </c>
      <c r="O162" s="12">
        <v>302</v>
      </c>
      <c r="P162" s="12">
        <v>190</v>
      </c>
      <c r="Q162" s="12">
        <v>243</v>
      </c>
      <c r="R162" s="28">
        <v>1812</v>
      </c>
      <c r="S162" s="261">
        <v>370</v>
      </c>
      <c r="T162" s="262">
        <v>468</v>
      </c>
      <c r="U162" s="262">
        <v>508</v>
      </c>
      <c r="V162" s="262">
        <v>634</v>
      </c>
      <c r="W162" s="262">
        <v>514</v>
      </c>
      <c r="X162" s="262">
        <v>303</v>
      </c>
      <c r="Y162" s="262">
        <v>355</v>
      </c>
      <c r="Z162" s="263">
        <v>3152</v>
      </c>
      <c r="AB162" s="1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</row>
    <row r="163" spans="2:54">
      <c r="B163" s="13" t="s">
        <v>7</v>
      </c>
      <c r="C163" s="14">
        <v>434</v>
      </c>
      <c r="D163" s="12">
        <v>644</v>
      </c>
      <c r="E163" s="12">
        <v>644</v>
      </c>
      <c r="F163" s="12">
        <v>946</v>
      </c>
      <c r="G163" s="12">
        <v>795</v>
      </c>
      <c r="H163" s="12">
        <v>491</v>
      </c>
      <c r="I163" s="12">
        <v>372</v>
      </c>
      <c r="J163" s="28">
        <v>4326</v>
      </c>
      <c r="K163" s="14">
        <v>415</v>
      </c>
      <c r="L163" s="12">
        <v>496</v>
      </c>
      <c r="M163" s="12">
        <v>684</v>
      </c>
      <c r="N163" s="12">
        <v>1126</v>
      </c>
      <c r="O163" s="12">
        <v>977</v>
      </c>
      <c r="P163" s="12">
        <v>647</v>
      </c>
      <c r="Q163" s="12">
        <v>629</v>
      </c>
      <c r="R163" s="28">
        <v>4974</v>
      </c>
      <c r="S163" s="261">
        <v>849</v>
      </c>
      <c r="T163" s="262">
        <v>1140</v>
      </c>
      <c r="U163" s="262">
        <v>1328</v>
      </c>
      <c r="V163" s="262">
        <v>2072</v>
      </c>
      <c r="W163" s="262">
        <v>1772</v>
      </c>
      <c r="X163" s="262">
        <v>1138</v>
      </c>
      <c r="Y163" s="262">
        <v>1001</v>
      </c>
      <c r="Z163" s="263">
        <v>9300</v>
      </c>
      <c r="AB163" s="1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</row>
    <row r="164" spans="2:54">
      <c r="B164" s="13" t="s">
        <v>8</v>
      </c>
      <c r="C164" s="14">
        <v>1579</v>
      </c>
      <c r="D164" s="12">
        <v>2176</v>
      </c>
      <c r="E164" s="12">
        <v>2566</v>
      </c>
      <c r="F164" s="12">
        <v>3356</v>
      </c>
      <c r="G164" s="12">
        <v>2612</v>
      </c>
      <c r="H164" s="12">
        <v>1509</v>
      </c>
      <c r="I164" s="12">
        <v>1347</v>
      </c>
      <c r="J164" s="28">
        <v>15145</v>
      </c>
      <c r="K164" s="14">
        <v>1579</v>
      </c>
      <c r="L164" s="12">
        <v>2218</v>
      </c>
      <c r="M164" s="12">
        <v>3322</v>
      </c>
      <c r="N164" s="12">
        <v>4473</v>
      </c>
      <c r="O164" s="12">
        <v>3771</v>
      </c>
      <c r="P164" s="12">
        <v>2593</v>
      </c>
      <c r="Q164" s="12">
        <v>2588</v>
      </c>
      <c r="R164" s="28">
        <v>20544</v>
      </c>
      <c r="S164" s="261">
        <v>3158</v>
      </c>
      <c r="T164" s="262">
        <v>4394</v>
      </c>
      <c r="U164" s="262">
        <v>5888</v>
      </c>
      <c r="V164" s="262">
        <v>7829</v>
      </c>
      <c r="W164" s="262">
        <v>6383</v>
      </c>
      <c r="X164" s="262">
        <v>4102</v>
      </c>
      <c r="Y164" s="262">
        <v>3935</v>
      </c>
      <c r="Z164" s="263">
        <v>35689</v>
      </c>
      <c r="AB164" s="1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</row>
    <row r="165" spans="2:54">
      <c r="B165" s="13" t="s">
        <v>9</v>
      </c>
      <c r="C165" s="14">
        <v>977</v>
      </c>
      <c r="D165" s="12">
        <v>1147</v>
      </c>
      <c r="E165" s="12">
        <v>1345</v>
      </c>
      <c r="F165" s="12">
        <v>1689</v>
      </c>
      <c r="G165" s="12">
        <v>1288</v>
      </c>
      <c r="H165" s="12">
        <v>739</v>
      </c>
      <c r="I165" s="12">
        <v>783</v>
      </c>
      <c r="J165" s="28">
        <v>7968</v>
      </c>
      <c r="K165" s="14">
        <v>1059</v>
      </c>
      <c r="L165" s="12">
        <v>1142</v>
      </c>
      <c r="M165" s="12">
        <v>1598</v>
      </c>
      <c r="N165" s="12">
        <v>2331</v>
      </c>
      <c r="O165" s="12">
        <v>1716</v>
      </c>
      <c r="P165" s="12">
        <v>1363</v>
      </c>
      <c r="Q165" s="12">
        <v>1365</v>
      </c>
      <c r="R165" s="28">
        <v>10574</v>
      </c>
      <c r="S165" s="261">
        <v>2036</v>
      </c>
      <c r="T165" s="262">
        <v>2289</v>
      </c>
      <c r="U165" s="262">
        <v>2943</v>
      </c>
      <c r="V165" s="262">
        <v>4020</v>
      </c>
      <c r="W165" s="262">
        <v>3004</v>
      </c>
      <c r="X165" s="262">
        <v>2102</v>
      </c>
      <c r="Y165" s="262">
        <v>2148</v>
      </c>
      <c r="Z165" s="263">
        <v>18542</v>
      </c>
      <c r="AB165" s="1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</row>
    <row r="166" spans="2:54">
      <c r="B166" s="13" t="s">
        <v>10</v>
      </c>
      <c r="C166" s="14">
        <v>143</v>
      </c>
      <c r="D166" s="12">
        <v>191</v>
      </c>
      <c r="E166" s="12">
        <v>237</v>
      </c>
      <c r="F166" s="12">
        <v>346</v>
      </c>
      <c r="G166" s="12">
        <v>286</v>
      </c>
      <c r="H166" s="12">
        <v>131</v>
      </c>
      <c r="I166" s="12">
        <v>71</v>
      </c>
      <c r="J166" s="28">
        <v>1405</v>
      </c>
      <c r="K166" s="14">
        <v>186</v>
      </c>
      <c r="L166" s="12">
        <v>216</v>
      </c>
      <c r="M166" s="12">
        <v>323</v>
      </c>
      <c r="N166" s="12">
        <v>473</v>
      </c>
      <c r="O166" s="12">
        <v>492</v>
      </c>
      <c r="P166" s="12">
        <v>240</v>
      </c>
      <c r="Q166" s="12">
        <v>176</v>
      </c>
      <c r="R166" s="28">
        <v>2106</v>
      </c>
      <c r="S166" s="261">
        <v>329</v>
      </c>
      <c r="T166" s="262">
        <v>407</v>
      </c>
      <c r="U166" s="262">
        <v>560</v>
      </c>
      <c r="V166" s="262">
        <v>819</v>
      </c>
      <c r="W166" s="262">
        <v>778</v>
      </c>
      <c r="X166" s="262">
        <v>371</v>
      </c>
      <c r="Y166" s="262">
        <v>247</v>
      </c>
      <c r="Z166" s="263">
        <v>3511</v>
      </c>
      <c r="AB166" s="1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</row>
    <row r="167" spans="2:54">
      <c r="B167" s="13" t="s">
        <v>11</v>
      </c>
      <c r="C167" s="14">
        <v>177</v>
      </c>
      <c r="D167" s="12">
        <v>207</v>
      </c>
      <c r="E167" s="12">
        <v>230</v>
      </c>
      <c r="F167" s="12">
        <v>278</v>
      </c>
      <c r="G167" s="12">
        <v>228</v>
      </c>
      <c r="H167" s="12">
        <v>166</v>
      </c>
      <c r="I167" s="12">
        <v>203</v>
      </c>
      <c r="J167" s="28">
        <v>1489</v>
      </c>
      <c r="K167" s="14">
        <v>193</v>
      </c>
      <c r="L167" s="12">
        <v>223</v>
      </c>
      <c r="M167" s="12">
        <v>299</v>
      </c>
      <c r="N167" s="12">
        <v>335</v>
      </c>
      <c r="O167" s="12">
        <v>342</v>
      </c>
      <c r="P167" s="12">
        <v>233</v>
      </c>
      <c r="Q167" s="12">
        <v>369</v>
      </c>
      <c r="R167" s="28">
        <v>1994</v>
      </c>
      <c r="S167" s="261">
        <v>370</v>
      </c>
      <c r="T167" s="262">
        <v>430</v>
      </c>
      <c r="U167" s="262">
        <v>529</v>
      </c>
      <c r="V167" s="262">
        <v>613</v>
      </c>
      <c r="W167" s="262">
        <v>570</v>
      </c>
      <c r="X167" s="262">
        <v>399</v>
      </c>
      <c r="Y167" s="262">
        <v>572</v>
      </c>
      <c r="Z167" s="263">
        <v>3483</v>
      </c>
      <c r="AB167" s="1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</row>
    <row r="168" spans="2:54">
      <c r="B168" s="13" t="s">
        <v>12</v>
      </c>
      <c r="C168" s="14">
        <v>1468</v>
      </c>
      <c r="D168" s="12">
        <v>2316</v>
      </c>
      <c r="E168" s="12">
        <v>3162</v>
      </c>
      <c r="F168" s="12">
        <v>4325</v>
      </c>
      <c r="G168" s="12">
        <v>3661</v>
      </c>
      <c r="H168" s="12">
        <v>1777</v>
      </c>
      <c r="I168" s="12">
        <v>955</v>
      </c>
      <c r="J168" s="28">
        <v>17664</v>
      </c>
      <c r="K168" s="14">
        <v>1353</v>
      </c>
      <c r="L168" s="12">
        <v>2056</v>
      </c>
      <c r="M168" s="12">
        <v>3365</v>
      </c>
      <c r="N168" s="12">
        <v>5312</v>
      </c>
      <c r="O168" s="12">
        <v>5083</v>
      </c>
      <c r="P168" s="12">
        <v>3022</v>
      </c>
      <c r="Q168" s="12">
        <v>1976</v>
      </c>
      <c r="R168" s="28">
        <v>22167</v>
      </c>
      <c r="S168" s="261">
        <v>2821</v>
      </c>
      <c r="T168" s="262">
        <v>4372</v>
      </c>
      <c r="U168" s="262">
        <v>6527</v>
      </c>
      <c r="V168" s="262">
        <v>9637</v>
      </c>
      <c r="W168" s="262">
        <v>8744</v>
      </c>
      <c r="X168" s="262">
        <v>4799</v>
      </c>
      <c r="Y168" s="262">
        <v>2931</v>
      </c>
      <c r="Z168" s="263">
        <v>39831</v>
      </c>
      <c r="AB168" s="1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</row>
    <row r="169" spans="2:54">
      <c r="B169" s="13" t="s">
        <v>13</v>
      </c>
      <c r="C169" s="14">
        <v>258</v>
      </c>
      <c r="D169" s="12">
        <v>443</v>
      </c>
      <c r="E169" s="12">
        <v>678</v>
      </c>
      <c r="F169" s="12">
        <v>965</v>
      </c>
      <c r="G169" s="12">
        <v>857</v>
      </c>
      <c r="H169" s="12">
        <v>590</v>
      </c>
      <c r="I169" s="12">
        <v>798</v>
      </c>
      <c r="J169" s="28">
        <v>4589</v>
      </c>
      <c r="K169" s="14">
        <v>230</v>
      </c>
      <c r="L169" s="12">
        <v>391</v>
      </c>
      <c r="M169" s="12">
        <v>617</v>
      </c>
      <c r="N169" s="12">
        <v>922</v>
      </c>
      <c r="O169" s="12">
        <v>960</v>
      </c>
      <c r="P169" s="12">
        <v>630</v>
      </c>
      <c r="Q169" s="12">
        <v>1292</v>
      </c>
      <c r="R169" s="28">
        <v>5042</v>
      </c>
      <c r="S169" s="261">
        <v>488</v>
      </c>
      <c r="T169" s="262">
        <v>834</v>
      </c>
      <c r="U169" s="262">
        <v>1295</v>
      </c>
      <c r="V169" s="262">
        <v>1887</v>
      </c>
      <c r="W169" s="262">
        <v>1817</v>
      </c>
      <c r="X169" s="262">
        <v>1220</v>
      </c>
      <c r="Y169" s="262">
        <v>2090</v>
      </c>
      <c r="Z169" s="263">
        <v>9631</v>
      </c>
      <c r="AB169" s="1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</row>
    <row r="170" spans="2:54">
      <c r="B170" s="13" t="s">
        <v>14</v>
      </c>
      <c r="C170" s="14">
        <v>102</v>
      </c>
      <c r="D170" s="12">
        <v>158</v>
      </c>
      <c r="E170" s="12">
        <v>178</v>
      </c>
      <c r="F170" s="12">
        <v>182</v>
      </c>
      <c r="G170" s="12">
        <v>173</v>
      </c>
      <c r="H170" s="12">
        <v>111</v>
      </c>
      <c r="I170" s="12">
        <v>161</v>
      </c>
      <c r="J170" s="28">
        <v>1065</v>
      </c>
      <c r="K170" s="14">
        <v>52</v>
      </c>
      <c r="L170" s="12">
        <v>86</v>
      </c>
      <c r="M170" s="12">
        <v>100</v>
      </c>
      <c r="N170" s="12">
        <v>137</v>
      </c>
      <c r="O170" s="12">
        <v>141</v>
      </c>
      <c r="P170" s="12">
        <v>128</v>
      </c>
      <c r="Q170" s="12">
        <v>273</v>
      </c>
      <c r="R170" s="28">
        <v>917</v>
      </c>
      <c r="S170" s="261">
        <v>154</v>
      </c>
      <c r="T170" s="262">
        <v>244</v>
      </c>
      <c r="U170" s="262">
        <v>278</v>
      </c>
      <c r="V170" s="262">
        <v>319</v>
      </c>
      <c r="W170" s="262">
        <v>314</v>
      </c>
      <c r="X170" s="262">
        <v>239</v>
      </c>
      <c r="Y170" s="262">
        <v>434</v>
      </c>
      <c r="Z170" s="263">
        <v>1982</v>
      </c>
      <c r="AB170" s="1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</row>
    <row r="171" spans="2:54">
      <c r="B171" s="13" t="s">
        <v>15</v>
      </c>
      <c r="C171" s="14">
        <v>1335</v>
      </c>
      <c r="D171" s="12">
        <v>2072</v>
      </c>
      <c r="E171" s="12">
        <v>2703</v>
      </c>
      <c r="F171" s="12">
        <v>3627</v>
      </c>
      <c r="G171" s="12">
        <v>3620</v>
      </c>
      <c r="H171" s="12">
        <v>1659</v>
      </c>
      <c r="I171" s="12">
        <v>1296</v>
      </c>
      <c r="J171" s="28">
        <v>16312</v>
      </c>
      <c r="K171" s="14">
        <v>954</v>
      </c>
      <c r="L171" s="12">
        <v>1467</v>
      </c>
      <c r="M171" s="12">
        <v>2287</v>
      </c>
      <c r="N171" s="12">
        <v>3557</v>
      </c>
      <c r="O171" s="12">
        <v>3889</v>
      </c>
      <c r="P171" s="12">
        <v>1941</v>
      </c>
      <c r="Q171" s="12">
        <v>2203</v>
      </c>
      <c r="R171" s="28">
        <v>16298</v>
      </c>
      <c r="S171" s="261">
        <v>2289</v>
      </c>
      <c r="T171" s="262">
        <v>3539</v>
      </c>
      <c r="U171" s="262">
        <v>4990</v>
      </c>
      <c r="V171" s="262">
        <v>7184</v>
      </c>
      <c r="W171" s="262">
        <v>7509</v>
      </c>
      <c r="X171" s="262">
        <v>3600</v>
      </c>
      <c r="Y171" s="262">
        <v>3499</v>
      </c>
      <c r="Z171" s="263">
        <v>32610</v>
      </c>
      <c r="AB171" s="1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</row>
    <row r="172" spans="2:54">
      <c r="B172" s="13" t="s">
        <v>16</v>
      </c>
      <c r="C172" s="14">
        <v>995</v>
      </c>
      <c r="D172" s="12">
        <v>1405</v>
      </c>
      <c r="E172" s="12">
        <v>2059</v>
      </c>
      <c r="F172" s="12">
        <v>2698</v>
      </c>
      <c r="G172" s="12">
        <v>2539</v>
      </c>
      <c r="H172" s="12">
        <v>1288</v>
      </c>
      <c r="I172" s="12">
        <v>1243</v>
      </c>
      <c r="J172" s="28">
        <v>12227</v>
      </c>
      <c r="K172" s="14">
        <v>695</v>
      </c>
      <c r="L172" s="12">
        <v>1222</v>
      </c>
      <c r="M172" s="12">
        <v>1965</v>
      </c>
      <c r="N172" s="12">
        <v>2838</v>
      </c>
      <c r="O172" s="12">
        <v>2978</v>
      </c>
      <c r="P172" s="12">
        <v>1742</v>
      </c>
      <c r="Q172" s="12">
        <v>1643</v>
      </c>
      <c r="R172" s="28">
        <v>13083</v>
      </c>
      <c r="S172" s="261">
        <v>1690</v>
      </c>
      <c r="T172" s="262">
        <v>2627</v>
      </c>
      <c r="U172" s="262">
        <v>4024</v>
      </c>
      <c r="V172" s="262">
        <v>5536</v>
      </c>
      <c r="W172" s="262">
        <v>5517</v>
      </c>
      <c r="X172" s="262">
        <v>3030</v>
      </c>
      <c r="Y172" s="262">
        <v>2886</v>
      </c>
      <c r="Z172" s="263">
        <v>25310</v>
      </c>
      <c r="AB172" s="1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</row>
    <row r="173" spans="2:54">
      <c r="B173" s="13" t="s">
        <v>17</v>
      </c>
      <c r="C173" s="14">
        <v>84</v>
      </c>
      <c r="D173" s="12">
        <v>124</v>
      </c>
      <c r="E173" s="12">
        <v>178</v>
      </c>
      <c r="F173" s="12">
        <v>223</v>
      </c>
      <c r="G173" s="12">
        <v>219</v>
      </c>
      <c r="H173" s="12">
        <v>90</v>
      </c>
      <c r="I173" s="12">
        <v>125</v>
      </c>
      <c r="J173" s="28">
        <v>1043</v>
      </c>
      <c r="K173" s="14">
        <v>67</v>
      </c>
      <c r="L173" s="12">
        <v>90</v>
      </c>
      <c r="M173" s="12">
        <v>137</v>
      </c>
      <c r="N173" s="12">
        <v>248</v>
      </c>
      <c r="O173" s="12">
        <v>210</v>
      </c>
      <c r="P173" s="12">
        <v>139</v>
      </c>
      <c r="Q173" s="12">
        <v>228</v>
      </c>
      <c r="R173" s="28">
        <v>1119</v>
      </c>
      <c r="S173" s="261">
        <v>151</v>
      </c>
      <c r="T173" s="262">
        <v>214</v>
      </c>
      <c r="U173" s="262">
        <v>315</v>
      </c>
      <c r="V173" s="262">
        <v>471</v>
      </c>
      <c r="W173" s="262">
        <v>429</v>
      </c>
      <c r="X173" s="262">
        <v>229</v>
      </c>
      <c r="Y173" s="262">
        <v>353</v>
      </c>
      <c r="Z173" s="263">
        <v>2162</v>
      </c>
      <c r="AB173" s="1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</row>
    <row r="174" spans="2:54">
      <c r="B174" s="13" t="s">
        <v>18</v>
      </c>
      <c r="C174" s="14">
        <v>543</v>
      </c>
      <c r="D174" s="12">
        <v>728</v>
      </c>
      <c r="E174" s="12">
        <v>817</v>
      </c>
      <c r="F174" s="12">
        <v>1137</v>
      </c>
      <c r="G174" s="12">
        <v>1353</v>
      </c>
      <c r="H174" s="12">
        <v>743</v>
      </c>
      <c r="I174" s="12">
        <v>1045</v>
      </c>
      <c r="J174" s="28">
        <v>6366</v>
      </c>
      <c r="K174" s="14">
        <v>373</v>
      </c>
      <c r="L174" s="12">
        <v>660</v>
      </c>
      <c r="M174" s="12">
        <v>889</v>
      </c>
      <c r="N174" s="12">
        <v>1428</v>
      </c>
      <c r="O174" s="12">
        <v>1643</v>
      </c>
      <c r="P174" s="12">
        <v>1018</v>
      </c>
      <c r="Q174" s="12">
        <v>1858</v>
      </c>
      <c r="R174" s="28">
        <v>7869</v>
      </c>
      <c r="S174" s="261">
        <v>916</v>
      </c>
      <c r="T174" s="262">
        <v>1388</v>
      </c>
      <c r="U174" s="262">
        <v>1706</v>
      </c>
      <c r="V174" s="262">
        <v>2565</v>
      </c>
      <c r="W174" s="262">
        <v>2996</v>
      </c>
      <c r="X174" s="262">
        <v>1761</v>
      </c>
      <c r="Y174" s="262">
        <v>2903</v>
      </c>
      <c r="Z174" s="263">
        <v>14235</v>
      </c>
      <c r="AB174" s="1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</row>
    <row r="175" spans="2:54">
      <c r="B175" s="13" t="s">
        <v>19</v>
      </c>
      <c r="C175" s="14">
        <v>1542</v>
      </c>
      <c r="D175" s="12">
        <v>2114</v>
      </c>
      <c r="E175" s="12">
        <v>2642</v>
      </c>
      <c r="F175" s="12">
        <v>3246</v>
      </c>
      <c r="G175" s="12">
        <v>3141</v>
      </c>
      <c r="H175" s="12">
        <v>1835</v>
      </c>
      <c r="I175" s="12">
        <v>2619</v>
      </c>
      <c r="J175" s="28">
        <v>17139</v>
      </c>
      <c r="K175" s="14">
        <v>906</v>
      </c>
      <c r="L175" s="12">
        <v>1445</v>
      </c>
      <c r="M175" s="12">
        <v>2015</v>
      </c>
      <c r="N175" s="12">
        <v>2993</v>
      </c>
      <c r="O175" s="12">
        <v>3245</v>
      </c>
      <c r="P175" s="12">
        <v>2416</v>
      </c>
      <c r="Q175" s="12">
        <v>4668</v>
      </c>
      <c r="R175" s="28">
        <v>17688</v>
      </c>
      <c r="S175" s="261">
        <v>2448</v>
      </c>
      <c r="T175" s="262">
        <v>3559</v>
      </c>
      <c r="U175" s="262">
        <v>4657</v>
      </c>
      <c r="V175" s="262">
        <v>6239</v>
      </c>
      <c r="W175" s="262">
        <v>6386</v>
      </c>
      <c r="X175" s="262">
        <v>4251</v>
      </c>
      <c r="Y175" s="262">
        <v>7287</v>
      </c>
      <c r="Z175" s="263">
        <v>34827</v>
      </c>
      <c r="AA175" s="94"/>
      <c r="AB175" s="1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</row>
    <row r="176" spans="2:54">
      <c r="B176" s="13" t="s">
        <v>20</v>
      </c>
      <c r="C176" s="14">
        <v>98</v>
      </c>
      <c r="D176" s="12">
        <v>152</v>
      </c>
      <c r="E176" s="12">
        <v>178</v>
      </c>
      <c r="F176" s="12">
        <v>257</v>
      </c>
      <c r="G176" s="12">
        <v>230</v>
      </c>
      <c r="H176" s="12">
        <v>99</v>
      </c>
      <c r="I176" s="12">
        <v>65</v>
      </c>
      <c r="J176" s="28">
        <v>1079</v>
      </c>
      <c r="K176" s="14">
        <v>80</v>
      </c>
      <c r="L176" s="12">
        <v>151</v>
      </c>
      <c r="M176" s="12">
        <v>245</v>
      </c>
      <c r="N176" s="12">
        <v>350</v>
      </c>
      <c r="O176" s="12">
        <v>374</v>
      </c>
      <c r="P176" s="12">
        <v>192</v>
      </c>
      <c r="Q176" s="12">
        <v>156</v>
      </c>
      <c r="R176" s="28">
        <v>1548</v>
      </c>
      <c r="S176" s="261">
        <v>178</v>
      </c>
      <c r="T176" s="262">
        <v>303</v>
      </c>
      <c r="U176" s="262">
        <v>423</v>
      </c>
      <c r="V176" s="262">
        <v>607</v>
      </c>
      <c r="W176" s="262">
        <v>604</v>
      </c>
      <c r="X176" s="262">
        <v>291</v>
      </c>
      <c r="Y176" s="262">
        <v>221</v>
      </c>
      <c r="Z176" s="263">
        <v>2627</v>
      </c>
    </row>
    <row r="177" spans="1:26" ht="15" thickBot="1">
      <c r="B177" s="15" t="s">
        <v>1</v>
      </c>
      <c r="C177" s="16">
        <v>14680</v>
      </c>
      <c r="D177" s="17">
        <v>19663</v>
      </c>
      <c r="E177" s="17">
        <v>23700</v>
      </c>
      <c r="F177" s="17">
        <v>31415</v>
      </c>
      <c r="G177" s="17">
        <v>27798</v>
      </c>
      <c r="H177" s="17">
        <v>15365</v>
      </c>
      <c r="I177" s="17">
        <v>14364</v>
      </c>
      <c r="J177" s="18">
        <v>146985</v>
      </c>
      <c r="K177" s="16">
        <v>13422</v>
      </c>
      <c r="L177" s="17">
        <v>17893</v>
      </c>
      <c r="M177" s="17">
        <v>25665</v>
      </c>
      <c r="N177" s="17">
        <v>36478</v>
      </c>
      <c r="O177" s="17">
        <v>34565</v>
      </c>
      <c r="P177" s="17">
        <v>22956</v>
      </c>
      <c r="Q177" s="17">
        <v>25743</v>
      </c>
      <c r="R177" s="18">
        <v>176722</v>
      </c>
      <c r="S177" s="264">
        <v>28102</v>
      </c>
      <c r="T177" s="265">
        <v>37556</v>
      </c>
      <c r="U177" s="265">
        <v>49365</v>
      </c>
      <c r="V177" s="265">
        <v>67893</v>
      </c>
      <c r="W177" s="265">
        <v>62363</v>
      </c>
      <c r="X177" s="265">
        <v>38321</v>
      </c>
      <c r="Y177" s="265">
        <v>40107</v>
      </c>
      <c r="Z177" s="266">
        <v>323707</v>
      </c>
    </row>
    <row r="178" spans="1:26" ht="38.25" customHeight="1">
      <c r="Z178" s="73"/>
    </row>
    <row r="179" spans="1:26">
      <c r="Z179" s="73"/>
    </row>
    <row r="180" spans="1:26" ht="41.25" customHeight="1">
      <c r="A180" s="477" t="s">
        <v>257</v>
      </c>
      <c r="B180" s="478"/>
      <c r="C180" s="478"/>
      <c r="D180" s="478"/>
      <c r="E180" s="478"/>
      <c r="F180" s="478"/>
      <c r="G180" s="478"/>
      <c r="H180" s="478"/>
      <c r="I180" s="478"/>
      <c r="J180" s="478"/>
      <c r="K180" s="478"/>
      <c r="Z180" s="73"/>
    </row>
    <row r="181" spans="1:26" ht="15" thickBot="1">
      <c r="Z181" s="73"/>
    </row>
    <row r="182" spans="1:26" ht="82.5" customHeight="1" thickBot="1">
      <c r="B182" s="6" t="s">
        <v>2</v>
      </c>
      <c r="C182" s="7" t="s">
        <v>36</v>
      </c>
      <c r="D182" s="7" t="s">
        <v>37</v>
      </c>
      <c r="E182" s="7" t="s">
        <v>38</v>
      </c>
      <c r="F182" s="7" t="s">
        <v>194</v>
      </c>
      <c r="G182" s="7" t="s">
        <v>39</v>
      </c>
      <c r="H182" s="7" t="s">
        <v>40</v>
      </c>
      <c r="I182" s="7" t="s">
        <v>195</v>
      </c>
      <c r="J182" s="7" t="s">
        <v>42</v>
      </c>
      <c r="K182" s="7" t="s">
        <v>43</v>
      </c>
      <c r="L182" s="7" t="s">
        <v>44</v>
      </c>
      <c r="M182" s="7" t="s">
        <v>45</v>
      </c>
      <c r="N182" s="8" t="s">
        <v>46</v>
      </c>
      <c r="O182" s="8" t="s">
        <v>0</v>
      </c>
    </row>
    <row r="183" spans="1:26">
      <c r="B183" s="540" t="s">
        <v>3</v>
      </c>
      <c r="C183" s="24" t="s">
        <v>25</v>
      </c>
      <c r="D183" s="170">
        <v>1.2618473445123699</v>
      </c>
      <c r="E183" s="171">
        <v>4.1837249733609996</v>
      </c>
      <c r="F183" s="171">
        <v>1.51982502383489</v>
      </c>
      <c r="G183" s="171">
        <v>2.1479445908810502</v>
      </c>
      <c r="H183" s="171">
        <v>5.0754304301497397</v>
      </c>
      <c r="I183" s="171">
        <v>17.127474622847899</v>
      </c>
      <c r="J183" s="171">
        <v>2.7424148954068799</v>
      </c>
      <c r="K183" s="171">
        <v>1.5815153384555001</v>
      </c>
      <c r="L183" s="171">
        <v>1.8226683865178599</v>
      </c>
      <c r="M183" s="171">
        <v>3.4995233021143002</v>
      </c>
      <c r="N183" s="172">
        <v>6.2924120913016699</v>
      </c>
      <c r="O183" s="172">
        <v>47.254780999383101</v>
      </c>
    </row>
    <row r="184" spans="1:26">
      <c r="B184" s="541"/>
      <c r="C184" s="25" t="s">
        <v>26</v>
      </c>
      <c r="D184" s="173">
        <v>0.40252164327912698</v>
      </c>
      <c r="E184" s="173">
        <v>6.3268145469257702</v>
      </c>
      <c r="F184" s="173">
        <v>1.2798124042721</v>
      </c>
      <c r="G184" s="173">
        <v>3.1376046040219099</v>
      </c>
      <c r="H184" s="173">
        <v>9.6863221081400201</v>
      </c>
      <c r="I184" s="173">
        <v>21.106583602713201</v>
      </c>
      <c r="J184" s="173">
        <v>2.6473538846434899</v>
      </c>
      <c r="K184" s="173">
        <v>1.7803841914269101</v>
      </c>
      <c r="L184" s="173">
        <v>1.3004545398248699</v>
      </c>
      <c r="M184" s="173">
        <v>2.6834776218608498</v>
      </c>
      <c r="N184" s="172">
        <v>9.4386164815067097</v>
      </c>
      <c r="O184" s="172">
        <v>59.789945628615001</v>
      </c>
    </row>
    <row r="185" spans="1:26" ht="15" thickBot="1">
      <c r="B185" s="542"/>
      <c r="C185" s="26" t="s">
        <v>0</v>
      </c>
      <c r="D185" s="174">
        <v>0.81432261795852801</v>
      </c>
      <c r="E185" s="174">
        <v>5.2998158502119397</v>
      </c>
      <c r="F185" s="175">
        <v>1.3948298307606499</v>
      </c>
      <c r="G185" s="175">
        <v>2.6633455920689801</v>
      </c>
      <c r="H185" s="175">
        <v>7.4767178982198903</v>
      </c>
      <c r="I185" s="175">
        <v>19.199738556751601</v>
      </c>
      <c r="J185" s="175">
        <v>2.6929084593876098</v>
      </c>
      <c r="K185" s="175">
        <v>1.6850834371617101</v>
      </c>
      <c r="L185" s="175">
        <v>1.55070676753159</v>
      </c>
      <c r="M185" s="175">
        <v>3.07453820113715</v>
      </c>
      <c r="N185" s="176">
        <v>7.93091104156969</v>
      </c>
      <c r="O185" s="176">
        <v>53.782918252759302</v>
      </c>
    </row>
    <row r="186" spans="1:26">
      <c r="B186" s="540" t="s">
        <v>4</v>
      </c>
      <c r="C186" s="24" t="s">
        <v>25</v>
      </c>
      <c r="D186" s="170">
        <v>2.3415091026166399</v>
      </c>
      <c r="E186" s="171">
        <v>4.0976409295791099</v>
      </c>
      <c r="F186" s="171">
        <v>0.195125758551386</v>
      </c>
      <c r="G186" s="171">
        <v>1.17075455130832</v>
      </c>
      <c r="H186" s="171">
        <v>8.7806591348123906</v>
      </c>
      <c r="I186" s="171">
        <v>2.73176061971941</v>
      </c>
      <c r="J186" s="171">
        <v>2.73176061971941</v>
      </c>
      <c r="K186" s="171">
        <v>2.73176061971941</v>
      </c>
      <c r="L186" s="171">
        <v>1.56100606841109</v>
      </c>
      <c r="M186" s="171">
        <v>6.0488985150929802</v>
      </c>
      <c r="N186" s="172">
        <v>6.2440242736443601</v>
      </c>
      <c r="O186" s="172">
        <v>38.634900193174502</v>
      </c>
    </row>
    <row r="187" spans="1:26">
      <c r="B187" s="541"/>
      <c r="C187" s="25" t="s">
        <v>26</v>
      </c>
      <c r="D187" s="173">
        <v>1.27648710748021</v>
      </c>
      <c r="E187" s="173">
        <v>5.6530143331266602</v>
      </c>
      <c r="F187" s="173" t="s">
        <v>27</v>
      </c>
      <c r="G187" s="173">
        <v>1.27648710748021</v>
      </c>
      <c r="H187" s="173">
        <v>14.588424085488199</v>
      </c>
      <c r="I187" s="173">
        <v>1.82355301068602</v>
      </c>
      <c r="J187" s="173">
        <v>2.9176848170976299</v>
      </c>
      <c r="K187" s="173">
        <v>1.4588424085488201</v>
      </c>
      <c r="L187" s="173">
        <v>0.72942120427440804</v>
      </c>
      <c r="M187" s="173">
        <v>4.9235931288522599</v>
      </c>
      <c r="N187" s="172">
        <v>10.576607461978901</v>
      </c>
      <c r="O187" s="172">
        <v>45.224114665013303</v>
      </c>
    </row>
    <row r="188" spans="1:26" ht="15" thickBot="1">
      <c r="B188" s="542"/>
      <c r="C188" s="26" t="s">
        <v>0</v>
      </c>
      <c r="D188" s="174">
        <v>1.7909828725479999</v>
      </c>
      <c r="E188" s="174">
        <v>4.9016373353945397</v>
      </c>
      <c r="F188" s="175">
        <v>9.4262256449894902E-2</v>
      </c>
      <c r="G188" s="175">
        <v>1.22540933384863</v>
      </c>
      <c r="H188" s="175">
        <v>11.782782056236901</v>
      </c>
      <c r="I188" s="175">
        <v>2.26229415479748</v>
      </c>
      <c r="J188" s="175">
        <v>2.8278676934968501</v>
      </c>
      <c r="K188" s="175">
        <v>2.0737696418976901</v>
      </c>
      <c r="L188" s="175">
        <v>1.13114707739874</v>
      </c>
      <c r="M188" s="175">
        <v>5.4672108740939001</v>
      </c>
      <c r="N188" s="176">
        <v>8.4836030804905391</v>
      </c>
      <c r="O188" s="176">
        <v>42.040966376653103</v>
      </c>
    </row>
    <row r="189" spans="1:26" ht="14.25" customHeight="1">
      <c r="B189" s="540" t="s">
        <v>5</v>
      </c>
      <c r="C189" s="24" t="s">
        <v>25</v>
      </c>
      <c r="D189" s="170">
        <v>2.0169368113295798</v>
      </c>
      <c r="E189" s="171">
        <v>0.77154655390344296</v>
      </c>
      <c r="F189" s="171">
        <v>2.40146965973805</v>
      </c>
      <c r="G189" s="171">
        <v>1.1610411164849199</v>
      </c>
      <c r="H189" s="171">
        <v>9.7646534924885806</v>
      </c>
      <c r="I189" s="171">
        <v>8.3059095256229103</v>
      </c>
      <c r="J189" s="171">
        <v>3.06633935892172</v>
      </c>
      <c r="K189" s="171">
        <v>1.4711482522982</v>
      </c>
      <c r="L189" s="171">
        <v>1.2577945428586701</v>
      </c>
      <c r="M189" s="171">
        <v>6.2517598579957401</v>
      </c>
      <c r="N189" s="172">
        <v>6.2815301430338204</v>
      </c>
      <c r="O189" s="172">
        <v>42.750129314675597</v>
      </c>
    </row>
    <row r="190" spans="1:26">
      <c r="B190" s="541"/>
      <c r="C190" s="25" t="s">
        <v>26</v>
      </c>
      <c r="D190" s="173">
        <v>0.36877509381151302</v>
      </c>
      <c r="E190" s="173">
        <v>1.5168484990737701</v>
      </c>
      <c r="F190" s="173">
        <v>1.92969105692565</v>
      </c>
      <c r="G190" s="173">
        <v>1.2872338180213201</v>
      </c>
      <c r="H190" s="173">
        <v>15.319242104560001</v>
      </c>
      <c r="I190" s="173">
        <v>9.4884208099553504</v>
      </c>
      <c r="J190" s="173">
        <v>2.9084526266643902</v>
      </c>
      <c r="K190" s="173">
        <v>1.7232697779997099</v>
      </c>
      <c r="L190" s="173">
        <v>0.823365775491114</v>
      </c>
      <c r="M190" s="173">
        <v>4.88221114763041</v>
      </c>
      <c r="N190" s="172">
        <v>8.0782619606635304</v>
      </c>
      <c r="O190" s="172">
        <v>48.325772670796802</v>
      </c>
    </row>
    <row r="191" spans="1:26" ht="15" thickBot="1">
      <c r="B191" s="543"/>
      <c r="C191" s="27" t="s">
        <v>0</v>
      </c>
      <c r="D191" s="174">
        <v>1.1651273081387701</v>
      </c>
      <c r="E191" s="174">
        <v>1.15673647361514</v>
      </c>
      <c r="F191" s="175">
        <v>2.1576431632199502</v>
      </c>
      <c r="G191" s="175">
        <v>1.2262605310966701</v>
      </c>
      <c r="H191" s="175">
        <v>12.635398101945301</v>
      </c>
      <c r="I191" s="175">
        <v>8.91705971732957</v>
      </c>
      <c r="J191" s="175">
        <v>2.9847397091209298</v>
      </c>
      <c r="K191" s="175">
        <v>1.6014507033676999</v>
      </c>
      <c r="L191" s="175">
        <v>1.0332713370531099</v>
      </c>
      <c r="M191" s="175">
        <v>5.5439442388290399</v>
      </c>
      <c r="N191" s="176">
        <v>7.21012423709334</v>
      </c>
      <c r="O191" s="176">
        <v>45.631755520809499</v>
      </c>
    </row>
    <row r="192" spans="1:26" ht="14.25" customHeight="1">
      <c r="B192" s="540" t="s">
        <v>24</v>
      </c>
      <c r="C192" s="24" t="s">
        <v>25</v>
      </c>
      <c r="D192" s="170">
        <v>2.4731799961735699</v>
      </c>
      <c r="E192" s="171">
        <v>5.7863079155759003</v>
      </c>
      <c r="F192" s="171">
        <v>2.7998264107625301</v>
      </c>
      <c r="G192" s="171">
        <v>3.26646414588962</v>
      </c>
      <c r="H192" s="171">
        <v>10.266030172796</v>
      </c>
      <c r="I192" s="171" t="s">
        <v>27</v>
      </c>
      <c r="J192" s="171">
        <v>4.6197135777581799</v>
      </c>
      <c r="K192" s="171">
        <v>7.7928501766223803</v>
      </c>
      <c r="L192" s="171">
        <v>1.5865682994321</v>
      </c>
      <c r="M192" s="171">
        <v>3.9664207485802598</v>
      </c>
      <c r="N192" s="172">
        <v>12.0859173397916</v>
      </c>
      <c r="O192" s="172">
        <v>54.643278783382101</v>
      </c>
    </row>
    <row r="193" spans="2:15">
      <c r="B193" s="541"/>
      <c r="C193" s="25" t="s">
        <v>26</v>
      </c>
      <c r="D193" s="173">
        <v>0.52506071014460998</v>
      </c>
      <c r="E193" s="173">
        <v>8.6197466582073599</v>
      </c>
      <c r="F193" s="173">
        <v>2.4940383731868998</v>
      </c>
      <c r="G193" s="173">
        <v>5.7756678115907203</v>
      </c>
      <c r="H193" s="173">
        <v>18.2458596775252</v>
      </c>
      <c r="I193" s="173" t="s">
        <v>27</v>
      </c>
      <c r="J193" s="173">
        <v>4.0692205036207296</v>
      </c>
      <c r="K193" s="173">
        <v>11.7263558598963</v>
      </c>
      <c r="L193" s="173">
        <v>0.83134612439563305</v>
      </c>
      <c r="M193" s="173">
        <v>4.0692205036207296</v>
      </c>
      <c r="N193" s="172">
        <v>14.9204751799427</v>
      </c>
      <c r="O193" s="172">
        <v>71.276991402130903</v>
      </c>
    </row>
    <row r="194" spans="2:15" ht="15" thickBot="1">
      <c r="B194" s="543"/>
      <c r="C194" s="27" t="s">
        <v>0</v>
      </c>
      <c r="D194" s="174">
        <v>1.46778549556955</v>
      </c>
      <c r="E194" s="174">
        <v>7.2486022165819097</v>
      </c>
      <c r="F194" s="175">
        <v>2.6420138920251799</v>
      </c>
      <c r="G194" s="175">
        <v>4.5614256939238196</v>
      </c>
      <c r="H194" s="175">
        <v>14.3842978565816</v>
      </c>
      <c r="I194" s="175"/>
      <c r="J194" s="175">
        <v>4.3356125407592696</v>
      </c>
      <c r="K194" s="175">
        <v>9.8228721626577293</v>
      </c>
      <c r="L194" s="175">
        <v>1.1968097117720899</v>
      </c>
      <c r="M194" s="175">
        <v>4.0194741263289098</v>
      </c>
      <c r="N194" s="176">
        <v>13.5487891898727</v>
      </c>
      <c r="O194" s="176">
        <v>63.227682886072799</v>
      </c>
    </row>
    <row r="195" spans="2:15">
      <c r="B195" s="540" t="s">
        <v>6</v>
      </c>
      <c r="C195" s="24" t="s">
        <v>25</v>
      </c>
      <c r="D195" s="170">
        <v>2.9061010939069898</v>
      </c>
      <c r="E195" s="171">
        <v>7.80351319824765</v>
      </c>
      <c r="F195" s="171" t="s">
        <v>27</v>
      </c>
      <c r="G195" s="171">
        <v>2.6028557623688702</v>
      </c>
      <c r="H195" s="171">
        <v>10.522613004372801</v>
      </c>
      <c r="I195" s="171">
        <v>4.0786497091877303</v>
      </c>
      <c r="J195" s="171">
        <v>4.9782775260841499</v>
      </c>
      <c r="K195" s="171">
        <v>3.2598873140347999</v>
      </c>
      <c r="L195" s="171">
        <v>1.5313889242675101</v>
      </c>
      <c r="M195" s="171">
        <v>8.1269748852216406</v>
      </c>
      <c r="N195" s="172">
        <v>8.7789523480286</v>
      </c>
      <c r="O195" s="172">
        <v>54.5892137657207</v>
      </c>
    </row>
    <row r="196" spans="2:15">
      <c r="B196" s="541"/>
      <c r="C196" s="25" t="s">
        <v>26</v>
      </c>
      <c r="D196" s="173">
        <v>0.99075811395511104</v>
      </c>
      <c r="E196" s="173">
        <v>12.5684743598877</v>
      </c>
      <c r="F196" s="173" t="s">
        <v>27</v>
      </c>
      <c r="G196" s="173">
        <v>3.02417119545346</v>
      </c>
      <c r="H196" s="173">
        <v>18.697020979067201</v>
      </c>
      <c r="I196" s="173">
        <v>5.71808968625521</v>
      </c>
      <c r="J196" s="173">
        <v>5.3029148575502099</v>
      </c>
      <c r="K196" s="173">
        <v>3.8828282275478898</v>
      </c>
      <c r="L196" s="173">
        <v>0.97660442661289504</v>
      </c>
      <c r="M196" s="173">
        <v>6.3644414082163996</v>
      </c>
      <c r="N196" s="172">
        <v>11.771149972942901</v>
      </c>
      <c r="O196" s="172">
        <v>69.296453227488897</v>
      </c>
    </row>
    <row r="197" spans="2:15" ht="15" thickBot="1">
      <c r="B197" s="543"/>
      <c r="C197" s="27" t="s">
        <v>0</v>
      </c>
      <c r="D197" s="174">
        <v>1.9154820975627</v>
      </c>
      <c r="E197" s="174">
        <v>10.2679600847692</v>
      </c>
      <c r="F197" s="175"/>
      <c r="G197" s="175">
        <v>2.8207608978120802</v>
      </c>
      <c r="H197" s="175">
        <v>14.7504322035242</v>
      </c>
      <c r="I197" s="175">
        <v>4.9265711528396103</v>
      </c>
      <c r="J197" s="175">
        <v>5.14618056529903</v>
      </c>
      <c r="K197" s="175">
        <v>3.5820735276714002</v>
      </c>
      <c r="L197" s="175">
        <v>1.2444533372700399</v>
      </c>
      <c r="M197" s="175">
        <v>7.2153892515833196</v>
      </c>
      <c r="N197" s="176">
        <v>10.3265225947584</v>
      </c>
      <c r="O197" s="176">
        <v>62.195825713090102</v>
      </c>
    </row>
    <row r="198" spans="2:15" ht="14.25" customHeight="1">
      <c r="B198" s="540" t="s">
        <v>22</v>
      </c>
      <c r="C198" s="24" t="s">
        <v>25</v>
      </c>
      <c r="D198" s="170">
        <v>0.987113137267147</v>
      </c>
      <c r="E198" s="171">
        <v>3.0822104082015001</v>
      </c>
      <c r="F198" s="171">
        <v>2.88075874753474</v>
      </c>
      <c r="G198" s="171">
        <v>1.3295809604006501</v>
      </c>
      <c r="H198" s="171">
        <v>5.8823884914695297</v>
      </c>
      <c r="I198" s="171">
        <v>1.6317584514007899</v>
      </c>
      <c r="J198" s="171">
        <v>1.57132295320076</v>
      </c>
      <c r="K198" s="171">
        <v>0.94682280513379402</v>
      </c>
      <c r="L198" s="171">
        <v>0.24174199280011799</v>
      </c>
      <c r="M198" s="171">
        <v>3.3239524010016201</v>
      </c>
      <c r="N198" s="172">
        <v>5.11687218093582</v>
      </c>
      <c r="O198" s="172">
        <v>26.994522529346501</v>
      </c>
    </row>
    <row r="199" spans="2:15">
      <c r="B199" s="541"/>
      <c r="C199" s="25" t="s">
        <v>26</v>
      </c>
      <c r="D199" s="173">
        <v>0.27777829218202299</v>
      </c>
      <c r="E199" s="173">
        <v>5.38889886833124</v>
      </c>
      <c r="F199" s="173">
        <v>3.6666734568027</v>
      </c>
      <c r="G199" s="173">
        <v>1.5000027777829199</v>
      </c>
      <c r="H199" s="173">
        <v>10.0370556241771</v>
      </c>
      <c r="I199" s="173">
        <v>1.6481512002800001</v>
      </c>
      <c r="J199" s="173">
        <v>1.4074100137222501</v>
      </c>
      <c r="K199" s="173">
        <v>1.0925946159159601</v>
      </c>
      <c r="L199" s="173">
        <v>0.33333395061842702</v>
      </c>
      <c r="M199" s="173">
        <v>2.6296344993231502</v>
      </c>
      <c r="N199" s="172">
        <v>5.5740843964525899</v>
      </c>
      <c r="O199" s="172">
        <v>33.555617695588303</v>
      </c>
    </row>
    <row r="200" spans="2:15" ht="15" thickBot="1">
      <c r="B200" s="543"/>
      <c r="C200" s="27" t="s">
        <v>0</v>
      </c>
      <c r="D200" s="174">
        <v>0.61752457554834295</v>
      </c>
      <c r="E200" s="174">
        <v>4.2840767428666302</v>
      </c>
      <c r="F200" s="175">
        <v>3.2902481290935102</v>
      </c>
      <c r="G200" s="175">
        <v>1.4183767594626</v>
      </c>
      <c r="H200" s="175">
        <v>8.0471171251143403</v>
      </c>
      <c r="I200" s="175">
        <v>1.6402996538002901</v>
      </c>
      <c r="J200" s="175">
        <v>1.4859185099132</v>
      </c>
      <c r="K200" s="175">
        <v>1.02277507825194</v>
      </c>
      <c r="L200" s="175">
        <v>0.28946464478828599</v>
      </c>
      <c r="M200" s="175">
        <v>2.9621881983334601</v>
      </c>
      <c r="N200" s="176">
        <v>5.35509592858328</v>
      </c>
      <c r="O200" s="176">
        <v>30.413085345755899</v>
      </c>
    </row>
    <row r="201" spans="2:15">
      <c r="B201" s="540" t="s">
        <v>7</v>
      </c>
      <c r="C201" s="24" t="s">
        <v>25</v>
      </c>
      <c r="D201" s="170">
        <v>3.7936864242695201</v>
      </c>
      <c r="E201" s="171">
        <v>2.5658543035515802</v>
      </c>
      <c r="F201" s="171">
        <v>4.6279826088599103</v>
      </c>
      <c r="G201" s="171">
        <v>1.7472995564062901</v>
      </c>
      <c r="H201" s="171">
        <v>9.8383984031885898</v>
      </c>
      <c r="I201" s="171">
        <v>18.590637622665199</v>
      </c>
      <c r="J201" s="171">
        <v>5.7456246674621303</v>
      </c>
      <c r="K201" s="171">
        <v>3.9511007987205402</v>
      </c>
      <c r="L201" s="171">
        <v>1.21209068327283</v>
      </c>
      <c r="M201" s="171">
        <v>6.1706434784798798</v>
      </c>
      <c r="N201" s="172">
        <v>9.8541398406336906</v>
      </c>
      <c r="O201" s="172">
        <v>68.097458387510102</v>
      </c>
    </row>
    <row r="202" spans="2:15">
      <c r="B202" s="541"/>
      <c r="C202" s="25" t="s">
        <v>26</v>
      </c>
      <c r="D202" s="173">
        <v>1.63823787213903</v>
      </c>
      <c r="E202" s="173">
        <v>3.03844118165958</v>
      </c>
      <c r="F202" s="173">
        <v>2.1003049642808098</v>
      </c>
      <c r="G202" s="173">
        <v>2.3663435930897201</v>
      </c>
      <c r="H202" s="173">
        <v>17.054476309960201</v>
      </c>
      <c r="I202" s="173">
        <v>16.522399052342401</v>
      </c>
      <c r="J202" s="173">
        <v>5.7688376352246404</v>
      </c>
      <c r="K202" s="173">
        <v>3.6405286047534098</v>
      </c>
      <c r="L202" s="173">
        <v>0.77011182023629798</v>
      </c>
      <c r="M202" s="173">
        <v>3.7385428364198501</v>
      </c>
      <c r="N202" s="172">
        <v>13.007888745445801</v>
      </c>
      <c r="O202" s="172">
        <v>69.6461126155518</v>
      </c>
    </row>
    <row r="203" spans="2:15" ht="15" thickBot="1">
      <c r="B203" s="543"/>
      <c r="C203" s="27" t="s">
        <v>0</v>
      </c>
      <c r="D203" s="174">
        <v>2.6529366081538499</v>
      </c>
      <c r="E203" s="174">
        <v>2.8159662321186101</v>
      </c>
      <c r="F203" s="175">
        <v>3.2902342291070101</v>
      </c>
      <c r="G203" s="175">
        <v>2.07492248682424</v>
      </c>
      <c r="H203" s="175">
        <v>13.657436225775299</v>
      </c>
      <c r="I203" s="175">
        <v>17.4960428264001</v>
      </c>
      <c r="J203" s="175">
        <v>5.7579099009372703</v>
      </c>
      <c r="K203" s="175">
        <v>3.7867335384542402</v>
      </c>
      <c r="L203" s="175">
        <v>0.97817774378857103</v>
      </c>
      <c r="M203" s="175">
        <v>4.8834782814899098</v>
      </c>
      <c r="N203" s="176">
        <v>11.5232302393275</v>
      </c>
      <c r="O203" s="176">
        <v>68.9170683123766</v>
      </c>
    </row>
    <row r="204" spans="2:15" ht="14.25" customHeight="1">
      <c r="B204" s="540" t="s">
        <v>8</v>
      </c>
      <c r="C204" s="24" t="s">
        <v>25</v>
      </c>
      <c r="D204" s="170">
        <v>4.6618172601132102</v>
      </c>
      <c r="E204" s="171">
        <v>13.549976635083601</v>
      </c>
      <c r="F204" s="171">
        <v>8.4638502590798002</v>
      </c>
      <c r="G204" s="171">
        <v>4.0141875569118604</v>
      </c>
      <c r="H204" s="171">
        <v>14.945730305776101</v>
      </c>
      <c r="I204" s="171">
        <v>0.39639404247669202</v>
      </c>
      <c r="J204" s="171">
        <v>7.1295097498976903</v>
      </c>
      <c r="K204" s="171">
        <v>4.5501569664578101</v>
      </c>
      <c r="L204" s="171">
        <v>3.1544032957652299</v>
      </c>
      <c r="M204" s="171">
        <v>10.7863843671122</v>
      </c>
      <c r="N204" s="172">
        <v>12.902346931882199</v>
      </c>
      <c r="O204" s="172">
        <v>84.554757370556402</v>
      </c>
    </row>
    <row r="205" spans="2:15">
      <c r="B205" s="541"/>
      <c r="C205" s="25" t="s">
        <v>26</v>
      </c>
      <c r="D205" s="173">
        <v>1.4533973033573999</v>
      </c>
      <c r="E205" s="173">
        <v>21.2411704829901</v>
      </c>
      <c r="F205" s="173">
        <v>8.6022631912496195</v>
      </c>
      <c r="G205" s="173">
        <v>5.1716292737840996</v>
      </c>
      <c r="H205" s="173">
        <v>27.9175538553033</v>
      </c>
      <c r="I205" s="173">
        <v>0.34409052764998499</v>
      </c>
      <c r="J205" s="173">
        <v>7.6983835962287701</v>
      </c>
      <c r="K205" s="173">
        <v>5.7262826616378097</v>
      </c>
      <c r="L205" s="173">
        <v>2.0594074863827498</v>
      </c>
      <c r="M205" s="173">
        <v>7.9654389311212901</v>
      </c>
      <c r="N205" s="172">
        <v>17.327782690911199</v>
      </c>
      <c r="O205" s="172">
        <v>105.507400000616</v>
      </c>
    </row>
    <row r="206" spans="2:15" ht="15" thickBot="1">
      <c r="B206" s="543"/>
      <c r="C206" s="27" t="s">
        <v>0</v>
      </c>
      <c r="D206" s="174">
        <v>2.99065700561404</v>
      </c>
      <c r="E206" s="174">
        <v>17.5560661250849</v>
      </c>
      <c r="F206" s="175">
        <v>8.5359449954511497</v>
      </c>
      <c r="G206" s="175">
        <v>4.6170608154649599</v>
      </c>
      <c r="H206" s="175">
        <v>21.7023258376983</v>
      </c>
      <c r="I206" s="175">
        <v>0.36915086473590097</v>
      </c>
      <c r="J206" s="175">
        <v>7.4258173949772504</v>
      </c>
      <c r="K206" s="175">
        <v>5.1627620937702101</v>
      </c>
      <c r="L206" s="175">
        <v>2.5840560531513002</v>
      </c>
      <c r="M206" s="175">
        <v>9.3170468251821905</v>
      </c>
      <c r="N206" s="176">
        <v>15.207410623359401</v>
      </c>
      <c r="O206" s="176">
        <v>95.4682986344895</v>
      </c>
    </row>
    <row r="207" spans="2:15">
      <c r="B207" s="540" t="s">
        <v>9</v>
      </c>
      <c r="C207" s="24" t="s">
        <v>25</v>
      </c>
      <c r="D207" s="170">
        <v>2.4847798948838702</v>
      </c>
      <c r="E207" s="171">
        <v>2.7630752431108698</v>
      </c>
      <c r="F207" s="171">
        <v>1.84205016207391</v>
      </c>
      <c r="G207" s="171">
        <v>1.1264335523473601</v>
      </c>
      <c r="H207" s="171">
        <v>23.5623394832188</v>
      </c>
      <c r="I207" s="171">
        <v>0.60297325449181904</v>
      </c>
      <c r="J207" s="171">
        <v>2.1335976697402801</v>
      </c>
      <c r="K207" s="171">
        <v>7.1230356986671</v>
      </c>
      <c r="L207" s="171">
        <v>1.00053803767324</v>
      </c>
      <c r="M207" s="171">
        <v>5.47314184846421</v>
      </c>
      <c r="N207" s="172">
        <v>4.6846383618210599</v>
      </c>
      <c r="O207" s="172">
        <v>52.796603206492499</v>
      </c>
    </row>
    <row r="208" spans="2:15">
      <c r="B208" s="541"/>
      <c r="C208" s="25" t="s">
        <v>26</v>
      </c>
      <c r="D208" s="173">
        <v>0.955502432024115</v>
      </c>
      <c r="E208" s="173">
        <v>4.5010774942519598</v>
      </c>
      <c r="F208" s="173">
        <v>1.6766363429857101</v>
      </c>
      <c r="G208" s="173">
        <v>1.35212608305299</v>
      </c>
      <c r="H208" s="173">
        <v>32.889715789106802</v>
      </c>
      <c r="I208" s="173">
        <v>0.58291657802729002</v>
      </c>
      <c r="J208" s="173">
        <v>2.5720442824296899</v>
      </c>
      <c r="K208" s="173">
        <v>7.8002651369012597</v>
      </c>
      <c r="L208" s="173">
        <v>0.60695437505934302</v>
      </c>
      <c r="M208" s="173">
        <v>3.7619152355163301</v>
      </c>
      <c r="N208" s="172">
        <v>6.8447627048771498</v>
      </c>
      <c r="O208" s="172">
        <v>63.543916454232601</v>
      </c>
    </row>
    <row r="209" spans="2:15" ht="15" thickBot="1">
      <c r="B209" s="543"/>
      <c r="C209" s="27" t="s">
        <v>0</v>
      </c>
      <c r="D209" s="174">
        <v>1.6828257859332201</v>
      </c>
      <c r="E209" s="174">
        <v>3.67448476853582</v>
      </c>
      <c r="F209" s="175">
        <v>1.7553070463760301</v>
      </c>
      <c r="G209" s="175">
        <v>1.24478686412663</v>
      </c>
      <c r="H209" s="175">
        <v>28.453621762529998</v>
      </c>
      <c r="I209" s="175">
        <v>0.592455520141282</v>
      </c>
      <c r="J209" s="175">
        <v>2.36351936226575</v>
      </c>
      <c r="K209" s="175">
        <v>7.4781752622088398</v>
      </c>
      <c r="L209" s="175">
        <v>0.79414250572129297</v>
      </c>
      <c r="M209" s="175">
        <v>4.5757734853464997</v>
      </c>
      <c r="N209" s="176">
        <v>5.8174089903234396</v>
      </c>
      <c r="O209" s="176">
        <v>58.432501353508798</v>
      </c>
    </row>
    <row r="210" spans="2:15">
      <c r="B210" s="540" t="s">
        <v>10</v>
      </c>
      <c r="C210" s="24" t="s">
        <v>25</v>
      </c>
      <c r="D210" s="170">
        <v>1.3177483885619401</v>
      </c>
      <c r="E210" s="171">
        <v>2.9439059744469001</v>
      </c>
      <c r="F210" s="171" t="s">
        <v>27</v>
      </c>
      <c r="G210" s="171">
        <v>1.7663435846681399</v>
      </c>
      <c r="H210" s="171">
        <v>7.4298579355088297</v>
      </c>
      <c r="I210" s="171">
        <v>1.2055995895353999</v>
      </c>
      <c r="J210" s="171">
        <v>3.4485755700663598</v>
      </c>
      <c r="K210" s="171">
        <v>3.3644639707964501</v>
      </c>
      <c r="L210" s="171">
        <v>1.12148799026548</v>
      </c>
      <c r="M210" s="171">
        <v>7.2896719367256502</v>
      </c>
      <c r="N210" s="172">
        <v>9.5046107174999808</v>
      </c>
      <c r="O210" s="172">
        <v>39.392265658075097</v>
      </c>
    </row>
    <row r="211" spans="2:15">
      <c r="B211" s="541"/>
      <c r="C211" s="25" t="s">
        <v>26</v>
      </c>
      <c r="D211" s="173">
        <v>0.32865463959226598</v>
      </c>
      <c r="E211" s="173">
        <v>5.6629722514359697</v>
      </c>
      <c r="F211" s="173" t="s">
        <v>27</v>
      </c>
      <c r="G211" s="173">
        <v>3.0337351346978401</v>
      </c>
      <c r="H211" s="173">
        <v>14.6377720249171</v>
      </c>
      <c r="I211" s="173">
        <v>1.9466467114311099</v>
      </c>
      <c r="J211" s="173">
        <v>2.83148612571798</v>
      </c>
      <c r="K211" s="173">
        <v>4.8034139632715798</v>
      </c>
      <c r="L211" s="173">
        <v>0.32865463959226598</v>
      </c>
      <c r="M211" s="173">
        <v>4.9803818461289504</v>
      </c>
      <c r="N211" s="172">
        <v>14.688334277161999</v>
      </c>
      <c r="O211" s="172">
        <v>53.242051613947098</v>
      </c>
    </row>
    <row r="212" spans="2:15" ht="15" thickBot="1">
      <c r="B212" s="543"/>
      <c r="C212" s="27" t="s">
        <v>0</v>
      </c>
      <c r="D212" s="174">
        <v>0.79763792821524504</v>
      </c>
      <c r="E212" s="174">
        <v>4.3737146397135902</v>
      </c>
      <c r="F212" s="175"/>
      <c r="G212" s="175">
        <v>2.4327956810565001</v>
      </c>
      <c r="H212" s="175">
        <v>11.2201068568945</v>
      </c>
      <c r="I212" s="175">
        <v>1.5952758564304901</v>
      </c>
      <c r="J212" s="175">
        <v>3.1240818855097099</v>
      </c>
      <c r="K212" s="175">
        <v>4.1211292957787702</v>
      </c>
      <c r="L212" s="175">
        <v>0.70458016992346695</v>
      </c>
      <c r="M212" s="175">
        <v>6.07534221990612</v>
      </c>
      <c r="N212" s="176">
        <v>12.230448232633799</v>
      </c>
      <c r="O212" s="176">
        <v>46.675112766062099</v>
      </c>
    </row>
    <row r="213" spans="2:15">
      <c r="B213" s="540" t="s">
        <v>11</v>
      </c>
      <c r="C213" s="24" t="s">
        <v>25</v>
      </c>
      <c r="D213" s="170">
        <v>1.0779225375905399</v>
      </c>
      <c r="E213" s="171">
        <v>1.7053699848447299</v>
      </c>
      <c r="F213" s="171" t="s">
        <v>27</v>
      </c>
      <c r="G213" s="171">
        <v>2.4293478085995699</v>
      </c>
      <c r="H213" s="171">
        <v>6.0975021156240903</v>
      </c>
      <c r="I213" s="171">
        <v>1.4801324396765601</v>
      </c>
      <c r="J213" s="171">
        <v>1.2709832905918299</v>
      </c>
      <c r="K213" s="171">
        <v>1.5766628161772001</v>
      </c>
      <c r="L213" s="171">
        <v>0.48265188250322599</v>
      </c>
      <c r="M213" s="171">
        <v>2.4615246007664502</v>
      </c>
      <c r="N213" s="172">
        <v>5.3735242918692503</v>
      </c>
      <c r="O213" s="172">
        <v>23.9556217682434</v>
      </c>
    </row>
    <row r="214" spans="2:15">
      <c r="B214" s="541"/>
      <c r="C214" s="25" t="s">
        <v>26</v>
      </c>
      <c r="D214" s="173">
        <v>0.340263363843615</v>
      </c>
      <c r="E214" s="173">
        <v>3.2842811640557601</v>
      </c>
      <c r="F214" s="173" t="s">
        <v>27</v>
      </c>
      <c r="G214" s="173">
        <v>3.3582514605434999</v>
      </c>
      <c r="H214" s="173">
        <v>10.000784085142801</v>
      </c>
      <c r="I214" s="173">
        <v>1.50899404834994</v>
      </c>
      <c r="J214" s="173">
        <v>0.81367326136516605</v>
      </c>
      <c r="K214" s="173">
        <v>1.50899404834994</v>
      </c>
      <c r="L214" s="173">
        <v>0.42902771962890601</v>
      </c>
      <c r="M214" s="173">
        <v>1.4350237518622</v>
      </c>
      <c r="N214" s="172">
        <v>6.8200613361698501</v>
      </c>
      <c r="O214" s="172">
        <v>29.4993542393117</v>
      </c>
    </row>
    <row r="215" spans="2:15" ht="15" thickBot="1">
      <c r="B215" s="543"/>
      <c r="C215" s="27" t="s">
        <v>0</v>
      </c>
      <c r="D215" s="174">
        <v>0.69363466878559199</v>
      </c>
      <c r="E215" s="174">
        <v>2.5279130151297098</v>
      </c>
      <c r="F215" s="175"/>
      <c r="G215" s="175">
        <v>2.9132656088994899</v>
      </c>
      <c r="H215" s="175">
        <v>8.13093972854222</v>
      </c>
      <c r="I215" s="175">
        <v>1.49516806382672</v>
      </c>
      <c r="J215" s="175">
        <v>1.03274495130299</v>
      </c>
      <c r="K215" s="175">
        <v>1.54141037507909</v>
      </c>
      <c r="L215" s="175">
        <v>0.45471606064833298</v>
      </c>
      <c r="M215" s="175">
        <v>1.9267629688488701</v>
      </c>
      <c r="N215" s="176">
        <v>6.1271062409394004</v>
      </c>
      <c r="O215" s="176">
        <v>26.843661682002399</v>
      </c>
    </row>
    <row r="216" spans="2:15">
      <c r="B216" s="540" t="s">
        <v>12</v>
      </c>
      <c r="C216" s="24" t="s">
        <v>25</v>
      </c>
      <c r="D216" s="170">
        <v>1.9222067614048099</v>
      </c>
      <c r="E216" s="171">
        <v>2.7046980094103099</v>
      </c>
      <c r="F216" s="171">
        <v>5.8942003789979296</v>
      </c>
      <c r="G216" s="171">
        <v>1.70532060027285</v>
      </c>
      <c r="H216" s="171">
        <v>15.3096113740206</v>
      </c>
      <c r="I216" s="171">
        <v>7.16574865700687</v>
      </c>
      <c r="J216" s="171">
        <v>7.0721899208323</v>
      </c>
      <c r="K216" s="171">
        <v>5.7921363031711302</v>
      </c>
      <c r="L216" s="171">
        <v>2.0667975354927801</v>
      </c>
      <c r="M216" s="171">
        <v>14.2379385778392</v>
      </c>
      <c r="N216" s="172">
        <v>11.248311690078999</v>
      </c>
      <c r="O216" s="172">
        <v>75.119159808527797</v>
      </c>
    </row>
    <row r="217" spans="2:15">
      <c r="B217" s="541"/>
      <c r="C217" s="25" t="s">
        <v>26</v>
      </c>
      <c r="D217" s="173">
        <v>0.66567563561380105</v>
      </c>
      <c r="E217" s="173">
        <v>4.66746986366421</v>
      </c>
      <c r="F217" s="173">
        <v>3.6070330953026901</v>
      </c>
      <c r="G217" s="173">
        <v>2.1944074732152599</v>
      </c>
      <c r="H217" s="173">
        <v>27.559745355848101</v>
      </c>
      <c r="I217" s="173">
        <v>7.9958480417332201</v>
      </c>
      <c r="J217" s="173">
        <v>5.9252871983995901</v>
      </c>
      <c r="K217" s="173">
        <v>7.0902195607237397</v>
      </c>
      <c r="L217" s="173">
        <v>1.3816639646170199</v>
      </c>
      <c r="M217" s="173">
        <v>9.5439309152536893</v>
      </c>
      <c r="N217" s="172">
        <v>15.1596015389492</v>
      </c>
      <c r="O217" s="172">
        <v>85.790882643320501</v>
      </c>
    </row>
    <row r="218" spans="2:15" ht="15" thickBot="1">
      <c r="B218" s="543"/>
      <c r="C218" s="27" t="s">
        <v>0</v>
      </c>
      <c r="D218" s="174">
        <v>1.2643595481940799</v>
      </c>
      <c r="E218" s="174">
        <v>3.7322921278421499</v>
      </c>
      <c r="F218" s="175">
        <v>4.6967715267850698</v>
      </c>
      <c r="G218" s="175">
        <v>1.96137827348057</v>
      </c>
      <c r="H218" s="175">
        <v>21.723074865687099</v>
      </c>
      <c r="I218" s="175">
        <v>7.6003408097371903</v>
      </c>
      <c r="J218" s="175">
        <v>6.4717378155959997</v>
      </c>
      <c r="K218" s="175">
        <v>6.4717378155959997</v>
      </c>
      <c r="L218" s="175">
        <v>1.7081011203968099</v>
      </c>
      <c r="M218" s="175">
        <v>11.780426944231399</v>
      </c>
      <c r="N218" s="176">
        <v>13.296037428284601</v>
      </c>
      <c r="O218" s="176">
        <v>80.706258275831004</v>
      </c>
    </row>
    <row r="219" spans="2:15">
      <c r="B219" s="540" t="s">
        <v>13</v>
      </c>
      <c r="C219" s="24" t="s">
        <v>25</v>
      </c>
      <c r="D219" s="170">
        <v>2.31843414812383</v>
      </c>
      <c r="E219" s="171">
        <v>5.7126217409771201</v>
      </c>
      <c r="F219" s="171">
        <v>3.0046906559684801</v>
      </c>
      <c r="G219" s="171">
        <v>10.3123950908548</v>
      </c>
      <c r="H219" s="171">
        <v>10.6833445545546</v>
      </c>
      <c r="I219" s="171">
        <v>2.9861431827834899</v>
      </c>
      <c r="J219" s="171">
        <v>3.5982097978881802</v>
      </c>
      <c r="K219" s="171">
        <v>4.7110581889876197</v>
      </c>
      <c r="L219" s="171">
        <v>2.9675957095985002</v>
      </c>
      <c r="M219" s="171">
        <v>13.892057415558</v>
      </c>
      <c r="N219" s="172">
        <v>24.927803960627401</v>
      </c>
      <c r="O219" s="172">
        <v>85.114354445922103</v>
      </c>
    </row>
    <row r="220" spans="2:15">
      <c r="B220" s="541"/>
      <c r="C220" s="25" t="s">
        <v>26</v>
      </c>
      <c r="D220" s="173">
        <v>0.379112291337456</v>
      </c>
      <c r="E220" s="173">
        <v>8.3404704094240394</v>
      </c>
      <c r="F220" s="173">
        <v>2.1885118636298602</v>
      </c>
      <c r="G220" s="173">
        <v>14.7336822315239</v>
      </c>
      <c r="H220" s="173">
        <v>18.679896536809199</v>
      </c>
      <c r="I220" s="173">
        <v>3.3086163607632599</v>
      </c>
      <c r="J220" s="173">
        <v>2.11958235611396</v>
      </c>
      <c r="K220" s="173">
        <v>4.7389036417182098</v>
      </c>
      <c r="L220" s="173">
        <v>1.4819844115918801</v>
      </c>
      <c r="M220" s="173">
        <v>8.1336818868763405</v>
      </c>
      <c r="N220" s="172">
        <v>22.781202234005299</v>
      </c>
      <c r="O220" s="172">
        <v>86.885644223793406</v>
      </c>
    </row>
    <row r="221" spans="2:15" ht="15" thickBot="1">
      <c r="B221" s="543"/>
      <c r="C221" s="27" t="s">
        <v>0</v>
      </c>
      <c r="D221" s="174">
        <v>1.3131331177532</v>
      </c>
      <c r="E221" s="174">
        <v>7.0748396548335801</v>
      </c>
      <c r="F221" s="175">
        <v>2.5816018437460899</v>
      </c>
      <c r="G221" s="175">
        <v>12.604291354760299</v>
      </c>
      <c r="H221" s="175">
        <v>14.828578064423899</v>
      </c>
      <c r="I221" s="175">
        <v>3.1533060582780998</v>
      </c>
      <c r="J221" s="175">
        <v>2.8317224376038501</v>
      </c>
      <c r="K221" s="175">
        <v>4.7254926482411204</v>
      </c>
      <c r="L221" s="175">
        <v>2.1974880746074001</v>
      </c>
      <c r="M221" s="175">
        <v>10.907044467868401</v>
      </c>
      <c r="N221" s="176">
        <v>23.815053686598901</v>
      </c>
      <c r="O221" s="176">
        <v>86.032551408714895</v>
      </c>
    </row>
    <row r="222" spans="2:15">
      <c r="B222" s="540" t="s">
        <v>14</v>
      </c>
      <c r="C222" s="24" t="s">
        <v>25</v>
      </c>
      <c r="D222" s="170">
        <v>4.3941473041520798</v>
      </c>
      <c r="E222" s="171">
        <v>5.8588630722027801</v>
      </c>
      <c r="F222" s="171">
        <v>34.073914183074102</v>
      </c>
      <c r="G222" s="171">
        <v>8.1715721796512408</v>
      </c>
      <c r="H222" s="171">
        <v>5.3963212507130898</v>
      </c>
      <c r="I222" s="171" t="s">
        <v>27</v>
      </c>
      <c r="J222" s="171">
        <v>2.2356188038668501</v>
      </c>
      <c r="K222" s="171">
        <v>4.0857860898256204</v>
      </c>
      <c r="L222" s="171">
        <v>2.4668897146117001</v>
      </c>
      <c r="M222" s="171">
        <v>4.2399666969888496</v>
      </c>
      <c r="N222" s="172">
        <v>11.178094019334299</v>
      </c>
      <c r="O222" s="172">
        <v>82.101173314420507</v>
      </c>
    </row>
    <row r="223" spans="2:15">
      <c r="B223" s="541"/>
      <c r="C223" s="25" t="s">
        <v>26</v>
      </c>
      <c r="D223" s="173">
        <v>0.58696210425914397</v>
      </c>
      <c r="E223" s="173">
        <v>6.4565831468505799</v>
      </c>
      <c r="F223" s="173">
        <v>19.149638651454602</v>
      </c>
      <c r="G223" s="173">
        <v>12.693055504604001</v>
      </c>
      <c r="H223" s="173">
        <v>9.0979126160167301</v>
      </c>
      <c r="I223" s="173" t="s">
        <v>27</v>
      </c>
      <c r="J223" s="173">
        <v>1.6141457867126501</v>
      </c>
      <c r="K223" s="173">
        <v>3.1549213103929001</v>
      </c>
      <c r="L223" s="173">
        <v>1.39403499761547</v>
      </c>
      <c r="M223" s="173">
        <v>2.7880699952309298</v>
      </c>
      <c r="N223" s="172">
        <v>10.345207087567401</v>
      </c>
      <c r="O223" s="172">
        <v>67.280531200704402</v>
      </c>
    </row>
    <row r="224" spans="2:15" ht="15" thickBot="1">
      <c r="B224" s="543"/>
      <c r="C224" s="27" t="s">
        <v>0</v>
      </c>
      <c r="D224" s="174">
        <v>2.4434896038915399</v>
      </c>
      <c r="E224" s="174">
        <v>6.1651122313571101</v>
      </c>
      <c r="F224" s="175">
        <v>26.427279869780801</v>
      </c>
      <c r="G224" s="175">
        <v>10.488209222857501</v>
      </c>
      <c r="H224" s="175">
        <v>7.2928766639224403</v>
      </c>
      <c r="I224" s="175"/>
      <c r="J224" s="175">
        <v>1.91719953536105</v>
      </c>
      <c r="K224" s="175">
        <v>3.6088461842090398</v>
      </c>
      <c r="L224" s="175">
        <v>1.91719953536105</v>
      </c>
      <c r="M224" s="175">
        <v>3.4960697409525099</v>
      </c>
      <c r="N224" s="176">
        <v>10.7513542571228</v>
      </c>
      <c r="O224" s="176">
        <v>74.507636844815906</v>
      </c>
    </row>
    <row r="225" spans="2:15">
      <c r="B225" s="540" t="s">
        <v>15</v>
      </c>
      <c r="C225" s="24" t="s">
        <v>25</v>
      </c>
      <c r="D225" s="170">
        <v>1.29206410733211</v>
      </c>
      <c r="E225" s="171">
        <v>4.9325420313692199</v>
      </c>
      <c r="F225" s="171">
        <v>12.7285774897988</v>
      </c>
      <c r="G225" s="171">
        <v>4.8496054839391203</v>
      </c>
      <c r="H225" s="171">
        <v>13.1869110413862</v>
      </c>
      <c r="I225" s="171">
        <v>0.46269863303109499</v>
      </c>
      <c r="J225" s="171">
        <v>2.3527788981486801</v>
      </c>
      <c r="K225" s="171">
        <v>2.9115093229409501</v>
      </c>
      <c r="L225" s="171">
        <v>2.2960328393807199</v>
      </c>
      <c r="M225" s="171">
        <v>9.5988140946733793</v>
      </c>
      <c r="N225" s="172">
        <v>16.5916745674641</v>
      </c>
      <c r="O225" s="172">
        <v>71.203208509464403</v>
      </c>
    </row>
    <row r="226" spans="2:15">
      <c r="B226" s="541"/>
      <c r="C226" s="25" t="s">
        <v>26</v>
      </c>
      <c r="D226" s="173">
        <v>0.282947635285349</v>
      </c>
      <c r="E226" s="173">
        <v>6.1157110312390399</v>
      </c>
      <c r="F226" s="173">
        <v>4.58779380069815</v>
      </c>
      <c r="G226" s="173">
        <v>6.4431218663549403</v>
      </c>
      <c r="H226" s="173">
        <v>17.712521968862799</v>
      </c>
      <c r="I226" s="173">
        <v>0.444631998305548</v>
      </c>
      <c r="J226" s="173">
        <v>1.4147381764267399</v>
      </c>
      <c r="K226" s="173">
        <v>3.4196242778772099</v>
      </c>
      <c r="L226" s="173">
        <v>1.3824013038227001</v>
      </c>
      <c r="M226" s="173">
        <v>6.1965532127491398</v>
      </c>
      <c r="N226" s="172">
        <v>17.878248440958501</v>
      </c>
      <c r="O226" s="172">
        <v>65.878293712580202</v>
      </c>
    </row>
    <row r="227" spans="2:15" ht="15" thickBot="1">
      <c r="B227" s="543"/>
      <c r="C227" s="27" t="s">
        <v>0</v>
      </c>
      <c r="D227" s="174">
        <v>0.76812265785550204</v>
      </c>
      <c r="E227" s="174">
        <v>5.5468529636942403</v>
      </c>
      <c r="F227" s="175">
        <v>8.5018166310727903</v>
      </c>
      <c r="G227" s="175">
        <v>5.6769721024566504</v>
      </c>
      <c r="H227" s="175">
        <v>15.5366449073888</v>
      </c>
      <c r="I227" s="175">
        <v>0.45331828988193601</v>
      </c>
      <c r="J227" s="175">
        <v>1.8657405541900001</v>
      </c>
      <c r="K227" s="175">
        <v>3.1753267249600401</v>
      </c>
      <c r="L227" s="175">
        <v>1.8216679426736999</v>
      </c>
      <c r="M227" s="175">
        <v>7.8323326751823403</v>
      </c>
      <c r="N227" s="176">
        <v>17.2596741480974</v>
      </c>
      <c r="O227" s="176">
        <v>68.438469597453405</v>
      </c>
    </row>
    <row r="228" spans="2:15">
      <c r="B228" s="540" t="s">
        <v>16</v>
      </c>
      <c r="C228" s="24" t="s">
        <v>25</v>
      </c>
      <c r="D228" s="170">
        <v>1.4093608640797599</v>
      </c>
      <c r="E228" s="171">
        <v>7.7914884450872401</v>
      </c>
      <c r="F228" s="171">
        <v>11.237960427116301</v>
      </c>
      <c r="G228" s="171">
        <v>4.9112225743914797</v>
      </c>
      <c r="H228" s="171">
        <v>12.8381081330584</v>
      </c>
      <c r="I228" s="171">
        <v>9.6932024494568694</v>
      </c>
      <c r="J228" s="171">
        <v>3.2741483829276499</v>
      </c>
      <c r="K228" s="171">
        <v>3.8157368372465199</v>
      </c>
      <c r="L228" s="171">
        <v>3.5941779241160701</v>
      </c>
      <c r="M228" s="171">
        <v>9.0839154383481606</v>
      </c>
      <c r="N228" s="172">
        <v>7.60070160322491</v>
      </c>
      <c r="O228" s="172">
        <v>75.250023079053506</v>
      </c>
    </row>
    <row r="229" spans="2:15">
      <c r="B229" s="541"/>
      <c r="C229" s="25" t="s">
        <v>26</v>
      </c>
      <c r="D229" s="173">
        <v>0.31264388724356101</v>
      </c>
      <c r="E229" s="173">
        <v>9.34521001142571</v>
      </c>
      <c r="F229" s="173">
        <v>6.0027626350763699</v>
      </c>
      <c r="G229" s="173">
        <v>6.8667966507312999</v>
      </c>
      <c r="H229" s="173">
        <v>19.150859202246501</v>
      </c>
      <c r="I229" s="173">
        <v>9.0268816898686293</v>
      </c>
      <c r="J229" s="173">
        <v>2.1885072107049299</v>
      </c>
      <c r="K229" s="173">
        <v>3.8540464645660801</v>
      </c>
      <c r="L229" s="173">
        <v>2.00092087835879</v>
      </c>
      <c r="M229" s="173">
        <v>5.5366390213677903</v>
      </c>
      <c r="N229" s="172">
        <v>10.0841864721832</v>
      </c>
      <c r="O229" s="172">
        <v>74.369454123772897</v>
      </c>
    </row>
    <row r="230" spans="2:15" ht="15" thickBot="1">
      <c r="B230" s="543"/>
      <c r="C230" s="27" t="s">
        <v>0</v>
      </c>
      <c r="D230" s="174">
        <v>0.83923357879930505</v>
      </c>
      <c r="E230" s="174">
        <v>8.5991891348802003</v>
      </c>
      <c r="F230" s="175">
        <v>8.5164477961253393</v>
      </c>
      <c r="G230" s="175">
        <v>5.9278259122232599</v>
      </c>
      <c r="H230" s="175">
        <v>16.119785818134499</v>
      </c>
      <c r="I230" s="175">
        <v>9.3468162314866294</v>
      </c>
      <c r="J230" s="175">
        <v>2.7097788442217001</v>
      </c>
      <c r="K230" s="175">
        <v>3.8356520608503399</v>
      </c>
      <c r="L230" s="175">
        <v>2.7659247526624999</v>
      </c>
      <c r="M230" s="175">
        <v>7.2398671410503397</v>
      </c>
      <c r="N230" s="176">
        <v>8.8917388683348904</v>
      </c>
      <c r="O230" s="176">
        <v>74.792260138768995</v>
      </c>
    </row>
    <row r="231" spans="2:15" ht="14.25" customHeight="1">
      <c r="B231" s="540" t="s">
        <v>17</v>
      </c>
      <c r="C231" s="24" t="s">
        <v>25</v>
      </c>
      <c r="D231" s="170">
        <v>0.68048910154173303</v>
      </c>
      <c r="E231" s="171">
        <v>1.7012227538543301</v>
      </c>
      <c r="F231" s="171">
        <v>3.5725677830941001</v>
      </c>
      <c r="G231" s="171">
        <v>3.65762892078682</v>
      </c>
      <c r="H231" s="171">
        <v>8.4210526315789505</v>
      </c>
      <c r="I231" s="171">
        <v>13.7799043062201</v>
      </c>
      <c r="J231" s="171">
        <v>0.85061137692716604</v>
      </c>
      <c r="K231" s="171">
        <v>1.48856990962254</v>
      </c>
      <c r="L231" s="171">
        <v>1.5311004784689</v>
      </c>
      <c r="M231" s="171">
        <v>2.93460925039872</v>
      </c>
      <c r="N231" s="172">
        <v>5.7416267942583703</v>
      </c>
      <c r="O231" s="172">
        <v>44.359383306751702</v>
      </c>
    </row>
    <row r="232" spans="2:15">
      <c r="B232" s="541"/>
      <c r="C232" s="25" t="s">
        <v>26</v>
      </c>
      <c r="D232" s="173">
        <v>0.12087270090050201</v>
      </c>
      <c r="E232" s="173">
        <v>2.2562904168093598</v>
      </c>
      <c r="F232" s="173">
        <v>0.60436350450250798</v>
      </c>
      <c r="G232" s="173">
        <v>6.0839259453252499</v>
      </c>
      <c r="H232" s="173">
        <v>12.046979189749999</v>
      </c>
      <c r="I232" s="173">
        <v>11.6440701867483</v>
      </c>
      <c r="J232" s="173">
        <v>0.28203630210116998</v>
      </c>
      <c r="K232" s="173">
        <v>1.89367231410786</v>
      </c>
      <c r="L232" s="173">
        <v>0.68494530510284302</v>
      </c>
      <c r="M232" s="173">
        <v>1.9339632144080301</v>
      </c>
      <c r="N232" s="172">
        <v>7.5343983561312697</v>
      </c>
      <c r="O232" s="172">
        <v>45.085517435887098</v>
      </c>
    </row>
    <row r="233" spans="2:15" ht="15" thickBot="1">
      <c r="B233" s="543"/>
      <c r="C233" s="27" t="s">
        <v>0</v>
      </c>
      <c r="D233" s="174">
        <v>0.39311429280807703</v>
      </c>
      <c r="E233" s="174">
        <v>1.98626168997765</v>
      </c>
      <c r="F233" s="175">
        <v>2.04833236778946</v>
      </c>
      <c r="G233" s="175">
        <v>4.9035835471323397</v>
      </c>
      <c r="H233" s="175">
        <v>10.2830422908218</v>
      </c>
      <c r="I233" s="175">
        <v>12.683108499544799</v>
      </c>
      <c r="J233" s="175">
        <v>0.55863610030621502</v>
      </c>
      <c r="K233" s="175">
        <v>1.6965985268559101</v>
      </c>
      <c r="L233" s="175">
        <v>1.0965819746751599</v>
      </c>
      <c r="M233" s="175">
        <v>2.4207564346602699</v>
      </c>
      <c r="N233" s="176">
        <v>6.6622527518000503</v>
      </c>
      <c r="O233" s="176">
        <v>44.7322684763718</v>
      </c>
    </row>
    <row r="234" spans="2:15">
      <c r="B234" s="540" t="s">
        <v>18</v>
      </c>
      <c r="C234" s="24" t="s">
        <v>25</v>
      </c>
      <c r="D234" s="170">
        <v>0.55323434629703905</v>
      </c>
      <c r="E234" s="171">
        <v>9.5181454578831506</v>
      </c>
      <c r="F234" s="171">
        <v>3.3068325699118502</v>
      </c>
      <c r="G234" s="171">
        <v>9.4552779185312108</v>
      </c>
      <c r="H234" s="171">
        <v>10.9766723708481</v>
      </c>
      <c r="I234" s="171">
        <v>28.856200562538699</v>
      </c>
      <c r="J234" s="171">
        <v>0.95558659814943103</v>
      </c>
      <c r="K234" s="171">
        <v>2.1374963379658301</v>
      </c>
      <c r="L234" s="171">
        <v>1.76029110185422</v>
      </c>
      <c r="M234" s="171">
        <v>3.6588907902826899</v>
      </c>
      <c r="N234" s="172">
        <v>8.8643230486230102</v>
      </c>
      <c r="O234" s="172">
        <v>80.042951102885198</v>
      </c>
    </row>
    <row r="235" spans="2:15">
      <c r="B235" s="541"/>
      <c r="C235" s="25" t="s">
        <v>26</v>
      </c>
      <c r="D235" s="173">
        <v>4.7315720056542297E-2</v>
      </c>
      <c r="E235" s="173">
        <v>12.6806129751533</v>
      </c>
      <c r="F235" s="173">
        <v>1.1000904913146099</v>
      </c>
      <c r="G235" s="173">
        <v>13.5086380761428</v>
      </c>
      <c r="H235" s="173">
        <v>15.9335687290406</v>
      </c>
      <c r="I235" s="173">
        <v>30.861678406879701</v>
      </c>
      <c r="J235" s="173">
        <v>0.59144650070677895</v>
      </c>
      <c r="K235" s="173">
        <v>2.2474967026857602</v>
      </c>
      <c r="L235" s="173">
        <v>1.38398481165386</v>
      </c>
      <c r="M235" s="173">
        <v>2.79162748333599</v>
      </c>
      <c r="N235" s="172">
        <v>11.935390384262799</v>
      </c>
      <c r="O235" s="172">
        <v>93.081850281232803</v>
      </c>
    </row>
    <row r="236" spans="2:15" ht="15" thickBot="1">
      <c r="B236" s="543"/>
      <c r="C236" s="27" t="s">
        <v>0</v>
      </c>
      <c r="D236" s="174">
        <v>0.29255662799230597</v>
      </c>
      <c r="E236" s="174">
        <v>11.147626512456799</v>
      </c>
      <c r="F236" s="175">
        <v>2.1697949909429299</v>
      </c>
      <c r="G236" s="175">
        <v>11.5437969461964</v>
      </c>
      <c r="H236" s="175">
        <v>13.5307440446441</v>
      </c>
      <c r="I236" s="175">
        <v>29.889535493213899</v>
      </c>
      <c r="J236" s="175">
        <v>0.76796114847980301</v>
      </c>
      <c r="K236" s="175">
        <v>2.1941747099422901</v>
      </c>
      <c r="L236" s="175">
        <v>1.5663969457088001</v>
      </c>
      <c r="M236" s="175">
        <v>3.2120279781655201</v>
      </c>
      <c r="N236" s="176">
        <v>10.4467095912253</v>
      </c>
      <c r="O236" s="176">
        <v>86.761324988968198</v>
      </c>
    </row>
    <row r="237" spans="2:15">
      <c r="B237" s="540" t="s">
        <v>19</v>
      </c>
      <c r="C237" s="24" t="s">
        <v>25</v>
      </c>
      <c r="D237" s="170">
        <v>0.73562962440143098</v>
      </c>
      <c r="E237" s="171">
        <v>3.6980300037477298</v>
      </c>
      <c r="F237" s="171">
        <v>8.29571515625668</v>
      </c>
      <c r="G237" s="171">
        <v>8.1316896318969007</v>
      </c>
      <c r="H237" s="171">
        <v>13.032573480949701</v>
      </c>
      <c r="I237" s="171">
        <v>20.239755611909601</v>
      </c>
      <c r="J237" s="171">
        <v>3.0816916697897798</v>
      </c>
      <c r="K237" s="171">
        <v>2.8530500297731201</v>
      </c>
      <c r="L237" s="171">
        <v>4.5579213890277899</v>
      </c>
      <c r="M237" s="171">
        <v>13.410329234020701</v>
      </c>
      <c r="N237" s="172">
        <v>7.1525069561733803</v>
      </c>
      <c r="O237" s="172">
        <v>85.188892787946799</v>
      </c>
    </row>
    <row r="238" spans="2:15">
      <c r="B238" s="541"/>
      <c r="C238" s="25" t="s">
        <v>26</v>
      </c>
      <c r="D238" s="173">
        <v>0.115054038580841</v>
      </c>
      <c r="E238" s="173">
        <v>4.2569994274910998</v>
      </c>
      <c r="F238" s="173">
        <v>3.4608254805116898</v>
      </c>
      <c r="G238" s="173">
        <v>12.264760512717601</v>
      </c>
      <c r="H238" s="173">
        <v>20.359962667265599</v>
      </c>
      <c r="I238" s="173">
        <v>14.036592706862599</v>
      </c>
      <c r="J238" s="173">
        <v>1.7442192248855399</v>
      </c>
      <c r="K238" s="173">
        <v>3.1800936263744402</v>
      </c>
      <c r="L238" s="173">
        <v>4.6113658663200896</v>
      </c>
      <c r="M238" s="173">
        <v>8.3022994239934604</v>
      </c>
      <c r="N238" s="172">
        <v>9.07086040171348</v>
      </c>
      <c r="O238" s="172">
        <v>81.403033376716394</v>
      </c>
    </row>
    <row r="239" spans="2:15" ht="15" thickBot="1">
      <c r="B239" s="543"/>
      <c r="C239" s="27" t="s">
        <v>0</v>
      </c>
      <c r="D239" s="174">
        <v>0.41340344783254701</v>
      </c>
      <c r="E239" s="174">
        <v>3.98826794469666</v>
      </c>
      <c r="F239" s="175">
        <v>5.7852586543502698</v>
      </c>
      <c r="G239" s="175">
        <v>10.2777354284843</v>
      </c>
      <c r="H239" s="175">
        <v>16.837229441781101</v>
      </c>
      <c r="I239" s="175">
        <v>17.018840204990799</v>
      </c>
      <c r="J239" s="175">
        <v>2.3872256900850601</v>
      </c>
      <c r="K239" s="175">
        <v>3.02286336131891</v>
      </c>
      <c r="L239" s="175">
        <v>4.5856717710442698</v>
      </c>
      <c r="M239" s="175">
        <v>10.7580481048678</v>
      </c>
      <c r="N239" s="176">
        <v>8.1485881913814193</v>
      </c>
      <c r="O239" s="176">
        <v>83.223132240833095</v>
      </c>
    </row>
    <row r="240" spans="2:15">
      <c r="B240" s="540" t="s">
        <v>20</v>
      </c>
      <c r="C240" s="24" t="s">
        <v>25</v>
      </c>
      <c r="D240" s="170">
        <v>0.28966951604913999</v>
      </c>
      <c r="E240" s="171">
        <v>1.73801709629484</v>
      </c>
      <c r="F240" s="171" t="s">
        <v>27</v>
      </c>
      <c r="G240" s="171">
        <v>0.27518604024668297</v>
      </c>
      <c r="H240" s="171">
        <v>1.99871966073906</v>
      </c>
      <c r="I240" s="171">
        <v>5.6340720871557597</v>
      </c>
      <c r="J240" s="171">
        <v>0.66623988691302105</v>
      </c>
      <c r="K240" s="171">
        <v>1.18764501580147</v>
      </c>
      <c r="L240" s="171">
        <v>0.28966951604913999</v>
      </c>
      <c r="M240" s="171">
        <v>2.0566535639488901</v>
      </c>
      <c r="N240" s="172">
        <v>1.4917980076530699</v>
      </c>
      <c r="O240" s="172">
        <v>15.627670390851099</v>
      </c>
    </row>
    <row r="241" spans="2:26">
      <c r="B241" s="541"/>
      <c r="C241" s="25" t="s">
        <v>26</v>
      </c>
      <c r="D241" s="173">
        <v>8.2342026821542902E-2</v>
      </c>
      <c r="E241" s="173">
        <v>2.3604714355509002</v>
      </c>
      <c r="F241" s="173" t="s">
        <v>27</v>
      </c>
      <c r="G241" s="173">
        <v>0.46660481865540998</v>
      </c>
      <c r="H241" s="173">
        <v>4.0759303276663701</v>
      </c>
      <c r="I241" s="173">
        <v>7.95972925941581</v>
      </c>
      <c r="J241" s="173">
        <v>0.46660481865540998</v>
      </c>
      <c r="K241" s="173">
        <v>1.75662990552625</v>
      </c>
      <c r="L241" s="173">
        <v>0.28819709387539999</v>
      </c>
      <c r="M241" s="173">
        <v>1.0978936909539101</v>
      </c>
      <c r="N241" s="172">
        <v>2.6898395428370701</v>
      </c>
      <c r="O241" s="172">
        <v>21.244242919958101</v>
      </c>
    </row>
    <row r="242" spans="2:26" ht="15" thickBot="1">
      <c r="B242" s="543"/>
      <c r="C242" s="27" t="s">
        <v>0</v>
      </c>
      <c r="D242" s="174">
        <v>0.18321342249719899</v>
      </c>
      <c r="E242" s="174">
        <v>2.0576276680454701</v>
      </c>
      <c r="F242" s="175"/>
      <c r="G242" s="175">
        <v>0.37347351509044402</v>
      </c>
      <c r="H242" s="175">
        <v>3.0653014917800601</v>
      </c>
      <c r="I242" s="175">
        <v>6.8282233230686797</v>
      </c>
      <c r="J242" s="175">
        <v>0.56373360768368896</v>
      </c>
      <c r="K242" s="175">
        <v>1.4798007201696799</v>
      </c>
      <c r="L242" s="175">
        <v>0.28891347393789102</v>
      </c>
      <c r="M242" s="175">
        <v>1.5643607613222399</v>
      </c>
      <c r="N242" s="176">
        <v>2.1069543587177901</v>
      </c>
      <c r="O242" s="176">
        <v>18.5116023423131</v>
      </c>
    </row>
    <row r="243" spans="2:26">
      <c r="B243" s="540" t="s">
        <v>1</v>
      </c>
      <c r="C243" s="24" t="s">
        <v>25</v>
      </c>
      <c r="D243" s="170">
        <v>1.92201333340782</v>
      </c>
      <c r="E243" s="171">
        <v>4.5982084321793399</v>
      </c>
      <c r="F243" s="171">
        <v>5.0438986366562597</v>
      </c>
      <c r="G243" s="171">
        <v>3.36300986548618</v>
      </c>
      <c r="H243" s="171">
        <v>11.5698712435915</v>
      </c>
      <c r="I243" s="171">
        <v>7.96450449272157</v>
      </c>
      <c r="J243" s="171">
        <v>3.6090637203079998</v>
      </c>
      <c r="K243" s="171">
        <v>3.2549762030184999</v>
      </c>
      <c r="L243" s="171">
        <v>2.03456551407757</v>
      </c>
      <c r="M243" s="171">
        <v>8.0606256981110604</v>
      </c>
      <c r="N243" s="172">
        <v>8.9569353996489696</v>
      </c>
      <c r="O243" s="172">
        <v>60.377672539206799</v>
      </c>
    </row>
    <row r="244" spans="2:26">
      <c r="B244" s="541"/>
      <c r="C244" s="25" t="s">
        <v>26</v>
      </c>
      <c r="D244" s="173">
        <v>0.54719154981317097</v>
      </c>
      <c r="E244" s="173">
        <v>6.7481894737889396</v>
      </c>
      <c r="F244" s="173">
        <v>2.96569465929276</v>
      </c>
      <c r="G244" s="173">
        <v>4.6179017607758297</v>
      </c>
      <c r="H244" s="173">
        <v>18.725646700858402</v>
      </c>
      <c r="I244" s="173">
        <v>8.1638245173028192</v>
      </c>
      <c r="J244" s="173">
        <v>3.2136586301657601</v>
      </c>
      <c r="K244" s="173">
        <v>3.7749002058936401</v>
      </c>
      <c r="L244" s="173">
        <v>1.43044453028884</v>
      </c>
      <c r="M244" s="173">
        <v>5.5535575406090398</v>
      </c>
      <c r="N244" s="172">
        <v>11.3657115041346</v>
      </c>
      <c r="O244" s="172">
        <v>67.106721072923804</v>
      </c>
    </row>
    <row r="245" spans="2:26" ht="15" thickBot="1">
      <c r="B245" s="543"/>
      <c r="C245" s="27" t="s">
        <v>0</v>
      </c>
      <c r="D245" s="174">
        <v>1.20760709595455</v>
      </c>
      <c r="E245" s="174">
        <v>5.7154149565888002</v>
      </c>
      <c r="F245" s="175">
        <v>3.9639900246128899</v>
      </c>
      <c r="G245" s="175">
        <v>4.01509627262796</v>
      </c>
      <c r="H245" s="175">
        <v>15.2882663705004</v>
      </c>
      <c r="I245" s="175">
        <v>8.0680782580701802</v>
      </c>
      <c r="J245" s="175">
        <v>3.4035971892352901</v>
      </c>
      <c r="K245" s="175">
        <v>3.52514718451437</v>
      </c>
      <c r="L245" s="175">
        <v>1.72064279031432</v>
      </c>
      <c r="M245" s="175">
        <v>6.7578640232436697</v>
      </c>
      <c r="N245" s="176">
        <v>10.2086210320759</v>
      </c>
      <c r="O245" s="176">
        <v>63.874325197738301</v>
      </c>
    </row>
    <row r="246" spans="2:26">
      <c r="B246" s="51"/>
      <c r="C246" s="52"/>
      <c r="D246" s="53"/>
      <c r="E246" s="53"/>
      <c r="F246" s="54"/>
      <c r="G246" s="54"/>
      <c r="H246" s="54"/>
      <c r="I246" s="54"/>
      <c r="J246" s="54"/>
      <c r="K246" s="54"/>
      <c r="L246" s="54"/>
      <c r="M246" s="54"/>
      <c r="N246" s="54"/>
      <c r="Z246" s="73"/>
    </row>
    <row r="247" spans="2:26">
      <c r="B247" s="51"/>
      <c r="C247" s="52"/>
      <c r="D247" s="53"/>
      <c r="E247" s="53"/>
      <c r="F247" s="54"/>
      <c r="G247" s="54"/>
      <c r="H247" s="54"/>
      <c r="I247" s="54"/>
      <c r="J247" s="54"/>
      <c r="K247" s="54"/>
      <c r="L247" s="54"/>
      <c r="M247" s="54"/>
      <c r="N247" s="54"/>
      <c r="Z247" s="73"/>
    </row>
    <row r="248" spans="2:26">
      <c r="B248" s="51"/>
      <c r="C248" s="52"/>
      <c r="D248" s="53"/>
      <c r="E248" s="53"/>
      <c r="F248" s="54"/>
      <c r="G248" s="54"/>
      <c r="H248" s="54"/>
      <c r="I248" s="54"/>
      <c r="J248" s="54"/>
      <c r="K248" s="54"/>
      <c r="L248" s="54"/>
      <c r="M248" s="54"/>
      <c r="N248" s="54"/>
      <c r="Z248" s="73"/>
    </row>
    <row r="249" spans="2:26" ht="38.25" customHeight="1">
      <c r="Z249" s="73"/>
    </row>
    <row r="250" spans="2:26">
      <c r="Z250" s="73"/>
    </row>
    <row r="251" spans="2:26" ht="36" customHeight="1">
      <c r="B251" s="477" t="s">
        <v>258</v>
      </c>
      <c r="C251" s="478"/>
      <c r="D251" s="478"/>
      <c r="E251" s="478"/>
      <c r="F251" s="478"/>
      <c r="G251" s="478"/>
      <c r="H251" s="478"/>
      <c r="I251" s="478"/>
      <c r="J251" s="478"/>
      <c r="K251" s="478"/>
      <c r="L251" s="478"/>
      <c r="Z251" s="73"/>
    </row>
    <row r="252" spans="2:26" ht="15" thickBot="1">
      <c r="Z252" s="73"/>
    </row>
    <row r="253" spans="2:26">
      <c r="B253" s="267" t="s">
        <v>2</v>
      </c>
      <c r="C253" s="268" t="s">
        <v>25</v>
      </c>
      <c r="D253" s="268" t="s">
        <v>26</v>
      </c>
      <c r="E253" s="269" t="s">
        <v>0</v>
      </c>
    </row>
    <row r="254" spans="2:26">
      <c r="B254" s="270" t="s">
        <v>3</v>
      </c>
      <c r="C254" s="186">
        <v>45.067578935561698</v>
      </c>
      <c r="D254" s="186">
        <v>58.025043038852601</v>
      </c>
      <c r="E254" s="271">
        <v>51.815643809374301</v>
      </c>
    </row>
    <row r="255" spans="2:26">
      <c r="B255" s="270" t="s">
        <v>4</v>
      </c>
      <c r="C255" s="186">
        <v>34.927510780698199</v>
      </c>
      <c r="D255" s="186">
        <v>40.6652321382983</v>
      </c>
      <c r="E255" s="271">
        <v>37.893427092857799</v>
      </c>
    </row>
    <row r="256" spans="2:26">
      <c r="B256" s="270" t="s">
        <v>5</v>
      </c>
      <c r="C256" s="186">
        <v>41.894233619830999</v>
      </c>
      <c r="D256" s="186">
        <v>47.771450359973201</v>
      </c>
      <c r="E256" s="271">
        <v>44.931720183409297</v>
      </c>
    </row>
    <row r="257" spans="2:5">
      <c r="B257" s="270" t="s">
        <v>23</v>
      </c>
      <c r="C257" s="186"/>
      <c r="D257" s="186"/>
      <c r="E257" s="271"/>
    </row>
    <row r="258" spans="2:5">
      <c r="B258" s="270" t="s">
        <v>24</v>
      </c>
      <c r="C258" s="186">
        <v>53.756667086640597</v>
      </c>
      <c r="D258" s="186">
        <v>70.139359863484202</v>
      </c>
      <c r="E258" s="271">
        <v>62.211523696832302</v>
      </c>
    </row>
    <row r="259" spans="2:5">
      <c r="B259" s="270" t="s">
        <v>6</v>
      </c>
      <c r="C259" s="186">
        <v>51.703329027249602</v>
      </c>
      <c r="D259" s="186">
        <v>66.470433654826493</v>
      </c>
      <c r="E259" s="271">
        <v>59.340903351117603</v>
      </c>
    </row>
    <row r="260" spans="2:5">
      <c r="B260" s="270" t="s">
        <v>22</v>
      </c>
      <c r="C260" s="186">
        <v>25.2217479154789</v>
      </c>
      <c r="D260" s="186">
        <v>31.740799519999101</v>
      </c>
      <c r="E260" s="271">
        <v>28.618404548068501</v>
      </c>
    </row>
    <row r="261" spans="2:5">
      <c r="B261" s="270" t="s">
        <v>7</v>
      </c>
      <c r="C261" s="186">
        <v>58.022938422644998</v>
      </c>
      <c r="D261" s="186">
        <v>60.796827699382</v>
      </c>
      <c r="E261" s="271">
        <v>59.4909918722322</v>
      </c>
    </row>
    <row r="262" spans="2:5">
      <c r="B262" s="270" t="s">
        <v>8</v>
      </c>
      <c r="C262" s="186">
        <v>72.015306393054303</v>
      </c>
      <c r="D262" s="186">
        <v>92.365196116193701</v>
      </c>
      <c r="E262" s="271">
        <v>82.614893525388098</v>
      </c>
    </row>
    <row r="263" spans="2:5">
      <c r="B263" s="270" t="s">
        <v>9</v>
      </c>
      <c r="C263" s="186">
        <v>50.205806036093598</v>
      </c>
      <c r="D263" s="186">
        <v>60.713465853708399</v>
      </c>
      <c r="E263" s="271">
        <v>55.716029766478002</v>
      </c>
    </row>
    <row r="264" spans="2:5">
      <c r="B264" s="270" t="s">
        <v>10</v>
      </c>
      <c r="C264" s="186">
        <v>35.130611295066302</v>
      </c>
      <c r="D264" s="186">
        <v>49.222352560472501</v>
      </c>
      <c r="E264" s="271">
        <v>42.540689504813102</v>
      </c>
    </row>
    <row r="265" spans="2:5">
      <c r="B265" s="270" t="s">
        <v>11</v>
      </c>
      <c r="C265" s="186">
        <v>23.247732340572</v>
      </c>
      <c r="D265" s="186">
        <v>28.9075918674097</v>
      </c>
      <c r="E265" s="271">
        <v>26.196269324469199</v>
      </c>
    </row>
    <row r="266" spans="2:5">
      <c r="B266" s="270" t="s">
        <v>12</v>
      </c>
      <c r="C266" s="186">
        <v>63.173410266965597</v>
      </c>
      <c r="D266" s="186">
        <v>73.472013177281397</v>
      </c>
      <c r="E266" s="271">
        <v>68.565164665608293</v>
      </c>
    </row>
    <row r="267" spans="2:5">
      <c r="B267" s="270" t="s">
        <v>13</v>
      </c>
      <c r="C267" s="186">
        <v>77.955029796515703</v>
      </c>
      <c r="D267" s="186">
        <v>81.095565592457703</v>
      </c>
      <c r="E267" s="271">
        <v>79.583013238525695</v>
      </c>
    </row>
    <row r="268" spans="2:5">
      <c r="B268" s="270" t="s">
        <v>14</v>
      </c>
      <c r="C268" s="186">
        <v>81.638631492930799</v>
      </c>
      <c r="D268" s="186">
        <v>66.987050148574795</v>
      </c>
      <c r="E268" s="271">
        <v>74.131715367294106</v>
      </c>
    </row>
    <row r="269" spans="2:5">
      <c r="B269" s="270" t="s">
        <v>15</v>
      </c>
      <c r="C269" s="186">
        <v>68.780588308216707</v>
      </c>
      <c r="D269" s="186">
        <v>63.841070738525701</v>
      </c>
      <c r="E269" s="271">
        <v>66.215950759560002</v>
      </c>
    </row>
    <row r="270" spans="2:5">
      <c r="B270" s="270" t="s">
        <v>16</v>
      </c>
      <c r="C270" s="186">
        <v>71.877404068067804</v>
      </c>
      <c r="D270" s="186">
        <v>72.379902114041101</v>
      </c>
      <c r="E270" s="271">
        <v>72.138627202988204</v>
      </c>
    </row>
    <row r="271" spans="2:5">
      <c r="B271" s="270" t="s">
        <v>17</v>
      </c>
      <c r="C271" s="186">
        <v>41.850079744816597</v>
      </c>
      <c r="D271" s="186">
        <v>42.506899816676402</v>
      </c>
      <c r="E271" s="271">
        <v>42.187370686087903</v>
      </c>
    </row>
    <row r="272" spans="2:5">
      <c r="B272" s="270" t="s">
        <v>18</v>
      </c>
      <c r="C272" s="186">
        <v>80.005230579274098</v>
      </c>
      <c r="D272" s="186">
        <v>92.987218841119699</v>
      </c>
      <c r="E272" s="271">
        <v>86.694280761719895</v>
      </c>
    </row>
    <row r="273" spans="1:26">
      <c r="B273" s="270" t="s">
        <v>19</v>
      </c>
      <c r="C273" s="187">
        <v>78.727281222258597</v>
      </c>
      <c r="D273" s="187">
        <v>76.441903233110494</v>
      </c>
      <c r="E273" s="272">
        <v>77.540627044614595</v>
      </c>
    </row>
    <row r="274" spans="1:26" ht="15" thickBot="1">
      <c r="B274" s="273" t="s">
        <v>20</v>
      </c>
      <c r="C274" s="187">
        <v>15.4104182538142</v>
      </c>
      <c r="D274" s="187">
        <v>21.079558866315001</v>
      </c>
      <c r="E274" s="272">
        <v>18.321342249719901</v>
      </c>
    </row>
    <row r="275" spans="1:26" ht="15" thickBot="1">
      <c r="B275" s="274" t="s">
        <v>1</v>
      </c>
      <c r="C275" s="275">
        <v>56.509842831468802</v>
      </c>
      <c r="D275" s="275">
        <v>63.555165529900101</v>
      </c>
      <c r="E275" s="276">
        <v>60.171344425967398</v>
      </c>
    </row>
    <row r="277" spans="1:26" ht="30" customHeight="1">
      <c r="A277" s="477" t="s">
        <v>259</v>
      </c>
      <c r="B277" s="478"/>
      <c r="C277" s="478"/>
      <c r="D277" s="478"/>
      <c r="E277" s="478"/>
      <c r="F277" s="478"/>
      <c r="G277" s="478"/>
      <c r="H277" s="478"/>
      <c r="I277" s="478"/>
      <c r="J277" s="478"/>
      <c r="K277" s="478"/>
    </row>
    <row r="278" spans="1:26" ht="15" thickBot="1"/>
    <row r="279" spans="1:26">
      <c r="B279" s="555" t="s">
        <v>2</v>
      </c>
      <c r="C279" s="550" t="s">
        <v>25</v>
      </c>
      <c r="D279" s="551"/>
      <c r="E279" s="551"/>
      <c r="F279" s="551"/>
      <c r="G279" s="551"/>
      <c r="H279" s="551"/>
      <c r="I279" s="551"/>
      <c r="J279" s="552"/>
      <c r="K279" s="555" t="s">
        <v>26</v>
      </c>
      <c r="L279" s="560"/>
      <c r="M279" s="560"/>
      <c r="N279" s="560"/>
      <c r="O279" s="560"/>
      <c r="P279" s="560"/>
      <c r="Q279" s="560"/>
      <c r="R279" s="561"/>
      <c r="S279" s="550" t="s">
        <v>0</v>
      </c>
      <c r="T279" s="551"/>
      <c r="U279" s="551"/>
      <c r="V279" s="551"/>
      <c r="W279" s="551"/>
      <c r="X279" s="551"/>
      <c r="Y279" s="551"/>
      <c r="Z279" s="552"/>
    </row>
    <row r="280" spans="1:26">
      <c r="B280" s="556"/>
      <c r="C280" s="553" t="s">
        <v>28</v>
      </c>
      <c r="D280" s="554"/>
      <c r="E280" s="554"/>
      <c r="F280" s="554"/>
      <c r="G280" s="554"/>
      <c r="H280" s="554"/>
      <c r="I280" s="554"/>
      <c r="J280" s="557" t="s">
        <v>0</v>
      </c>
      <c r="K280" s="553" t="s">
        <v>28</v>
      </c>
      <c r="L280" s="554"/>
      <c r="M280" s="554"/>
      <c r="N280" s="554"/>
      <c r="O280" s="554"/>
      <c r="P280" s="554"/>
      <c r="Q280" s="554"/>
      <c r="R280" s="557" t="s">
        <v>0</v>
      </c>
      <c r="S280" s="553" t="s">
        <v>28</v>
      </c>
      <c r="T280" s="554"/>
      <c r="U280" s="554"/>
      <c r="V280" s="554"/>
      <c r="W280" s="554"/>
      <c r="X280" s="554"/>
      <c r="Y280" s="554"/>
      <c r="Z280" s="557" t="s">
        <v>0</v>
      </c>
    </row>
    <row r="281" spans="1:26">
      <c r="B281" s="556"/>
      <c r="C281" s="227" t="s">
        <v>29</v>
      </c>
      <c r="D281" s="228" t="s">
        <v>30</v>
      </c>
      <c r="E281" s="228" t="s">
        <v>31</v>
      </c>
      <c r="F281" s="228" t="s">
        <v>32</v>
      </c>
      <c r="G281" s="228" t="s">
        <v>33</v>
      </c>
      <c r="H281" s="232" t="s">
        <v>76</v>
      </c>
      <c r="I281" s="232" t="s">
        <v>77</v>
      </c>
      <c r="J281" s="557"/>
      <c r="K281" s="227" t="s">
        <v>29</v>
      </c>
      <c r="L281" s="228" t="s">
        <v>30</v>
      </c>
      <c r="M281" s="228" t="s">
        <v>31</v>
      </c>
      <c r="N281" s="228" t="s">
        <v>32</v>
      </c>
      <c r="O281" s="228" t="s">
        <v>33</v>
      </c>
      <c r="P281" s="232" t="s">
        <v>76</v>
      </c>
      <c r="Q281" s="232" t="s">
        <v>77</v>
      </c>
      <c r="R281" s="557"/>
      <c r="S281" s="227" t="s">
        <v>29</v>
      </c>
      <c r="T281" s="228" t="s">
        <v>30</v>
      </c>
      <c r="U281" s="228" t="s">
        <v>31</v>
      </c>
      <c r="V281" s="228" t="s">
        <v>32</v>
      </c>
      <c r="W281" s="228" t="s">
        <v>33</v>
      </c>
      <c r="X281" s="232" t="s">
        <v>76</v>
      </c>
      <c r="Y281" s="232" t="s">
        <v>77</v>
      </c>
      <c r="Z281" s="557"/>
    </row>
    <row r="282" spans="1:26">
      <c r="B282" s="13" t="s">
        <v>3</v>
      </c>
      <c r="C282" s="69">
        <v>970</v>
      </c>
      <c r="D282" s="21">
        <v>1025</v>
      </c>
      <c r="E282" s="21">
        <v>1282</v>
      </c>
      <c r="F282" s="21">
        <v>1711</v>
      </c>
      <c r="G282" s="21">
        <v>1328</v>
      </c>
      <c r="H282" s="21">
        <v>858</v>
      </c>
      <c r="I282" s="21">
        <v>862</v>
      </c>
      <c r="J282" s="70">
        <v>8036</v>
      </c>
      <c r="K282" s="69">
        <v>1028</v>
      </c>
      <c r="L282" s="21">
        <v>1202</v>
      </c>
      <c r="M282" s="21">
        <v>1642</v>
      </c>
      <c r="N282" s="21">
        <v>2366</v>
      </c>
      <c r="O282" s="21">
        <v>2042</v>
      </c>
      <c r="P282" s="21">
        <v>1437</v>
      </c>
      <c r="Q282" s="21">
        <v>1527</v>
      </c>
      <c r="R282" s="70">
        <v>11244</v>
      </c>
      <c r="S282" s="69">
        <v>1998</v>
      </c>
      <c r="T282" s="21">
        <v>2227</v>
      </c>
      <c r="U282" s="21">
        <v>2924</v>
      </c>
      <c r="V282" s="21">
        <v>4077</v>
      </c>
      <c r="W282" s="21">
        <v>3370</v>
      </c>
      <c r="X282" s="21">
        <v>2295</v>
      </c>
      <c r="Y282" s="21">
        <v>2389</v>
      </c>
      <c r="Z282" s="70">
        <v>19280</v>
      </c>
    </row>
    <row r="283" spans="1:26">
      <c r="B283" s="13" t="s">
        <v>4</v>
      </c>
      <c r="C283" s="69">
        <v>12</v>
      </c>
      <c r="D283" s="21">
        <v>27</v>
      </c>
      <c r="E283" s="21">
        <v>31</v>
      </c>
      <c r="F283" s="21">
        <v>40</v>
      </c>
      <c r="G283" s="21">
        <v>38</v>
      </c>
      <c r="H283" s="21">
        <v>14</v>
      </c>
      <c r="I283" s="21">
        <v>17</v>
      </c>
      <c r="J283" s="70">
        <v>179</v>
      </c>
      <c r="K283" s="69">
        <v>10</v>
      </c>
      <c r="L283" s="21">
        <v>21</v>
      </c>
      <c r="M283" s="21">
        <v>28</v>
      </c>
      <c r="N283" s="21">
        <v>60</v>
      </c>
      <c r="O283" s="21">
        <v>43</v>
      </c>
      <c r="P283" s="21">
        <v>36</v>
      </c>
      <c r="Q283" s="21">
        <v>25</v>
      </c>
      <c r="R283" s="70">
        <v>223</v>
      </c>
      <c r="S283" s="69">
        <v>22</v>
      </c>
      <c r="T283" s="21">
        <v>48</v>
      </c>
      <c r="U283" s="21">
        <v>59</v>
      </c>
      <c r="V283" s="21">
        <v>100</v>
      </c>
      <c r="W283" s="21">
        <v>81</v>
      </c>
      <c r="X283" s="21">
        <v>50</v>
      </c>
      <c r="Y283" s="21">
        <v>42</v>
      </c>
      <c r="Z283" s="70">
        <v>402</v>
      </c>
    </row>
    <row r="284" spans="1:26">
      <c r="B284" s="13" t="s">
        <v>5</v>
      </c>
      <c r="C284" s="69">
        <v>2570</v>
      </c>
      <c r="D284" s="21">
        <v>2599</v>
      </c>
      <c r="E284" s="21">
        <v>2457</v>
      </c>
      <c r="F284" s="21">
        <v>3298</v>
      </c>
      <c r="G284" s="21">
        <v>2934</v>
      </c>
      <c r="H284" s="21">
        <v>1850</v>
      </c>
      <c r="I284" s="21">
        <v>1179</v>
      </c>
      <c r="J284" s="70">
        <v>16887</v>
      </c>
      <c r="K284" s="69">
        <v>2716</v>
      </c>
      <c r="L284" s="21">
        <v>2637</v>
      </c>
      <c r="M284" s="21">
        <v>3230</v>
      </c>
      <c r="N284" s="21">
        <v>3717</v>
      </c>
      <c r="O284" s="21">
        <v>3359</v>
      </c>
      <c r="P284" s="21">
        <v>2637</v>
      </c>
      <c r="Q284" s="21">
        <v>2301</v>
      </c>
      <c r="R284" s="70">
        <v>20597</v>
      </c>
      <c r="S284" s="69">
        <v>5286</v>
      </c>
      <c r="T284" s="21">
        <v>5236</v>
      </c>
      <c r="U284" s="21">
        <v>5687</v>
      </c>
      <c r="V284" s="21">
        <v>7015</v>
      </c>
      <c r="W284" s="21">
        <v>6293</v>
      </c>
      <c r="X284" s="21">
        <v>4487</v>
      </c>
      <c r="Y284" s="21">
        <v>3480</v>
      </c>
      <c r="Z284" s="70">
        <v>37484</v>
      </c>
    </row>
    <row r="285" spans="1:26">
      <c r="B285" s="13" t="s">
        <v>23</v>
      </c>
      <c r="C285" s="69"/>
      <c r="D285" s="21"/>
      <c r="E285" s="21"/>
      <c r="F285" s="21"/>
      <c r="G285" s="21"/>
      <c r="H285" s="21"/>
      <c r="I285" s="21"/>
      <c r="J285" s="70"/>
      <c r="K285" s="69"/>
      <c r="L285" s="21"/>
      <c r="M285" s="21"/>
      <c r="N285" s="21"/>
      <c r="O285" s="21"/>
      <c r="P285" s="21"/>
      <c r="Q285" s="21"/>
      <c r="R285" s="70"/>
      <c r="S285" s="69"/>
      <c r="T285" s="21"/>
      <c r="U285" s="21"/>
      <c r="V285" s="21"/>
      <c r="W285" s="21"/>
      <c r="X285" s="21"/>
      <c r="Y285" s="21"/>
      <c r="Z285" s="70"/>
    </row>
    <row r="286" spans="1:26">
      <c r="B286" s="13" t="s">
        <v>24</v>
      </c>
      <c r="C286" s="69">
        <v>133</v>
      </c>
      <c r="D286" s="21">
        <v>144</v>
      </c>
      <c r="E286" s="21">
        <v>166</v>
      </c>
      <c r="F286" s="21">
        <v>243</v>
      </c>
      <c r="G286" s="21">
        <v>190</v>
      </c>
      <c r="H286" s="21">
        <v>126</v>
      </c>
      <c r="I286" s="21">
        <v>150</v>
      </c>
      <c r="J286" s="70">
        <v>1152</v>
      </c>
      <c r="K286" s="69">
        <v>101</v>
      </c>
      <c r="L286" s="21">
        <v>183</v>
      </c>
      <c r="M286" s="21">
        <v>229</v>
      </c>
      <c r="N286" s="21">
        <v>283</v>
      </c>
      <c r="O286" s="21">
        <v>255</v>
      </c>
      <c r="P286" s="21">
        <v>232</v>
      </c>
      <c r="Q286" s="21">
        <v>320</v>
      </c>
      <c r="R286" s="70">
        <v>1603</v>
      </c>
      <c r="S286" s="69">
        <v>234</v>
      </c>
      <c r="T286" s="21">
        <v>327</v>
      </c>
      <c r="U286" s="21">
        <v>395</v>
      </c>
      <c r="V286" s="21">
        <v>526</v>
      </c>
      <c r="W286" s="21">
        <v>445</v>
      </c>
      <c r="X286" s="21">
        <v>358</v>
      </c>
      <c r="Y286" s="21">
        <v>470</v>
      </c>
      <c r="Z286" s="70">
        <v>2755</v>
      </c>
    </row>
    <row r="287" spans="1:26">
      <c r="B287" s="13" t="s">
        <v>6</v>
      </c>
      <c r="C287" s="69">
        <v>973</v>
      </c>
      <c r="D287" s="21">
        <v>1540</v>
      </c>
      <c r="E287" s="21">
        <v>1696</v>
      </c>
      <c r="F287" s="21">
        <v>2246</v>
      </c>
      <c r="G287" s="21">
        <v>1743</v>
      </c>
      <c r="H287" s="21">
        <v>1091</v>
      </c>
      <c r="I287" s="21">
        <v>941</v>
      </c>
      <c r="J287" s="70">
        <v>10230</v>
      </c>
      <c r="K287" s="69">
        <v>1139</v>
      </c>
      <c r="L287" s="21">
        <v>1632</v>
      </c>
      <c r="M287" s="21">
        <v>2216</v>
      </c>
      <c r="N287" s="21">
        <v>2828</v>
      </c>
      <c r="O287" s="21">
        <v>2413</v>
      </c>
      <c r="P287" s="21">
        <v>2000</v>
      </c>
      <c r="Q287" s="21">
        <v>1861</v>
      </c>
      <c r="R287" s="70">
        <v>14089</v>
      </c>
      <c r="S287" s="69">
        <v>2112</v>
      </c>
      <c r="T287" s="21">
        <v>3172</v>
      </c>
      <c r="U287" s="21">
        <v>3912</v>
      </c>
      <c r="V287" s="21">
        <v>5074</v>
      </c>
      <c r="W287" s="21">
        <v>4156</v>
      </c>
      <c r="X287" s="21">
        <v>3091</v>
      </c>
      <c r="Y287" s="21">
        <v>2802</v>
      </c>
      <c r="Z287" s="70">
        <v>24319</v>
      </c>
    </row>
    <row r="288" spans="1:26">
      <c r="B288" s="13" t="s">
        <v>22</v>
      </c>
      <c r="C288" s="69">
        <v>175</v>
      </c>
      <c r="D288" s="21">
        <v>218</v>
      </c>
      <c r="E288" s="21">
        <v>215</v>
      </c>
      <c r="F288" s="21">
        <v>232</v>
      </c>
      <c r="G288" s="21">
        <v>189</v>
      </c>
      <c r="H288" s="21">
        <v>111</v>
      </c>
      <c r="I288" s="21">
        <v>112</v>
      </c>
      <c r="J288" s="70">
        <v>1252</v>
      </c>
      <c r="K288" s="69">
        <v>175</v>
      </c>
      <c r="L288" s="21">
        <v>220</v>
      </c>
      <c r="M288" s="21">
        <v>269</v>
      </c>
      <c r="N288" s="21">
        <v>348</v>
      </c>
      <c r="O288" s="21">
        <v>282</v>
      </c>
      <c r="P288" s="21">
        <v>180</v>
      </c>
      <c r="Q288" s="21">
        <v>240</v>
      </c>
      <c r="R288" s="70">
        <v>1714</v>
      </c>
      <c r="S288" s="69">
        <v>350</v>
      </c>
      <c r="T288" s="21">
        <v>438</v>
      </c>
      <c r="U288" s="21">
        <v>484</v>
      </c>
      <c r="V288" s="21">
        <v>580</v>
      </c>
      <c r="W288" s="21">
        <v>471</v>
      </c>
      <c r="X288" s="21">
        <v>291</v>
      </c>
      <c r="Y288" s="21">
        <v>352</v>
      </c>
      <c r="Z288" s="70">
        <v>2966</v>
      </c>
    </row>
    <row r="289" spans="2:26">
      <c r="B289" s="13" t="s">
        <v>7</v>
      </c>
      <c r="C289" s="69">
        <v>389</v>
      </c>
      <c r="D289" s="21">
        <v>531</v>
      </c>
      <c r="E289" s="21">
        <v>532</v>
      </c>
      <c r="F289" s="21">
        <v>763</v>
      </c>
      <c r="G289" s="21">
        <v>692</v>
      </c>
      <c r="H289" s="21">
        <v>431</v>
      </c>
      <c r="I289" s="21">
        <v>348</v>
      </c>
      <c r="J289" s="70">
        <v>3686</v>
      </c>
      <c r="K289" s="69">
        <v>380</v>
      </c>
      <c r="L289" s="21">
        <v>433</v>
      </c>
      <c r="M289" s="21">
        <v>592</v>
      </c>
      <c r="N289" s="21">
        <v>931</v>
      </c>
      <c r="O289" s="21">
        <v>837</v>
      </c>
      <c r="P289" s="21">
        <v>576</v>
      </c>
      <c r="Q289" s="21">
        <v>593</v>
      </c>
      <c r="R289" s="70">
        <v>4342</v>
      </c>
      <c r="S289" s="69">
        <v>769</v>
      </c>
      <c r="T289" s="21">
        <v>964</v>
      </c>
      <c r="U289" s="21">
        <v>1124</v>
      </c>
      <c r="V289" s="21">
        <v>1694</v>
      </c>
      <c r="W289" s="21">
        <v>1529</v>
      </c>
      <c r="X289" s="21">
        <v>1007</v>
      </c>
      <c r="Y289" s="21">
        <v>941</v>
      </c>
      <c r="Z289" s="70">
        <v>8028</v>
      </c>
    </row>
    <row r="290" spans="2:26">
      <c r="B290" s="13" t="s">
        <v>8</v>
      </c>
      <c r="C290" s="69">
        <v>1421</v>
      </c>
      <c r="D290" s="21">
        <v>1825</v>
      </c>
      <c r="E290" s="21">
        <v>2116</v>
      </c>
      <c r="F290" s="21">
        <v>2734</v>
      </c>
      <c r="G290" s="21">
        <v>2172</v>
      </c>
      <c r="H290" s="21">
        <v>1351</v>
      </c>
      <c r="I290" s="21">
        <v>1280</v>
      </c>
      <c r="J290" s="70">
        <v>12899</v>
      </c>
      <c r="K290" s="69">
        <v>1445</v>
      </c>
      <c r="L290" s="21">
        <v>2004</v>
      </c>
      <c r="M290" s="21">
        <v>2926</v>
      </c>
      <c r="N290" s="21">
        <v>3729</v>
      </c>
      <c r="O290" s="21">
        <v>3186</v>
      </c>
      <c r="P290" s="21">
        <v>2250</v>
      </c>
      <c r="Q290" s="21">
        <v>2445</v>
      </c>
      <c r="R290" s="70">
        <v>17985</v>
      </c>
      <c r="S290" s="69">
        <v>2866</v>
      </c>
      <c r="T290" s="21">
        <v>3829</v>
      </c>
      <c r="U290" s="21">
        <v>5042</v>
      </c>
      <c r="V290" s="21">
        <v>6463</v>
      </c>
      <c r="W290" s="21">
        <v>5358</v>
      </c>
      <c r="X290" s="21">
        <v>3601</v>
      </c>
      <c r="Y290" s="21">
        <v>3725</v>
      </c>
      <c r="Z290" s="70">
        <v>30884</v>
      </c>
    </row>
    <row r="291" spans="2:26">
      <c r="B291" s="13" t="s">
        <v>9</v>
      </c>
      <c r="C291" s="69">
        <v>922</v>
      </c>
      <c r="D291" s="21">
        <v>1087</v>
      </c>
      <c r="E291" s="21">
        <v>1266</v>
      </c>
      <c r="F291" s="21">
        <v>1588</v>
      </c>
      <c r="G291" s="21">
        <v>1224</v>
      </c>
      <c r="H291" s="21">
        <v>715</v>
      </c>
      <c r="I291" s="21">
        <v>775</v>
      </c>
      <c r="J291" s="70">
        <v>7577</v>
      </c>
      <c r="K291" s="69">
        <v>991</v>
      </c>
      <c r="L291" s="21">
        <v>1089</v>
      </c>
      <c r="M291" s="21">
        <v>1531</v>
      </c>
      <c r="N291" s="21">
        <v>2223</v>
      </c>
      <c r="O291" s="21">
        <v>1627</v>
      </c>
      <c r="P291" s="21">
        <v>1312</v>
      </c>
      <c r="Q291" s="21">
        <v>1330</v>
      </c>
      <c r="R291" s="70">
        <v>10103</v>
      </c>
      <c r="S291" s="69">
        <v>1913</v>
      </c>
      <c r="T291" s="21">
        <v>2176</v>
      </c>
      <c r="U291" s="21">
        <v>2797</v>
      </c>
      <c r="V291" s="21">
        <v>3811</v>
      </c>
      <c r="W291" s="21">
        <v>2851</v>
      </c>
      <c r="X291" s="21">
        <v>2027</v>
      </c>
      <c r="Y291" s="21">
        <v>2105</v>
      </c>
      <c r="Z291" s="70">
        <v>17680</v>
      </c>
    </row>
    <row r="292" spans="2:26">
      <c r="B292" s="13" t="s">
        <v>10</v>
      </c>
      <c r="C292" s="69">
        <v>131</v>
      </c>
      <c r="D292" s="21">
        <v>174</v>
      </c>
      <c r="E292" s="21">
        <v>205</v>
      </c>
      <c r="F292" s="21">
        <v>312</v>
      </c>
      <c r="G292" s="21">
        <v>250</v>
      </c>
      <c r="H292" s="21">
        <v>115</v>
      </c>
      <c r="I292" s="21">
        <v>66</v>
      </c>
      <c r="J292" s="70">
        <v>1253</v>
      </c>
      <c r="K292" s="69">
        <v>176</v>
      </c>
      <c r="L292" s="21">
        <v>203</v>
      </c>
      <c r="M292" s="21">
        <v>308</v>
      </c>
      <c r="N292" s="21">
        <v>431</v>
      </c>
      <c r="O292" s="21">
        <v>445</v>
      </c>
      <c r="P292" s="21">
        <v>223</v>
      </c>
      <c r="Q292" s="21">
        <v>161</v>
      </c>
      <c r="R292" s="70">
        <v>1947</v>
      </c>
      <c r="S292" s="69">
        <v>307</v>
      </c>
      <c r="T292" s="21">
        <v>377</v>
      </c>
      <c r="U292" s="21">
        <v>513</v>
      </c>
      <c r="V292" s="21">
        <v>743</v>
      </c>
      <c r="W292" s="21">
        <v>695</v>
      </c>
      <c r="X292" s="21">
        <v>338</v>
      </c>
      <c r="Y292" s="21">
        <v>227</v>
      </c>
      <c r="Z292" s="70">
        <v>3200</v>
      </c>
    </row>
    <row r="293" spans="2:26">
      <c r="B293" s="13" t="s">
        <v>11</v>
      </c>
      <c r="C293" s="69">
        <v>171</v>
      </c>
      <c r="D293" s="21">
        <v>205</v>
      </c>
      <c r="E293" s="21">
        <v>212</v>
      </c>
      <c r="F293" s="21">
        <v>272</v>
      </c>
      <c r="G293" s="21">
        <v>220</v>
      </c>
      <c r="H293" s="21">
        <v>163</v>
      </c>
      <c r="I293" s="21">
        <v>202</v>
      </c>
      <c r="J293" s="70">
        <v>1445</v>
      </c>
      <c r="K293" s="69">
        <v>190</v>
      </c>
      <c r="L293" s="21">
        <v>214</v>
      </c>
      <c r="M293" s="21">
        <v>292</v>
      </c>
      <c r="N293" s="21">
        <v>329</v>
      </c>
      <c r="O293" s="21">
        <v>335</v>
      </c>
      <c r="P293" s="21">
        <v>227</v>
      </c>
      <c r="Q293" s="21">
        <v>367</v>
      </c>
      <c r="R293" s="70">
        <v>1954</v>
      </c>
      <c r="S293" s="69">
        <v>361</v>
      </c>
      <c r="T293" s="21">
        <v>419</v>
      </c>
      <c r="U293" s="21">
        <v>504</v>
      </c>
      <c r="V293" s="21">
        <v>601</v>
      </c>
      <c r="W293" s="21">
        <v>555</v>
      </c>
      <c r="X293" s="21">
        <v>390</v>
      </c>
      <c r="Y293" s="21">
        <v>569</v>
      </c>
      <c r="Z293" s="70">
        <v>3399</v>
      </c>
    </row>
    <row r="294" spans="2:26">
      <c r="B294" s="13" t="s">
        <v>12</v>
      </c>
      <c r="C294" s="69">
        <v>1320</v>
      </c>
      <c r="D294" s="21">
        <v>1933</v>
      </c>
      <c r="E294" s="21">
        <v>2613</v>
      </c>
      <c r="F294" s="21">
        <v>3567</v>
      </c>
      <c r="G294" s="21">
        <v>3042</v>
      </c>
      <c r="H294" s="21">
        <v>1519</v>
      </c>
      <c r="I294" s="21">
        <v>861</v>
      </c>
      <c r="J294" s="70">
        <v>14855</v>
      </c>
      <c r="K294" s="69">
        <v>1239</v>
      </c>
      <c r="L294" s="21">
        <v>1797</v>
      </c>
      <c r="M294" s="21">
        <v>2888</v>
      </c>
      <c r="N294" s="21">
        <v>4445</v>
      </c>
      <c r="O294" s="21">
        <v>4295</v>
      </c>
      <c r="P294" s="21">
        <v>2539</v>
      </c>
      <c r="Q294" s="21">
        <v>1781</v>
      </c>
      <c r="R294" s="70">
        <v>18984</v>
      </c>
      <c r="S294" s="69">
        <v>2559</v>
      </c>
      <c r="T294" s="21">
        <v>3730</v>
      </c>
      <c r="U294" s="21">
        <v>5501</v>
      </c>
      <c r="V294" s="21">
        <v>8012</v>
      </c>
      <c r="W294" s="21">
        <v>7337</v>
      </c>
      <c r="X294" s="21">
        <v>4058</v>
      </c>
      <c r="Y294" s="21">
        <v>2642</v>
      </c>
      <c r="Z294" s="70">
        <v>33839</v>
      </c>
    </row>
    <row r="295" spans="2:26">
      <c r="B295" s="13" t="s">
        <v>13</v>
      </c>
      <c r="C295" s="69">
        <v>236</v>
      </c>
      <c r="D295" s="21">
        <v>402</v>
      </c>
      <c r="E295" s="21">
        <v>607</v>
      </c>
      <c r="F295" s="21">
        <v>843</v>
      </c>
      <c r="G295" s="21">
        <v>781</v>
      </c>
      <c r="H295" s="21">
        <v>568</v>
      </c>
      <c r="I295" s="21">
        <v>766</v>
      </c>
      <c r="J295" s="70">
        <v>4203</v>
      </c>
      <c r="K295" s="69">
        <v>221</v>
      </c>
      <c r="L295" s="21">
        <v>362</v>
      </c>
      <c r="M295" s="21">
        <v>566</v>
      </c>
      <c r="N295" s="21">
        <v>847</v>
      </c>
      <c r="O295" s="21">
        <v>893</v>
      </c>
      <c r="P295" s="21">
        <v>592</v>
      </c>
      <c r="Q295" s="21">
        <v>1225</v>
      </c>
      <c r="R295" s="70">
        <v>4706</v>
      </c>
      <c r="S295" s="69">
        <v>457</v>
      </c>
      <c r="T295" s="21">
        <v>764</v>
      </c>
      <c r="U295" s="21">
        <v>1173</v>
      </c>
      <c r="V295" s="21">
        <v>1690</v>
      </c>
      <c r="W295" s="21">
        <v>1674</v>
      </c>
      <c r="X295" s="21">
        <v>1160</v>
      </c>
      <c r="Y295" s="21">
        <v>1991</v>
      </c>
      <c r="Z295" s="70">
        <v>8909</v>
      </c>
    </row>
    <row r="296" spans="2:26">
      <c r="B296" s="13" t="s">
        <v>14</v>
      </c>
      <c r="C296" s="69">
        <v>102</v>
      </c>
      <c r="D296" s="21">
        <v>156</v>
      </c>
      <c r="E296" s="21">
        <v>178</v>
      </c>
      <c r="F296" s="21">
        <v>182</v>
      </c>
      <c r="G296" s="21">
        <v>170</v>
      </c>
      <c r="H296" s="21">
        <v>110</v>
      </c>
      <c r="I296" s="21">
        <v>161</v>
      </c>
      <c r="J296" s="70">
        <v>1059</v>
      </c>
      <c r="K296" s="69">
        <v>51</v>
      </c>
      <c r="L296" s="21">
        <v>86</v>
      </c>
      <c r="M296" s="21">
        <v>99</v>
      </c>
      <c r="N296" s="21">
        <v>135</v>
      </c>
      <c r="O296" s="21">
        <v>141</v>
      </c>
      <c r="P296" s="21">
        <v>128</v>
      </c>
      <c r="Q296" s="21">
        <v>273</v>
      </c>
      <c r="R296" s="70">
        <v>913</v>
      </c>
      <c r="S296" s="69">
        <v>153</v>
      </c>
      <c r="T296" s="21">
        <v>242</v>
      </c>
      <c r="U296" s="21">
        <v>277</v>
      </c>
      <c r="V296" s="21">
        <v>317</v>
      </c>
      <c r="W296" s="21">
        <v>311</v>
      </c>
      <c r="X296" s="21">
        <v>238</v>
      </c>
      <c r="Y296" s="21">
        <v>434</v>
      </c>
      <c r="Z296" s="70">
        <v>1972</v>
      </c>
    </row>
    <row r="297" spans="2:26">
      <c r="B297" s="13" t="s">
        <v>15</v>
      </c>
      <c r="C297" s="69">
        <v>1304</v>
      </c>
      <c r="D297" s="21">
        <v>1994</v>
      </c>
      <c r="E297" s="21">
        <v>2569</v>
      </c>
      <c r="F297" s="21">
        <v>3466</v>
      </c>
      <c r="G297" s="21">
        <v>3500</v>
      </c>
      <c r="H297" s="21">
        <v>1633</v>
      </c>
      <c r="I297" s="21">
        <v>1291</v>
      </c>
      <c r="J297" s="70">
        <v>15757</v>
      </c>
      <c r="K297" s="69">
        <v>927</v>
      </c>
      <c r="L297" s="21">
        <v>1423</v>
      </c>
      <c r="M297" s="21">
        <v>2202</v>
      </c>
      <c r="N297" s="21">
        <v>3410</v>
      </c>
      <c r="O297" s="21">
        <v>3754</v>
      </c>
      <c r="P297" s="21">
        <v>1893</v>
      </c>
      <c r="Q297" s="21">
        <v>2185</v>
      </c>
      <c r="R297" s="70">
        <v>15794</v>
      </c>
      <c r="S297" s="69">
        <v>2231</v>
      </c>
      <c r="T297" s="21">
        <v>3417</v>
      </c>
      <c r="U297" s="21">
        <v>4771</v>
      </c>
      <c r="V297" s="21">
        <v>6876</v>
      </c>
      <c r="W297" s="21">
        <v>7254</v>
      </c>
      <c r="X297" s="21">
        <v>3526</v>
      </c>
      <c r="Y297" s="21">
        <v>3476</v>
      </c>
      <c r="Z297" s="70">
        <v>31551</v>
      </c>
    </row>
    <row r="298" spans="2:26">
      <c r="B298" s="13" t="s">
        <v>16</v>
      </c>
      <c r="C298" s="69">
        <v>955</v>
      </c>
      <c r="D298" s="21">
        <v>1320</v>
      </c>
      <c r="E298" s="21">
        <v>1909</v>
      </c>
      <c r="F298" s="21">
        <v>2544</v>
      </c>
      <c r="G298" s="21">
        <v>2450</v>
      </c>
      <c r="H298" s="21">
        <v>1263</v>
      </c>
      <c r="I298" s="21">
        <v>1238</v>
      </c>
      <c r="J298" s="70">
        <v>11679</v>
      </c>
      <c r="K298" s="69">
        <v>679</v>
      </c>
      <c r="L298" s="21">
        <v>1177</v>
      </c>
      <c r="M298" s="21">
        <v>1894</v>
      </c>
      <c r="N298" s="21">
        <v>2727</v>
      </c>
      <c r="O298" s="21">
        <v>2902</v>
      </c>
      <c r="P298" s="21">
        <v>1718</v>
      </c>
      <c r="Q298" s="21">
        <v>1636</v>
      </c>
      <c r="R298" s="70">
        <v>12733</v>
      </c>
      <c r="S298" s="69">
        <v>1634</v>
      </c>
      <c r="T298" s="21">
        <v>2497</v>
      </c>
      <c r="U298" s="21">
        <v>3803</v>
      </c>
      <c r="V298" s="21">
        <v>5271</v>
      </c>
      <c r="W298" s="21">
        <v>5352</v>
      </c>
      <c r="X298" s="21">
        <v>2981</v>
      </c>
      <c r="Y298" s="21">
        <v>2874</v>
      </c>
      <c r="Z298" s="70">
        <v>24412</v>
      </c>
    </row>
    <row r="299" spans="2:26">
      <c r="B299" s="13" t="s">
        <v>17</v>
      </c>
      <c r="C299" s="69">
        <v>82</v>
      </c>
      <c r="D299" s="21">
        <v>112</v>
      </c>
      <c r="E299" s="21">
        <v>164</v>
      </c>
      <c r="F299" s="21">
        <v>208</v>
      </c>
      <c r="G299" s="21">
        <v>207</v>
      </c>
      <c r="H299" s="21">
        <v>88</v>
      </c>
      <c r="I299" s="21">
        <v>123</v>
      </c>
      <c r="J299" s="70">
        <v>984</v>
      </c>
      <c r="K299" s="69">
        <v>65</v>
      </c>
      <c r="L299" s="21">
        <v>81</v>
      </c>
      <c r="M299" s="21">
        <v>126</v>
      </c>
      <c r="N299" s="21">
        <v>225</v>
      </c>
      <c r="O299" s="21">
        <v>199</v>
      </c>
      <c r="P299" s="21">
        <v>132</v>
      </c>
      <c r="Q299" s="21">
        <v>227</v>
      </c>
      <c r="R299" s="70">
        <v>1055</v>
      </c>
      <c r="S299" s="69">
        <v>147</v>
      </c>
      <c r="T299" s="21">
        <v>193</v>
      </c>
      <c r="U299" s="21">
        <v>290</v>
      </c>
      <c r="V299" s="21">
        <v>433</v>
      </c>
      <c r="W299" s="21">
        <v>406</v>
      </c>
      <c r="X299" s="21">
        <v>220</v>
      </c>
      <c r="Y299" s="21">
        <v>350</v>
      </c>
      <c r="Z299" s="70">
        <v>2039</v>
      </c>
    </row>
    <row r="300" spans="2:26">
      <c r="B300" s="13" t="s">
        <v>18</v>
      </c>
      <c r="C300" s="69">
        <v>543</v>
      </c>
      <c r="D300" s="21">
        <v>728</v>
      </c>
      <c r="E300" s="21">
        <v>817</v>
      </c>
      <c r="F300" s="21">
        <v>1134</v>
      </c>
      <c r="G300" s="21">
        <v>1353</v>
      </c>
      <c r="H300" s="21">
        <v>743</v>
      </c>
      <c r="I300" s="21">
        <v>1045</v>
      </c>
      <c r="J300" s="70">
        <v>6363</v>
      </c>
      <c r="K300" s="69">
        <v>373</v>
      </c>
      <c r="L300" s="21">
        <v>659</v>
      </c>
      <c r="M300" s="21">
        <v>888</v>
      </c>
      <c r="N300" s="21">
        <v>1427</v>
      </c>
      <c r="O300" s="21">
        <v>1639</v>
      </c>
      <c r="P300" s="21">
        <v>1018</v>
      </c>
      <c r="Q300" s="21">
        <v>1857</v>
      </c>
      <c r="R300" s="70">
        <v>7861</v>
      </c>
      <c r="S300" s="69">
        <v>916</v>
      </c>
      <c r="T300" s="21">
        <v>1387</v>
      </c>
      <c r="U300" s="21">
        <v>1705</v>
      </c>
      <c r="V300" s="21">
        <v>2561</v>
      </c>
      <c r="W300" s="21">
        <v>2992</v>
      </c>
      <c r="X300" s="21">
        <v>1761</v>
      </c>
      <c r="Y300" s="21">
        <v>2902</v>
      </c>
      <c r="Z300" s="70">
        <v>14224</v>
      </c>
    </row>
    <row r="301" spans="2:26">
      <c r="B301" s="13" t="s">
        <v>19</v>
      </c>
      <c r="C301" s="69">
        <v>1469</v>
      </c>
      <c r="D301" s="21">
        <v>1937</v>
      </c>
      <c r="E301" s="21">
        <v>2342</v>
      </c>
      <c r="F301" s="21">
        <v>2884</v>
      </c>
      <c r="G301" s="21">
        <v>2907</v>
      </c>
      <c r="H301" s="21">
        <v>1747</v>
      </c>
      <c r="I301" s="21">
        <v>2553</v>
      </c>
      <c r="J301" s="70">
        <v>15839</v>
      </c>
      <c r="K301" s="69">
        <v>876</v>
      </c>
      <c r="L301" s="21">
        <v>1357</v>
      </c>
      <c r="M301" s="21">
        <v>1852</v>
      </c>
      <c r="N301" s="21">
        <v>2712</v>
      </c>
      <c r="O301" s="21">
        <v>3029</v>
      </c>
      <c r="P301" s="21">
        <v>2259</v>
      </c>
      <c r="Q301" s="21">
        <v>4525</v>
      </c>
      <c r="R301" s="70">
        <v>16610</v>
      </c>
      <c r="S301" s="69">
        <v>2345</v>
      </c>
      <c r="T301" s="21">
        <v>3294</v>
      </c>
      <c r="U301" s="21">
        <v>4194</v>
      </c>
      <c r="V301" s="21">
        <v>5596</v>
      </c>
      <c r="W301" s="21">
        <v>5936</v>
      </c>
      <c r="X301" s="21">
        <v>4006</v>
      </c>
      <c r="Y301" s="21">
        <v>7078</v>
      </c>
      <c r="Z301" s="70">
        <v>32449</v>
      </c>
    </row>
    <row r="302" spans="2:26">
      <c r="B302" s="13" t="s">
        <v>20</v>
      </c>
      <c r="C302" s="69">
        <v>98</v>
      </c>
      <c r="D302" s="21">
        <v>151</v>
      </c>
      <c r="E302" s="21">
        <v>174</v>
      </c>
      <c r="F302" s="21">
        <v>250</v>
      </c>
      <c r="G302" s="21">
        <v>228</v>
      </c>
      <c r="H302" s="21">
        <v>98</v>
      </c>
      <c r="I302" s="21">
        <v>65</v>
      </c>
      <c r="J302" s="70">
        <v>1064</v>
      </c>
      <c r="K302" s="69">
        <v>79</v>
      </c>
      <c r="L302" s="21">
        <v>151</v>
      </c>
      <c r="M302" s="21">
        <v>243</v>
      </c>
      <c r="N302" s="21">
        <v>345</v>
      </c>
      <c r="O302" s="21">
        <v>372</v>
      </c>
      <c r="P302" s="21">
        <v>190</v>
      </c>
      <c r="Q302" s="21">
        <v>156</v>
      </c>
      <c r="R302" s="70">
        <v>1536</v>
      </c>
      <c r="S302" s="69">
        <v>177</v>
      </c>
      <c r="T302" s="21">
        <v>302</v>
      </c>
      <c r="U302" s="21">
        <v>417</v>
      </c>
      <c r="V302" s="21">
        <v>595</v>
      </c>
      <c r="W302" s="21">
        <v>600</v>
      </c>
      <c r="X302" s="21">
        <v>288</v>
      </c>
      <c r="Y302" s="21">
        <v>221</v>
      </c>
      <c r="Z302" s="70">
        <v>2600</v>
      </c>
    </row>
    <row r="303" spans="2:26" ht="15" thickBot="1">
      <c r="B303" s="15" t="s">
        <v>1</v>
      </c>
      <c r="C303" s="71">
        <v>13976</v>
      </c>
      <c r="D303" s="22">
        <v>18108</v>
      </c>
      <c r="E303" s="22">
        <v>21551</v>
      </c>
      <c r="F303" s="22">
        <v>28517</v>
      </c>
      <c r="G303" s="22">
        <v>25618</v>
      </c>
      <c r="H303" s="22">
        <v>14594</v>
      </c>
      <c r="I303" s="22">
        <v>14035</v>
      </c>
      <c r="J303" s="72">
        <v>136399</v>
      </c>
      <c r="K303" s="71">
        <v>12861</v>
      </c>
      <c r="L303" s="22">
        <v>16931</v>
      </c>
      <c r="M303" s="22">
        <v>24021</v>
      </c>
      <c r="N303" s="22">
        <v>33518</v>
      </c>
      <c r="O303" s="22">
        <v>32048</v>
      </c>
      <c r="P303" s="22">
        <v>21579</v>
      </c>
      <c r="Q303" s="22">
        <v>25035</v>
      </c>
      <c r="R303" s="72">
        <v>165993</v>
      </c>
      <c r="S303" s="71">
        <v>26837</v>
      </c>
      <c r="T303" s="22">
        <v>35039</v>
      </c>
      <c r="U303" s="22">
        <v>45572</v>
      </c>
      <c r="V303" s="22">
        <v>62035</v>
      </c>
      <c r="W303" s="22">
        <v>57666</v>
      </c>
      <c r="X303" s="22">
        <v>36173</v>
      </c>
      <c r="Y303" s="22">
        <v>39070</v>
      </c>
      <c r="Z303" s="72">
        <v>302392</v>
      </c>
    </row>
    <row r="304" spans="2:26" ht="34.5" customHeight="1">
      <c r="R304" s="55"/>
    </row>
    <row r="305" spans="1:18">
      <c r="R305" s="55"/>
    </row>
    <row r="306" spans="1:18" ht="27" customHeight="1">
      <c r="A306" s="477" t="s">
        <v>260</v>
      </c>
      <c r="B306" s="478"/>
      <c r="C306" s="478"/>
      <c r="D306" s="478"/>
      <c r="E306" s="478"/>
      <c r="F306" s="478"/>
      <c r="G306" s="478"/>
      <c r="H306" s="478"/>
      <c r="I306" s="478"/>
      <c r="J306" s="478"/>
      <c r="K306" s="478"/>
      <c r="R306" s="55"/>
    </row>
    <row r="307" spans="1:18" ht="15" thickBot="1">
      <c r="R307" s="55"/>
    </row>
    <row r="308" spans="1:18" ht="90" thickBot="1">
      <c r="B308" s="6" t="s">
        <v>2</v>
      </c>
      <c r="C308" s="7" t="s">
        <v>36</v>
      </c>
      <c r="D308" s="7" t="s">
        <v>37</v>
      </c>
      <c r="E308" s="7" t="s">
        <v>38</v>
      </c>
      <c r="F308" s="7" t="s">
        <v>194</v>
      </c>
      <c r="G308" s="7" t="s">
        <v>39</v>
      </c>
      <c r="H308" s="7" t="s">
        <v>40</v>
      </c>
      <c r="I308" s="7" t="s">
        <v>195</v>
      </c>
      <c r="J308" s="7" t="s">
        <v>42</v>
      </c>
      <c r="K308" s="7" t="s">
        <v>43</v>
      </c>
      <c r="L308" s="7" t="s">
        <v>44</v>
      </c>
      <c r="M308" s="7" t="s">
        <v>45</v>
      </c>
      <c r="N308" s="8" t="s">
        <v>46</v>
      </c>
      <c r="O308" s="8" t="s">
        <v>0</v>
      </c>
      <c r="R308" s="55"/>
    </row>
    <row r="309" spans="1:18">
      <c r="B309" s="540" t="s">
        <v>3</v>
      </c>
      <c r="C309" s="24" t="s">
        <v>25</v>
      </c>
      <c r="D309" s="170">
        <v>1.2225898715719801</v>
      </c>
      <c r="E309" s="171">
        <v>4.1332510795805097</v>
      </c>
      <c r="F309" s="171">
        <v>1.5086086029947801</v>
      </c>
      <c r="G309" s="171">
        <v>2.1311199596208898</v>
      </c>
      <c r="H309" s="171">
        <v>5.0305647467892998</v>
      </c>
      <c r="I309" s="171">
        <v>16.8078066289047</v>
      </c>
      <c r="J309" s="171">
        <v>2.4339633223038502</v>
      </c>
      <c r="K309" s="171">
        <v>1.4413100779541199</v>
      </c>
      <c r="L309" s="171">
        <v>1.7721944927373701</v>
      </c>
      <c r="M309" s="171">
        <v>2.4059222702035798</v>
      </c>
      <c r="N309" s="172">
        <v>6.18024788290057</v>
      </c>
      <c r="O309" s="172">
        <v>45.067578935561698</v>
      </c>
      <c r="R309" s="55"/>
    </row>
    <row r="310" spans="1:18">
      <c r="B310" s="541"/>
      <c r="C310" s="25" t="s">
        <v>26</v>
      </c>
      <c r="D310" s="173">
        <v>0.38704004161454503</v>
      </c>
      <c r="E310" s="173">
        <v>6.2597276063792497</v>
      </c>
      <c r="F310" s="173">
        <v>1.2746518703839</v>
      </c>
      <c r="G310" s="173">
        <v>3.1324440701337202</v>
      </c>
      <c r="H310" s="173">
        <v>9.46957968483588</v>
      </c>
      <c r="I310" s="173">
        <v>20.879520111632701</v>
      </c>
      <c r="J310" s="173">
        <v>2.3996482580101799</v>
      </c>
      <c r="K310" s="173">
        <v>1.57396283589915</v>
      </c>
      <c r="L310" s="173">
        <v>1.2230465315019601</v>
      </c>
      <c r="M310" s="173">
        <v>2.0900162247185401</v>
      </c>
      <c r="N310" s="172">
        <v>9.3354058037428302</v>
      </c>
      <c r="O310" s="172">
        <v>58.025043038852601</v>
      </c>
      <c r="R310" s="55"/>
    </row>
    <row r="311" spans="1:18" ht="15" thickBot="1">
      <c r="B311" s="542"/>
      <c r="C311" s="26" t="s">
        <v>0</v>
      </c>
      <c r="D311" s="174">
        <v>0.78744728403250397</v>
      </c>
      <c r="E311" s="174">
        <v>5.2406901155746901</v>
      </c>
      <c r="F311" s="175">
        <v>1.38676723058284</v>
      </c>
      <c r="G311" s="175">
        <v>2.65259545849857</v>
      </c>
      <c r="H311" s="175">
        <v>7.3423412285897696</v>
      </c>
      <c r="I311" s="175">
        <v>18.928297684098698</v>
      </c>
      <c r="J311" s="175">
        <v>2.4160925199495602</v>
      </c>
      <c r="K311" s="175">
        <v>1.51039376664255</v>
      </c>
      <c r="L311" s="175">
        <v>1.48620596610913</v>
      </c>
      <c r="M311" s="175">
        <v>2.2414028494304001</v>
      </c>
      <c r="N311" s="176">
        <v>7.8234097058655996</v>
      </c>
      <c r="O311" s="176">
        <v>51.815643809374301</v>
      </c>
    </row>
    <row r="312" spans="1:18">
      <c r="B312" s="540" t="s">
        <v>4</v>
      </c>
      <c r="C312" s="24" t="s">
        <v>25</v>
      </c>
      <c r="D312" s="170">
        <v>2.3415091026166399</v>
      </c>
      <c r="E312" s="171">
        <v>3.9025151710277299</v>
      </c>
      <c r="F312" s="171">
        <v>0.195125758551386</v>
      </c>
      <c r="G312" s="171">
        <v>0.97562879275693204</v>
      </c>
      <c r="H312" s="171">
        <v>8.3904076177096201</v>
      </c>
      <c r="I312" s="171">
        <v>2.5366348611680198</v>
      </c>
      <c r="J312" s="171">
        <v>2.5366348611680198</v>
      </c>
      <c r="K312" s="171">
        <v>2.5366348611680198</v>
      </c>
      <c r="L312" s="171">
        <v>1.3658803098597001</v>
      </c>
      <c r="M312" s="171">
        <v>3.9025151710277299</v>
      </c>
      <c r="N312" s="172">
        <v>6.2440242736443601</v>
      </c>
      <c r="O312" s="172">
        <v>34.927510780698199</v>
      </c>
    </row>
    <row r="313" spans="1:18">
      <c r="B313" s="541"/>
      <c r="C313" s="25" t="s">
        <v>26</v>
      </c>
      <c r="D313" s="173">
        <v>0.72942120427440804</v>
      </c>
      <c r="E313" s="173">
        <v>5.4706590320580597</v>
      </c>
      <c r="F313" s="173"/>
      <c r="G313" s="173">
        <v>1.27648710748021</v>
      </c>
      <c r="H313" s="173">
        <v>13.859002881213801</v>
      </c>
      <c r="I313" s="173">
        <v>1.4588424085488201</v>
      </c>
      <c r="J313" s="173">
        <v>2.5529742149604302</v>
      </c>
      <c r="K313" s="173">
        <v>1.27648710748021</v>
      </c>
      <c r="L313" s="173">
        <v>0.54706590320580595</v>
      </c>
      <c r="M313" s="173">
        <v>3.46475072030344</v>
      </c>
      <c r="N313" s="172">
        <v>10.029541558773101</v>
      </c>
      <c r="O313" s="172">
        <v>40.6652321382983</v>
      </c>
    </row>
    <row r="314" spans="1:18" ht="15" thickBot="1">
      <c r="B314" s="543"/>
      <c r="C314" s="27" t="s">
        <v>0</v>
      </c>
      <c r="D314" s="174">
        <v>1.50819610319832</v>
      </c>
      <c r="E314" s="174">
        <v>4.7131128224947503</v>
      </c>
      <c r="F314" s="175">
        <v>9.4262256449894902E-2</v>
      </c>
      <c r="G314" s="175">
        <v>1.13114707739874</v>
      </c>
      <c r="H314" s="175">
        <v>11.2172085175375</v>
      </c>
      <c r="I314" s="175">
        <v>1.97950738544779</v>
      </c>
      <c r="J314" s="175">
        <v>2.5450809241471601</v>
      </c>
      <c r="K314" s="175">
        <v>1.8852451289979</v>
      </c>
      <c r="L314" s="175">
        <v>0.94262256449894899</v>
      </c>
      <c r="M314" s="175">
        <v>3.6762280015458999</v>
      </c>
      <c r="N314" s="176">
        <v>8.2008163111408603</v>
      </c>
      <c r="O314" s="176">
        <v>37.893427092857799</v>
      </c>
    </row>
    <row r="315" spans="1:18">
      <c r="B315" s="540" t="s">
        <v>5</v>
      </c>
      <c r="C315" s="24" t="s">
        <v>25</v>
      </c>
      <c r="D315" s="170">
        <v>1.99460909755102</v>
      </c>
      <c r="E315" s="171">
        <v>0.76658483973043001</v>
      </c>
      <c r="F315" s="171">
        <v>2.40146965973805</v>
      </c>
      <c r="G315" s="171">
        <v>1.1511176881389</v>
      </c>
      <c r="H315" s="171">
        <v>9.7199980649314703</v>
      </c>
      <c r="I315" s="171">
        <v>8.2686966693253208</v>
      </c>
      <c r="J315" s="171">
        <v>2.9621433612884598</v>
      </c>
      <c r="K315" s="171">
        <v>1.4190502534815701</v>
      </c>
      <c r="L315" s="171">
        <v>1.2181008294745701</v>
      </c>
      <c r="M315" s="171">
        <v>5.7307798698294299</v>
      </c>
      <c r="N315" s="172">
        <v>6.2616832863417704</v>
      </c>
      <c r="O315" s="172">
        <v>41.894233619830999</v>
      </c>
    </row>
    <row r="316" spans="1:18">
      <c r="B316" s="541"/>
      <c r="C316" s="25" t="s">
        <v>26</v>
      </c>
      <c r="D316" s="173">
        <v>0.364136413386211</v>
      </c>
      <c r="E316" s="173">
        <v>1.51220981864847</v>
      </c>
      <c r="F316" s="173">
        <v>1.927371716713</v>
      </c>
      <c r="G316" s="173">
        <v>1.2872338180213201</v>
      </c>
      <c r="H316" s="173">
        <v>15.286771341582901</v>
      </c>
      <c r="I316" s="173">
        <v>9.4559500469782396</v>
      </c>
      <c r="J316" s="173">
        <v>2.8319143996468998</v>
      </c>
      <c r="K316" s="173">
        <v>1.68384099438465</v>
      </c>
      <c r="L316" s="173">
        <v>0.79553369293930198</v>
      </c>
      <c r="M316" s="173">
        <v>4.5598228580719198</v>
      </c>
      <c r="N316" s="172">
        <v>8.0666652596002706</v>
      </c>
      <c r="O316" s="172">
        <v>47.771450359973201</v>
      </c>
    </row>
    <row r="317" spans="1:18" ht="15" thickBot="1">
      <c r="B317" s="543"/>
      <c r="C317" s="27" t="s">
        <v>0</v>
      </c>
      <c r="D317" s="174">
        <v>1.1519417110302099</v>
      </c>
      <c r="E317" s="174">
        <v>1.1519417110302099</v>
      </c>
      <c r="F317" s="175">
        <v>2.1564444725737202</v>
      </c>
      <c r="G317" s="175">
        <v>1.22146576851174</v>
      </c>
      <c r="H317" s="175">
        <v>12.5970400012658</v>
      </c>
      <c r="I317" s="175">
        <v>8.8822976885887996</v>
      </c>
      <c r="J317" s="175">
        <v>2.8948379106534299</v>
      </c>
      <c r="K317" s="175">
        <v>1.5559004588108301</v>
      </c>
      <c r="L317" s="175">
        <v>0.99970799895857798</v>
      </c>
      <c r="M317" s="175">
        <v>5.1256012032936198</v>
      </c>
      <c r="N317" s="176">
        <v>7.1945412586923103</v>
      </c>
      <c r="O317" s="176">
        <v>44.931720183409297</v>
      </c>
    </row>
    <row r="318" spans="1:18">
      <c r="B318" s="540" t="s">
        <v>24</v>
      </c>
      <c r="C318" s="24" t="s">
        <v>25</v>
      </c>
      <c r="D318" s="170">
        <v>2.4265162226608599</v>
      </c>
      <c r="E318" s="171">
        <v>5.7863079155759003</v>
      </c>
      <c r="F318" s="171">
        <v>2.7531626372498201</v>
      </c>
      <c r="G318" s="171">
        <v>3.21980037237691</v>
      </c>
      <c r="H318" s="171">
        <v>10.0793750787451</v>
      </c>
      <c r="I318" s="171"/>
      <c r="J318" s="171">
        <v>4.5263860307327599</v>
      </c>
      <c r="K318" s="171">
        <v>7.6061950825715501</v>
      </c>
      <c r="L318" s="171">
        <v>1.53990452591939</v>
      </c>
      <c r="M318" s="171">
        <v>3.8730932015548398</v>
      </c>
      <c r="N318" s="172">
        <v>11.9459260192535</v>
      </c>
      <c r="O318" s="172">
        <v>53.756667086640597</v>
      </c>
    </row>
    <row r="319" spans="1:18">
      <c r="B319" s="541"/>
      <c r="C319" s="25" t="s">
        <v>26</v>
      </c>
      <c r="D319" s="173">
        <v>0.48130565096589301</v>
      </c>
      <c r="E319" s="173">
        <v>8.6197466582073599</v>
      </c>
      <c r="F319" s="173">
        <v>2.4940383731868998</v>
      </c>
      <c r="G319" s="173">
        <v>5.7756678115907203</v>
      </c>
      <c r="H319" s="173">
        <v>17.983329322452899</v>
      </c>
      <c r="I319" s="173"/>
      <c r="J319" s="173">
        <v>3.9379553260845799</v>
      </c>
      <c r="K319" s="173">
        <v>11.5513356231814</v>
      </c>
      <c r="L319" s="173">
        <v>0.83134612439563305</v>
      </c>
      <c r="M319" s="173">
        <v>3.8066901485484301</v>
      </c>
      <c r="N319" s="172">
        <v>14.6579448248704</v>
      </c>
      <c r="O319" s="172">
        <v>70.139359863484202</v>
      </c>
    </row>
    <row r="320" spans="1:18" ht="15" thickBot="1">
      <c r="B320" s="543"/>
      <c r="C320" s="27" t="s">
        <v>0</v>
      </c>
      <c r="D320" s="174">
        <v>1.4226228649366399</v>
      </c>
      <c r="E320" s="174">
        <v>7.2486022165819097</v>
      </c>
      <c r="F320" s="175">
        <v>2.6194325767087299</v>
      </c>
      <c r="G320" s="175">
        <v>4.5388443786073696</v>
      </c>
      <c r="H320" s="175">
        <v>14.158484703417001</v>
      </c>
      <c r="I320" s="175"/>
      <c r="J320" s="175">
        <v>4.2227059641769999</v>
      </c>
      <c r="K320" s="175">
        <v>9.6422216401260901</v>
      </c>
      <c r="L320" s="175">
        <v>1.1742283964556399</v>
      </c>
      <c r="M320" s="175">
        <v>3.8388236037972701</v>
      </c>
      <c r="N320" s="176">
        <v>13.345557352024599</v>
      </c>
      <c r="O320" s="176">
        <v>62.211523696832302</v>
      </c>
    </row>
    <row r="321" spans="2:15">
      <c r="B321" s="540" t="s">
        <v>6</v>
      </c>
      <c r="C321" s="24" t="s">
        <v>25</v>
      </c>
      <c r="D321" s="170">
        <v>2.8403979387403999</v>
      </c>
      <c r="E321" s="171">
        <v>7.6670527990554902</v>
      </c>
      <c r="F321" s="171"/>
      <c r="G321" s="171">
        <v>2.5573689626381499</v>
      </c>
      <c r="H321" s="171">
        <v>10.3103412722961</v>
      </c>
      <c r="I321" s="171">
        <v>3.8865943325469199</v>
      </c>
      <c r="J321" s="171">
        <v>4.7104108165588103</v>
      </c>
      <c r="K321" s="171">
        <v>2.9869665156504901</v>
      </c>
      <c r="L321" s="171">
        <v>1.4606316802419499</v>
      </c>
      <c r="M321" s="171">
        <v>6.6511809384027902</v>
      </c>
      <c r="N321" s="172">
        <v>8.6323837711185103</v>
      </c>
      <c r="O321" s="172">
        <v>51.703329027249602</v>
      </c>
    </row>
    <row r="322" spans="2:15">
      <c r="B322" s="541"/>
      <c r="C322" s="25" t="s">
        <v>26</v>
      </c>
      <c r="D322" s="173">
        <v>0.96716863505141804</v>
      </c>
      <c r="E322" s="173">
        <v>12.3514511539737</v>
      </c>
      <c r="F322" s="173"/>
      <c r="G322" s="173">
        <v>2.9817101334268101</v>
      </c>
      <c r="H322" s="173">
        <v>18.1214376938171</v>
      </c>
      <c r="I322" s="173">
        <v>5.4161443562879397</v>
      </c>
      <c r="J322" s="173">
        <v>4.9585084655563003</v>
      </c>
      <c r="K322" s="173">
        <v>3.5431397313347102</v>
      </c>
      <c r="L322" s="173">
        <v>0.93414336458624803</v>
      </c>
      <c r="M322" s="173">
        <v>5.6142959790789604</v>
      </c>
      <c r="N322" s="172">
        <v>11.5824341417133</v>
      </c>
      <c r="O322" s="172">
        <v>66.470433654826493</v>
      </c>
    </row>
    <row r="323" spans="2:15" ht="15" thickBot="1">
      <c r="B323" s="543"/>
      <c r="C323" s="27" t="s">
        <v>0</v>
      </c>
      <c r="D323" s="174">
        <v>1.8715602150708199</v>
      </c>
      <c r="E323" s="174">
        <v>10.0898324502188</v>
      </c>
      <c r="F323" s="175"/>
      <c r="G323" s="175">
        <v>2.7768390153202001</v>
      </c>
      <c r="H323" s="175">
        <v>14.3502550519315</v>
      </c>
      <c r="I323" s="175">
        <v>4.6776804853855998</v>
      </c>
      <c r="J323" s="175">
        <v>4.8387273878558403</v>
      </c>
      <c r="K323" s="175">
        <v>3.2746203502282101</v>
      </c>
      <c r="L323" s="175">
        <v>1.1883309318637401</v>
      </c>
      <c r="M323" s="175">
        <v>6.1149020847033499</v>
      </c>
      <c r="N323" s="176">
        <v>10.158155378539499</v>
      </c>
      <c r="O323" s="176">
        <v>59.340903351117603</v>
      </c>
    </row>
    <row r="324" spans="2:15">
      <c r="B324" s="540" t="s">
        <v>22</v>
      </c>
      <c r="C324" s="24" t="s">
        <v>25</v>
      </c>
      <c r="D324" s="170">
        <v>0.84609697480041202</v>
      </c>
      <c r="E324" s="171">
        <v>3.0419200760681502</v>
      </c>
      <c r="F324" s="171">
        <v>2.8606135814680602</v>
      </c>
      <c r="G324" s="171">
        <v>1.3094357943339701</v>
      </c>
      <c r="H324" s="171">
        <v>5.7615174950694703</v>
      </c>
      <c r="I324" s="171">
        <v>1.47059712286738</v>
      </c>
      <c r="J324" s="171">
        <v>1.369871292534</v>
      </c>
      <c r="K324" s="171">
        <v>0.78566147660038199</v>
      </c>
      <c r="L324" s="171">
        <v>0.20145166066676501</v>
      </c>
      <c r="M324" s="171">
        <v>2.65916192080129</v>
      </c>
      <c r="N324" s="172">
        <v>4.91542052026906</v>
      </c>
      <c r="O324" s="172">
        <v>25.2217479154789</v>
      </c>
    </row>
    <row r="325" spans="2:15">
      <c r="B325" s="541"/>
      <c r="C325" s="25" t="s">
        <v>26</v>
      </c>
      <c r="D325" s="173">
        <v>0.259259739369888</v>
      </c>
      <c r="E325" s="173">
        <v>5.0740834705249496</v>
      </c>
      <c r="F325" s="173">
        <v>3.59259924555416</v>
      </c>
      <c r="G325" s="173">
        <v>1.4629656721586499</v>
      </c>
      <c r="H325" s="173">
        <v>9.6666845679343893</v>
      </c>
      <c r="I325" s="173">
        <v>1.5000027777829199</v>
      </c>
      <c r="J325" s="173">
        <v>1.3333358024737101</v>
      </c>
      <c r="K325" s="173">
        <v>0.92592764060674204</v>
      </c>
      <c r="L325" s="173">
        <v>0.29629684499415698</v>
      </c>
      <c r="M325" s="173">
        <v>2.2407448902683198</v>
      </c>
      <c r="N325" s="172">
        <v>5.38889886833124</v>
      </c>
      <c r="O325" s="172">
        <v>31.740799519999101</v>
      </c>
    </row>
    <row r="326" spans="2:15" ht="15" thickBot="1">
      <c r="B326" s="543"/>
      <c r="C326" s="27" t="s">
        <v>0</v>
      </c>
      <c r="D326" s="174">
        <v>0.5403340036048</v>
      </c>
      <c r="E326" s="174">
        <v>4.1007491345007097</v>
      </c>
      <c r="F326" s="175">
        <v>3.2420040216288002</v>
      </c>
      <c r="G326" s="175">
        <v>1.38943029498377</v>
      </c>
      <c r="H326" s="175">
        <v>7.79624776629782</v>
      </c>
      <c r="I326" s="175">
        <v>1.4859185099132</v>
      </c>
      <c r="J326" s="175">
        <v>1.350835009012</v>
      </c>
      <c r="K326" s="175">
        <v>0.85874511287191402</v>
      </c>
      <c r="L326" s="175">
        <v>0.25086935881651401</v>
      </c>
      <c r="M326" s="175">
        <v>2.44115183771454</v>
      </c>
      <c r="N326" s="176">
        <v>5.1621194987244303</v>
      </c>
      <c r="O326" s="176">
        <v>28.618404548068501</v>
      </c>
    </row>
    <row r="327" spans="2:15">
      <c r="B327" s="540" t="s">
        <v>7</v>
      </c>
      <c r="C327" s="24" t="s">
        <v>25</v>
      </c>
      <c r="D327" s="170">
        <v>3.5890477374832002</v>
      </c>
      <c r="E327" s="171">
        <v>2.51862999121628</v>
      </c>
      <c r="F327" s="171">
        <v>4.5964997339697096</v>
      </c>
      <c r="G327" s="171">
        <v>1.47969511983956</v>
      </c>
      <c r="H327" s="171">
        <v>9.0198436560432995</v>
      </c>
      <c r="I327" s="171">
        <v>15.1747456970781</v>
      </c>
      <c r="J327" s="171">
        <v>4.5335339841893001</v>
      </c>
      <c r="K327" s="171">
        <v>3.1168046141301402</v>
      </c>
      <c r="L327" s="171">
        <v>1.0546763088218201</v>
      </c>
      <c r="M327" s="171">
        <v>3.7464621119342101</v>
      </c>
      <c r="N327" s="172">
        <v>9.1929994679394191</v>
      </c>
      <c r="O327" s="172">
        <v>58.022938422644998</v>
      </c>
    </row>
    <row r="328" spans="2:15">
      <c r="B328" s="541"/>
      <c r="C328" s="25" t="s">
        <v>26</v>
      </c>
      <c r="D328" s="173">
        <v>1.5542256735677999</v>
      </c>
      <c r="E328" s="173">
        <v>2.9264249168979299</v>
      </c>
      <c r="F328" s="173">
        <v>2.0723008980904001</v>
      </c>
      <c r="G328" s="173">
        <v>2.2123212290424599</v>
      </c>
      <c r="H328" s="173">
        <v>15.8222973975821</v>
      </c>
      <c r="I328" s="173">
        <v>13.343937539730801</v>
      </c>
      <c r="J328" s="173">
        <v>4.8307014178458703</v>
      </c>
      <c r="K328" s="173">
        <v>2.6323822218986201</v>
      </c>
      <c r="L328" s="173">
        <v>0.64409352237944995</v>
      </c>
      <c r="M328" s="173">
        <v>2.5203659571369799</v>
      </c>
      <c r="N328" s="172">
        <v>12.2377769252095</v>
      </c>
      <c r="O328" s="172">
        <v>60.796827699382</v>
      </c>
    </row>
    <row r="329" spans="2:15" ht="15" thickBot="1">
      <c r="B329" s="543"/>
      <c r="C329" s="27" t="s">
        <v>0</v>
      </c>
      <c r="D329" s="174">
        <v>2.5121382965479202</v>
      </c>
      <c r="E329" s="174">
        <v>2.7344514201362302</v>
      </c>
      <c r="F329" s="175">
        <v>3.2605924792952399</v>
      </c>
      <c r="G329" s="175">
        <v>1.86743023814182</v>
      </c>
      <c r="H329" s="175">
        <v>12.6199749823632</v>
      </c>
      <c r="I329" s="175">
        <v>14.2058085972931</v>
      </c>
      <c r="J329" s="175">
        <v>4.6908069077133803</v>
      </c>
      <c r="K329" s="175">
        <v>2.8604288568362799</v>
      </c>
      <c r="L329" s="175">
        <v>0.83737943218264099</v>
      </c>
      <c r="M329" s="175">
        <v>3.0975628553304801</v>
      </c>
      <c r="N329" s="176">
        <v>10.8044178063919</v>
      </c>
      <c r="O329" s="176">
        <v>59.4909918722322</v>
      </c>
    </row>
    <row r="330" spans="2:15">
      <c r="B330" s="540" t="s">
        <v>8</v>
      </c>
      <c r="C330" s="24" t="s">
        <v>25</v>
      </c>
      <c r="D330" s="170">
        <v>4.1258478505672596</v>
      </c>
      <c r="E330" s="171">
        <v>13.1089184751447</v>
      </c>
      <c r="F330" s="171">
        <v>8.0730392312858701</v>
      </c>
      <c r="G330" s="171">
        <v>3.7629518961871899</v>
      </c>
      <c r="H330" s="171">
        <v>13.4997295029386</v>
      </c>
      <c r="I330" s="171">
        <v>0.217737572628042</v>
      </c>
      <c r="J330" s="171">
        <v>5.3094469633145698</v>
      </c>
      <c r="K330" s="171">
        <v>3.0929901342547499</v>
      </c>
      <c r="L330" s="171">
        <v>2.6630980036814398</v>
      </c>
      <c r="M330" s="171">
        <v>5.9124125490537596</v>
      </c>
      <c r="N330" s="172">
        <v>12.249134213998101</v>
      </c>
      <c r="O330" s="172">
        <v>72.015306393054303</v>
      </c>
    </row>
    <row r="331" spans="2:15">
      <c r="B331" s="541"/>
      <c r="C331" s="25" t="s">
        <v>26</v>
      </c>
      <c r="D331" s="173">
        <v>1.22229172508502</v>
      </c>
      <c r="E331" s="173">
        <v>20.470818555415502</v>
      </c>
      <c r="F331" s="173">
        <v>8.2170872274623292</v>
      </c>
      <c r="G331" s="173">
        <v>4.9867448111661998</v>
      </c>
      <c r="H331" s="173">
        <v>24.9799451714855</v>
      </c>
      <c r="I331" s="173">
        <v>0.18488446261790201</v>
      </c>
      <c r="J331" s="173">
        <v>5.4900414038482701</v>
      </c>
      <c r="K331" s="173">
        <v>3.8877093944931098</v>
      </c>
      <c r="L331" s="173">
        <v>1.7718094334215599</v>
      </c>
      <c r="M331" s="173">
        <v>4.53994069317294</v>
      </c>
      <c r="N331" s="172">
        <v>16.6139232380254</v>
      </c>
      <c r="O331" s="172">
        <v>92.365196116193701</v>
      </c>
    </row>
    <row r="332" spans="2:15" ht="15" thickBot="1">
      <c r="B332" s="543"/>
      <c r="C332" s="27" t="s">
        <v>0</v>
      </c>
      <c r="D332" s="174">
        <v>2.6134811220795302</v>
      </c>
      <c r="E332" s="174">
        <v>16.943489690124601</v>
      </c>
      <c r="F332" s="175">
        <v>8.1480690868518408</v>
      </c>
      <c r="G332" s="175">
        <v>4.4003853079025799</v>
      </c>
      <c r="H332" s="175">
        <v>19.479395630484301</v>
      </c>
      <c r="I332" s="175">
        <v>0.20062546996516301</v>
      </c>
      <c r="J332" s="175">
        <v>5.4035126577283998</v>
      </c>
      <c r="K332" s="175">
        <v>3.5069332149910601</v>
      </c>
      <c r="L332" s="175">
        <v>2.1988551508181899</v>
      </c>
      <c r="M332" s="175">
        <v>5.1975371752308304</v>
      </c>
      <c r="N332" s="176">
        <v>14.5226090192116</v>
      </c>
      <c r="O332" s="176">
        <v>82.614893525388098</v>
      </c>
    </row>
    <row r="333" spans="2:15">
      <c r="B333" s="540" t="s">
        <v>9</v>
      </c>
      <c r="C333" s="24" t="s">
        <v>25</v>
      </c>
      <c r="D333" s="170">
        <v>2.3323800613309902</v>
      </c>
      <c r="E333" s="171">
        <v>2.71669268507303</v>
      </c>
      <c r="F333" s="171">
        <v>1.7559111257179401</v>
      </c>
      <c r="G333" s="171">
        <v>1.1065553131882799</v>
      </c>
      <c r="H333" s="171">
        <v>23.038879185363299</v>
      </c>
      <c r="I333" s="171">
        <v>0.53008637757522603</v>
      </c>
      <c r="J333" s="171">
        <v>1.9480674375889599</v>
      </c>
      <c r="K333" s="171">
        <v>6.6923405168872296</v>
      </c>
      <c r="L333" s="171">
        <v>0.92102508103695502</v>
      </c>
      <c r="M333" s="171">
        <v>4.6713862023816803</v>
      </c>
      <c r="N333" s="172">
        <v>4.4924820499500404</v>
      </c>
      <c r="O333" s="172">
        <v>50.205806036093598</v>
      </c>
    </row>
    <row r="334" spans="2:15">
      <c r="B334" s="541"/>
      <c r="C334" s="25" t="s">
        <v>26</v>
      </c>
      <c r="D334" s="173">
        <v>0.91343628721802195</v>
      </c>
      <c r="E334" s="173">
        <v>4.3388223642856003</v>
      </c>
      <c r="F334" s="173">
        <v>1.59851350263154</v>
      </c>
      <c r="G334" s="173">
        <v>1.2920315904728601</v>
      </c>
      <c r="H334" s="173">
        <v>31.886137763018599</v>
      </c>
      <c r="I334" s="173">
        <v>0.54685988247921002</v>
      </c>
      <c r="J334" s="173">
        <v>2.3376757613671701</v>
      </c>
      <c r="K334" s="173">
        <v>7.3435469932922501</v>
      </c>
      <c r="L334" s="173">
        <v>0.52883153470516997</v>
      </c>
      <c r="M334" s="173">
        <v>3.2991876426492999</v>
      </c>
      <c r="N334" s="172">
        <v>6.6284225315886696</v>
      </c>
      <c r="O334" s="172">
        <v>60.713465853708399</v>
      </c>
    </row>
    <row r="335" spans="2:15" ht="15" thickBot="1">
      <c r="B335" s="543"/>
      <c r="C335" s="27" t="s">
        <v>0</v>
      </c>
      <c r="D335" s="174">
        <v>1.5882850114425899</v>
      </c>
      <c r="E335" s="174">
        <v>3.56733855744644</v>
      </c>
      <c r="F335" s="175">
        <v>1.67337170848415</v>
      </c>
      <c r="G335" s="175">
        <v>1.20381919518069</v>
      </c>
      <c r="H335" s="175">
        <v>27.678387411706801</v>
      </c>
      <c r="I335" s="175">
        <v>0.53888241459659103</v>
      </c>
      <c r="J335" s="175">
        <v>2.15237829923668</v>
      </c>
      <c r="K335" s="175">
        <v>7.0338336221028799</v>
      </c>
      <c r="L335" s="175">
        <v>0.71535852697910096</v>
      </c>
      <c r="M335" s="175">
        <v>3.9518043737083399</v>
      </c>
      <c r="N335" s="176">
        <v>5.6125706455937401</v>
      </c>
      <c r="O335" s="176">
        <v>55.716029766478002</v>
      </c>
    </row>
    <row r="336" spans="2:15">
      <c r="B336" s="540" t="s">
        <v>10</v>
      </c>
      <c r="C336" s="24" t="s">
        <v>25</v>
      </c>
      <c r="D336" s="170">
        <v>1.1775623897787599</v>
      </c>
      <c r="E336" s="171">
        <v>2.7196083763938002</v>
      </c>
      <c r="F336" s="171"/>
      <c r="G336" s="171">
        <v>1.7383063849114999</v>
      </c>
      <c r="H336" s="171">
        <v>6.6167791425663598</v>
      </c>
      <c r="I336" s="171">
        <v>1.09345079050885</v>
      </c>
      <c r="J336" s="171">
        <v>3.2523151717698999</v>
      </c>
      <c r="K336" s="171">
        <v>2.8878315749336201</v>
      </c>
      <c r="L336" s="171">
        <v>0.86915319245574996</v>
      </c>
      <c r="M336" s="171">
        <v>5.6635143508406998</v>
      </c>
      <c r="N336" s="172">
        <v>9.11208992090706</v>
      </c>
      <c r="O336" s="172">
        <v>35.130611295066302</v>
      </c>
    </row>
    <row r="337" spans="2:15">
      <c r="B337" s="541"/>
      <c r="C337" s="25" t="s">
        <v>26</v>
      </c>
      <c r="D337" s="173">
        <v>0.25281126122482001</v>
      </c>
      <c r="E337" s="173">
        <v>5.1573497289863299</v>
      </c>
      <c r="F337" s="173"/>
      <c r="G337" s="173">
        <v>3.0084540085753599</v>
      </c>
      <c r="H337" s="173">
        <v>13.222028962058101</v>
      </c>
      <c r="I337" s="173">
        <v>1.8202410808187</v>
      </c>
      <c r="J337" s="173">
        <v>2.55339373837068</v>
      </c>
      <c r="K337" s="173">
        <v>4.3736348191893901</v>
      </c>
      <c r="L337" s="173">
        <v>0.27809238734730202</v>
      </c>
      <c r="M337" s="173">
        <v>4.1208235579645702</v>
      </c>
      <c r="N337" s="172">
        <v>14.4355230159372</v>
      </c>
      <c r="O337" s="172">
        <v>49.222352560472501</v>
      </c>
    </row>
    <row r="338" spans="2:15" ht="15" thickBot="1">
      <c r="B338" s="543"/>
      <c r="C338" s="27" t="s">
        <v>0</v>
      </c>
      <c r="D338" s="174">
        <v>0.69128620445321298</v>
      </c>
      <c r="E338" s="174">
        <v>4.0014836065464801</v>
      </c>
      <c r="F338" s="175"/>
      <c r="G338" s="175">
        <v>2.40620775011599</v>
      </c>
      <c r="H338" s="175">
        <v>10.0901197919229</v>
      </c>
      <c r="I338" s="175">
        <v>1.4756301671981999</v>
      </c>
      <c r="J338" s="175">
        <v>2.8847905070451398</v>
      </c>
      <c r="K338" s="175">
        <v>3.66913446979013</v>
      </c>
      <c r="L338" s="175">
        <v>0.55834654975067199</v>
      </c>
      <c r="M338" s="175">
        <v>4.8522973966427401</v>
      </c>
      <c r="N338" s="176">
        <v>11.911393061347701</v>
      </c>
      <c r="O338" s="176">
        <v>42.540689504813102</v>
      </c>
    </row>
    <row r="339" spans="2:15">
      <c r="B339" s="540" t="s">
        <v>11</v>
      </c>
      <c r="C339" s="24" t="s">
        <v>25</v>
      </c>
      <c r="D339" s="170">
        <v>1.0296573493402199</v>
      </c>
      <c r="E339" s="171">
        <v>1.67319319267785</v>
      </c>
      <c r="F339" s="171"/>
      <c r="G339" s="171">
        <v>2.4293478085995699</v>
      </c>
      <c r="H339" s="171">
        <v>5.9848833430399999</v>
      </c>
      <c r="I339" s="171">
        <v>1.4318672514262401</v>
      </c>
      <c r="J339" s="171">
        <v>1.25489489450839</v>
      </c>
      <c r="K339" s="171">
        <v>1.5123092318434399</v>
      </c>
      <c r="L339" s="171">
        <v>0.48265188250322599</v>
      </c>
      <c r="M339" s="171">
        <v>2.17193347126452</v>
      </c>
      <c r="N339" s="172">
        <v>5.2769939153685996</v>
      </c>
      <c r="O339" s="172">
        <v>23.247732340572</v>
      </c>
    </row>
    <row r="340" spans="2:15">
      <c r="B340" s="541"/>
      <c r="C340" s="25" t="s">
        <v>26</v>
      </c>
      <c r="D340" s="173">
        <v>0.32546930454606698</v>
      </c>
      <c r="E340" s="173">
        <v>3.18072274897292</v>
      </c>
      <c r="F340" s="173"/>
      <c r="G340" s="173">
        <v>3.3434574012459599</v>
      </c>
      <c r="H340" s="173">
        <v>9.8676375514648402</v>
      </c>
      <c r="I340" s="173">
        <v>1.4941999890524</v>
      </c>
      <c r="J340" s="173">
        <v>0.72490890557987497</v>
      </c>
      <c r="K340" s="173">
        <v>1.4646118704572999</v>
      </c>
      <c r="L340" s="173">
        <v>0.42902771962890601</v>
      </c>
      <c r="M340" s="173">
        <v>1.3314653367793601</v>
      </c>
      <c r="N340" s="172">
        <v>6.7460910396821099</v>
      </c>
      <c r="O340" s="172">
        <v>28.9075918674097</v>
      </c>
    </row>
    <row r="341" spans="2:15" ht="15" thickBot="1">
      <c r="B341" s="543"/>
      <c r="C341" s="27" t="s">
        <v>0</v>
      </c>
      <c r="D341" s="174">
        <v>0.66280646128401</v>
      </c>
      <c r="E341" s="174">
        <v>2.4585495482511499</v>
      </c>
      <c r="F341" s="175"/>
      <c r="G341" s="175">
        <v>2.90555855702409</v>
      </c>
      <c r="H341" s="175">
        <v>8.0076268985358894</v>
      </c>
      <c r="I341" s="175">
        <v>1.46433985632514</v>
      </c>
      <c r="J341" s="175">
        <v>0.97879558817522505</v>
      </c>
      <c r="K341" s="175">
        <v>1.4874610119513301</v>
      </c>
      <c r="L341" s="175">
        <v>0.45471606064833298</v>
      </c>
      <c r="M341" s="175">
        <v>1.73408667196398</v>
      </c>
      <c r="N341" s="176">
        <v>6.0423286703100496</v>
      </c>
      <c r="O341" s="176">
        <v>26.196269324469199</v>
      </c>
    </row>
    <row r="342" spans="2:15">
      <c r="B342" s="540" t="s">
        <v>12</v>
      </c>
      <c r="C342" s="24" t="s">
        <v>25</v>
      </c>
      <c r="D342" s="170">
        <v>1.6755519114900299</v>
      </c>
      <c r="E342" s="171">
        <v>2.4410324801910601</v>
      </c>
      <c r="F342" s="171">
        <v>5.7666202842144303</v>
      </c>
      <c r="G342" s="171">
        <v>1.5394664770542901</v>
      </c>
      <c r="H342" s="171">
        <v>13.366141263485201</v>
      </c>
      <c r="I342" s="171">
        <v>6.0898231909993097</v>
      </c>
      <c r="J342" s="171">
        <v>5.8771896996934698</v>
      </c>
      <c r="K342" s="171">
        <v>4.6141467613367704</v>
      </c>
      <c r="L342" s="171">
        <v>1.86692205366529</v>
      </c>
      <c r="M342" s="171">
        <v>10.2149129223326</v>
      </c>
      <c r="N342" s="172">
        <v>9.7216032225030897</v>
      </c>
      <c r="O342" s="172">
        <v>63.173410266965597</v>
      </c>
    </row>
    <row r="343" spans="2:15">
      <c r="B343" s="541"/>
      <c r="C343" s="25" t="s">
        <v>26</v>
      </c>
      <c r="D343" s="173">
        <v>0.61149273504058499</v>
      </c>
      <c r="E343" s="173">
        <v>4.1836939656890699</v>
      </c>
      <c r="F343" s="173">
        <v>3.4290035648478399</v>
      </c>
      <c r="G343" s="173">
        <v>2.0666906361498301</v>
      </c>
      <c r="H343" s="173">
        <v>23.944971846177801</v>
      </c>
      <c r="I343" s="173">
        <v>7.0089452098639198</v>
      </c>
      <c r="J343" s="173">
        <v>4.8725908444056696</v>
      </c>
      <c r="K343" s="173">
        <v>5.7279066320257304</v>
      </c>
      <c r="L343" s="173">
        <v>1.19589401979456</v>
      </c>
      <c r="M343" s="173">
        <v>7.1018301822751502</v>
      </c>
      <c r="N343" s="172">
        <v>13.328993541011201</v>
      </c>
      <c r="O343" s="172">
        <v>73.472013177281397</v>
      </c>
    </row>
    <row r="344" spans="2:15" ht="15" thickBot="1">
      <c r="B344" s="543"/>
      <c r="C344" s="27" t="s">
        <v>0</v>
      </c>
      <c r="D344" s="174">
        <v>1.11847190801784</v>
      </c>
      <c r="E344" s="174">
        <v>3.3533895068288602</v>
      </c>
      <c r="F344" s="175">
        <v>4.5427790177101501</v>
      </c>
      <c r="G344" s="175">
        <v>1.8154906333043199</v>
      </c>
      <c r="H344" s="175">
        <v>18.904606706171101</v>
      </c>
      <c r="I344" s="175">
        <v>6.5710224596048299</v>
      </c>
      <c r="J344" s="175">
        <v>5.3512396903534798</v>
      </c>
      <c r="K344" s="175">
        <v>5.1972471812785601</v>
      </c>
      <c r="L344" s="175">
        <v>1.5156104840531599</v>
      </c>
      <c r="M344" s="175">
        <v>8.58508238092681</v>
      </c>
      <c r="N344" s="176">
        <v>11.610224697359101</v>
      </c>
      <c r="O344" s="176">
        <v>68.565164665608293</v>
      </c>
    </row>
    <row r="345" spans="2:15">
      <c r="B345" s="540" t="s">
        <v>13</v>
      </c>
      <c r="C345" s="24" t="s">
        <v>25</v>
      </c>
      <c r="D345" s="170">
        <v>2.1700543626439099</v>
      </c>
      <c r="E345" s="171">
        <v>5.6013369018671701</v>
      </c>
      <c r="F345" s="171">
        <v>3.0046906559684801</v>
      </c>
      <c r="G345" s="171">
        <v>9.7930658416750607</v>
      </c>
      <c r="H345" s="171">
        <v>9.9599931003399806</v>
      </c>
      <c r="I345" s="171">
        <v>2.8934058168585399</v>
      </c>
      <c r="J345" s="171">
        <v>3.2087128610033799</v>
      </c>
      <c r="K345" s="171">
        <v>3.8764218956630399</v>
      </c>
      <c r="L345" s="171">
        <v>2.7450260313786199</v>
      </c>
      <c r="M345" s="171">
        <v>10.423679929964701</v>
      </c>
      <c r="N345" s="172">
        <v>24.278642399152801</v>
      </c>
      <c r="O345" s="172">
        <v>77.955029796515703</v>
      </c>
    </row>
    <row r="346" spans="2:15">
      <c r="B346" s="541"/>
      <c r="C346" s="25" t="s">
        <v>26</v>
      </c>
      <c r="D346" s="173">
        <v>0.344647537579506</v>
      </c>
      <c r="E346" s="173">
        <v>8.1336818868763405</v>
      </c>
      <c r="F346" s="173">
        <v>2.1540471098719101</v>
      </c>
      <c r="G346" s="173">
        <v>13.6825072419064</v>
      </c>
      <c r="H346" s="173">
        <v>17.6459539240707</v>
      </c>
      <c r="I346" s="173">
        <v>3.2396868532473602</v>
      </c>
      <c r="J346" s="173">
        <v>1.8093995722924101</v>
      </c>
      <c r="K346" s="173">
        <v>3.9634466821643199</v>
      </c>
      <c r="L346" s="173">
        <v>1.395822527197</v>
      </c>
      <c r="M346" s="173">
        <v>6.6172327215265101</v>
      </c>
      <c r="N346" s="172">
        <v>22.109139535725301</v>
      </c>
      <c r="O346" s="172">
        <v>81.095565592457703</v>
      </c>
    </row>
    <row r="347" spans="2:15" ht="15" thickBot="1">
      <c r="B347" s="543"/>
      <c r="C347" s="27" t="s">
        <v>0</v>
      </c>
      <c r="D347" s="174">
        <v>1.2238043342325799</v>
      </c>
      <c r="E347" s="174">
        <v>6.9140478444964497</v>
      </c>
      <c r="F347" s="175">
        <v>2.5637360870419701</v>
      </c>
      <c r="G347" s="175">
        <v>11.809265181426801</v>
      </c>
      <c r="H347" s="175">
        <v>13.9442231075697</v>
      </c>
      <c r="I347" s="175">
        <v>3.0729101531095302</v>
      </c>
      <c r="J347" s="175">
        <v>2.4833401818734</v>
      </c>
      <c r="K347" s="175">
        <v>3.9215335965554798</v>
      </c>
      <c r="L347" s="175">
        <v>2.0456291426223401</v>
      </c>
      <c r="M347" s="175">
        <v>8.4505029210512195</v>
      </c>
      <c r="N347" s="176">
        <v>23.1540206885463</v>
      </c>
      <c r="O347" s="176">
        <v>79.583013238525695</v>
      </c>
    </row>
    <row r="348" spans="2:15">
      <c r="B348" s="540" t="s">
        <v>14</v>
      </c>
      <c r="C348" s="24" t="s">
        <v>25</v>
      </c>
      <c r="D348" s="170">
        <v>4.31705700057047</v>
      </c>
      <c r="E348" s="171">
        <v>5.8588630722027801</v>
      </c>
      <c r="F348" s="171">
        <v>33.842643272329198</v>
      </c>
      <c r="G348" s="171">
        <v>8.1715721796512408</v>
      </c>
      <c r="H348" s="171">
        <v>5.3963212507130898</v>
      </c>
      <c r="I348" s="171"/>
      <c r="J348" s="171">
        <v>2.2356188038668501</v>
      </c>
      <c r="K348" s="171">
        <v>4.0857860898256204</v>
      </c>
      <c r="L348" s="171">
        <v>2.4668897146117001</v>
      </c>
      <c r="M348" s="171">
        <v>4.2399666969888496</v>
      </c>
      <c r="N348" s="172">
        <v>11.023913412171</v>
      </c>
      <c r="O348" s="172">
        <v>81.638631492930799</v>
      </c>
    </row>
    <row r="349" spans="2:15">
      <c r="B349" s="541"/>
      <c r="C349" s="25" t="s">
        <v>26</v>
      </c>
      <c r="D349" s="173">
        <v>0.51359184122675094</v>
      </c>
      <c r="E349" s="173">
        <v>6.4565831468505799</v>
      </c>
      <c r="F349" s="173">
        <v>19.002898125389802</v>
      </c>
      <c r="G349" s="173">
        <v>12.693055504604001</v>
      </c>
      <c r="H349" s="173">
        <v>9.0245423529843407</v>
      </c>
      <c r="I349" s="173"/>
      <c r="J349" s="173">
        <v>1.6141457867126501</v>
      </c>
      <c r="K349" s="173">
        <v>3.1549213103929001</v>
      </c>
      <c r="L349" s="173">
        <v>1.39403499761547</v>
      </c>
      <c r="M349" s="173">
        <v>2.7880699952309298</v>
      </c>
      <c r="N349" s="172">
        <v>10.345207087567401</v>
      </c>
      <c r="O349" s="172">
        <v>66.987050148574795</v>
      </c>
    </row>
    <row r="350" spans="2:15" ht="15" thickBot="1">
      <c r="B350" s="543"/>
      <c r="C350" s="27" t="s">
        <v>0</v>
      </c>
      <c r="D350" s="174">
        <v>2.3683053083871801</v>
      </c>
      <c r="E350" s="174">
        <v>6.1651122313571101</v>
      </c>
      <c r="F350" s="175">
        <v>26.239319131019901</v>
      </c>
      <c r="G350" s="175">
        <v>10.488209222857501</v>
      </c>
      <c r="H350" s="175">
        <v>7.2552845161702599</v>
      </c>
      <c r="I350" s="175"/>
      <c r="J350" s="175">
        <v>1.91719953536105</v>
      </c>
      <c r="K350" s="175">
        <v>3.6088461842090398</v>
      </c>
      <c r="L350" s="175">
        <v>1.91719953536105</v>
      </c>
      <c r="M350" s="175">
        <v>3.4960697409525099</v>
      </c>
      <c r="N350" s="176">
        <v>10.676169961618401</v>
      </c>
      <c r="O350" s="176">
        <v>74.131715367294106</v>
      </c>
    </row>
    <row r="351" spans="2:15">
      <c r="B351" s="540" t="s">
        <v>15</v>
      </c>
      <c r="C351" s="24" t="s">
        <v>25</v>
      </c>
      <c r="D351" s="170">
        <v>1.2222228042330801</v>
      </c>
      <c r="E351" s="171">
        <v>4.8932562983760199</v>
      </c>
      <c r="F351" s="171">
        <v>12.641275860925001</v>
      </c>
      <c r="G351" s="171">
        <v>4.7972245066148398</v>
      </c>
      <c r="H351" s="171">
        <v>12.9162759918775</v>
      </c>
      <c r="I351" s="171">
        <v>0.39285732993206202</v>
      </c>
      <c r="J351" s="171">
        <v>2.23055661772537</v>
      </c>
      <c r="K351" s="171">
        <v>2.69762033220016</v>
      </c>
      <c r="L351" s="171">
        <v>2.19563596617586</v>
      </c>
      <c r="M351" s="171">
        <v>8.6952422358296406</v>
      </c>
      <c r="N351" s="172">
        <v>16.0984203643272</v>
      </c>
      <c r="O351" s="172">
        <v>68.780588308216707</v>
      </c>
    </row>
    <row r="352" spans="2:15">
      <c r="B352" s="541"/>
      <c r="C352" s="25" t="s">
        <v>26</v>
      </c>
      <c r="D352" s="173">
        <v>0.27890552620984399</v>
      </c>
      <c r="E352" s="173">
        <v>6.0146583043514097</v>
      </c>
      <c r="F352" s="173">
        <v>4.5473727099431001</v>
      </c>
      <c r="G352" s="173">
        <v>6.4067428846753902</v>
      </c>
      <c r="H352" s="173">
        <v>17.2759741887083</v>
      </c>
      <c r="I352" s="173">
        <v>0.36783192587095298</v>
      </c>
      <c r="J352" s="173">
        <v>1.33389599491664</v>
      </c>
      <c r="K352" s="173">
        <v>3.2498556967060002</v>
      </c>
      <c r="L352" s="173">
        <v>1.32176966769013</v>
      </c>
      <c r="M352" s="173">
        <v>5.6508684875559601</v>
      </c>
      <c r="N352" s="172">
        <v>17.393195351897901</v>
      </c>
      <c r="O352" s="172">
        <v>63.841070738525701</v>
      </c>
    </row>
    <row r="353" spans="2:15" ht="15" thickBot="1">
      <c r="B353" s="543"/>
      <c r="C353" s="27" t="s">
        <v>0</v>
      </c>
      <c r="D353" s="174">
        <v>0.73244482948516498</v>
      </c>
      <c r="E353" s="174">
        <v>5.47549730695357</v>
      </c>
      <c r="F353" s="175">
        <v>8.4388557574780698</v>
      </c>
      <c r="G353" s="175">
        <v>5.6328994909403498</v>
      </c>
      <c r="H353" s="175">
        <v>15.179866623685401</v>
      </c>
      <c r="I353" s="175">
        <v>0.37986393735476998</v>
      </c>
      <c r="J353" s="175">
        <v>1.7650031564384601</v>
      </c>
      <c r="K353" s="175">
        <v>2.9843454083894101</v>
      </c>
      <c r="L353" s="175">
        <v>1.7419175027870699</v>
      </c>
      <c r="M353" s="175">
        <v>7.1145787162026002</v>
      </c>
      <c r="N353" s="176">
        <v>16.770678029845101</v>
      </c>
      <c r="O353" s="176">
        <v>66.215950759560002</v>
      </c>
    </row>
    <row r="354" spans="2:15">
      <c r="B354" s="540" t="s">
        <v>16</v>
      </c>
      <c r="C354" s="24" t="s">
        <v>25</v>
      </c>
      <c r="D354" s="170">
        <v>1.3231990645290299</v>
      </c>
      <c r="E354" s="171">
        <v>7.7053266455365099</v>
      </c>
      <c r="F354" s="171">
        <v>10.4317321598917</v>
      </c>
      <c r="G354" s="171">
        <v>4.8742960888697402</v>
      </c>
      <c r="H354" s="171">
        <v>12.6103948056744</v>
      </c>
      <c r="I354" s="171">
        <v>9.4531802935655609</v>
      </c>
      <c r="J354" s="171">
        <v>3.0956703695725798</v>
      </c>
      <c r="K354" s="171">
        <v>3.4649352247899801</v>
      </c>
      <c r="L354" s="171">
        <v>3.5572514385943301</v>
      </c>
      <c r="M354" s="171">
        <v>7.8345693448625999</v>
      </c>
      <c r="N354" s="172">
        <v>7.5268486321814301</v>
      </c>
      <c r="O354" s="172">
        <v>71.877404068067804</v>
      </c>
    </row>
    <row r="355" spans="2:15">
      <c r="B355" s="541"/>
      <c r="C355" s="25" t="s">
        <v>26</v>
      </c>
      <c r="D355" s="173">
        <v>0.295590584303003</v>
      </c>
      <c r="E355" s="173">
        <v>9.2542590624093997</v>
      </c>
      <c r="F355" s="173">
        <v>5.6673810105787297</v>
      </c>
      <c r="G355" s="173">
        <v>6.7872145703420301</v>
      </c>
      <c r="H355" s="173">
        <v>18.838215315002898</v>
      </c>
      <c r="I355" s="173">
        <v>8.8620330947765709</v>
      </c>
      <c r="J355" s="173">
        <v>2.0634496558075002</v>
      </c>
      <c r="K355" s="173">
        <v>3.5755091832036299</v>
      </c>
      <c r="L355" s="173">
        <v>1.98386757541823</v>
      </c>
      <c r="M355" s="173">
        <v>5.0307243674645701</v>
      </c>
      <c r="N355" s="172">
        <v>10.0216576947345</v>
      </c>
      <c r="O355" s="172">
        <v>72.379902114041101</v>
      </c>
    </row>
    <row r="356" spans="2:15" ht="15" thickBot="1">
      <c r="B356" s="543"/>
      <c r="C356" s="27" t="s">
        <v>0</v>
      </c>
      <c r="D356" s="174">
        <v>0.78899776598385396</v>
      </c>
      <c r="E356" s="174">
        <v>8.5105377004999898</v>
      </c>
      <c r="F356" s="175">
        <v>7.9549887117173599</v>
      </c>
      <c r="G356" s="175">
        <v>5.8687249559697898</v>
      </c>
      <c r="H356" s="175">
        <v>15.8479214193686</v>
      </c>
      <c r="I356" s="175">
        <v>9.1458729802248193</v>
      </c>
      <c r="J356" s="175">
        <v>2.5590714057753501</v>
      </c>
      <c r="K356" s="175">
        <v>3.52241699270694</v>
      </c>
      <c r="L356" s="175">
        <v>2.7393293223484401</v>
      </c>
      <c r="M356" s="175">
        <v>6.3769931797496504</v>
      </c>
      <c r="N356" s="176">
        <v>8.8237727686433995</v>
      </c>
      <c r="O356" s="176">
        <v>72.138627202988204</v>
      </c>
    </row>
    <row r="357" spans="2:15">
      <c r="B357" s="540" t="s">
        <v>17</v>
      </c>
      <c r="C357" s="24" t="s">
        <v>25</v>
      </c>
      <c r="D357" s="170">
        <v>0.68048910154173303</v>
      </c>
      <c r="E357" s="171">
        <v>1.7012227538543301</v>
      </c>
      <c r="F357" s="171">
        <v>3.5725677830941001</v>
      </c>
      <c r="G357" s="171">
        <v>3.65762892078682</v>
      </c>
      <c r="H357" s="171">
        <v>8.4210526315789505</v>
      </c>
      <c r="I357" s="171">
        <v>11.440723019670401</v>
      </c>
      <c r="J357" s="171">
        <v>0.85061137692716604</v>
      </c>
      <c r="K357" s="171">
        <v>1.44603934077618</v>
      </c>
      <c r="L357" s="171">
        <v>1.5311004784689</v>
      </c>
      <c r="M357" s="171">
        <v>2.8070175438596499</v>
      </c>
      <c r="N357" s="172">
        <v>5.7416267942583703</v>
      </c>
      <c r="O357" s="172">
        <v>41.850079744816597</v>
      </c>
    </row>
    <row r="358" spans="2:15">
      <c r="B358" s="541"/>
      <c r="C358" s="25" t="s">
        <v>26</v>
      </c>
      <c r="D358" s="173">
        <v>0.12087270090050201</v>
      </c>
      <c r="E358" s="173">
        <v>2.2159995165091999</v>
      </c>
      <c r="F358" s="173">
        <v>0.60436350450250798</v>
      </c>
      <c r="G358" s="173">
        <v>6.0839259453252499</v>
      </c>
      <c r="H358" s="173">
        <v>11.9663973891497</v>
      </c>
      <c r="I358" s="173">
        <v>9.5892342714397998</v>
      </c>
      <c r="J358" s="173">
        <v>0.28203630210116998</v>
      </c>
      <c r="K358" s="173">
        <v>1.8130905135075199</v>
      </c>
      <c r="L358" s="173">
        <v>0.68494530510284302</v>
      </c>
      <c r="M358" s="173">
        <v>1.6116360120066899</v>
      </c>
      <c r="N358" s="172">
        <v>7.5343983561312697</v>
      </c>
      <c r="O358" s="172">
        <v>42.506899816676402</v>
      </c>
    </row>
    <row r="359" spans="2:15" ht="15" thickBot="1">
      <c r="B359" s="543"/>
      <c r="C359" s="27" t="s">
        <v>0</v>
      </c>
      <c r="D359" s="174">
        <v>0.39311429280807703</v>
      </c>
      <c r="E359" s="174">
        <v>1.9655714640403901</v>
      </c>
      <c r="F359" s="175">
        <v>2.04833236778946</v>
      </c>
      <c r="G359" s="175">
        <v>4.9035835471323397</v>
      </c>
      <c r="H359" s="175">
        <v>10.2416618389473</v>
      </c>
      <c r="I359" s="175">
        <v>10.489944550194499</v>
      </c>
      <c r="J359" s="175">
        <v>0.55863610030621502</v>
      </c>
      <c r="K359" s="175">
        <v>1.63452784904411</v>
      </c>
      <c r="L359" s="175">
        <v>1.0965819746751599</v>
      </c>
      <c r="M359" s="175">
        <v>2.1931639493503301</v>
      </c>
      <c r="N359" s="176">
        <v>6.6622527518000503</v>
      </c>
      <c r="O359" s="176">
        <v>42.187370686087903</v>
      </c>
    </row>
    <row r="360" spans="2:15">
      <c r="B360" s="540" t="s">
        <v>18</v>
      </c>
      <c r="C360" s="24" t="s">
        <v>25</v>
      </c>
      <c r="D360" s="170">
        <v>0.55323434629703905</v>
      </c>
      <c r="E360" s="171">
        <v>9.5181454578831506</v>
      </c>
      <c r="F360" s="171">
        <v>3.3068325699118502</v>
      </c>
      <c r="G360" s="171">
        <v>9.4552779185312108</v>
      </c>
      <c r="H360" s="171">
        <v>10.9766723708481</v>
      </c>
      <c r="I360" s="171">
        <v>28.8184800389276</v>
      </c>
      <c r="J360" s="171">
        <v>0.95558659814943103</v>
      </c>
      <c r="K360" s="171">
        <v>2.1374963379658301</v>
      </c>
      <c r="L360" s="171">
        <v>1.76029110185422</v>
      </c>
      <c r="M360" s="171">
        <v>3.6588907902826899</v>
      </c>
      <c r="N360" s="172">
        <v>8.8643230486230102</v>
      </c>
      <c r="O360" s="172">
        <v>80.005230579274098</v>
      </c>
    </row>
    <row r="361" spans="2:15">
      <c r="B361" s="541"/>
      <c r="C361" s="25" t="s">
        <v>26</v>
      </c>
      <c r="D361" s="173">
        <v>4.7315720056542297E-2</v>
      </c>
      <c r="E361" s="173">
        <v>12.6806129751533</v>
      </c>
      <c r="F361" s="173">
        <v>1.1000904913146099</v>
      </c>
      <c r="G361" s="173">
        <v>13.5086380761428</v>
      </c>
      <c r="H361" s="173">
        <v>15.9099108690123</v>
      </c>
      <c r="I361" s="173">
        <v>30.814362686823198</v>
      </c>
      <c r="J361" s="173">
        <v>0.59144650070677895</v>
      </c>
      <c r="K361" s="173">
        <v>2.2474967026857602</v>
      </c>
      <c r="L361" s="173">
        <v>1.38398481165386</v>
      </c>
      <c r="M361" s="173">
        <v>2.7797985533218599</v>
      </c>
      <c r="N361" s="172">
        <v>11.9235614542487</v>
      </c>
      <c r="O361" s="172">
        <v>92.987218841119699</v>
      </c>
    </row>
    <row r="362" spans="2:15" ht="15" thickBot="1">
      <c r="B362" s="543"/>
      <c r="C362" s="27" t="s">
        <v>0</v>
      </c>
      <c r="D362" s="174">
        <v>0.29255662799230597</v>
      </c>
      <c r="E362" s="174">
        <v>11.147626512456799</v>
      </c>
      <c r="F362" s="175">
        <v>2.1697949909429299</v>
      </c>
      <c r="G362" s="175">
        <v>11.5437969461964</v>
      </c>
      <c r="H362" s="175">
        <v>13.518554185144501</v>
      </c>
      <c r="I362" s="175">
        <v>29.846870984965001</v>
      </c>
      <c r="J362" s="175">
        <v>0.76796114847980301</v>
      </c>
      <c r="K362" s="175">
        <v>2.1941747099422901</v>
      </c>
      <c r="L362" s="175">
        <v>1.5663969457088001</v>
      </c>
      <c r="M362" s="175">
        <v>3.2059330484156798</v>
      </c>
      <c r="N362" s="176">
        <v>10.440614661475401</v>
      </c>
      <c r="O362" s="176">
        <v>86.694280761719895</v>
      </c>
    </row>
    <row r="363" spans="2:15">
      <c r="B363" s="540" t="s">
        <v>19</v>
      </c>
      <c r="C363" s="24" t="s">
        <v>25</v>
      </c>
      <c r="D363" s="170">
        <v>0.66107256787425905</v>
      </c>
      <c r="E363" s="171">
        <v>3.60856153591513</v>
      </c>
      <c r="F363" s="171">
        <v>8.2460104519052297</v>
      </c>
      <c r="G363" s="171">
        <v>7.9129889327505296</v>
      </c>
      <c r="H363" s="171">
        <v>12.4907922035189</v>
      </c>
      <c r="I363" s="171">
        <v>18.987197062253198</v>
      </c>
      <c r="J363" s="171">
        <v>2.7039359167187702</v>
      </c>
      <c r="K363" s="171">
        <v>2.4802647471372601</v>
      </c>
      <c r="L363" s="171">
        <v>4.3292797490111301</v>
      </c>
      <c r="M363" s="171">
        <v>10.428046972933799</v>
      </c>
      <c r="N363" s="172">
        <v>6.8791310822404101</v>
      </c>
      <c r="O363" s="172">
        <v>78.727281222258597</v>
      </c>
    </row>
    <row r="364" spans="2:15">
      <c r="B364" s="541"/>
      <c r="C364" s="25" t="s">
        <v>26</v>
      </c>
      <c r="D364" s="173">
        <v>0.105849715494373</v>
      </c>
      <c r="E364" s="173">
        <v>4.1741605197128999</v>
      </c>
      <c r="F364" s="173">
        <v>3.43321251125229</v>
      </c>
      <c r="G364" s="173">
        <v>11.8689746199995</v>
      </c>
      <c r="H364" s="173">
        <v>19.384304420100001</v>
      </c>
      <c r="I364" s="173">
        <v>13.2818382137722</v>
      </c>
      <c r="J364" s="173">
        <v>1.48649817846446</v>
      </c>
      <c r="K364" s="173">
        <v>2.6968666643349102</v>
      </c>
      <c r="L364" s="173">
        <v>4.4410858892204503</v>
      </c>
      <c r="M364" s="173">
        <v>6.8250055686154703</v>
      </c>
      <c r="N364" s="172">
        <v>8.7441069321438896</v>
      </c>
      <c r="O364" s="172">
        <v>76.441903233110494</v>
      </c>
    </row>
    <row r="365" spans="2:15" ht="15" thickBot="1">
      <c r="B365" s="543"/>
      <c r="C365" s="27" t="s">
        <v>0</v>
      </c>
      <c r="D365" s="174">
        <v>0.37277998764091003</v>
      </c>
      <c r="E365" s="174">
        <v>3.9022417937026002</v>
      </c>
      <c r="F365" s="175">
        <v>5.7470248094640199</v>
      </c>
      <c r="G365" s="175">
        <v>9.9670854387835508</v>
      </c>
      <c r="H365" s="175">
        <v>16.070162928750801</v>
      </c>
      <c r="I365" s="175">
        <v>16.0247602379483</v>
      </c>
      <c r="J365" s="175">
        <v>2.0717964697735201</v>
      </c>
      <c r="K365" s="175">
        <v>2.5927326063486298</v>
      </c>
      <c r="L365" s="175">
        <v>4.3873337006968596</v>
      </c>
      <c r="M365" s="175">
        <v>8.5572124086031902</v>
      </c>
      <c r="N365" s="176">
        <v>7.8474966629022296</v>
      </c>
      <c r="O365" s="176">
        <v>77.540627044614595</v>
      </c>
    </row>
    <row r="366" spans="2:15">
      <c r="B366" s="540" t="s">
        <v>20</v>
      </c>
      <c r="C366" s="24" t="s">
        <v>25</v>
      </c>
      <c r="D366" s="170">
        <v>0.27518604024668297</v>
      </c>
      <c r="E366" s="171">
        <v>1.73801709629484</v>
      </c>
      <c r="F366" s="171"/>
      <c r="G366" s="171">
        <v>0.27518604024668297</v>
      </c>
      <c r="H366" s="171">
        <v>1.99871966073906</v>
      </c>
      <c r="I366" s="171">
        <v>5.5761381839459396</v>
      </c>
      <c r="J366" s="171">
        <v>0.65175641111056404</v>
      </c>
      <c r="K366" s="171">
        <v>1.18764501580147</v>
      </c>
      <c r="L366" s="171">
        <v>0.28966951604913999</v>
      </c>
      <c r="M366" s="171">
        <v>1.9263022817267801</v>
      </c>
      <c r="N366" s="172">
        <v>1.4917980076530699</v>
      </c>
      <c r="O366" s="172">
        <v>15.4104182538142</v>
      </c>
    </row>
    <row r="367" spans="2:15">
      <c r="B367" s="541"/>
      <c r="C367" s="25" t="s">
        <v>26</v>
      </c>
      <c r="D367" s="173">
        <v>8.2342026821542902E-2</v>
      </c>
      <c r="E367" s="173">
        <v>2.3604714355509002</v>
      </c>
      <c r="F367" s="173"/>
      <c r="G367" s="173">
        <v>0.46660481865540998</v>
      </c>
      <c r="H367" s="173">
        <v>4.0073119719817498</v>
      </c>
      <c r="I367" s="173">
        <v>7.9322819171419603</v>
      </c>
      <c r="J367" s="173">
        <v>0.46660481865540998</v>
      </c>
      <c r="K367" s="173">
        <v>1.7017352209785499</v>
      </c>
      <c r="L367" s="173">
        <v>0.28819709387539999</v>
      </c>
      <c r="M367" s="173">
        <v>1.0978936909539101</v>
      </c>
      <c r="N367" s="172">
        <v>2.6761158717001399</v>
      </c>
      <c r="O367" s="172">
        <v>21.079558866315001</v>
      </c>
    </row>
    <row r="368" spans="2:15" ht="15" thickBot="1">
      <c r="B368" s="543"/>
      <c r="C368" s="27" t="s">
        <v>0</v>
      </c>
      <c r="D368" s="174">
        <v>0.17616675240115301</v>
      </c>
      <c r="E368" s="174">
        <v>2.0576276680454701</v>
      </c>
      <c r="F368" s="175"/>
      <c r="G368" s="175">
        <v>0.37347351509044402</v>
      </c>
      <c r="H368" s="175">
        <v>3.03006814129983</v>
      </c>
      <c r="I368" s="175">
        <v>6.7859433024924103</v>
      </c>
      <c r="J368" s="175">
        <v>0.55668693758764298</v>
      </c>
      <c r="K368" s="175">
        <v>1.4516140397855</v>
      </c>
      <c r="L368" s="175">
        <v>0.28891347393789102</v>
      </c>
      <c r="M368" s="175">
        <v>1.5009407304578199</v>
      </c>
      <c r="N368" s="176">
        <v>2.09990768862174</v>
      </c>
      <c r="O368" s="176">
        <v>18.321342249719901</v>
      </c>
    </row>
    <row r="369" spans="2:15">
      <c r="B369" s="540" t="s">
        <v>1</v>
      </c>
      <c r="C369" s="24" t="s">
        <v>25</v>
      </c>
      <c r="D369" s="170">
        <v>1.81835424150702</v>
      </c>
      <c r="E369" s="171">
        <v>4.53449240676564</v>
      </c>
      <c r="F369" s="171">
        <v>4.9699196812755204</v>
      </c>
      <c r="G369" s="171">
        <v>3.3031985344122798</v>
      </c>
      <c r="H369" s="171">
        <v>11.167818850322</v>
      </c>
      <c r="I369" s="171">
        <v>7.6131413857218204</v>
      </c>
      <c r="J369" s="171">
        <v>3.2099814680329102</v>
      </c>
      <c r="K369" s="171">
        <v>2.8615567888104398</v>
      </c>
      <c r="L369" s="171">
        <v>1.9293861250166799</v>
      </c>
      <c r="M369" s="171">
        <v>6.4220344264297999</v>
      </c>
      <c r="N369" s="172">
        <v>8.6799589231746808</v>
      </c>
      <c r="O369" s="172">
        <v>56.509842831468802</v>
      </c>
    </row>
    <row r="370" spans="2:15">
      <c r="B370" s="541"/>
      <c r="C370" s="25" t="s">
        <v>26</v>
      </c>
      <c r="D370" s="173">
        <v>0.513440187089793</v>
      </c>
      <c r="E370" s="173">
        <v>6.6172906439022396</v>
      </c>
      <c r="F370" s="173">
        <v>2.9056656076244902</v>
      </c>
      <c r="G370" s="173">
        <v>4.5512777807131801</v>
      </c>
      <c r="H370" s="173">
        <v>17.931735810711</v>
      </c>
      <c r="I370" s="173">
        <v>7.8754296854958703</v>
      </c>
      <c r="J370" s="173">
        <v>2.8176035322847102</v>
      </c>
      <c r="K370" s="173">
        <v>3.3207059974867899</v>
      </c>
      <c r="L370" s="173">
        <v>1.35539020305583</v>
      </c>
      <c r="M370" s="173">
        <v>4.6067951760360897</v>
      </c>
      <c r="N370" s="172">
        <v>11.059830905500201</v>
      </c>
      <c r="O370" s="172">
        <v>63.555165529900101</v>
      </c>
    </row>
    <row r="371" spans="2:15" ht="15" thickBot="1">
      <c r="B371" s="543"/>
      <c r="C371" s="27" t="s">
        <v>0</v>
      </c>
      <c r="D371" s="174">
        <v>1.14018163033676</v>
      </c>
      <c r="E371" s="174">
        <v>5.6169366598858703</v>
      </c>
      <c r="F371" s="175">
        <v>3.8971129546501602</v>
      </c>
      <c r="G371" s="175">
        <v>3.9518337135232202</v>
      </c>
      <c r="H371" s="175">
        <v>14.683071989973699</v>
      </c>
      <c r="I371" s="175">
        <v>7.7494543793132804</v>
      </c>
      <c r="J371" s="175">
        <v>3.0060600156191</v>
      </c>
      <c r="K371" s="175">
        <v>3.10017972088075</v>
      </c>
      <c r="L371" s="175">
        <v>1.6310765835725001</v>
      </c>
      <c r="M371" s="175">
        <v>5.4786423783703304</v>
      </c>
      <c r="N371" s="176">
        <v>9.9167943998417201</v>
      </c>
      <c r="O371" s="176">
        <v>60.171344425967398</v>
      </c>
    </row>
  </sheetData>
  <mergeCells count="102">
    <mergeCell ref="B63:B65"/>
    <mergeCell ref="K153:R153"/>
    <mergeCell ref="K154:Q154"/>
    <mergeCell ref="B186:B188"/>
    <mergeCell ref="B369:B371"/>
    <mergeCell ref="Z280:Z281"/>
    <mergeCell ref="S280:Y280"/>
    <mergeCell ref="B351:B353"/>
    <mergeCell ref="B354:B356"/>
    <mergeCell ref="B357:B359"/>
    <mergeCell ref="A306:K306"/>
    <mergeCell ref="B309:B311"/>
    <mergeCell ref="B312:B314"/>
    <mergeCell ref="B315:B317"/>
    <mergeCell ref="B318:B320"/>
    <mergeCell ref="B339:B341"/>
    <mergeCell ref="B342:B344"/>
    <mergeCell ref="B345:B347"/>
    <mergeCell ref="B348:B350"/>
    <mergeCell ref="K279:R279"/>
    <mergeCell ref="K280:Q280"/>
    <mergeCell ref="R280:R281"/>
    <mergeCell ref="B360:B362"/>
    <mergeCell ref="B363:B365"/>
    <mergeCell ref="B111:B113"/>
    <mergeCell ref="B114:B116"/>
    <mergeCell ref="B366:B368"/>
    <mergeCell ref="B219:B221"/>
    <mergeCell ref="B222:B224"/>
    <mergeCell ref="B225:B227"/>
    <mergeCell ref="B228:B230"/>
    <mergeCell ref="B231:B233"/>
    <mergeCell ref="B204:B206"/>
    <mergeCell ref="B207:B209"/>
    <mergeCell ref="B210:B212"/>
    <mergeCell ref="B213:B215"/>
    <mergeCell ref="B216:B218"/>
    <mergeCell ref="B321:B323"/>
    <mergeCell ref="B324:B326"/>
    <mergeCell ref="B327:B329"/>
    <mergeCell ref="B330:B332"/>
    <mergeCell ref="B333:B335"/>
    <mergeCell ref="B336:B338"/>
    <mergeCell ref="B234:B236"/>
    <mergeCell ref="B237:B239"/>
    <mergeCell ref="B240:B242"/>
    <mergeCell ref="B243:B245"/>
    <mergeCell ref="S279:Z279"/>
    <mergeCell ref="C153:J153"/>
    <mergeCell ref="C154:I154"/>
    <mergeCell ref="A180:K180"/>
    <mergeCell ref="B251:L251"/>
    <mergeCell ref="A277:K277"/>
    <mergeCell ref="B279:B281"/>
    <mergeCell ref="J280:J281"/>
    <mergeCell ref="J154:J155"/>
    <mergeCell ref="R154:R155"/>
    <mergeCell ref="S153:Y153"/>
    <mergeCell ref="S154:Y154"/>
    <mergeCell ref="Z153:Z155"/>
    <mergeCell ref="B195:B197"/>
    <mergeCell ref="B198:B200"/>
    <mergeCell ref="B201:B203"/>
    <mergeCell ref="B183:B185"/>
    <mergeCell ref="B189:B191"/>
    <mergeCell ref="B192:B194"/>
    <mergeCell ref="B153:B155"/>
    <mergeCell ref="C279:J279"/>
    <mergeCell ref="C280:I280"/>
    <mergeCell ref="S30:Z30"/>
    <mergeCell ref="C31:I31"/>
    <mergeCell ref="J31:J32"/>
    <mergeCell ref="K31:Q31"/>
    <mergeCell ref="R31:R32"/>
    <mergeCell ref="S31:Y31"/>
    <mergeCell ref="Z31:Z32"/>
    <mergeCell ref="A1:K1"/>
    <mergeCell ref="A28:K28"/>
    <mergeCell ref="A57:K57"/>
    <mergeCell ref="A125:K125"/>
    <mergeCell ref="A151:K151"/>
    <mergeCell ref="B30:B32"/>
    <mergeCell ref="C30:J30"/>
    <mergeCell ref="K30:R30"/>
    <mergeCell ref="B60:B62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17:B119"/>
    <mergeCell ref="B120:B122"/>
    <mergeCell ref="B102:B104"/>
    <mergeCell ref="B105:B107"/>
    <mergeCell ref="B108:B1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Y70"/>
  <sheetViews>
    <sheetView zoomScale="75" zoomScaleNormal="75" workbookViewId="0">
      <selection activeCell="I58" sqref="I58"/>
    </sheetView>
  </sheetViews>
  <sheetFormatPr baseColWidth="10" defaultColWidth="8.83203125" defaultRowHeight="14"/>
  <cols>
    <col min="1" max="1" width="23.1640625" customWidth="1"/>
    <col min="2" max="2" width="15.33203125" customWidth="1"/>
    <col min="3" max="3" width="14.6640625" bestFit="1" customWidth="1"/>
    <col min="4" max="4" width="14.1640625" customWidth="1"/>
    <col min="5" max="5" width="12.1640625" customWidth="1"/>
    <col min="6" max="6" width="9.83203125" bestFit="1" customWidth="1"/>
    <col min="7" max="7" width="9.33203125" bestFit="1" customWidth="1"/>
    <col min="8" max="8" width="11.1640625" bestFit="1" customWidth="1"/>
    <col min="9" max="9" width="13.1640625" bestFit="1" customWidth="1"/>
    <col min="10" max="10" width="9.83203125" bestFit="1" customWidth="1"/>
    <col min="11" max="11" width="9.33203125" bestFit="1" customWidth="1"/>
    <col min="12" max="12" width="9.83203125" bestFit="1" customWidth="1"/>
    <col min="13" max="13" width="9.33203125" bestFit="1" customWidth="1"/>
    <col min="14" max="14" width="11.1640625" bestFit="1" customWidth="1"/>
    <col min="15" max="15" width="9.1640625" bestFit="1" customWidth="1"/>
    <col min="16" max="16" width="11.33203125" bestFit="1" customWidth="1"/>
    <col min="17" max="17" width="9.1640625" bestFit="1" customWidth="1"/>
    <col min="18" max="18" width="9.83203125" bestFit="1" customWidth="1"/>
    <col min="19" max="19" width="9.1640625" bestFit="1" customWidth="1"/>
    <col min="20" max="20" width="12.1640625" bestFit="1" customWidth="1"/>
    <col min="21" max="21" width="9.1640625" bestFit="1" customWidth="1"/>
  </cols>
  <sheetData>
    <row r="1" spans="1:11" ht="35.25" customHeight="1">
      <c r="A1" s="477" t="s">
        <v>261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1" ht="15" thickBot="1"/>
    <row r="3" spans="1:11">
      <c r="A3" s="234" t="s">
        <v>78</v>
      </c>
      <c r="B3" s="235" t="s">
        <v>25</v>
      </c>
      <c r="C3" s="235" t="s">
        <v>26</v>
      </c>
      <c r="D3" s="236" t="s">
        <v>21</v>
      </c>
    </row>
    <row r="4" spans="1:11">
      <c r="A4" s="2" t="s">
        <v>3</v>
      </c>
      <c r="B4" s="158">
        <v>143.27855981156401</v>
      </c>
      <c r="C4" s="188">
        <v>167.79475937462601</v>
      </c>
      <c r="D4" s="189">
        <v>156.04625137467301</v>
      </c>
    </row>
    <row r="5" spans="1:11">
      <c r="A5" s="2" t="s">
        <v>4</v>
      </c>
      <c r="B5" s="158">
        <v>0</v>
      </c>
      <c r="C5" s="158">
        <v>0</v>
      </c>
      <c r="D5" s="190">
        <v>0</v>
      </c>
    </row>
    <row r="6" spans="1:11">
      <c r="A6" s="2" t="s">
        <v>5</v>
      </c>
      <c r="B6" s="158">
        <v>166.281927080168</v>
      </c>
      <c r="C6" s="188">
        <v>187.21018394455299</v>
      </c>
      <c r="D6" s="189">
        <v>177.09815214644701</v>
      </c>
    </row>
    <row r="7" spans="1:11">
      <c r="A7" s="2" t="s">
        <v>23</v>
      </c>
      <c r="B7" s="158"/>
      <c r="C7" s="158"/>
      <c r="D7" s="189"/>
    </row>
    <row r="8" spans="1:11">
      <c r="A8" s="2" t="s">
        <v>24</v>
      </c>
      <c r="B8" s="158">
        <v>166.86965408144701</v>
      </c>
      <c r="C8" s="188">
        <v>195.84764488394001</v>
      </c>
      <c r="D8" s="189">
        <v>181.82475092809199</v>
      </c>
    </row>
    <row r="9" spans="1:11">
      <c r="A9" s="2" t="s">
        <v>6</v>
      </c>
      <c r="B9" s="158">
        <v>137.06183576637201</v>
      </c>
      <c r="C9" s="188">
        <v>160.92270718521399</v>
      </c>
      <c r="D9" s="189">
        <v>149.40272340072499</v>
      </c>
    </row>
    <row r="10" spans="1:11">
      <c r="A10" s="2" t="s">
        <v>22</v>
      </c>
      <c r="B10" s="158">
        <v>134.83159648426599</v>
      </c>
      <c r="C10" s="188">
        <v>159.518813923729</v>
      </c>
      <c r="D10" s="189">
        <v>147.69451059247601</v>
      </c>
    </row>
    <row r="11" spans="1:11">
      <c r="A11" s="2" t="s">
        <v>7</v>
      </c>
      <c r="B11" s="158">
        <v>150.33072760072201</v>
      </c>
      <c r="C11" s="188">
        <v>163.193695724619</v>
      </c>
      <c r="D11" s="189">
        <v>157.138326189672</v>
      </c>
    </row>
    <row r="12" spans="1:11">
      <c r="A12" s="2" t="s">
        <v>8</v>
      </c>
      <c r="B12" s="158">
        <v>190.364051638419</v>
      </c>
      <c r="C12" s="188">
        <v>230.93610084831201</v>
      </c>
      <c r="D12" s="189">
        <v>211.49669543100899</v>
      </c>
    </row>
    <row r="13" spans="1:11">
      <c r="A13" s="2" t="s">
        <v>9</v>
      </c>
      <c r="B13" s="158">
        <v>104.135468874653</v>
      </c>
      <c r="C13" s="188">
        <v>125.05663905925699</v>
      </c>
      <c r="D13" s="189">
        <v>115.10654430149199</v>
      </c>
    </row>
    <row r="14" spans="1:11">
      <c r="A14" s="2" t="s">
        <v>10</v>
      </c>
      <c r="B14" s="158">
        <v>145.541103936703</v>
      </c>
      <c r="C14" s="188">
        <v>186.675835288407</v>
      </c>
      <c r="D14" s="189">
        <v>167.171615788445</v>
      </c>
    </row>
    <row r="15" spans="1:11">
      <c r="A15" s="2" t="s">
        <v>11</v>
      </c>
      <c r="B15" s="158">
        <v>82.710444264969496</v>
      </c>
      <c r="C15" s="188">
        <v>94.252951784681301</v>
      </c>
      <c r="D15" s="189">
        <v>88.723581189552604</v>
      </c>
    </row>
    <row r="16" spans="1:11">
      <c r="A16" s="2" t="s">
        <v>12</v>
      </c>
      <c r="B16" s="158">
        <v>115.268615636897</v>
      </c>
      <c r="C16" s="188">
        <v>130.39502043662901</v>
      </c>
      <c r="D16" s="189">
        <v>123.187928608262</v>
      </c>
    </row>
    <row r="17" spans="1:25">
      <c r="A17" s="2" t="s">
        <v>13</v>
      </c>
      <c r="B17" s="158">
        <v>147.71207644526601</v>
      </c>
      <c r="C17" s="188">
        <v>152.05849358007799</v>
      </c>
      <c r="D17" s="189">
        <v>149.965161774427</v>
      </c>
    </row>
    <row r="18" spans="1:25">
      <c r="A18" s="2" t="s">
        <v>14</v>
      </c>
      <c r="B18" s="158">
        <v>190.952681971662</v>
      </c>
      <c r="C18" s="188">
        <v>179.757144429363</v>
      </c>
      <c r="D18" s="189">
        <v>185.216511974979</v>
      </c>
    </row>
    <row r="19" spans="1:25">
      <c r="A19" s="2" t="s">
        <v>15</v>
      </c>
      <c r="B19" s="158">
        <v>147.07268908223301</v>
      </c>
      <c r="C19" s="188">
        <v>129.65873281497301</v>
      </c>
      <c r="D19" s="189">
        <v>138.03122187747601</v>
      </c>
    </row>
    <row r="20" spans="1:25">
      <c r="A20" s="2" t="s">
        <v>16</v>
      </c>
      <c r="B20" s="158">
        <v>168.56325199249201</v>
      </c>
      <c r="C20" s="188">
        <v>158.152331470734</v>
      </c>
      <c r="D20" s="189">
        <v>163.151144785523</v>
      </c>
    </row>
    <row r="21" spans="1:25">
      <c r="A21" s="2" t="s">
        <v>17</v>
      </c>
      <c r="B21" s="158">
        <v>111.77033492823</v>
      </c>
      <c r="C21" s="188">
        <v>116.037792864482</v>
      </c>
      <c r="D21" s="189">
        <v>113.961764462468</v>
      </c>
    </row>
    <row r="22" spans="1:25">
      <c r="A22" s="2" t="s">
        <v>18</v>
      </c>
      <c r="B22" s="158">
        <v>230.87475151605099</v>
      </c>
      <c r="C22" s="188">
        <v>252.50034008173799</v>
      </c>
      <c r="D22" s="189">
        <v>242.01747050663499</v>
      </c>
    </row>
    <row r="23" spans="1:25">
      <c r="A23" s="2" t="s">
        <v>19</v>
      </c>
      <c r="B23" s="158">
        <v>194.24101413502399</v>
      </c>
      <c r="C23" s="188">
        <v>181.932650127112</v>
      </c>
      <c r="D23" s="189">
        <v>187.85004877204801</v>
      </c>
    </row>
    <row r="24" spans="1:25" ht="15" thickBot="1">
      <c r="A24" s="277" t="s">
        <v>20</v>
      </c>
      <c r="B24" s="278">
        <v>84.902135154002806</v>
      </c>
      <c r="C24" s="278">
        <v>102.73540213101199</v>
      </c>
      <c r="D24" s="279">
        <v>94.058952442023497</v>
      </c>
    </row>
    <row r="25" spans="1:25" ht="15" thickBot="1">
      <c r="A25" s="280" t="s">
        <v>1</v>
      </c>
      <c r="B25" s="281">
        <v>151.922065485378</v>
      </c>
      <c r="C25" s="281">
        <v>164.96014846016101</v>
      </c>
      <c r="D25" s="282">
        <v>158.69652839583799</v>
      </c>
    </row>
    <row r="27" spans="1:25" ht="29.25" customHeight="1">
      <c r="A27" s="477" t="s">
        <v>262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</row>
    <row r="28" spans="1:25" ht="15" thickBot="1"/>
    <row r="29" spans="1:25" ht="14.25" customHeight="1">
      <c r="A29" s="562" t="s">
        <v>71</v>
      </c>
      <c r="B29" s="565" t="s">
        <v>47</v>
      </c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77" t="s">
        <v>21</v>
      </c>
      <c r="S29" s="566"/>
      <c r="T29" s="566"/>
      <c r="U29" s="566"/>
      <c r="V29" s="566"/>
      <c r="W29" s="566"/>
      <c r="X29" s="566"/>
      <c r="Y29" s="568" t="s">
        <v>21</v>
      </c>
    </row>
    <row r="30" spans="1:25" ht="14.25" customHeight="1">
      <c r="A30" s="563"/>
      <c r="B30" s="567" t="s">
        <v>25</v>
      </c>
      <c r="C30" s="482"/>
      <c r="D30" s="482"/>
      <c r="E30" s="482"/>
      <c r="F30" s="482"/>
      <c r="G30" s="482"/>
      <c r="H30" s="482"/>
      <c r="I30" s="482" t="s">
        <v>48</v>
      </c>
      <c r="J30" s="482" t="s">
        <v>26</v>
      </c>
      <c r="K30" s="482"/>
      <c r="L30" s="482"/>
      <c r="M30" s="482"/>
      <c r="N30" s="482"/>
      <c r="O30" s="482"/>
      <c r="P30" s="482"/>
      <c r="Q30" s="482" t="s">
        <v>49</v>
      </c>
      <c r="R30" s="570" t="s">
        <v>50</v>
      </c>
      <c r="S30" s="482"/>
      <c r="T30" s="482"/>
      <c r="U30" s="482"/>
      <c r="V30" s="482"/>
      <c r="W30" s="482"/>
      <c r="X30" s="482"/>
      <c r="Y30" s="569"/>
    </row>
    <row r="31" spans="1:25" ht="15" customHeight="1">
      <c r="A31" s="563"/>
      <c r="B31" s="567" t="s">
        <v>50</v>
      </c>
      <c r="C31" s="482"/>
      <c r="D31" s="482"/>
      <c r="E31" s="482"/>
      <c r="F31" s="482"/>
      <c r="G31" s="482"/>
      <c r="H31" s="482"/>
      <c r="I31" s="482"/>
      <c r="J31" s="482" t="s">
        <v>50</v>
      </c>
      <c r="K31" s="482"/>
      <c r="L31" s="482"/>
      <c r="M31" s="482"/>
      <c r="N31" s="482"/>
      <c r="O31" s="482"/>
      <c r="P31" s="482"/>
      <c r="Q31" s="482"/>
      <c r="R31" s="571" t="s">
        <v>29</v>
      </c>
      <c r="S31" s="573" t="s">
        <v>30</v>
      </c>
      <c r="T31" s="573" t="s">
        <v>31</v>
      </c>
      <c r="U31" s="573" t="s">
        <v>32</v>
      </c>
      <c r="V31" s="573" t="s">
        <v>33</v>
      </c>
      <c r="W31" s="575" t="s">
        <v>76</v>
      </c>
      <c r="X31" s="575" t="s">
        <v>77</v>
      </c>
      <c r="Y31" s="569"/>
    </row>
    <row r="32" spans="1:25">
      <c r="A32" s="564"/>
      <c r="B32" s="233" t="s">
        <v>29</v>
      </c>
      <c r="C32" s="226" t="s">
        <v>30</v>
      </c>
      <c r="D32" s="226" t="s">
        <v>31</v>
      </c>
      <c r="E32" s="226" t="s">
        <v>32</v>
      </c>
      <c r="F32" s="226" t="s">
        <v>33</v>
      </c>
      <c r="G32" s="232" t="s">
        <v>76</v>
      </c>
      <c r="H32" s="232" t="s">
        <v>77</v>
      </c>
      <c r="I32" s="482"/>
      <c r="J32" s="226" t="s">
        <v>29</v>
      </c>
      <c r="K32" s="226" t="s">
        <v>30</v>
      </c>
      <c r="L32" s="226" t="s">
        <v>31</v>
      </c>
      <c r="M32" s="226" t="s">
        <v>32</v>
      </c>
      <c r="N32" s="226" t="s">
        <v>33</v>
      </c>
      <c r="O32" s="232" t="s">
        <v>76</v>
      </c>
      <c r="P32" s="232" t="s">
        <v>77</v>
      </c>
      <c r="Q32" s="482"/>
      <c r="R32" s="572"/>
      <c r="S32" s="574"/>
      <c r="T32" s="574"/>
      <c r="U32" s="574"/>
      <c r="V32" s="574"/>
      <c r="W32" s="576"/>
      <c r="X32" s="576"/>
      <c r="Y32" s="569"/>
    </row>
    <row r="33" spans="1:25">
      <c r="A33" s="283" t="s">
        <v>37</v>
      </c>
      <c r="B33" s="191">
        <v>3.9366056524033501</v>
      </c>
      <c r="C33" s="192">
        <v>4.7326231913447003</v>
      </c>
      <c r="D33" s="192">
        <v>4.6358216799491903</v>
      </c>
      <c r="E33" s="192">
        <v>4.9148016598855904</v>
      </c>
      <c r="F33" s="192">
        <v>3.3003765514229801</v>
      </c>
      <c r="G33" s="192">
        <v>1.62032748291455</v>
      </c>
      <c r="H33" s="192">
        <v>0.54609060423253697</v>
      </c>
      <c r="I33" s="192">
        <v>3.5893243940455002</v>
      </c>
      <c r="J33" s="192">
        <v>0.77767722961071695</v>
      </c>
      <c r="K33" s="192">
        <v>0.98378887035373597</v>
      </c>
      <c r="L33" s="192">
        <v>1.1808211128933199</v>
      </c>
      <c r="M33" s="192">
        <v>1.5111874129396701</v>
      </c>
      <c r="N33" s="192">
        <v>1.3209467830094901</v>
      </c>
      <c r="O33" s="192">
        <v>0.70346396162881397</v>
      </c>
      <c r="P33" s="192">
        <v>0.31834418255167701</v>
      </c>
      <c r="Q33" s="192">
        <v>1.0089046246128499</v>
      </c>
      <c r="R33" s="284">
        <v>2.4160965505238798</v>
      </c>
      <c r="S33" s="192">
        <v>2.8809093351120798</v>
      </c>
      <c r="T33" s="192">
        <v>2.9066468385241699</v>
      </c>
      <c r="U33" s="192">
        <v>3.1904797667022899</v>
      </c>
      <c r="V33" s="192">
        <v>2.2776288135983198</v>
      </c>
      <c r="W33" s="192">
        <v>1.13565490410042</v>
      </c>
      <c r="X33" s="192">
        <v>0.40840887428410899</v>
      </c>
      <c r="Y33" s="193">
        <v>2.2485630217448702</v>
      </c>
    </row>
    <row r="34" spans="1:25">
      <c r="A34" s="283" t="s">
        <v>38</v>
      </c>
      <c r="B34" s="191">
        <v>8.3559141407561501</v>
      </c>
      <c r="C34" s="192">
        <v>7.1242828003292296</v>
      </c>
      <c r="D34" s="192">
        <v>7.0963187993528196</v>
      </c>
      <c r="E34" s="192">
        <v>9.70082200479996</v>
      </c>
      <c r="F34" s="192">
        <v>11.313297219785101</v>
      </c>
      <c r="G34" s="192">
        <v>5.4043649985695303</v>
      </c>
      <c r="H34" s="192">
        <v>3.3434118626481801</v>
      </c>
      <c r="I34" s="192">
        <v>7.7513556321380097</v>
      </c>
      <c r="J34" s="192">
        <v>18.876347300551</v>
      </c>
      <c r="K34" s="192">
        <v>12.5876091486254</v>
      </c>
      <c r="L34" s="192">
        <v>12.951396509144701</v>
      </c>
      <c r="M34" s="192">
        <v>15.126266390472299</v>
      </c>
      <c r="N34" s="192">
        <v>15.4160211192275</v>
      </c>
      <c r="O34" s="192">
        <v>8.4152971011446898</v>
      </c>
      <c r="P34" s="192">
        <v>3.9343452790165299</v>
      </c>
      <c r="Q34" s="192">
        <v>12.1176541687064</v>
      </c>
      <c r="R34" s="284">
        <v>13.419787782135201</v>
      </c>
      <c r="S34" s="192">
        <v>9.8228595402014403</v>
      </c>
      <c r="T34" s="192">
        <v>10.026695473353699</v>
      </c>
      <c r="U34" s="192">
        <v>12.449433291422</v>
      </c>
      <c r="V34" s="192">
        <v>13.433125694647901</v>
      </c>
      <c r="W34" s="192">
        <v>6.9960045315099499</v>
      </c>
      <c r="X34" s="192">
        <v>3.7006545119484602</v>
      </c>
      <c r="Y34" s="193">
        <v>10.020042489645199</v>
      </c>
    </row>
    <row r="35" spans="1:25">
      <c r="A35" s="283" t="s">
        <v>194</v>
      </c>
      <c r="B35" s="191">
        <v>8.5527444233763106</v>
      </c>
      <c r="C35" s="192">
        <v>6.1372013407608002</v>
      </c>
      <c r="D35" s="192">
        <v>6.6768087540905201</v>
      </c>
      <c r="E35" s="192">
        <v>7.18008610192049</v>
      </c>
      <c r="F35" s="192">
        <v>7.7230406972863301</v>
      </c>
      <c r="G35" s="192">
        <v>5.8266321607836202</v>
      </c>
      <c r="H35" s="192">
        <v>6.9431519680993903</v>
      </c>
      <c r="I35" s="192">
        <v>6.9534035617360299</v>
      </c>
      <c r="J35" s="192">
        <v>5.3275940080474502</v>
      </c>
      <c r="K35" s="192">
        <v>3.84349813324534</v>
      </c>
      <c r="L35" s="192">
        <v>4.6009683203572402</v>
      </c>
      <c r="M35" s="192">
        <v>4.6466442901274201</v>
      </c>
      <c r="N35" s="192">
        <v>4.67431074439705</v>
      </c>
      <c r="O35" s="192">
        <v>3.7654295041542301</v>
      </c>
      <c r="P35" s="192">
        <v>4.5370121284273299</v>
      </c>
      <c r="Q35" s="192">
        <v>4.4602377613332003</v>
      </c>
      <c r="R35" s="284">
        <v>7.0003602268700096</v>
      </c>
      <c r="S35" s="192">
        <v>5.0042406261035399</v>
      </c>
      <c r="T35" s="192">
        <v>5.6378824259587903</v>
      </c>
      <c r="U35" s="192">
        <v>5.8966065815545701</v>
      </c>
      <c r="V35" s="192">
        <v>6.1477983157114897</v>
      </c>
      <c r="W35" s="192">
        <v>4.7370387983536704</v>
      </c>
      <c r="X35" s="192">
        <v>5.4885451594439996</v>
      </c>
      <c r="Y35" s="193">
        <v>5.6579785151917399</v>
      </c>
    </row>
    <row r="36" spans="1:25">
      <c r="A36" s="283" t="s">
        <v>39</v>
      </c>
      <c r="B36" s="191">
        <v>0.99352428370179702</v>
      </c>
      <c r="C36" s="192">
        <v>1.6043801367003401</v>
      </c>
      <c r="D36" s="192">
        <v>2.0881230342831598</v>
      </c>
      <c r="E36" s="192">
        <v>2.99574894990449</v>
      </c>
      <c r="F36" s="192">
        <v>4.5263826676244197</v>
      </c>
      <c r="G36" s="192">
        <v>8.2751270238544894</v>
      </c>
      <c r="H36" s="192">
        <v>27.902629444833899</v>
      </c>
      <c r="I36" s="192">
        <v>6.1717192021263498</v>
      </c>
      <c r="J36" s="192">
        <v>0.73222856034775297</v>
      </c>
      <c r="K36" s="192">
        <v>1.07239097358435</v>
      </c>
      <c r="L36" s="192">
        <v>1.4677935745924899</v>
      </c>
      <c r="M36" s="192">
        <v>2.2719212126507999</v>
      </c>
      <c r="N36" s="192">
        <v>3.6120804687943102</v>
      </c>
      <c r="O36" s="192">
        <v>8.6137848579528207</v>
      </c>
      <c r="P36" s="192">
        <v>34.692225573341503</v>
      </c>
      <c r="Q36" s="192">
        <v>8.0619809911724296</v>
      </c>
      <c r="R36" s="284">
        <v>0.86775298645576104</v>
      </c>
      <c r="S36" s="192">
        <v>1.3416073331140099</v>
      </c>
      <c r="T36" s="192">
        <v>1.77765764526995</v>
      </c>
      <c r="U36" s="192">
        <v>2.6290469902567999</v>
      </c>
      <c r="V36" s="192">
        <v>4.0539736332331202</v>
      </c>
      <c r="W36" s="192">
        <v>8.4541483961497601</v>
      </c>
      <c r="X36" s="192">
        <v>32.007209151179403</v>
      </c>
      <c r="Y36" s="193">
        <v>7.1538811047403899</v>
      </c>
    </row>
    <row r="37" spans="1:25">
      <c r="A37" s="283" t="s">
        <v>40</v>
      </c>
      <c r="B37" s="191">
        <v>12.400307805070501</v>
      </c>
      <c r="C37" s="192">
        <v>15.310200040556801</v>
      </c>
      <c r="D37" s="192">
        <v>20.009215080207699</v>
      </c>
      <c r="E37" s="192">
        <v>32.756899722845702</v>
      </c>
      <c r="F37" s="192">
        <v>48.566862676943103</v>
      </c>
      <c r="G37" s="192">
        <v>33.797739921399398</v>
      </c>
      <c r="H37" s="192">
        <v>24.689239154622001</v>
      </c>
      <c r="I37" s="192">
        <v>27.955018194600299</v>
      </c>
      <c r="J37" s="192">
        <v>16.568564872420499</v>
      </c>
      <c r="K37" s="192">
        <v>21.206455121507101</v>
      </c>
      <c r="L37" s="192">
        <v>34.1191439093976</v>
      </c>
      <c r="M37" s="192">
        <v>56.360094372111902</v>
      </c>
      <c r="N37" s="192">
        <v>80.423518922624893</v>
      </c>
      <c r="O37" s="192">
        <v>63.542352617002699</v>
      </c>
      <c r="P37" s="192">
        <v>37.197667193271101</v>
      </c>
      <c r="Q37" s="192">
        <v>46.875498353954399</v>
      </c>
      <c r="R37" s="284">
        <v>14.4066441196731</v>
      </c>
      <c r="S37" s="192">
        <v>18.222619288359599</v>
      </c>
      <c r="T37" s="192">
        <v>27.071018247008201</v>
      </c>
      <c r="U37" s="192">
        <v>44.7146312193914</v>
      </c>
      <c r="V37" s="192">
        <v>65.026816765661707</v>
      </c>
      <c r="W37" s="192">
        <v>49.521343060052999</v>
      </c>
      <c r="X37" s="192">
        <v>32.251079198413898</v>
      </c>
      <c r="Y37" s="193">
        <v>37.7859182844023</v>
      </c>
    </row>
    <row r="38" spans="1:25">
      <c r="A38" s="283" t="s">
        <v>195</v>
      </c>
      <c r="B38" s="191">
        <v>14.335805584168799</v>
      </c>
      <c r="C38" s="192">
        <v>11.946369568069899</v>
      </c>
      <c r="D38" s="192">
        <v>11.6850045191602</v>
      </c>
      <c r="E38" s="192">
        <v>13.8872703259138</v>
      </c>
      <c r="F38" s="192">
        <v>14.6402682639674</v>
      </c>
      <c r="G38" s="192">
        <v>9.6957777866523003</v>
      </c>
      <c r="H38" s="192">
        <v>9.3095445864403903</v>
      </c>
      <c r="I38" s="192">
        <v>12.3359302300409</v>
      </c>
      <c r="J38" s="192">
        <v>13.1700143819789</v>
      </c>
      <c r="K38" s="192">
        <v>10.5405950395043</v>
      </c>
      <c r="L38" s="192">
        <v>12.1234103901438</v>
      </c>
      <c r="M38" s="192">
        <v>14.702722707389899</v>
      </c>
      <c r="N38" s="192">
        <v>16.5329798867817</v>
      </c>
      <c r="O38" s="192">
        <v>12.1690508548984</v>
      </c>
      <c r="P38" s="192">
        <v>10.101960052422299</v>
      </c>
      <c r="Q38" s="192">
        <v>12.856206292610601</v>
      </c>
      <c r="R38" s="284">
        <v>13.7746671547473</v>
      </c>
      <c r="S38" s="192">
        <v>11.251995810684001</v>
      </c>
      <c r="T38" s="192">
        <v>11.904419939715</v>
      </c>
      <c r="U38" s="192">
        <v>14.300390700965</v>
      </c>
      <c r="V38" s="192">
        <v>15.618209770899099</v>
      </c>
      <c r="W38" s="192">
        <v>11.0031998928534</v>
      </c>
      <c r="X38" s="192">
        <v>9.7885911127878398</v>
      </c>
      <c r="Y38" s="193">
        <v>12.6062606839808</v>
      </c>
    </row>
    <row r="39" spans="1:25">
      <c r="A39" s="283" t="s">
        <v>42</v>
      </c>
      <c r="B39" s="191">
        <v>12.6111973935921</v>
      </c>
      <c r="C39" s="192">
        <v>13.070628511445401</v>
      </c>
      <c r="D39" s="192">
        <v>14.6404292200531</v>
      </c>
      <c r="E39" s="192">
        <v>17.324253617277101</v>
      </c>
      <c r="F39" s="192">
        <v>13.847752379741699</v>
      </c>
      <c r="G39" s="192">
        <v>6.5074970424931697</v>
      </c>
      <c r="H39" s="192">
        <v>2.3292435976449002</v>
      </c>
      <c r="I39" s="192">
        <v>12.2274788247588</v>
      </c>
      <c r="J39" s="192">
        <v>13.9830405765719</v>
      </c>
      <c r="K39" s="192">
        <v>10.705578266209599</v>
      </c>
      <c r="L39" s="192">
        <v>12.076365724291399</v>
      </c>
      <c r="M39" s="192">
        <v>15.488128954659199</v>
      </c>
      <c r="N39" s="192">
        <v>13.866209733511999</v>
      </c>
      <c r="O39" s="192">
        <v>7.5016696323072702</v>
      </c>
      <c r="P39" s="192">
        <v>2.3960867480607102</v>
      </c>
      <c r="Q39" s="192">
        <v>10.8256700355057</v>
      </c>
      <c r="R39" s="284">
        <v>13.2715162634411</v>
      </c>
      <c r="S39" s="192">
        <v>11.902426362508599</v>
      </c>
      <c r="T39" s="192">
        <v>13.3571547306178</v>
      </c>
      <c r="U39" s="192">
        <v>16.394045396058502</v>
      </c>
      <c r="V39" s="192">
        <v>13.857289074155499</v>
      </c>
      <c r="W39" s="192">
        <v>7.0330367566436598</v>
      </c>
      <c r="X39" s="192">
        <v>2.3696529288498902</v>
      </c>
      <c r="Y39" s="193">
        <v>11.499112417770901</v>
      </c>
    </row>
    <row r="40" spans="1:25">
      <c r="A40" s="283" t="s">
        <v>43</v>
      </c>
      <c r="B40" s="191">
        <v>3.6694788402759801</v>
      </c>
      <c r="C40" s="192">
        <v>7.12130068111603</v>
      </c>
      <c r="D40" s="192">
        <v>10.638586204011499</v>
      </c>
      <c r="E40" s="192">
        <v>14.999856440501301</v>
      </c>
      <c r="F40" s="192">
        <v>17.866180235664402</v>
      </c>
      <c r="G40" s="192">
        <v>13.728592855239601</v>
      </c>
      <c r="H40" s="192">
        <v>6.4453550907717698</v>
      </c>
      <c r="I40" s="192">
        <v>11.4445431027805</v>
      </c>
      <c r="J40" s="192">
        <v>3.0905095098815498</v>
      </c>
      <c r="K40" s="192">
        <v>6.229644430594</v>
      </c>
      <c r="L40" s="192">
        <v>11.090779974685301</v>
      </c>
      <c r="M40" s="192">
        <v>18.777788629085698</v>
      </c>
      <c r="N40" s="192">
        <v>24.3044257438846</v>
      </c>
      <c r="O40" s="192">
        <v>19.028554215179401</v>
      </c>
      <c r="P40" s="192">
        <v>7.9051421819893504</v>
      </c>
      <c r="Q40" s="192">
        <v>13.8998209387125</v>
      </c>
      <c r="R40" s="284">
        <v>3.3907994848901599</v>
      </c>
      <c r="S40" s="192">
        <v>6.6808725125936004</v>
      </c>
      <c r="T40" s="192">
        <v>10.864902257083701</v>
      </c>
      <c r="U40" s="192">
        <v>16.913813402452401</v>
      </c>
      <c r="V40" s="192">
        <v>21.1927448524882</v>
      </c>
      <c r="W40" s="192">
        <v>16.530259494059599</v>
      </c>
      <c r="X40" s="192">
        <v>7.3278541903925802</v>
      </c>
      <c r="Y40" s="193">
        <v>12.7202819262384</v>
      </c>
    </row>
    <row r="41" spans="1:25">
      <c r="A41" s="283" t="s">
        <v>44</v>
      </c>
      <c r="B41" s="191">
        <v>10.5351065554794</v>
      </c>
      <c r="C41" s="192">
        <v>7.7892953848723101</v>
      </c>
      <c r="D41" s="192">
        <v>7.0609668292464498</v>
      </c>
      <c r="E41" s="192">
        <v>7.1695302564310399</v>
      </c>
      <c r="F41" s="192">
        <v>5.1965638851575298</v>
      </c>
      <c r="G41" s="192">
        <v>2.4452214742164999</v>
      </c>
      <c r="H41" s="192">
        <v>1.49339063198286</v>
      </c>
      <c r="I41" s="192">
        <v>5.9877689339364499</v>
      </c>
      <c r="J41" s="192">
        <v>6.3729134010956203</v>
      </c>
      <c r="K41" s="192">
        <v>4.5064862850054697</v>
      </c>
      <c r="L41" s="192">
        <v>4.7068188185249697</v>
      </c>
      <c r="M41" s="192">
        <v>5.1421492785879099</v>
      </c>
      <c r="N41" s="192">
        <v>3.9852292775540499</v>
      </c>
      <c r="O41" s="192">
        <v>2.2359062016915798</v>
      </c>
      <c r="P41" s="192">
        <v>1.6500435110884599</v>
      </c>
      <c r="Q41" s="192">
        <v>3.9669697892843301</v>
      </c>
      <c r="R41" s="284">
        <v>8.5316890264978191</v>
      </c>
      <c r="S41" s="192">
        <v>6.1677718452609103</v>
      </c>
      <c r="T41" s="192">
        <v>5.8827518234529297</v>
      </c>
      <c r="U41" s="192">
        <v>6.1424287248590899</v>
      </c>
      <c r="V41" s="192">
        <v>4.5706817500878199</v>
      </c>
      <c r="W41" s="192">
        <v>2.3345731928042701</v>
      </c>
      <c r="X41" s="192">
        <v>1.58809350036375</v>
      </c>
      <c r="Y41" s="193">
        <v>4.9377810728825802</v>
      </c>
    </row>
    <row r="42" spans="1:25">
      <c r="A42" s="283" t="s">
        <v>45</v>
      </c>
      <c r="B42" s="191">
        <v>20.3344427687835</v>
      </c>
      <c r="C42" s="192">
        <v>33.620412009590503</v>
      </c>
      <c r="D42" s="192">
        <v>45.321225676371597</v>
      </c>
      <c r="E42" s="192">
        <v>57.326685684077901</v>
      </c>
      <c r="F42" s="192">
        <v>49.694469169935402</v>
      </c>
      <c r="G42" s="192">
        <v>26.966177382323298</v>
      </c>
      <c r="H42" s="192">
        <v>9.8222010720464397</v>
      </c>
      <c r="I42" s="192">
        <v>38.193665094802597</v>
      </c>
      <c r="J42" s="192">
        <v>6.9132475801108502</v>
      </c>
      <c r="K42" s="192">
        <v>13.3972490574569</v>
      </c>
      <c r="L42" s="192">
        <v>23.291814063485401</v>
      </c>
      <c r="M42" s="192">
        <v>37.212219029653198</v>
      </c>
      <c r="N42" s="192">
        <v>42.4021429687321</v>
      </c>
      <c r="O42" s="192">
        <v>32.295125607722802</v>
      </c>
      <c r="P42" s="192">
        <v>14.2598752917041</v>
      </c>
      <c r="Q42" s="192">
        <v>26.121990838791199</v>
      </c>
      <c r="R42" s="284">
        <v>13.8743250607549</v>
      </c>
      <c r="S42" s="192">
        <v>23.631303969889998</v>
      </c>
      <c r="T42" s="192">
        <v>34.295842729804001</v>
      </c>
      <c r="U42" s="192">
        <v>47.136395978641403</v>
      </c>
      <c r="V42" s="192">
        <v>45.926611252077599</v>
      </c>
      <c r="W42" s="192">
        <v>29.7831670637859</v>
      </c>
      <c r="X42" s="192">
        <v>12.504950855778199</v>
      </c>
      <c r="Y42" s="193">
        <v>31.921338889126901</v>
      </c>
    </row>
    <row r="43" spans="1:25">
      <c r="A43" s="283" t="s">
        <v>46</v>
      </c>
      <c r="B43" s="191">
        <v>19.111283155358102</v>
      </c>
      <c r="C43" s="192">
        <v>20.355945749287301</v>
      </c>
      <c r="D43" s="192">
        <v>20.134125374583601</v>
      </c>
      <c r="E43" s="192">
        <v>23.096189930905702</v>
      </c>
      <c r="F43" s="192">
        <v>23.185078787514499</v>
      </c>
      <c r="G43" s="192">
        <v>14.890645898541999</v>
      </c>
      <c r="H43" s="192">
        <v>9.8222010720464397</v>
      </c>
      <c r="I43" s="192">
        <v>19.311858314412401</v>
      </c>
      <c r="J43" s="192">
        <v>23.658557277442899</v>
      </c>
      <c r="K43" s="192">
        <v>23.6873140119643</v>
      </c>
      <c r="L43" s="192">
        <v>27.1047842308162</v>
      </c>
      <c r="M43" s="192">
        <v>30.848783596934499</v>
      </c>
      <c r="N43" s="192">
        <v>31.481321165697</v>
      </c>
      <c r="O43" s="192">
        <v>22.1839257609087</v>
      </c>
      <c r="P43" s="192">
        <v>12.135960669183801</v>
      </c>
      <c r="Q43" s="192">
        <v>24.7652146654777</v>
      </c>
      <c r="R43" s="208">
        <v>21.3000543986326</v>
      </c>
      <c r="S43" s="208">
        <v>22.0014547913039</v>
      </c>
      <c r="T43" s="208">
        <v>23.622833317872001</v>
      </c>
      <c r="U43" s="208">
        <v>27.023769855476399</v>
      </c>
      <c r="V43" s="208">
        <v>27.471648212774699</v>
      </c>
      <c r="W43" s="208">
        <v>18.7460209645599</v>
      </c>
      <c r="X43" s="208">
        <v>11.2209603661224</v>
      </c>
      <c r="Y43" s="193">
        <v>22.145369990113998</v>
      </c>
    </row>
    <row r="44" spans="1:25" ht="15" thickBot="1">
      <c r="A44" s="44" t="s">
        <v>1</v>
      </c>
      <c r="B44" s="194">
        <v>114.836410602966</v>
      </c>
      <c r="C44" s="195">
        <v>128.812639414073</v>
      </c>
      <c r="D44" s="195">
        <v>149.98662517131001</v>
      </c>
      <c r="E44" s="195">
        <v>191.35214469446299</v>
      </c>
      <c r="F44" s="195">
        <v>199.86027253504301</v>
      </c>
      <c r="G44" s="195">
        <v>129.15810402698801</v>
      </c>
      <c r="H44" s="195">
        <v>102.646459085369</v>
      </c>
      <c r="I44" s="195">
        <v>151.922065485378</v>
      </c>
      <c r="J44" s="195">
        <v>109.47069469805901</v>
      </c>
      <c r="K44" s="195">
        <v>108.760609338051</v>
      </c>
      <c r="L44" s="195">
        <v>144.71409662833199</v>
      </c>
      <c r="M44" s="195">
        <v>202.087905874613</v>
      </c>
      <c r="N44" s="195">
        <v>238.019186814215</v>
      </c>
      <c r="O44" s="195">
        <v>180.45456031459099</v>
      </c>
      <c r="P44" s="195">
        <v>129.12866281105701</v>
      </c>
      <c r="Q44" s="195">
        <v>164.96014846016101</v>
      </c>
      <c r="R44" s="285">
        <v>112.253693054622</v>
      </c>
      <c r="S44" s="286">
        <v>118.908061415132</v>
      </c>
      <c r="T44" s="286">
        <v>147.34780542866</v>
      </c>
      <c r="U44" s="286">
        <v>196.79104190778</v>
      </c>
      <c r="V44" s="286">
        <v>219.576528135335</v>
      </c>
      <c r="W44" s="286">
        <v>156.27444705487301</v>
      </c>
      <c r="X44" s="286">
        <v>118.65599984956501</v>
      </c>
      <c r="Y44" s="196">
        <v>158.69652839583799</v>
      </c>
    </row>
    <row r="46" spans="1:25" ht="33.75" customHeight="1">
      <c r="A46" s="477" t="s">
        <v>263</v>
      </c>
      <c r="B46" s="478"/>
      <c r="C46" s="478"/>
      <c r="D46" s="478"/>
      <c r="E46" s="478"/>
      <c r="F46" s="478"/>
      <c r="G46" s="478"/>
      <c r="H46" s="478"/>
      <c r="I46" s="478"/>
      <c r="J46" s="478"/>
      <c r="K46" s="478"/>
    </row>
    <row r="47" spans="1:25" ht="15" thickBot="1"/>
    <row r="48" spans="1:25">
      <c r="A48" s="134" t="s">
        <v>2</v>
      </c>
      <c r="B48" s="287" t="s">
        <v>173</v>
      </c>
      <c r="C48" s="135" t="s">
        <v>174</v>
      </c>
    </row>
    <row r="49" spans="1:3">
      <c r="A49" s="2" t="s">
        <v>3</v>
      </c>
      <c r="B49" s="3">
        <v>718124</v>
      </c>
      <c r="C49" s="192">
        <v>12.211124147664499</v>
      </c>
    </row>
    <row r="50" spans="1:3">
      <c r="A50" s="2" t="s">
        <v>4</v>
      </c>
      <c r="B50" s="3">
        <v>19036</v>
      </c>
      <c r="C50" s="192">
        <v>12.385165907612199</v>
      </c>
    </row>
    <row r="51" spans="1:3">
      <c r="A51" s="2" t="s">
        <v>5</v>
      </c>
      <c r="B51" s="3">
        <v>1844133</v>
      </c>
      <c r="C51" s="192">
        <v>13.139061665063601</v>
      </c>
    </row>
    <row r="52" spans="1:3">
      <c r="A52" s="2" t="s">
        <v>23</v>
      </c>
      <c r="B52" s="3"/>
      <c r="C52" s="192"/>
    </row>
    <row r="53" spans="1:3">
      <c r="A53" s="2" t="s">
        <v>24</v>
      </c>
      <c r="B53" s="3">
        <v>108394</v>
      </c>
      <c r="C53" s="192">
        <v>13.59342864309</v>
      </c>
    </row>
    <row r="54" spans="1:3">
      <c r="A54" s="2" t="s">
        <v>6</v>
      </c>
      <c r="B54" s="3">
        <v>709644</v>
      </c>
      <c r="C54" s="192">
        <v>12.1124462347238</v>
      </c>
    </row>
    <row r="55" spans="1:3">
      <c r="A55" s="2" t="s">
        <v>22</v>
      </c>
      <c r="B55" s="3">
        <v>768805</v>
      </c>
      <c r="C55" s="192">
        <v>50.927729199787997</v>
      </c>
    </row>
    <row r="56" spans="1:3">
      <c r="A56" s="2" t="s">
        <v>7</v>
      </c>
      <c r="B56" s="3">
        <v>389194</v>
      </c>
      <c r="C56" s="192">
        <v>16.6485862172221</v>
      </c>
    </row>
    <row r="57" spans="1:3">
      <c r="A57" s="2" t="s">
        <v>8</v>
      </c>
      <c r="B57" s="3">
        <v>1856433</v>
      </c>
      <c r="C57" s="192">
        <v>24.2148698884758</v>
      </c>
    </row>
    <row r="58" spans="1:3">
      <c r="A58" s="2" t="s">
        <v>9</v>
      </c>
      <c r="B58" s="3">
        <v>981420</v>
      </c>
      <c r="C58" s="192">
        <v>24.214058375070898</v>
      </c>
    </row>
    <row r="59" spans="1:3">
      <c r="A59" s="2" t="s">
        <v>10</v>
      </c>
      <c r="B59" s="3">
        <v>135922</v>
      </c>
      <c r="C59" s="192">
        <v>10.9077923120135</v>
      </c>
    </row>
    <row r="60" spans="1:3">
      <c r="A60" s="2" t="s">
        <v>11</v>
      </c>
      <c r="B60" s="3">
        <v>309454</v>
      </c>
      <c r="C60" s="192">
        <v>23.141938378701798</v>
      </c>
    </row>
    <row r="61" spans="1:3">
      <c r="A61" s="2" t="s">
        <v>12</v>
      </c>
      <c r="B61" s="3">
        <v>656041</v>
      </c>
      <c r="C61" s="192">
        <v>11.4456366237482</v>
      </c>
    </row>
    <row r="62" spans="1:3">
      <c r="A62" s="2" t="s">
        <v>13</v>
      </c>
      <c r="B62" s="3">
        <v>97915</v>
      </c>
      <c r="C62" s="192">
        <v>5.95843729081726</v>
      </c>
    </row>
    <row r="63" spans="1:3">
      <c r="A63" s="2" t="s">
        <v>14</v>
      </c>
      <c r="B63" s="3">
        <v>31187</v>
      </c>
      <c r="C63" s="192">
        <v>6.3947098626204602</v>
      </c>
    </row>
    <row r="64" spans="1:3">
      <c r="A64" s="2" t="s">
        <v>15</v>
      </c>
      <c r="B64" s="3">
        <v>471897</v>
      </c>
      <c r="C64" s="192">
        <v>7.2994833560202999</v>
      </c>
    </row>
    <row r="65" spans="1:3">
      <c r="A65" s="2" t="s">
        <v>16</v>
      </c>
      <c r="B65" s="3">
        <v>630236</v>
      </c>
      <c r="C65" s="192">
        <v>11.7124644576186</v>
      </c>
    </row>
    <row r="66" spans="1:3">
      <c r="A66" s="2" t="s">
        <v>17</v>
      </c>
      <c r="B66" s="256">
        <v>69574</v>
      </c>
      <c r="C66" s="288">
        <v>10.761639597834501</v>
      </c>
    </row>
    <row r="67" spans="1:3">
      <c r="A67" s="2" t="s">
        <v>18</v>
      </c>
      <c r="B67" s="3">
        <v>389207</v>
      </c>
      <c r="C67" s="192">
        <v>10.4721250605392</v>
      </c>
    </row>
    <row r="68" spans="1:3">
      <c r="A68" s="2" t="s">
        <v>19</v>
      </c>
      <c r="B68" s="3">
        <v>709900</v>
      </c>
      <c r="C68" s="192">
        <v>9.6912029705673604</v>
      </c>
    </row>
    <row r="69" spans="1:3">
      <c r="A69" s="2" t="s">
        <v>20</v>
      </c>
      <c r="B69" s="3">
        <v>142976</v>
      </c>
      <c r="C69" s="192">
        <v>10.3053193022921</v>
      </c>
    </row>
    <row r="70" spans="1:3" ht="15" thickBot="1">
      <c r="A70" s="4" t="s">
        <v>1</v>
      </c>
      <c r="B70" s="289">
        <v>11039492</v>
      </c>
      <c r="C70" s="198">
        <v>14.215030253397201</v>
      </c>
    </row>
  </sheetData>
  <mergeCells count="21">
    <mergeCell ref="Y29:Y32"/>
    <mergeCell ref="R30:X30"/>
    <mergeCell ref="R31:R32"/>
    <mergeCell ref="S31:S32"/>
    <mergeCell ref="T31:T32"/>
    <mergeCell ref="U31:U32"/>
    <mergeCell ref="V31:V32"/>
    <mergeCell ref="W31:W32"/>
    <mergeCell ref="X31:X32"/>
    <mergeCell ref="R29:X29"/>
    <mergeCell ref="A1:K1"/>
    <mergeCell ref="A27:K27"/>
    <mergeCell ref="A46:K46"/>
    <mergeCell ref="A29:A32"/>
    <mergeCell ref="B29:Q29"/>
    <mergeCell ref="B30:H30"/>
    <mergeCell ref="I30:I32"/>
    <mergeCell ref="J30:P30"/>
    <mergeCell ref="Q30:Q32"/>
    <mergeCell ref="B31:H31"/>
    <mergeCell ref="J31:P31"/>
  </mergeCells>
  <hyperlinks>
    <hyperlink ref="A49" r:id="rId1" xr:uid="{00000000-0004-0000-0300-000000000000}"/>
    <hyperlink ref="A51" r:id="rId2" xr:uid="{00000000-0004-0000-0300-000001000000}"/>
    <hyperlink ref="A53" r:id="rId3" display="PROV. AUTON. TRENTO" xr:uid="{00000000-0004-0000-0300-000002000000}"/>
    <hyperlink ref="A54" r:id="rId4" xr:uid="{00000000-0004-0000-0300-000003000000}"/>
    <hyperlink ref="A55" r:id="rId5" xr:uid="{00000000-0004-0000-0300-000004000000}"/>
    <hyperlink ref="A56" r:id="rId6" xr:uid="{00000000-0004-0000-0300-000005000000}"/>
    <hyperlink ref="A57" r:id="rId7" xr:uid="{00000000-0004-0000-0300-000006000000}"/>
    <hyperlink ref="A58" r:id="rId8" xr:uid="{00000000-0004-0000-0300-000007000000}"/>
    <hyperlink ref="A59" r:id="rId9" xr:uid="{00000000-0004-0000-0300-000008000000}"/>
    <hyperlink ref="A60" r:id="rId10" xr:uid="{00000000-0004-0000-0300-000009000000}"/>
    <hyperlink ref="A61" r:id="rId11" xr:uid="{00000000-0004-0000-0300-00000A000000}"/>
    <hyperlink ref="A62" r:id="rId12" xr:uid="{00000000-0004-0000-0300-00000B000000}"/>
    <hyperlink ref="A63" r:id="rId13" xr:uid="{00000000-0004-0000-0300-00000C000000}"/>
    <hyperlink ref="A64" r:id="rId14" xr:uid="{00000000-0004-0000-0300-00000D000000}"/>
    <hyperlink ref="A65" r:id="rId15" xr:uid="{00000000-0004-0000-0300-00000E000000}"/>
    <hyperlink ref="A66" r:id="rId16" xr:uid="{00000000-0004-0000-0300-00000F000000}"/>
    <hyperlink ref="A67" r:id="rId17" xr:uid="{00000000-0004-0000-0300-000010000000}"/>
    <hyperlink ref="A68" r:id="rId18" xr:uid="{00000000-0004-0000-0300-000011000000}"/>
  </hyperlinks>
  <pageMargins left="0.7" right="0.7" top="0.75" bottom="0.75" header="0.3" footer="0.3"/>
  <pageSetup paperSize="9" orientation="portrait"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00"/>
  </sheetPr>
  <dimension ref="A1:Y220"/>
  <sheetViews>
    <sheetView topLeftCell="A61" zoomScale="80" zoomScaleNormal="80" workbookViewId="0">
      <selection activeCell="A210" sqref="A210"/>
    </sheetView>
  </sheetViews>
  <sheetFormatPr baseColWidth="10" defaultColWidth="8.83203125" defaultRowHeight="14"/>
  <cols>
    <col min="1" max="1" width="21.5" customWidth="1"/>
    <col min="2" max="2" width="13" customWidth="1"/>
    <col min="3" max="3" width="9.1640625" bestFit="1" customWidth="1"/>
    <col min="4" max="4" width="9.83203125" bestFit="1" customWidth="1"/>
    <col min="5" max="5" width="10.5" customWidth="1"/>
    <col min="6" max="6" width="10.6640625" customWidth="1"/>
    <col min="7" max="7" width="9.1640625" bestFit="1" customWidth="1"/>
    <col min="8" max="9" width="10.1640625" customWidth="1"/>
    <col min="10" max="10" width="9.83203125" bestFit="1" customWidth="1"/>
    <col min="11" max="11" width="9.33203125" customWidth="1"/>
    <col min="12" max="12" width="11.1640625" bestFit="1" customWidth="1"/>
    <col min="13" max="13" width="10.6640625" customWidth="1"/>
    <col min="14" max="14" width="11.1640625" bestFit="1" customWidth="1"/>
    <col min="15" max="15" width="10.1640625" bestFit="1" customWidth="1"/>
    <col min="17" max="17" width="10.6640625" customWidth="1"/>
  </cols>
  <sheetData>
    <row r="1" spans="1:15" ht="30.75" customHeight="1">
      <c r="A1" s="477" t="s">
        <v>264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5" ht="15" thickBot="1"/>
    <row r="3" spans="1:15" ht="15" customHeight="1" thickBot="1">
      <c r="A3" s="581" t="s">
        <v>2</v>
      </c>
      <c r="B3" s="592" t="s">
        <v>65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4"/>
    </row>
    <row r="4" spans="1:15" ht="104.25" customHeight="1">
      <c r="A4" s="582"/>
      <c r="B4" s="596" t="s">
        <v>57</v>
      </c>
      <c r="C4" s="597"/>
      <c r="D4" s="590" t="s">
        <v>58</v>
      </c>
      <c r="E4" s="591"/>
      <c r="F4" s="590" t="s">
        <v>59</v>
      </c>
      <c r="G4" s="591"/>
      <c r="H4" s="590" t="s">
        <v>60</v>
      </c>
      <c r="I4" s="591"/>
      <c r="J4" s="590" t="s">
        <v>61</v>
      </c>
      <c r="K4" s="591"/>
      <c r="L4" s="590" t="s">
        <v>62</v>
      </c>
      <c r="M4" s="591"/>
      <c r="N4" s="484" t="s">
        <v>0</v>
      </c>
      <c r="O4" s="485"/>
    </row>
    <row r="5" spans="1:15" ht="56">
      <c r="A5" s="582"/>
      <c r="B5" s="39" t="s">
        <v>55</v>
      </c>
      <c r="C5" s="39" t="s">
        <v>56</v>
      </c>
      <c r="D5" s="80" t="s">
        <v>55</v>
      </c>
      <c r="E5" s="80" t="s">
        <v>56</v>
      </c>
      <c r="F5" s="80" t="s">
        <v>55</v>
      </c>
      <c r="G5" s="80" t="s">
        <v>56</v>
      </c>
      <c r="H5" s="80" t="s">
        <v>55</v>
      </c>
      <c r="I5" s="80" t="s">
        <v>56</v>
      </c>
      <c r="J5" s="39" t="s">
        <v>55</v>
      </c>
      <c r="K5" s="80" t="s">
        <v>56</v>
      </c>
      <c r="L5" s="80" t="s">
        <v>55</v>
      </c>
      <c r="M5" s="80" t="s">
        <v>56</v>
      </c>
      <c r="N5" s="224" t="s">
        <v>55</v>
      </c>
      <c r="O5" s="225" t="s">
        <v>56</v>
      </c>
    </row>
    <row r="6" spans="1:15">
      <c r="A6" s="66" t="s">
        <v>3</v>
      </c>
      <c r="B6" s="49"/>
      <c r="C6" s="201"/>
      <c r="D6" s="290"/>
      <c r="E6" s="201"/>
      <c r="F6" s="49"/>
      <c r="G6" s="201"/>
      <c r="H6" s="49">
        <v>689</v>
      </c>
      <c r="I6" s="201">
        <v>1.85171050750306</v>
      </c>
      <c r="J6" s="49">
        <v>153</v>
      </c>
      <c r="K6" s="201">
        <v>0.41119260906816801</v>
      </c>
      <c r="L6" s="49">
        <v>1067</v>
      </c>
      <c r="M6" s="201">
        <v>2.8675981299067601</v>
      </c>
      <c r="N6" s="50">
        <v>1909</v>
      </c>
      <c r="O6" s="199">
        <v>5.1305012464779898</v>
      </c>
    </row>
    <row r="7" spans="1:15">
      <c r="A7" s="66" t="s">
        <v>4</v>
      </c>
      <c r="B7" s="49"/>
      <c r="C7" s="201"/>
      <c r="D7" s="290">
        <v>10</v>
      </c>
      <c r="E7" s="201">
        <v>0.94262256449894899</v>
      </c>
      <c r="F7" s="49">
        <v>36</v>
      </c>
      <c r="G7" s="201">
        <v>3.3934412321962202</v>
      </c>
      <c r="H7" s="49"/>
      <c r="I7" s="201"/>
      <c r="J7" s="49">
        <v>23</v>
      </c>
      <c r="K7" s="201">
        <v>2.1680318983475799</v>
      </c>
      <c r="L7" s="49">
        <v>25</v>
      </c>
      <c r="M7" s="201">
        <v>2.3565564112473698</v>
      </c>
      <c r="N7" s="50">
        <v>94</v>
      </c>
      <c r="O7" s="199">
        <v>8.8606521062901198</v>
      </c>
    </row>
    <row r="8" spans="1:15">
      <c r="A8" s="66" t="s">
        <v>5</v>
      </c>
      <c r="B8" s="49">
        <v>0</v>
      </c>
      <c r="C8" s="201">
        <v>0</v>
      </c>
      <c r="D8" s="290"/>
      <c r="E8" s="201"/>
      <c r="F8" s="49"/>
      <c r="G8" s="201"/>
      <c r="H8" s="49">
        <v>136</v>
      </c>
      <c r="I8" s="201">
        <v>0.16302192788773001</v>
      </c>
      <c r="J8" s="49">
        <v>1628</v>
      </c>
      <c r="K8" s="201">
        <v>1.9514683720678201</v>
      </c>
      <c r="L8" s="49">
        <v>4286</v>
      </c>
      <c r="M8" s="201">
        <v>5.1375881097559501</v>
      </c>
      <c r="N8" s="50">
        <v>6050</v>
      </c>
      <c r="O8" s="199">
        <v>7.2520784097115003</v>
      </c>
    </row>
    <row r="9" spans="1:15">
      <c r="A9" s="66" t="s">
        <v>23</v>
      </c>
      <c r="B9" s="49"/>
      <c r="C9" s="201"/>
      <c r="D9" s="290"/>
      <c r="E9" s="201"/>
      <c r="F9" s="49"/>
      <c r="G9" s="201"/>
      <c r="H9" s="49"/>
      <c r="I9" s="201"/>
      <c r="J9" s="49"/>
      <c r="K9" s="201"/>
      <c r="L9" s="49"/>
      <c r="M9" s="201"/>
      <c r="N9" s="50"/>
      <c r="O9" s="199"/>
    </row>
    <row r="10" spans="1:15">
      <c r="A10" s="66" t="s">
        <v>24</v>
      </c>
      <c r="B10" s="49"/>
      <c r="C10" s="201"/>
      <c r="D10" s="290"/>
      <c r="E10" s="201"/>
      <c r="F10" s="49"/>
      <c r="G10" s="201"/>
      <c r="H10" s="49">
        <v>58</v>
      </c>
      <c r="I10" s="201">
        <v>1.30971628835436</v>
      </c>
      <c r="J10" s="49">
        <v>95</v>
      </c>
      <c r="K10" s="201">
        <v>2.1452249550631799</v>
      </c>
      <c r="L10" s="49"/>
      <c r="M10" s="201"/>
      <c r="N10" s="50">
        <v>153</v>
      </c>
      <c r="O10" s="199">
        <v>3.4549412434175499</v>
      </c>
    </row>
    <row r="11" spans="1:15">
      <c r="A11" s="66" t="s">
        <v>6</v>
      </c>
      <c r="B11" s="49">
        <v>91</v>
      </c>
      <c r="C11" s="201">
        <v>0.2220495170423</v>
      </c>
      <c r="D11" s="290">
        <v>378</v>
      </c>
      <c r="E11" s="201">
        <v>0.92235953232955603</v>
      </c>
      <c r="F11" s="49">
        <v>395</v>
      </c>
      <c r="G11" s="201">
        <v>0.96384131023855701</v>
      </c>
      <c r="H11" s="49">
        <v>274</v>
      </c>
      <c r="I11" s="201">
        <v>0.66858865570978399</v>
      </c>
      <c r="J11" s="49">
        <v>282</v>
      </c>
      <c r="K11" s="201">
        <v>0.68810949237284302</v>
      </c>
      <c r="L11" s="49">
        <v>528</v>
      </c>
      <c r="M11" s="201">
        <v>1.28837521976192</v>
      </c>
      <c r="N11" s="50">
        <v>1948</v>
      </c>
      <c r="O11" s="199">
        <v>4.7533237274549602</v>
      </c>
    </row>
    <row r="12" spans="1:15">
      <c r="A12" s="66" t="s">
        <v>22</v>
      </c>
      <c r="B12" s="49">
        <v>3</v>
      </c>
      <c r="C12" s="201">
        <v>0.115099964319011</v>
      </c>
      <c r="D12" s="290"/>
      <c r="E12" s="201"/>
      <c r="F12" s="49"/>
      <c r="G12" s="201"/>
      <c r="H12" s="49">
        <v>38</v>
      </c>
      <c r="I12" s="201">
        <v>1.4579328813741399</v>
      </c>
      <c r="J12" s="49">
        <v>11</v>
      </c>
      <c r="K12" s="201">
        <v>0.42203320250304099</v>
      </c>
      <c r="L12" s="49">
        <v>44</v>
      </c>
      <c r="M12" s="201">
        <v>1.68813281001216</v>
      </c>
      <c r="N12" s="50">
        <v>96</v>
      </c>
      <c r="O12" s="199">
        <v>3.6831988582083501</v>
      </c>
    </row>
    <row r="13" spans="1:15">
      <c r="A13" s="66" t="s">
        <v>7</v>
      </c>
      <c r="B13" s="49"/>
      <c r="C13" s="201"/>
      <c r="D13" s="290">
        <v>400</v>
      </c>
      <c r="E13" s="201">
        <v>2.9641749811774898</v>
      </c>
      <c r="F13" s="49">
        <v>409</v>
      </c>
      <c r="G13" s="201">
        <v>3.0308689182539799</v>
      </c>
      <c r="H13" s="49">
        <v>85</v>
      </c>
      <c r="I13" s="201">
        <v>0.629887183500216</v>
      </c>
      <c r="J13" s="49">
        <v>11</v>
      </c>
      <c r="K13" s="201">
        <v>8.1514811982381002E-2</v>
      </c>
      <c r="L13" s="49">
        <v>579</v>
      </c>
      <c r="M13" s="201">
        <v>4.2906432852544203</v>
      </c>
      <c r="N13" s="50">
        <v>1484</v>
      </c>
      <c r="O13" s="199">
        <v>10.9970891801685</v>
      </c>
    </row>
    <row r="14" spans="1:15">
      <c r="A14" s="66" t="s">
        <v>8</v>
      </c>
      <c r="B14" s="49"/>
      <c r="C14" s="201"/>
      <c r="D14" s="290">
        <v>2899</v>
      </c>
      <c r="E14" s="201">
        <v>7.7548431657201196</v>
      </c>
      <c r="F14" s="49">
        <v>718</v>
      </c>
      <c r="G14" s="201">
        <v>1.92065449913316</v>
      </c>
      <c r="H14" s="49">
        <v>1385</v>
      </c>
      <c r="I14" s="201">
        <v>3.7048836786900199</v>
      </c>
      <c r="J14" s="49"/>
      <c r="K14" s="201"/>
      <c r="L14" s="49"/>
      <c r="M14" s="201"/>
      <c r="N14" s="50">
        <v>5002</v>
      </c>
      <c r="O14" s="199">
        <v>13.3803813435433</v>
      </c>
    </row>
    <row r="15" spans="1:15">
      <c r="A15" s="66" t="s">
        <v>9</v>
      </c>
      <c r="B15" s="49">
        <v>533</v>
      </c>
      <c r="C15" s="201">
        <v>1.67967442678353</v>
      </c>
      <c r="D15" s="290"/>
      <c r="E15" s="201"/>
      <c r="F15" s="49"/>
      <c r="G15" s="201"/>
      <c r="H15" s="49">
        <v>31</v>
      </c>
      <c r="I15" s="201">
        <v>9.7692133640317702E-2</v>
      </c>
      <c r="J15" s="49">
        <v>110</v>
      </c>
      <c r="K15" s="201">
        <v>0.34664950646564402</v>
      </c>
      <c r="L15" s="49">
        <v>528</v>
      </c>
      <c r="M15" s="201">
        <v>1.6639176310350901</v>
      </c>
      <c r="N15" s="50">
        <v>1202</v>
      </c>
      <c r="O15" s="199">
        <v>3.7879336979245801</v>
      </c>
    </row>
    <row r="16" spans="1:15">
      <c r="A16" s="66" t="s">
        <v>10</v>
      </c>
      <c r="B16" s="49"/>
      <c r="C16" s="201"/>
      <c r="D16" s="290"/>
      <c r="E16" s="201"/>
      <c r="F16" s="49"/>
      <c r="G16" s="201"/>
      <c r="H16" s="49">
        <v>61</v>
      </c>
      <c r="I16" s="201">
        <v>0.81093189368549901</v>
      </c>
      <c r="J16" s="49">
        <v>189</v>
      </c>
      <c r="K16" s="201">
        <v>2.5125594738780199</v>
      </c>
      <c r="L16" s="49">
        <v>281</v>
      </c>
      <c r="M16" s="201">
        <v>3.7356042971413999</v>
      </c>
      <c r="N16" s="50">
        <v>531</v>
      </c>
      <c r="O16" s="199">
        <v>7.0590956647049197</v>
      </c>
    </row>
    <row r="17" spans="1:25">
      <c r="A17" s="66" t="s">
        <v>11</v>
      </c>
      <c r="B17" s="49"/>
      <c r="C17" s="201"/>
      <c r="D17" s="290">
        <v>16</v>
      </c>
      <c r="E17" s="201">
        <v>0.12331283000632801</v>
      </c>
      <c r="F17" s="49">
        <v>338</v>
      </c>
      <c r="G17" s="201">
        <v>2.60498353388367</v>
      </c>
      <c r="H17" s="49">
        <v>33</v>
      </c>
      <c r="I17" s="201">
        <v>0.25433271188805001</v>
      </c>
      <c r="J17" s="49"/>
      <c r="K17" s="201"/>
      <c r="L17" s="49">
        <v>510</v>
      </c>
      <c r="M17" s="201">
        <v>3.9305964564516902</v>
      </c>
      <c r="N17" s="50">
        <v>897</v>
      </c>
      <c r="O17" s="199">
        <v>6.9132255322297302</v>
      </c>
    </row>
    <row r="18" spans="1:25">
      <c r="A18" s="66" t="s">
        <v>12</v>
      </c>
      <c r="B18" s="49"/>
      <c r="C18" s="201"/>
      <c r="D18" s="49">
        <v>2297</v>
      </c>
      <c r="E18" s="201">
        <v>4.6542209650670001</v>
      </c>
      <c r="F18" s="49">
        <v>906</v>
      </c>
      <c r="G18" s="201">
        <v>1.8357528055510199</v>
      </c>
      <c r="H18" s="49">
        <v>65</v>
      </c>
      <c r="I18" s="201">
        <v>0.13170411960355</v>
      </c>
      <c r="J18" s="49">
        <v>117</v>
      </c>
      <c r="K18" s="201">
        <v>0.237067415286391</v>
      </c>
      <c r="L18" s="49">
        <v>504</v>
      </c>
      <c r="M18" s="201">
        <v>1.0212134812336799</v>
      </c>
      <c r="N18" s="50">
        <v>3889</v>
      </c>
      <c r="O18" s="199">
        <v>7.8799587867416498</v>
      </c>
    </row>
    <row r="19" spans="1:25">
      <c r="A19" s="66" t="s">
        <v>13</v>
      </c>
      <c r="B19" s="49">
        <v>1</v>
      </c>
      <c r="C19" s="201">
        <v>8.9328783520625996E-3</v>
      </c>
      <c r="D19" s="49"/>
      <c r="E19" s="201"/>
      <c r="F19" s="49"/>
      <c r="G19" s="201"/>
      <c r="H19" s="49">
        <v>2</v>
      </c>
      <c r="I19" s="201">
        <v>1.7865756704125199E-2</v>
      </c>
      <c r="J19" s="49">
        <v>0</v>
      </c>
      <c r="K19" s="201">
        <v>0</v>
      </c>
      <c r="L19" s="49">
        <v>618</v>
      </c>
      <c r="M19" s="201">
        <v>5.5205188215746901</v>
      </c>
      <c r="N19" s="50">
        <v>621</v>
      </c>
      <c r="O19" s="199">
        <v>5.5473174566308803</v>
      </c>
    </row>
    <row r="20" spans="1:25">
      <c r="A20" s="66" t="s">
        <v>14</v>
      </c>
      <c r="B20" s="49">
        <v>0</v>
      </c>
      <c r="C20" s="201">
        <v>0</v>
      </c>
      <c r="D20" s="49"/>
      <c r="E20" s="201"/>
      <c r="F20" s="49"/>
      <c r="G20" s="201"/>
      <c r="H20" s="49"/>
      <c r="I20" s="201"/>
      <c r="J20" s="49"/>
      <c r="K20" s="201"/>
      <c r="L20" s="49">
        <v>390</v>
      </c>
      <c r="M20" s="201">
        <v>14.6609376233492</v>
      </c>
      <c r="N20" s="50">
        <v>390</v>
      </c>
      <c r="O20" s="199">
        <v>14.6609376233492</v>
      </c>
    </row>
    <row r="21" spans="1:25">
      <c r="A21" s="66" t="s">
        <v>15</v>
      </c>
      <c r="B21" s="49">
        <v>36</v>
      </c>
      <c r="C21" s="201">
        <v>7.5553048313656002E-2</v>
      </c>
      <c r="D21" s="49"/>
      <c r="E21" s="201"/>
      <c r="F21" s="49"/>
      <c r="G21" s="201"/>
      <c r="H21" s="49">
        <v>5</v>
      </c>
      <c r="I21" s="201">
        <v>1.0493478932452199E-2</v>
      </c>
      <c r="J21" s="49">
        <v>8</v>
      </c>
      <c r="K21" s="201">
        <v>1.6789566291923502E-2</v>
      </c>
      <c r="L21" s="49">
        <v>160</v>
      </c>
      <c r="M21" s="201">
        <v>0.33579132583847099</v>
      </c>
      <c r="N21" s="50">
        <v>209</v>
      </c>
      <c r="O21" s="199">
        <v>0.43862741937650301</v>
      </c>
    </row>
    <row r="22" spans="1:25">
      <c r="A22" s="66" t="s">
        <v>16</v>
      </c>
      <c r="B22" s="49"/>
      <c r="C22" s="201"/>
      <c r="D22" s="49">
        <v>1082</v>
      </c>
      <c r="E22" s="201">
        <v>3.1973617333128499</v>
      </c>
      <c r="F22" s="49">
        <v>435</v>
      </c>
      <c r="G22" s="201">
        <v>1.2854457985130201</v>
      </c>
      <c r="H22" s="49"/>
      <c r="I22" s="201"/>
      <c r="J22" s="49"/>
      <c r="K22" s="201"/>
      <c r="L22" s="49">
        <v>432</v>
      </c>
      <c r="M22" s="201">
        <v>1.2765806550750001</v>
      </c>
      <c r="N22" s="50">
        <v>1949</v>
      </c>
      <c r="O22" s="199">
        <v>5.7593881869008596</v>
      </c>
    </row>
    <row r="23" spans="1:25">
      <c r="A23" s="66" t="s">
        <v>17</v>
      </c>
      <c r="B23" s="49">
        <v>0</v>
      </c>
      <c r="C23" s="201">
        <v>0</v>
      </c>
      <c r="D23" s="49"/>
      <c r="E23" s="201"/>
      <c r="F23" s="49"/>
      <c r="G23" s="201"/>
      <c r="H23" s="49">
        <v>197</v>
      </c>
      <c r="I23" s="201">
        <v>4.0759745096416502</v>
      </c>
      <c r="J23" s="49"/>
      <c r="K23" s="201"/>
      <c r="L23" s="49">
        <v>364</v>
      </c>
      <c r="M23" s="201">
        <v>7.5312422411652697</v>
      </c>
      <c r="N23" s="50">
        <v>561</v>
      </c>
      <c r="O23" s="199">
        <v>11.6072167508069</v>
      </c>
    </row>
    <row r="24" spans="1:25">
      <c r="A24" s="66" t="s">
        <v>18</v>
      </c>
      <c r="B24" s="49"/>
      <c r="C24" s="201"/>
      <c r="D24" s="49"/>
      <c r="E24" s="201"/>
      <c r="F24" s="49"/>
      <c r="G24" s="201"/>
      <c r="H24" s="49"/>
      <c r="I24" s="201"/>
      <c r="J24" s="49"/>
      <c r="K24" s="201"/>
      <c r="L24" s="49">
        <v>15</v>
      </c>
      <c r="M24" s="201">
        <v>9.1423946247595603E-2</v>
      </c>
      <c r="N24" s="50">
        <v>15</v>
      </c>
      <c r="O24" s="199">
        <v>9.1423946247595603E-2</v>
      </c>
    </row>
    <row r="25" spans="1:25">
      <c r="A25" s="66" t="s">
        <v>19</v>
      </c>
      <c r="B25" s="49">
        <v>2</v>
      </c>
      <c r="C25" s="201">
        <v>4.77923061078089E-3</v>
      </c>
      <c r="D25" s="49"/>
      <c r="E25" s="201"/>
      <c r="F25" s="49"/>
      <c r="G25" s="201"/>
      <c r="H25" s="49"/>
      <c r="I25" s="201"/>
      <c r="J25" s="49">
        <v>14</v>
      </c>
      <c r="K25" s="201">
        <v>3.3454614275466303E-2</v>
      </c>
      <c r="L25" s="49">
        <v>1879</v>
      </c>
      <c r="M25" s="201">
        <v>4.4900871588286497</v>
      </c>
      <c r="N25" s="50">
        <v>1895</v>
      </c>
      <c r="O25" s="199">
        <v>4.5283210037149004</v>
      </c>
    </row>
    <row r="26" spans="1:25">
      <c r="A26" s="66" t="s">
        <v>20</v>
      </c>
      <c r="B26" s="49"/>
      <c r="C26" s="201"/>
      <c r="D26" s="49"/>
      <c r="E26" s="201"/>
      <c r="F26" s="49"/>
      <c r="G26" s="201"/>
      <c r="H26" s="49"/>
      <c r="I26" s="201"/>
      <c r="J26" s="49"/>
      <c r="K26" s="201"/>
      <c r="L26" s="49"/>
      <c r="M26" s="201"/>
      <c r="N26" s="50"/>
      <c r="O26" s="199"/>
    </row>
    <row r="27" spans="1:25" ht="15" thickBot="1">
      <c r="A27" s="67" t="s">
        <v>1</v>
      </c>
      <c r="B27" s="68">
        <v>666</v>
      </c>
      <c r="C27" s="202">
        <v>0.13460147595166799</v>
      </c>
      <c r="D27" s="68">
        <v>7082</v>
      </c>
      <c r="E27" s="202">
        <v>1.4313027818163799</v>
      </c>
      <c r="F27" s="68">
        <v>3237</v>
      </c>
      <c r="G27" s="202">
        <v>0.65421167816148496</v>
      </c>
      <c r="H27" s="68">
        <v>3059</v>
      </c>
      <c r="I27" s="202">
        <v>0.618237109513741</v>
      </c>
      <c r="J27" s="68">
        <v>2641</v>
      </c>
      <c r="K27" s="202">
        <v>0.53375750448701897</v>
      </c>
      <c r="L27" s="68">
        <v>12210</v>
      </c>
      <c r="M27" s="202">
        <v>2.4676937257805802</v>
      </c>
      <c r="N27" s="68">
        <v>28895</v>
      </c>
      <c r="O27" s="200">
        <v>5.8398042757108701</v>
      </c>
    </row>
    <row r="30" spans="1:25" ht="32.25" customHeight="1">
      <c r="A30" s="477" t="s">
        <v>265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</row>
    <row r="31" spans="1:25" ht="15" thickBot="1"/>
    <row r="32" spans="1:25">
      <c r="A32" s="562" t="s">
        <v>71</v>
      </c>
      <c r="B32" s="598" t="s">
        <v>80</v>
      </c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</row>
    <row r="33" spans="1:25" ht="14.25" customHeight="1">
      <c r="A33" s="563"/>
      <c r="B33" s="480" t="s">
        <v>25</v>
      </c>
      <c r="C33" s="482"/>
      <c r="D33" s="482"/>
      <c r="E33" s="482"/>
      <c r="F33" s="482"/>
      <c r="G33" s="482"/>
      <c r="H33" s="482"/>
      <c r="I33" s="595" t="s">
        <v>48</v>
      </c>
      <c r="J33" s="480" t="s">
        <v>26</v>
      </c>
      <c r="K33" s="482"/>
      <c r="L33" s="482"/>
      <c r="M33" s="482"/>
      <c r="N33" s="482"/>
      <c r="O33" s="482"/>
      <c r="P33" s="482"/>
      <c r="Q33" s="595" t="s">
        <v>49</v>
      </c>
      <c r="R33" s="600" t="s">
        <v>21</v>
      </c>
      <c r="S33" s="601"/>
      <c r="T33" s="601"/>
      <c r="U33" s="601"/>
      <c r="V33" s="601"/>
      <c r="W33" s="601"/>
      <c r="X33" s="602"/>
      <c r="Y33" s="603" t="s">
        <v>21</v>
      </c>
    </row>
    <row r="34" spans="1:25">
      <c r="A34" s="563"/>
      <c r="B34" s="480" t="s">
        <v>50</v>
      </c>
      <c r="C34" s="482"/>
      <c r="D34" s="482"/>
      <c r="E34" s="482"/>
      <c r="F34" s="482"/>
      <c r="G34" s="482"/>
      <c r="H34" s="482"/>
      <c r="I34" s="595"/>
      <c r="J34" s="480" t="s">
        <v>50</v>
      </c>
      <c r="K34" s="482"/>
      <c r="L34" s="482"/>
      <c r="M34" s="482"/>
      <c r="N34" s="482"/>
      <c r="O34" s="482"/>
      <c r="P34" s="482"/>
      <c r="Q34" s="595"/>
      <c r="R34" s="600" t="s">
        <v>50</v>
      </c>
      <c r="S34" s="601"/>
      <c r="T34" s="601"/>
      <c r="U34" s="601"/>
      <c r="V34" s="601"/>
      <c r="W34" s="601"/>
      <c r="X34" s="602"/>
      <c r="Y34" s="604"/>
    </row>
    <row r="35" spans="1:25">
      <c r="A35" s="564"/>
      <c r="B35" s="223" t="s">
        <v>29</v>
      </c>
      <c r="C35" s="226" t="s">
        <v>30</v>
      </c>
      <c r="D35" s="226" t="s">
        <v>31</v>
      </c>
      <c r="E35" s="226" t="s">
        <v>32</v>
      </c>
      <c r="F35" s="226" t="s">
        <v>33</v>
      </c>
      <c r="G35" s="232" t="s">
        <v>76</v>
      </c>
      <c r="H35" s="232" t="s">
        <v>77</v>
      </c>
      <c r="I35" s="595"/>
      <c r="J35" s="223" t="s">
        <v>29</v>
      </c>
      <c r="K35" s="226" t="s">
        <v>30</v>
      </c>
      <c r="L35" s="226" t="s">
        <v>31</v>
      </c>
      <c r="M35" s="226" t="s">
        <v>32</v>
      </c>
      <c r="N35" s="226" t="s">
        <v>33</v>
      </c>
      <c r="O35" s="232" t="s">
        <v>76</v>
      </c>
      <c r="P35" s="232" t="s">
        <v>77</v>
      </c>
      <c r="Q35" s="595"/>
      <c r="R35" s="291" t="s">
        <v>29</v>
      </c>
      <c r="S35" s="292" t="s">
        <v>30</v>
      </c>
      <c r="T35" s="292" t="s">
        <v>31</v>
      </c>
      <c r="U35" s="292" t="s">
        <v>32</v>
      </c>
      <c r="V35" s="292" t="s">
        <v>33</v>
      </c>
      <c r="W35" s="293" t="s">
        <v>76</v>
      </c>
      <c r="X35" s="293" t="s">
        <v>196</v>
      </c>
      <c r="Y35" s="605"/>
    </row>
    <row r="36" spans="1:25">
      <c r="A36" s="74" t="s">
        <v>37</v>
      </c>
      <c r="B36" s="203">
        <v>0.26244037682688998</v>
      </c>
      <c r="C36" s="192">
        <v>0.34890794794412699</v>
      </c>
      <c r="D36" s="192">
        <v>0.30638374092190901</v>
      </c>
      <c r="E36" s="192">
        <v>0.323008871977017</v>
      </c>
      <c r="F36" s="192">
        <v>0.273923275420279</v>
      </c>
      <c r="G36" s="192">
        <v>0.10474844333993</v>
      </c>
      <c r="H36" s="192">
        <v>2.97192165568727E-2</v>
      </c>
      <c r="I36" s="197">
        <v>0.24985535293820499</v>
      </c>
      <c r="J36" s="203">
        <v>6.0598225683951998E-2</v>
      </c>
      <c r="K36" s="192">
        <v>0.12526504249845699</v>
      </c>
      <c r="L36" s="192">
        <v>7.0566998778485296E-2</v>
      </c>
      <c r="M36" s="192">
        <v>0.139810536163126</v>
      </c>
      <c r="N36" s="192">
        <v>0.134333571153507</v>
      </c>
      <c r="O36" s="192">
        <v>3.2108313601315198E-2</v>
      </c>
      <c r="P36" s="192">
        <v>9.7204330550130294E-3</v>
      </c>
      <c r="Q36" s="197">
        <v>8.4846719195270495E-2</v>
      </c>
      <c r="R36" s="203">
        <v>0.165286283134431</v>
      </c>
      <c r="S36" s="192">
        <v>0.23844089834872101</v>
      </c>
      <c r="T36" s="192">
        <v>0.18836107499549101</v>
      </c>
      <c r="U36" s="192">
        <v>0.230197854535163</v>
      </c>
      <c r="V36" s="192">
        <v>0.20179894115967001</v>
      </c>
      <c r="W36" s="192">
        <v>6.6349403364562798E-2</v>
      </c>
      <c r="X36" s="192">
        <v>1.76291600410407E-2</v>
      </c>
      <c r="Y36" s="197">
        <v>0.164118448873456</v>
      </c>
    </row>
    <row r="37" spans="1:25">
      <c r="A37" s="74" t="s">
        <v>38</v>
      </c>
      <c r="B37" s="203">
        <v>0.112474447211524</v>
      </c>
      <c r="C37" s="192">
        <v>0.113320530101511</v>
      </c>
      <c r="D37" s="192">
        <v>6.1276748184381703E-2</v>
      </c>
      <c r="E37" s="192">
        <v>4.8556889251447001E-2</v>
      </c>
      <c r="F37" s="192">
        <v>6.3826782622200998E-2</v>
      </c>
      <c r="G37" s="192">
        <v>2.29137219806098E-2</v>
      </c>
      <c r="H37" s="192">
        <v>1.11447062088273E-2</v>
      </c>
      <c r="I37" s="197">
        <v>6.04825144842066E-2</v>
      </c>
      <c r="J37" s="203">
        <v>0.72717870820742403</v>
      </c>
      <c r="K37" s="192">
        <v>0.32385596353259599</v>
      </c>
      <c r="L37" s="192">
        <v>0.17171303036098101</v>
      </c>
      <c r="M37" s="192">
        <v>0.18093128209345699</v>
      </c>
      <c r="N37" s="192">
        <v>0.13682122987857201</v>
      </c>
      <c r="O37" s="192">
        <v>5.5459814402271601E-2</v>
      </c>
      <c r="P37" s="192">
        <v>2.6731190901285801E-2</v>
      </c>
      <c r="Q37" s="197">
        <v>0.191290785094792</v>
      </c>
      <c r="R37" s="203">
        <v>0.40835434656741698</v>
      </c>
      <c r="S37" s="192">
        <v>0.21731322381149301</v>
      </c>
      <c r="T37" s="192">
        <v>0.11654841515346</v>
      </c>
      <c r="U37" s="192">
        <v>0.11561973689322699</v>
      </c>
      <c r="V37" s="192">
        <v>0.101542142366968</v>
      </c>
      <c r="W37" s="192">
        <v>4.0118243894851899E-2</v>
      </c>
      <c r="X37" s="192">
        <v>2.0567353381214099E-2</v>
      </c>
      <c r="Y37" s="197">
        <v>0.128449237762986</v>
      </c>
    </row>
    <row r="38" spans="1:25" ht="28">
      <c r="A38" s="74" t="s">
        <v>194</v>
      </c>
      <c r="B38" s="203">
        <v>0.17339810611776599</v>
      </c>
      <c r="C38" s="192">
        <v>0.23856953705581299</v>
      </c>
      <c r="D38" s="192">
        <v>0.25453418476589301</v>
      </c>
      <c r="E38" s="192">
        <v>0.33567588656435099</v>
      </c>
      <c r="F38" s="192">
        <v>0.24732878266102901</v>
      </c>
      <c r="G38" s="192">
        <v>0.121115387611794</v>
      </c>
      <c r="H38" s="192">
        <v>2.97192165568727E-2</v>
      </c>
      <c r="I38" s="197">
        <v>0.21773705214314401</v>
      </c>
      <c r="J38" s="203">
        <v>0.111096747087245</v>
      </c>
      <c r="K38" s="192">
        <v>7.94363684136557E-2</v>
      </c>
      <c r="L38" s="192">
        <v>0.119963897923425</v>
      </c>
      <c r="M38" s="192">
        <v>0.18709939398300701</v>
      </c>
      <c r="N38" s="192">
        <v>0.13184591242844201</v>
      </c>
      <c r="O38" s="192">
        <v>3.5027251201434698E-2</v>
      </c>
      <c r="P38" s="192">
        <v>1.70107578462728E-2</v>
      </c>
      <c r="Q38" s="197">
        <v>0.101044729223459</v>
      </c>
      <c r="R38" s="203">
        <v>0.14341015742546201</v>
      </c>
      <c r="S38" s="192">
        <v>0.15996667863901601</v>
      </c>
      <c r="T38" s="192">
        <v>0.187183818276769</v>
      </c>
      <c r="U38" s="192">
        <v>0.26040481282258299</v>
      </c>
      <c r="V38" s="192">
        <v>0.187660161842751</v>
      </c>
      <c r="W38" s="192">
        <v>7.5607459647990205E-2</v>
      </c>
      <c r="X38" s="192">
        <v>2.20364500513009E-2</v>
      </c>
      <c r="Y38" s="197">
        <v>0.15710483994724</v>
      </c>
    </row>
    <row r="39" spans="1:25" ht="28">
      <c r="A39" s="74" t="s">
        <v>39</v>
      </c>
      <c r="B39" s="203">
        <v>1.8745741201920699E-2</v>
      </c>
      <c r="C39" s="192">
        <v>6.5606622690348698E-2</v>
      </c>
      <c r="D39" s="192">
        <v>4.9492758148923698E-2</v>
      </c>
      <c r="E39" s="192">
        <v>8.2335594817670998E-2</v>
      </c>
      <c r="F39" s="192">
        <v>0.122334666692552</v>
      </c>
      <c r="G39" s="192">
        <v>0.10147505448555701</v>
      </c>
      <c r="H39" s="192">
        <v>8.9157649670618205E-2</v>
      </c>
      <c r="I39" s="197">
        <v>7.8001587645149195E-2</v>
      </c>
      <c r="J39" s="203">
        <v>1.5149556420987999E-2</v>
      </c>
      <c r="K39" s="192">
        <v>2.1386714572907299E-2</v>
      </c>
      <c r="L39" s="192">
        <v>2.58745662187779E-2</v>
      </c>
      <c r="M39" s="192">
        <v>4.9344895116397398E-2</v>
      </c>
      <c r="N39" s="192">
        <v>4.7265515776234099E-2</v>
      </c>
      <c r="O39" s="192">
        <v>6.7135564802749903E-2</v>
      </c>
      <c r="P39" s="192">
        <v>0.12393552145141599</v>
      </c>
      <c r="Q39" s="197">
        <v>5.3222032949760599E-2</v>
      </c>
      <c r="R39" s="203">
        <v>1.7014764440308999E-2</v>
      </c>
      <c r="S39" s="192">
        <v>4.3764468684258997E-2</v>
      </c>
      <c r="T39" s="192">
        <v>3.7672214999098202E-2</v>
      </c>
      <c r="U39" s="192">
        <v>6.5622012831290905E-2</v>
      </c>
      <c r="V39" s="192">
        <v>8.3547332327252102E-2</v>
      </c>
      <c r="W39" s="192">
        <v>8.3322506550846304E-2</v>
      </c>
      <c r="X39" s="192">
        <v>0.11018225025650399</v>
      </c>
      <c r="Y39" s="197">
        <v>6.51263686005778E-2</v>
      </c>
    </row>
    <row r="40" spans="1:25">
      <c r="A40" s="74" t="s">
        <v>40</v>
      </c>
      <c r="B40" s="203">
        <v>0.16402523551680601</v>
      </c>
      <c r="C40" s="192">
        <v>0.325050994238546</v>
      </c>
      <c r="D40" s="192">
        <v>0.32759492298573301</v>
      </c>
      <c r="E40" s="192">
        <v>0.59534968560469803</v>
      </c>
      <c r="F40" s="192">
        <v>0.78187808712196305</v>
      </c>
      <c r="G40" s="192">
        <v>0.353525996272265</v>
      </c>
      <c r="H40" s="192">
        <v>0.182030201410846</v>
      </c>
      <c r="I40" s="197">
        <v>0.423794722178992</v>
      </c>
      <c r="J40" s="203">
        <v>0.21209378989383201</v>
      </c>
      <c r="K40" s="192">
        <v>0.29941400402070201</v>
      </c>
      <c r="L40" s="192">
        <v>0.47515112510846702</v>
      </c>
      <c r="M40" s="192">
        <v>0.84914340346133899</v>
      </c>
      <c r="N40" s="192">
        <v>1.0199400772766301</v>
      </c>
      <c r="O40" s="192">
        <v>0.65967989762702095</v>
      </c>
      <c r="P40" s="192">
        <v>0.25273125943033897</v>
      </c>
      <c r="Q40" s="197">
        <v>0.576572023622406</v>
      </c>
      <c r="R40" s="203">
        <v>0.18716240884339999</v>
      </c>
      <c r="S40" s="192">
        <v>0.31238775922902101</v>
      </c>
      <c r="T40" s="192">
        <v>0.40144454108414002</v>
      </c>
      <c r="U40" s="192">
        <v>0.72392537964678105</v>
      </c>
      <c r="V40" s="192">
        <v>0.90488187628285299</v>
      </c>
      <c r="W40" s="192">
        <v>0.51536513311079002</v>
      </c>
      <c r="X40" s="192">
        <v>0.22477179052326901</v>
      </c>
      <c r="Y40" s="197">
        <v>0.50317634324938698</v>
      </c>
    </row>
    <row r="41" spans="1:25" ht="28">
      <c r="A41" s="74" t="s">
        <v>195</v>
      </c>
      <c r="B41" s="203">
        <v>0.253067506225929</v>
      </c>
      <c r="C41" s="192">
        <v>0.34890794794412699</v>
      </c>
      <c r="D41" s="192">
        <v>0.370017287113382</v>
      </c>
      <c r="E41" s="192">
        <v>0.405344466794688</v>
      </c>
      <c r="F41" s="192">
        <v>0.43349023197578201</v>
      </c>
      <c r="G41" s="192">
        <v>0.25532433064108001</v>
      </c>
      <c r="H41" s="192">
        <v>7.0583139322572805E-2</v>
      </c>
      <c r="I41" s="197">
        <v>0.32535421584607699</v>
      </c>
      <c r="J41" s="203">
        <v>0.222193494174491</v>
      </c>
      <c r="K41" s="192">
        <v>0.15887273682731101</v>
      </c>
      <c r="L41" s="192">
        <v>0.176417496946213</v>
      </c>
      <c r="M41" s="192">
        <v>0.298125407994901</v>
      </c>
      <c r="N41" s="192">
        <v>0.363198173859483</v>
      </c>
      <c r="O41" s="192">
        <v>0.18389306880753201</v>
      </c>
      <c r="P41" s="192">
        <v>8.2623680967610802E-2</v>
      </c>
      <c r="Q41" s="197">
        <v>0.21558780013707399</v>
      </c>
      <c r="R41" s="203">
        <v>0.23820670216432699</v>
      </c>
      <c r="S41" s="192">
        <v>0.25504121405654401</v>
      </c>
      <c r="T41" s="192">
        <v>0.273123558743462</v>
      </c>
      <c r="U41" s="192">
        <v>0.35102568768484199</v>
      </c>
      <c r="V41" s="192">
        <v>0.39717116444801398</v>
      </c>
      <c r="W41" s="192">
        <v>0.21756432266054301</v>
      </c>
      <c r="X41" s="192">
        <v>7.7862123514596399E-2</v>
      </c>
      <c r="Y41" s="197">
        <v>0.26832063863438099</v>
      </c>
    </row>
    <row r="42" spans="1:25" ht="28">
      <c r="A42" s="74" t="s">
        <v>42</v>
      </c>
      <c r="B42" s="203">
        <v>1.0169564602042001</v>
      </c>
      <c r="C42" s="192">
        <v>1.07058079753796</v>
      </c>
      <c r="D42" s="192">
        <v>1.2161077716592701</v>
      </c>
      <c r="E42" s="192">
        <v>1.2181445694819499</v>
      </c>
      <c r="F42" s="192">
        <v>0.90953165236636502</v>
      </c>
      <c r="G42" s="192">
        <v>0.229137219806098</v>
      </c>
      <c r="H42" s="192">
        <v>6.6868237252963703E-2</v>
      </c>
      <c r="I42" s="197">
        <v>0.87553653725758396</v>
      </c>
      <c r="J42" s="203">
        <v>1.17661554869673</v>
      </c>
      <c r="K42" s="192">
        <v>0.80047417401453103</v>
      </c>
      <c r="L42" s="192">
        <v>0.83033835229351005</v>
      </c>
      <c r="M42" s="192">
        <v>0.98484186503143201</v>
      </c>
      <c r="N42" s="192">
        <v>0.656741903417148</v>
      </c>
      <c r="O42" s="192">
        <v>0.20140669440824999</v>
      </c>
      <c r="P42" s="192">
        <v>5.34623818025717E-2</v>
      </c>
      <c r="Q42" s="197">
        <v>0.64869173493838705</v>
      </c>
      <c r="R42" s="203">
        <v>1.0938062854484401</v>
      </c>
      <c r="S42" s="192">
        <v>0.93716327768706298</v>
      </c>
      <c r="T42" s="192">
        <v>1.02303608856926</v>
      </c>
      <c r="U42" s="192">
        <v>1.0999499293625901</v>
      </c>
      <c r="V42" s="192">
        <v>0.77891820600484196</v>
      </c>
      <c r="W42" s="192">
        <v>0.21447830389940101</v>
      </c>
      <c r="X42" s="192">
        <v>5.8763866803468998E-2</v>
      </c>
      <c r="Y42" s="197">
        <v>0.75767015285779904</v>
      </c>
    </row>
    <row r="43" spans="1:25" ht="28">
      <c r="A43" s="74" t="s">
        <v>43</v>
      </c>
      <c r="B43" s="203">
        <v>0.32336403573313199</v>
      </c>
      <c r="C43" s="192">
        <v>0.35189006715732501</v>
      </c>
      <c r="D43" s="192">
        <v>0.56327472369489395</v>
      </c>
      <c r="E43" s="192">
        <v>0.82968945547037698</v>
      </c>
      <c r="F43" s="192">
        <v>0.93080724657376501</v>
      </c>
      <c r="G43" s="192">
        <v>0.45172766190344898</v>
      </c>
      <c r="H43" s="192">
        <v>0.118876866227491</v>
      </c>
      <c r="I43" s="197">
        <v>0.55852473720243201</v>
      </c>
      <c r="J43" s="203">
        <v>0.201994085613173</v>
      </c>
      <c r="K43" s="192">
        <v>0.32080071859360998</v>
      </c>
      <c r="L43" s="192">
        <v>0.39987965974474998</v>
      </c>
      <c r="M43" s="192">
        <v>0.79157435915887497</v>
      </c>
      <c r="N43" s="192">
        <v>0.915458410823903</v>
      </c>
      <c r="O43" s="192">
        <v>0.49330045442020598</v>
      </c>
      <c r="P43" s="192">
        <v>0.143376387561442</v>
      </c>
      <c r="Q43" s="197">
        <v>0.49982430944123002</v>
      </c>
      <c r="R43" s="203">
        <v>0.264944189141955</v>
      </c>
      <c r="S43" s="192">
        <v>0.33653367298585402</v>
      </c>
      <c r="T43" s="192">
        <v>0.48149799795722398</v>
      </c>
      <c r="U43" s="192">
        <v>0.81037977750387802</v>
      </c>
      <c r="V43" s="192">
        <v>0.92287668632256903</v>
      </c>
      <c r="W43" s="192">
        <v>0.47370387983536699</v>
      </c>
      <c r="X43" s="192">
        <v>0.13368779697789199</v>
      </c>
      <c r="Y43" s="197">
        <v>0.52802455773083901</v>
      </c>
    </row>
    <row r="44" spans="1:25">
      <c r="A44" s="74" t="s">
        <v>44</v>
      </c>
      <c r="B44" s="203">
        <v>0.168711670817286</v>
      </c>
      <c r="C44" s="192">
        <v>0.202784106497441</v>
      </c>
      <c r="D44" s="192">
        <v>0.26160457878716797</v>
      </c>
      <c r="E44" s="192">
        <v>0.33356471746646199</v>
      </c>
      <c r="F44" s="192">
        <v>0.335090608766555</v>
      </c>
      <c r="G44" s="192">
        <v>0.216043664388606</v>
      </c>
      <c r="H44" s="192">
        <v>0.104017257949055</v>
      </c>
      <c r="I44" s="197">
        <v>0.24735262820092799</v>
      </c>
      <c r="J44" s="203">
        <v>0.116146599227575</v>
      </c>
      <c r="K44" s="192">
        <v>7.94363684136557E-2</v>
      </c>
      <c r="L44" s="192">
        <v>0.13407729767912199</v>
      </c>
      <c r="M44" s="192">
        <v>0.20560372965165599</v>
      </c>
      <c r="N44" s="192">
        <v>0.18906206310493601</v>
      </c>
      <c r="O44" s="192">
        <v>0.113838566404663</v>
      </c>
      <c r="P44" s="192">
        <v>6.8043031385091199E-2</v>
      </c>
      <c r="Q44" s="197">
        <v>0.134597749996134</v>
      </c>
      <c r="R44" s="203">
        <v>0.14341015742546201</v>
      </c>
      <c r="S44" s="192">
        <v>0.14185724332139099</v>
      </c>
      <c r="T44" s="192">
        <v>0.19777912874526599</v>
      </c>
      <c r="U44" s="192">
        <v>0.26873776683290601</v>
      </c>
      <c r="V44" s="192">
        <v>0.25963940200161401</v>
      </c>
      <c r="W44" s="192">
        <v>0.16201598495997899</v>
      </c>
      <c r="X44" s="192">
        <v>8.2269413524856505E-2</v>
      </c>
      <c r="Y44" s="197">
        <v>0.18876627452844399</v>
      </c>
    </row>
    <row r="45" spans="1:25" ht="28">
      <c r="A45" s="74" t="s">
        <v>45</v>
      </c>
      <c r="B45" s="203">
        <v>1.76209967298054</v>
      </c>
      <c r="C45" s="192">
        <v>3.4652225257356899</v>
      </c>
      <c r="D45" s="192">
        <v>4.1314669064315801</v>
      </c>
      <c r="E45" s="192">
        <v>6.3356184627648897</v>
      </c>
      <c r="F45" s="192">
        <v>6.1193927839035203</v>
      </c>
      <c r="G45" s="192">
        <v>2.1997173101385399</v>
      </c>
      <c r="H45" s="192">
        <v>0.69468668701689995</v>
      </c>
      <c r="I45" s="197">
        <v>3.94262570279118</v>
      </c>
      <c r="J45" s="203">
        <v>0.56558343971688496</v>
      </c>
      <c r="K45" s="192">
        <v>1.1059986679132101</v>
      </c>
      <c r="L45" s="192">
        <v>1.71242583702458</v>
      </c>
      <c r="M45" s="192">
        <v>3.2074181825658301</v>
      </c>
      <c r="N45" s="192">
        <v>3.4777468976408001</v>
      </c>
      <c r="O45" s="192">
        <v>1.5908209920651599</v>
      </c>
      <c r="P45" s="192">
        <v>0.58565609156453502</v>
      </c>
      <c r="Q45" s="197">
        <v>1.90750851427185</v>
      </c>
      <c r="R45" s="203">
        <v>1.18617214955297</v>
      </c>
      <c r="S45" s="192">
        <v>2.2998982853382999</v>
      </c>
      <c r="T45" s="192">
        <v>2.92077391914883</v>
      </c>
      <c r="U45" s="192">
        <v>4.7508254051351999</v>
      </c>
      <c r="V45" s="192">
        <v>4.7544858812077804</v>
      </c>
      <c r="W45" s="192">
        <v>1.8778424161551801</v>
      </c>
      <c r="X45" s="192">
        <v>0.62877337479711803</v>
      </c>
      <c r="Y45" s="197">
        <v>2.8851983234188299</v>
      </c>
    </row>
    <row r="46" spans="1:25" ht="28">
      <c r="A46" s="74" t="s">
        <v>46</v>
      </c>
      <c r="B46" s="203">
        <v>0.168711670817286</v>
      </c>
      <c r="C46" s="192">
        <v>0.25646225233499897</v>
      </c>
      <c r="D46" s="192">
        <v>0.164975860496412</v>
      </c>
      <c r="E46" s="192">
        <v>0.206894571593122</v>
      </c>
      <c r="F46" s="192">
        <v>0.14095081162402701</v>
      </c>
      <c r="G46" s="192">
        <v>8.5108110213693397E-2</v>
      </c>
      <c r="H46" s="192">
        <v>2.6004314487263602E-2</v>
      </c>
      <c r="I46" s="197">
        <v>0.15683741686939101</v>
      </c>
      <c r="J46" s="203">
        <v>0.15654541635020899</v>
      </c>
      <c r="K46" s="192">
        <v>0.12526504249845699</v>
      </c>
      <c r="L46" s="192">
        <v>0.15759963060528401</v>
      </c>
      <c r="M46" s="192">
        <v>0.21177184154120601</v>
      </c>
      <c r="N46" s="192">
        <v>0.18408674565480701</v>
      </c>
      <c r="O46" s="192">
        <v>6.1297689602510801E-2</v>
      </c>
      <c r="P46" s="192">
        <v>1.70107578462728E-2</v>
      </c>
      <c r="Q46" s="197">
        <v>0.13266941546896799</v>
      </c>
      <c r="R46" s="203">
        <v>0.162855602500101</v>
      </c>
      <c r="S46" s="192">
        <v>0.19165819044485799</v>
      </c>
      <c r="T46" s="192">
        <v>0.16128417046488899</v>
      </c>
      <c r="U46" s="192">
        <v>0.209365469509357</v>
      </c>
      <c r="V46" s="192">
        <v>0.16323863393170801</v>
      </c>
      <c r="W46" s="192">
        <v>7.2521440886847699E-2</v>
      </c>
      <c r="X46" s="192">
        <v>2.0567353381214099E-2</v>
      </c>
      <c r="Y46" s="197">
        <v>0.14427995505358801</v>
      </c>
    </row>
    <row r="47" spans="1:25" ht="15" thickBot="1">
      <c r="A47" s="44" t="s">
        <v>1</v>
      </c>
      <c r="B47" s="204">
        <v>4.4239949236532796</v>
      </c>
      <c r="C47" s="205">
        <v>6.7873033292378899</v>
      </c>
      <c r="D47" s="205">
        <v>7.7067294831895499</v>
      </c>
      <c r="E47" s="205">
        <v>10.714183171786701</v>
      </c>
      <c r="F47" s="205">
        <v>10.358554929727999</v>
      </c>
      <c r="G47" s="205">
        <v>4.1408369007816201</v>
      </c>
      <c r="H47" s="205">
        <v>1.4228074926602801</v>
      </c>
      <c r="I47" s="198">
        <v>7.1361024675572802</v>
      </c>
      <c r="J47" s="204">
        <v>3.56519561107251</v>
      </c>
      <c r="K47" s="205">
        <v>3.4402058012990899</v>
      </c>
      <c r="L47" s="205">
        <v>4.2740078926835903</v>
      </c>
      <c r="M47" s="205">
        <v>7.1056648967612297</v>
      </c>
      <c r="N47" s="205">
        <v>7.2565005010144699</v>
      </c>
      <c r="O47" s="205">
        <v>3.4939683073431098</v>
      </c>
      <c r="P47" s="205">
        <v>1.3803014938118501</v>
      </c>
      <c r="Q47" s="198">
        <v>4.5458558143393404</v>
      </c>
      <c r="R47" s="204">
        <v>4.0106230466442803</v>
      </c>
      <c r="S47" s="205">
        <v>5.1340249125465203</v>
      </c>
      <c r="T47" s="205">
        <v>5.9887049281378903</v>
      </c>
      <c r="U47" s="205">
        <v>8.8860538327578205</v>
      </c>
      <c r="V47" s="205">
        <v>8.7557604278960195</v>
      </c>
      <c r="W47" s="205">
        <v>3.7988890949663601</v>
      </c>
      <c r="X47" s="205">
        <v>1.39711093325247</v>
      </c>
      <c r="Y47" s="198">
        <v>5.7902351406575301</v>
      </c>
    </row>
    <row r="49" spans="1:15" ht="32.25" customHeight="1">
      <c r="A49" s="477" t="s">
        <v>266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</row>
    <row r="50" spans="1:15" ht="15" thickBot="1"/>
    <row r="51" spans="1:15" ht="14.25" customHeight="1">
      <c r="A51" s="581" t="s">
        <v>2</v>
      </c>
      <c r="B51" s="588" t="s">
        <v>64</v>
      </c>
      <c r="C51" s="588"/>
      <c r="D51" s="588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9"/>
    </row>
    <row r="52" spans="1:15" ht="14.25" customHeight="1">
      <c r="A52" s="582"/>
      <c r="B52" s="484" t="s">
        <v>57</v>
      </c>
      <c r="C52" s="484"/>
      <c r="D52" s="484" t="s">
        <v>58</v>
      </c>
      <c r="E52" s="484"/>
      <c r="F52" s="484" t="s">
        <v>59</v>
      </c>
      <c r="G52" s="484"/>
      <c r="H52" s="484" t="s">
        <v>60</v>
      </c>
      <c r="I52" s="484"/>
      <c r="J52" s="484" t="s">
        <v>61</v>
      </c>
      <c r="K52" s="484"/>
      <c r="L52" s="484" t="s">
        <v>62</v>
      </c>
      <c r="M52" s="484"/>
      <c r="N52" s="484" t="s">
        <v>0</v>
      </c>
      <c r="O52" s="485"/>
    </row>
    <row r="53" spans="1:15" ht="26">
      <c r="A53" s="582"/>
      <c r="B53" s="294" t="s">
        <v>55</v>
      </c>
      <c r="C53" s="294" t="s">
        <v>197</v>
      </c>
      <c r="D53" s="294" t="s">
        <v>55</v>
      </c>
      <c r="E53" s="294" t="s">
        <v>197</v>
      </c>
      <c r="F53" s="294" t="s">
        <v>55</v>
      </c>
      <c r="G53" s="294" t="s">
        <v>197</v>
      </c>
      <c r="H53" s="294" t="s">
        <v>55</v>
      </c>
      <c r="I53" s="294" t="s">
        <v>197</v>
      </c>
      <c r="J53" s="294" t="s">
        <v>55</v>
      </c>
      <c r="K53" s="294" t="s">
        <v>197</v>
      </c>
      <c r="L53" s="294" t="s">
        <v>55</v>
      </c>
      <c r="M53" s="294" t="s">
        <v>197</v>
      </c>
      <c r="N53" s="294" t="s">
        <v>55</v>
      </c>
      <c r="O53" s="294" t="s">
        <v>197</v>
      </c>
    </row>
    <row r="54" spans="1:15">
      <c r="A54" s="62" t="s">
        <v>3</v>
      </c>
      <c r="B54" s="65"/>
      <c r="C54" s="206"/>
      <c r="D54" s="295"/>
      <c r="E54" s="206"/>
      <c r="F54" s="295"/>
      <c r="G54" s="206"/>
      <c r="H54" s="295">
        <v>226548</v>
      </c>
      <c r="I54" s="206">
        <v>608.85531502728895</v>
      </c>
      <c r="J54" s="65">
        <v>51725</v>
      </c>
      <c r="K54" s="206">
        <v>139.01266473235901</v>
      </c>
      <c r="L54" s="295">
        <v>354070</v>
      </c>
      <c r="M54" s="206">
        <v>951.57494831873305</v>
      </c>
      <c r="N54" s="296">
        <v>632343</v>
      </c>
      <c r="O54" s="297">
        <v>1699.44292807838</v>
      </c>
    </row>
    <row r="55" spans="1:15">
      <c r="A55" s="62" t="s">
        <v>4</v>
      </c>
      <c r="B55" s="65"/>
      <c r="C55" s="206"/>
      <c r="D55" s="295">
        <v>3663</v>
      </c>
      <c r="E55" s="206">
        <v>345.28264537596499</v>
      </c>
      <c r="F55" s="295">
        <v>21195</v>
      </c>
      <c r="G55" s="206">
        <v>1997.88852545552</v>
      </c>
      <c r="H55" s="295"/>
      <c r="I55" s="206"/>
      <c r="J55" s="65">
        <v>10236</v>
      </c>
      <c r="K55" s="206">
        <v>964.86845702112396</v>
      </c>
      <c r="L55" s="295">
        <v>12231</v>
      </c>
      <c r="M55" s="206">
        <v>1152.9216586386599</v>
      </c>
      <c r="N55" s="296">
        <v>47325</v>
      </c>
      <c r="O55" s="297">
        <v>4460.9612864912797</v>
      </c>
    </row>
    <row r="56" spans="1:15">
      <c r="A56" s="62" t="s">
        <v>5</v>
      </c>
      <c r="B56" s="65"/>
      <c r="C56" s="206"/>
      <c r="D56" s="295"/>
      <c r="E56" s="206"/>
      <c r="F56" s="295"/>
      <c r="G56" s="206"/>
      <c r="H56" s="295">
        <v>67030</v>
      </c>
      <c r="I56" s="206">
        <v>80.348234017018498</v>
      </c>
      <c r="J56" s="65">
        <v>752419</v>
      </c>
      <c r="K56" s="206">
        <v>901.91761734821796</v>
      </c>
      <c r="L56" s="295">
        <v>1775610</v>
      </c>
      <c r="M56" s="206">
        <v>2128.4070983583201</v>
      </c>
      <c r="N56" s="296">
        <v>2595059</v>
      </c>
      <c r="O56" s="297">
        <v>3110.6729497235601</v>
      </c>
    </row>
    <row r="57" spans="1:15">
      <c r="A57" s="62" t="s">
        <v>23</v>
      </c>
      <c r="B57" s="65"/>
      <c r="C57" s="206"/>
      <c r="D57" s="295"/>
      <c r="E57" s="206"/>
      <c r="F57" s="295"/>
      <c r="G57" s="206"/>
      <c r="H57" s="295"/>
      <c r="I57" s="206"/>
      <c r="J57" s="65"/>
      <c r="K57" s="206"/>
      <c r="L57" s="295"/>
      <c r="M57" s="206"/>
      <c r="N57" s="296"/>
      <c r="O57" s="297"/>
    </row>
    <row r="58" spans="1:15">
      <c r="A58" s="62" t="s">
        <v>24</v>
      </c>
      <c r="B58" s="65"/>
      <c r="C58" s="206"/>
      <c r="D58" s="295"/>
      <c r="E58" s="206"/>
      <c r="F58" s="295"/>
      <c r="G58" s="206"/>
      <c r="H58" s="295">
        <v>20242</v>
      </c>
      <c r="I58" s="206">
        <v>457.09098463567301</v>
      </c>
      <c r="J58" s="65">
        <v>26464</v>
      </c>
      <c r="K58" s="206">
        <v>597.59192853465299</v>
      </c>
      <c r="L58" s="295"/>
      <c r="M58" s="206"/>
      <c r="N58" s="296">
        <v>46706</v>
      </c>
      <c r="O58" s="297">
        <v>1054.68291317033</v>
      </c>
    </row>
    <row r="59" spans="1:15">
      <c r="A59" s="62" t="s">
        <v>6</v>
      </c>
      <c r="B59" s="65">
        <v>46255</v>
      </c>
      <c r="C59" s="206">
        <v>112.86703748122601</v>
      </c>
      <c r="D59" s="295">
        <v>162112</v>
      </c>
      <c r="E59" s="206">
        <v>395.57023414023502</v>
      </c>
      <c r="F59" s="295">
        <v>187593</v>
      </c>
      <c r="G59" s="206">
        <v>457.74653901666198</v>
      </c>
      <c r="H59" s="295">
        <v>135453</v>
      </c>
      <c r="I59" s="206">
        <v>330.519486065173</v>
      </c>
      <c r="J59" s="65">
        <v>149942</v>
      </c>
      <c r="K59" s="206">
        <v>365.874161366556</v>
      </c>
      <c r="L59" s="295">
        <v>323913</v>
      </c>
      <c r="M59" s="206">
        <v>790.38159575519398</v>
      </c>
      <c r="N59" s="296">
        <v>1005268</v>
      </c>
      <c r="O59" s="297">
        <v>2452.95905382505</v>
      </c>
    </row>
    <row r="60" spans="1:15">
      <c r="A60" s="62" t="s">
        <v>22</v>
      </c>
      <c r="B60" s="65">
        <v>671</v>
      </c>
      <c r="C60" s="206">
        <v>25.744025352685501</v>
      </c>
      <c r="D60" s="295"/>
      <c r="E60" s="206"/>
      <c r="F60" s="295"/>
      <c r="G60" s="206"/>
      <c r="H60" s="295">
        <v>5185</v>
      </c>
      <c r="I60" s="206">
        <v>198.93110499802401</v>
      </c>
      <c r="J60" s="65">
        <v>1316</v>
      </c>
      <c r="K60" s="206">
        <v>50.490517681272898</v>
      </c>
      <c r="L60" s="295">
        <v>6873</v>
      </c>
      <c r="M60" s="206">
        <v>263.69401825485397</v>
      </c>
      <c r="N60" s="296">
        <v>14045</v>
      </c>
      <c r="O60" s="297">
        <v>538.85966628683695</v>
      </c>
    </row>
    <row r="61" spans="1:15">
      <c r="A61" s="62" t="s">
        <v>7</v>
      </c>
      <c r="B61" s="65"/>
      <c r="C61" s="206"/>
      <c r="D61" s="295">
        <v>186065</v>
      </c>
      <c r="E61" s="206">
        <v>1378.82304468197</v>
      </c>
      <c r="F61" s="295">
        <v>266937</v>
      </c>
      <c r="G61" s="206">
        <v>1978.1199423764399</v>
      </c>
      <c r="H61" s="295">
        <v>41166</v>
      </c>
      <c r="I61" s="206">
        <v>305.05806818788102</v>
      </c>
      <c r="J61" s="65">
        <v>7480</v>
      </c>
      <c r="K61" s="206">
        <v>55.430072148019001</v>
      </c>
      <c r="L61" s="295">
        <v>270418</v>
      </c>
      <c r="M61" s="206">
        <v>2003.91567515014</v>
      </c>
      <c r="N61" s="296">
        <v>772066</v>
      </c>
      <c r="O61" s="297">
        <v>5721.3468025444499</v>
      </c>
    </row>
    <row r="62" spans="1:15">
      <c r="A62" s="62" t="s">
        <v>8</v>
      </c>
      <c r="B62" s="65"/>
      <c r="C62" s="206"/>
      <c r="D62" s="295">
        <v>182334</v>
      </c>
      <c r="E62" s="206">
        <v>487.74459254170802</v>
      </c>
      <c r="F62" s="295">
        <v>160261</v>
      </c>
      <c r="G62" s="206">
        <v>428.69917922782702</v>
      </c>
      <c r="H62" s="295">
        <v>450397</v>
      </c>
      <c r="I62" s="206">
        <v>1204.8147972786601</v>
      </c>
      <c r="J62" s="65"/>
      <c r="K62" s="206"/>
      <c r="L62" s="295"/>
      <c r="M62" s="206"/>
      <c r="N62" s="296">
        <v>792992</v>
      </c>
      <c r="O62" s="297">
        <v>2121.2585690482001</v>
      </c>
    </row>
    <row r="63" spans="1:15">
      <c r="A63" s="62" t="s">
        <v>9</v>
      </c>
      <c r="B63" s="65">
        <v>368517</v>
      </c>
      <c r="C63" s="206">
        <v>1161.32941976545</v>
      </c>
      <c r="D63" s="295"/>
      <c r="E63" s="206"/>
      <c r="F63" s="295"/>
      <c r="G63" s="206"/>
      <c r="H63" s="295">
        <v>20756</v>
      </c>
      <c r="I63" s="206">
        <v>65.409610510917304</v>
      </c>
      <c r="J63" s="65">
        <v>45181</v>
      </c>
      <c r="K63" s="206">
        <v>142.38155774203901</v>
      </c>
      <c r="L63" s="295">
        <v>237048</v>
      </c>
      <c r="M63" s="206">
        <v>747.02338371516305</v>
      </c>
      <c r="N63" s="296">
        <v>671502</v>
      </c>
      <c r="O63" s="297">
        <v>2116.1439717335702</v>
      </c>
    </row>
    <row r="64" spans="1:15">
      <c r="A64" s="62" t="s">
        <v>10</v>
      </c>
      <c r="B64" s="65"/>
      <c r="C64" s="206"/>
      <c r="D64" s="295"/>
      <c r="E64" s="206"/>
      <c r="F64" s="295"/>
      <c r="G64" s="206"/>
      <c r="H64" s="295">
        <v>19384</v>
      </c>
      <c r="I64" s="206">
        <v>257.69022667540497</v>
      </c>
      <c r="J64" s="65">
        <v>60796</v>
      </c>
      <c r="K64" s="206">
        <v>808.21992472956799</v>
      </c>
      <c r="L64" s="295">
        <v>71969</v>
      </c>
      <c r="M64" s="206">
        <v>956.75340092871602</v>
      </c>
      <c r="N64" s="296">
        <v>152149</v>
      </c>
      <c r="O64" s="297">
        <v>2022.6635523336899</v>
      </c>
    </row>
    <row r="65" spans="1:25">
      <c r="A65" s="62" t="s">
        <v>11</v>
      </c>
      <c r="B65" s="65"/>
      <c r="C65" s="206"/>
      <c r="D65" s="295">
        <v>8760</v>
      </c>
      <c r="E65" s="206">
        <v>67.513774428464302</v>
      </c>
      <c r="F65" s="295">
        <v>157114</v>
      </c>
      <c r="G65" s="206">
        <v>1210.88574835088</v>
      </c>
      <c r="H65" s="295">
        <v>16815</v>
      </c>
      <c r="I65" s="206">
        <v>129.59407728477501</v>
      </c>
      <c r="J65" s="65"/>
      <c r="K65" s="206"/>
      <c r="L65" s="295">
        <v>222830</v>
      </c>
      <c r="M65" s="206">
        <v>1717.36236939437</v>
      </c>
      <c r="N65" s="296">
        <v>405519</v>
      </c>
      <c r="O65" s="297">
        <v>3125.3559694584901</v>
      </c>
    </row>
    <row r="66" spans="1:25">
      <c r="A66" s="62" t="s">
        <v>12</v>
      </c>
      <c r="B66" s="65"/>
      <c r="C66" s="206"/>
      <c r="D66" s="295">
        <v>135854</v>
      </c>
      <c r="E66" s="206">
        <v>275.26971484031901</v>
      </c>
      <c r="F66" s="295">
        <v>406890</v>
      </c>
      <c r="G66" s="206">
        <v>824.44752654597801</v>
      </c>
      <c r="H66" s="295">
        <v>31224</v>
      </c>
      <c r="I66" s="206">
        <v>63.266606623096202</v>
      </c>
      <c r="J66" s="65">
        <v>61718</v>
      </c>
      <c r="K66" s="206">
        <v>125.05407467218301</v>
      </c>
      <c r="L66" s="295">
        <v>266054</v>
      </c>
      <c r="M66" s="206">
        <v>539.08319749235397</v>
      </c>
      <c r="N66" s="296">
        <v>901740</v>
      </c>
      <c r="O66" s="297">
        <v>1827.12112017393</v>
      </c>
    </row>
    <row r="67" spans="1:25">
      <c r="A67" s="62" t="s">
        <v>13</v>
      </c>
      <c r="B67" s="65">
        <v>184</v>
      </c>
      <c r="C67" s="206">
        <v>1.64364961677952</v>
      </c>
      <c r="D67" s="295"/>
      <c r="E67" s="206"/>
      <c r="F67" s="295"/>
      <c r="G67" s="206"/>
      <c r="H67" s="295">
        <v>231</v>
      </c>
      <c r="I67" s="206">
        <v>2.0634948993264599</v>
      </c>
      <c r="J67" s="65"/>
      <c r="K67" s="206"/>
      <c r="L67" s="295">
        <v>175205</v>
      </c>
      <c r="M67" s="206">
        <v>1565.08495167313</v>
      </c>
      <c r="N67" s="296">
        <v>175620</v>
      </c>
      <c r="O67" s="297">
        <v>1568.7920961892301</v>
      </c>
    </row>
    <row r="68" spans="1:25">
      <c r="A68" s="62" t="s">
        <v>14</v>
      </c>
      <c r="B68" s="65"/>
      <c r="C68" s="206"/>
      <c r="D68" s="295"/>
      <c r="E68" s="206"/>
      <c r="F68" s="295"/>
      <c r="G68" s="206"/>
      <c r="H68" s="295"/>
      <c r="I68" s="206"/>
      <c r="J68" s="65"/>
      <c r="K68" s="206"/>
      <c r="L68" s="295">
        <v>66412</v>
      </c>
      <c r="M68" s="206">
        <v>2496.5697165176098</v>
      </c>
      <c r="N68" s="296">
        <v>66412</v>
      </c>
      <c r="O68" s="297">
        <v>2496.5697165176098</v>
      </c>
    </row>
    <row r="69" spans="1:25">
      <c r="A69" s="62" t="s">
        <v>15</v>
      </c>
      <c r="B69" s="65">
        <v>21670</v>
      </c>
      <c r="C69" s="206">
        <v>45.478737693247901</v>
      </c>
      <c r="D69" s="295"/>
      <c r="E69" s="206"/>
      <c r="F69" s="295"/>
      <c r="G69" s="206"/>
      <c r="H69" s="295">
        <v>360</v>
      </c>
      <c r="I69" s="206">
        <v>0.75553048313656002</v>
      </c>
      <c r="J69" s="65">
        <v>1346</v>
      </c>
      <c r="K69" s="206">
        <v>2.8248445286161399</v>
      </c>
      <c r="L69" s="295">
        <v>45721</v>
      </c>
      <c r="M69" s="206">
        <v>95.954470054129601</v>
      </c>
      <c r="N69" s="296">
        <v>69097</v>
      </c>
      <c r="O69" s="297">
        <v>145.01358275913</v>
      </c>
    </row>
    <row r="70" spans="1:25">
      <c r="A70" s="62" t="s">
        <v>16</v>
      </c>
      <c r="B70" s="65"/>
      <c r="C70" s="206"/>
      <c r="D70" s="295">
        <v>358188</v>
      </c>
      <c r="E70" s="206">
        <v>1058.46266592593</v>
      </c>
      <c r="F70" s="295">
        <v>151729</v>
      </c>
      <c r="G70" s="206">
        <v>448.36644956915399</v>
      </c>
      <c r="H70" s="295"/>
      <c r="I70" s="206"/>
      <c r="J70" s="65"/>
      <c r="K70" s="206"/>
      <c r="L70" s="295">
        <v>140902</v>
      </c>
      <c r="M70" s="206">
        <v>416.37214690133698</v>
      </c>
      <c r="N70" s="296">
        <v>650819</v>
      </c>
      <c r="O70" s="297">
        <v>1923.2012623964299</v>
      </c>
    </row>
    <row r="71" spans="1:25">
      <c r="A71" s="62" t="s">
        <v>17</v>
      </c>
      <c r="B71" s="65"/>
      <c r="C71" s="206"/>
      <c r="D71" s="295"/>
      <c r="E71" s="206"/>
      <c r="F71" s="295"/>
      <c r="G71" s="206"/>
      <c r="H71" s="295">
        <v>76285</v>
      </c>
      <c r="I71" s="206">
        <v>1578.3538856244299</v>
      </c>
      <c r="J71" s="65"/>
      <c r="K71" s="206"/>
      <c r="L71" s="295">
        <v>288818</v>
      </c>
      <c r="M71" s="206">
        <v>5975.7096747496498</v>
      </c>
      <c r="N71" s="296">
        <v>365103</v>
      </c>
      <c r="O71" s="297">
        <v>7554.0635603740802</v>
      </c>
    </row>
    <row r="72" spans="1:25">
      <c r="A72" s="62" t="s">
        <v>18</v>
      </c>
      <c r="B72" s="65"/>
      <c r="C72" s="206"/>
      <c r="D72" s="295"/>
      <c r="E72" s="206"/>
      <c r="F72" s="295"/>
      <c r="G72" s="206"/>
      <c r="H72" s="295"/>
      <c r="I72" s="206"/>
      <c r="J72" s="65"/>
      <c r="K72" s="206"/>
      <c r="L72" s="295">
        <v>3038</v>
      </c>
      <c r="M72" s="206">
        <v>18.516396580013001</v>
      </c>
      <c r="N72" s="296">
        <v>3038</v>
      </c>
      <c r="O72" s="297">
        <v>18.516396580013001</v>
      </c>
    </row>
    <row r="73" spans="1:25">
      <c r="A73" s="62" t="s">
        <v>19</v>
      </c>
      <c r="B73" s="65">
        <v>534</v>
      </c>
      <c r="C73" s="206">
        <v>1.2760545730785</v>
      </c>
      <c r="D73" s="295"/>
      <c r="E73" s="206"/>
      <c r="F73" s="295"/>
      <c r="G73" s="206"/>
      <c r="H73" s="295"/>
      <c r="I73" s="206"/>
      <c r="J73" s="65">
        <v>8207</v>
      </c>
      <c r="K73" s="206">
        <v>19.6115728113394</v>
      </c>
      <c r="L73" s="295">
        <v>859174</v>
      </c>
      <c r="M73" s="206">
        <v>2053.09534039353</v>
      </c>
      <c r="N73" s="296">
        <v>867915</v>
      </c>
      <c r="O73" s="297">
        <v>2073.9829677779499</v>
      </c>
    </row>
    <row r="74" spans="1:25">
      <c r="A74" s="62" t="s">
        <v>20</v>
      </c>
      <c r="B74" s="65"/>
      <c r="C74" s="206"/>
      <c r="D74" s="295"/>
      <c r="E74" s="206"/>
      <c r="F74" s="295"/>
      <c r="G74" s="206"/>
      <c r="H74" s="295"/>
      <c r="I74" s="206"/>
      <c r="J74" s="65"/>
      <c r="K74" s="206"/>
      <c r="L74" s="295"/>
      <c r="M74" s="206"/>
      <c r="N74" s="296"/>
      <c r="O74" s="297"/>
    </row>
    <row r="75" spans="1:25" ht="15" thickBot="1">
      <c r="A75" s="59" t="s">
        <v>1</v>
      </c>
      <c r="B75" s="64">
        <v>437831</v>
      </c>
      <c r="C75" s="207">
        <v>91.100369602445994</v>
      </c>
      <c r="D75" s="298">
        <v>1036976</v>
      </c>
      <c r="E75" s="207">
        <v>215.76566499143701</v>
      </c>
      <c r="F75" s="298">
        <v>1351719</v>
      </c>
      <c r="G75" s="207">
        <v>281.254868884681</v>
      </c>
      <c r="H75" s="298">
        <v>1111076</v>
      </c>
      <c r="I75" s="207">
        <v>231.18379981410001</v>
      </c>
      <c r="J75" s="64">
        <v>1176830</v>
      </c>
      <c r="K75" s="207">
        <v>244.865365767263</v>
      </c>
      <c r="L75" s="298">
        <v>5120286</v>
      </c>
      <c r="M75" s="207">
        <v>1065.3881225181201</v>
      </c>
      <c r="N75" s="298">
        <v>10234718</v>
      </c>
      <c r="O75" s="299">
        <v>2129.5581915780399</v>
      </c>
    </row>
    <row r="78" spans="1:25" ht="29.25" customHeight="1">
      <c r="A78" s="477" t="s">
        <v>267</v>
      </c>
      <c r="B78" s="478"/>
      <c r="C78" s="478"/>
      <c r="D78" s="478"/>
      <c r="E78" s="478"/>
      <c r="F78" s="478"/>
      <c r="G78" s="478"/>
      <c r="H78" s="478"/>
      <c r="I78" s="478"/>
      <c r="J78" s="478"/>
      <c r="K78" s="478"/>
      <c r="M78" s="314"/>
    </row>
    <row r="79" spans="1:25" ht="15" thickBot="1"/>
    <row r="80" spans="1:25">
      <c r="A80" s="537" t="s">
        <v>2</v>
      </c>
      <c r="B80" s="539" t="s">
        <v>72</v>
      </c>
      <c r="C80" s="539" t="s">
        <v>25</v>
      </c>
      <c r="D80" s="539" t="s">
        <v>25</v>
      </c>
      <c r="E80" s="539" t="s">
        <v>25</v>
      </c>
      <c r="F80" s="539" t="s">
        <v>25</v>
      </c>
      <c r="G80" s="539" t="s">
        <v>25</v>
      </c>
      <c r="H80" s="539" t="s">
        <v>25</v>
      </c>
      <c r="I80" s="539" t="s">
        <v>25</v>
      </c>
      <c r="J80" s="578" t="s">
        <v>73</v>
      </c>
      <c r="K80" s="579"/>
      <c r="L80" s="579"/>
      <c r="M80" s="579"/>
      <c r="N80" s="579"/>
      <c r="O80" s="579"/>
      <c r="P80" s="579"/>
      <c r="Q80" s="580"/>
      <c r="R80" s="578" t="s">
        <v>198</v>
      </c>
      <c r="S80" s="579"/>
      <c r="T80" s="579"/>
      <c r="U80" s="579"/>
      <c r="V80" s="579"/>
      <c r="W80" s="579"/>
      <c r="X80" s="579"/>
      <c r="Y80" s="580"/>
    </row>
    <row r="81" spans="1:25" ht="14.25" customHeight="1">
      <c r="A81" s="538"/>
      <c r="B81" s="548" t="s">
        <v>28</v>
      </c>
      <c r="C81" s="548" t="s">
        <v>28</v>
      </c>
      <c r="D81" s="548" t="s">
        <v>28</v>
      </c>
      <c r="E81" s="548" t="s">
        <v>28</v>
      </c>
      <c r="F81" s="548" t="s">
        <v>28</v>
      </c>
      <c r="G81" s="548" t="s">
        <v>28</v>
      </c>
      <c r="H81" s="548" t="s">
        <v>28</v>
      </c>
      <c r="I81" s="548" t="s">
        <v>75</v>
      </c>
      <c r="J81" s="583" t="s">
        <v>50</v>
      </c>
      <c r="K81" s="584"/>
      <c r="L81" s="584"/>
      <c r="M81" s="584"/>
      <c r="N81" s="584"/>
      <c r="O81" s="584"/>
      <c r="P81" s="585"/>
      <c r="Q81" s="586" t="s">
        <v>74</v>
      </c>
      <c r="R81" s="583" t="s">
        <v>50</v>
      </c>
      <c r="S81" s="584"/>
      <c r="T81" s="584"/>
      <c r="U81" s="584"/>
      <c r="V81" s="584"/>
      <c r="W81" s="584"/>
      <c r="X81" s="585"/>
      <c r="Y81" s="586" t="s">
        <v>199</v>
      </c>
    </row>
    <row r="82" spans="1:25">
      <c r="A82" s="538"/>
      <c r="B82" s="232" t="s">
        <v>29</v>
      </c>
      <c r="C82" s="232" t="s">
        <v>30</v>
      </c>
      <c r="D82" s="232" t="s">
        <v>31</v>
      </c>
      <c r="E82" s="232" t="s">
        <v>32</v>
      </c>
      <c r="F82" s="232" t="s">
        <v>33</v>
      </c>
      <c r="G82" s="232" t="s">
        <v>76</v>
      </c>
      <c r="H82" s="232" t="s">
        <v>77</v>
      </c>
      <c r="I82" s="548"/>
      <c r="J82" s="232" t="s">
        <v>29</v>
      </c>
      <c r="K82" s="232" t="s">
        <v>30</v>
      </c>
      <c r="L82" s="232" t="s">
        <v>31</v>
      </c>
      <c r="M82" s="232" t="s">
        <v>32</v>
      </c>
      <c r="N82" s="232" t="s">
        <v>33</v>
      </c>
      <c r="O82" s="232" t="s">
        <v>76</v>
      </c>
      <c r="P82" s="232" t="s">
        <v>77</v>
      </c>
      <c r="Q82" s="587"/>
      <c r="R82" s="232" t="s">
        <v>29</v>
      </c>
      <c r="S82" s="232" t="s">
        <v>30</v>
      </c>
      <c r="T82" s="232" t="s">
        <v>31</v>
      </c>
      <c r="U82" s="232" t="s">
        <v>32</v>
      </c>
      <c r="V82" s="232" t="s">
        <v>33</v>
      </c>
      <c r="W82" s="232" t="s">
        <v>76</v>
      </c>
      <c r="X82" s="232" t="s">
        <v>77</v>
      </c>
      <c r="Y82" s="587"/>
    </row>
    <row r="83" spans="1:25">
      <c r="A83" s="312" t="s">
        <v>3</v>
      </c>
      <c r="B83" s="192">
        <v>564.82608695652198</v>
      </c>
      <c r="C83" s="192">
        <v>646.37142857142896</v>
      </c>
      <c r="D83" s="192">
        <v>1165.4377510040199</v>
      </c>
      <c r="E83" s="192">
        <v>1340.15039577836</v>
      </c>
      <c r="F83" s="192">
        <v>1735.93602693603</v>
      </c>
      <c r="G83" s="192">
        <v>1989.96551724138</v>
      </c>
      <c r="H83" s="192">
        <v>2358.5555555555602</v>
      </c>
      <c r="I83" s="208">
        <v>1382.34520981789</v>
      </c>
      <c r="J83" s="192">
        <v>370.066666666667</v>
      </c>
      <c r="K83" s="192">
        <v>826.84745762711896</v>
      </c>
      <c r="L83" s="192">
        <v>966.04166666666697</v>
      </c>
      <c r="M83" s="192">
        <v>1331.52093023256</v>
      </c>
      <c r="N83" s="192">
        <v>1412.6227272727299</v>
      </c>
      <c r="O83" s="192">
        <v>2129.13953488372</v>
      </c>
      <c r="P83" s="192">
        <v>2767.3684210526299</v>
      </c>
      <c r="Q83" s="313">
        <v>1381.6809895833301</v>
      </c>
      <c r="R83" s="192">
        <v>487.947368421053</v>
      </c>
      <c r="S83" s="192">
        <v>699.87939698492505</v>
      </c>
      <c r="T83" s="192">
        <v>1100.5934959349599</v>
      </c>
      <c r="U83" s="192">
        <v>1337.0269360269399</v>
      </c>
      <c r="V83" s="192">
        <v>1598.3558994197299</v>
      </c>
      <c r="W83" s="192">
        <v>2049.2178217821802</v>
      </c>
      <c r="X83" s="192">
        <v>2568.4864864864899</v>
      </c>
      <c r="Y83" s="313">
        <v>1382.09404234367</v>
      </c>
    </row>
    <row r="84" spans="1:25">
      <c r="A84" s="312" t="s">
        <v>4</v>
      </c>
      <c r="B84" s="192">
        <v>58</v>
      </c>
      <c r="C84" s="192">
        <v>556.33333333333303</v>
      </c>
      <c r="D84" s="192">
        <v>813.6</v>
      </c>
      <c r="E84" s="192">
        <v>560.33333333333303</v>
      </c>
      <c r="F84" s="192">
        <v>682</v>
      </c>
      <c r="G84" s="192">
        <v>729.77777777777806</v>
      </c>
      <c r="H84" s="192">
        <v>832</v>
      </c>
      <c r="I84" s="208">
        <v>661.05494505494505</v>
      </c>
      <c r="J84" s="192">
        <v>397.83333333333297</v>
      </c>
      <c r="K84" s="192">
        <v>390.42857142857099</v>
      </c>
      <c r="L84" s="192">
        <v>906</v>
      </c>
      <c r="M84" s="192">
        <v>636.20000000000005</v>
      </c>
      <c r="N84" s="192">
        <v>563.17647058823502</v>
      </c>
      <c r="O84" s="192">
        <v>857.142857142857</v>
      </c>
      <c r="P84" s="192"/>
      <c r="Q84" s="313">
        <v>582.45454545454595</v>
      </c>
      <c r="R84" s="192">
        <v>349.28571428571399</v>
      </c>
      <c r="S84" s="192">
        <v>483.75</v>
      </c>
      <c r="T84" s="192">
        <v>824.47058823529403</v>
      </c>
      <c r="U84" s="192">
        <v>580.83783783783804</v>
      </c>
      <c r="V84" s="192">
        <v>605.77358490565996</v>
      </c>
      <c r="W84" s="192">
        <v>765.44</v>
      </c>
      <c r="X84" s="192">
        <v>832</v>
      </c>
      <c r="Y84" s="313">
        <v>628.01273885350304</v>
      </c>
    </row>
    <row r="85" spans="1:25">
      <c r="A85" s="312" t="s">
        <v>5</v>
      </c>
      <c r="B85" s="192">
        <v>198.816017316017</v>
      </c>
      <c r="C85" s="192">
        <v>327.35823950870002</v>
      </c>
      <c r="D85" s="192">
        <v>449.12754716981101</v>
      </c>
      <c r="E85" s="192">
        <v>567.64603739982203</v>
      </c>
      <c r="F85" s="192">
        <v>655.16811594202898</v>
      </c>
      <c r="G85" s="192">
        <v>930.98769230769199</v>
      </c>
      <c r="H85" s="192">
        <v>816.46601941747599</v>
      </c>
      <c r="I85" s="208">
        <v>530.30029317325102</v>
      </c>
      <c r="J85" s="192">
        <v>170.20766129032299</v>
      </c>
      <c r="K85" s="192">
        <v>292.040080160321</v>
      </c>
      <c r="L85" s="192">
        <v>375.61237373737401</v>
      </c>
      <c r="M85" s="192">
        <v>469.147783251232</v>
      </c>
      <c r="N85" s="192">
        <v>620.43091334894598</v>
      </c>
      <c r="O85" s="192">
        <v>915.80130293159596</v>
      </c>
      <c r="P85" s="192">
        <v>1235.66285714286</v>
      </c>
      <c r="Q85" s="313">
        <v>500.192918929793</v>
      </c>
      <c r="R85" s="192">
        <v>184.004175365344</v>
      </c>
      <c r="S85" s="192">
        <v>315.41802168021701</v>
      </c>
      <c r="T85" s="192">
        <v>421.62446858762399</v>
      </c>
      <c r="U85" s="192">
        <v>529.47695664030505</v>
      </c>
      <c r="V85" s="192">
        <v>640.36493679308103</v>
      </c>
      <c r="W85" s="192">
        <v>923.61075949367103</v>
      </c>
      <c r="X85" s="192">
        <v>1080.34892086331</v>
      </c>
      <c r="Y85" s="313">
        <v>517.96604582165799</v>
      </c>
    </row>
    <row r="86" spans="1:25">
      <c r="A86" s="312" t="s">
        <v>23</v>
      </c>
      <c r="B86" s="192"/>
      <c r="C86" s="192"/>
      <c r="D86" s="192"/>
      <c r="E86" s="192"/>
      <c r="F86" s="192"/>
      <c r="G86" s="192"/>
      <c r="H86" s="192"/>
      <c r="I86" s="208"/>
      <c r="J86" s="192"/>
      <c r="K86" s="192"/>
      <c r="L86" s="192"/>
      <c r="M86" s="192"/>
      <c r="N86" s="192"/>
      <c r="O86" s="192"/>
      <c r="P86" s="192"/>
      <c r="Q86" s="313"/>
      <c r="R86" s="192"/>
      <c r="S86" s="192"/>
      <c r="T86" s="192"/>
      <c r="U86" s="192"/>
      <c r="V86" s="192"/>
      <c r="W86" s="192"/>
      <c r="X86" s="192"/>
      <c r="Y86" s="313"/>
    </row>
    <row r="87" spans="1:25">
      <c r="A87" s="312" t="s">
        <v>24</v>
      </c>
      <c r="B87" s="192">
        <v>212</v>
      </c>
      <c r="C87" s="192">
        <v>459.88235294117698</v>
      </c>
      <c r="D87" s="192">
        <v>269.2</v>
      </c>
      <c r="E87" s="192">
        <v>787.34375</v>
      </c>
      <c r="F87" s="192">
        <v>1343.7857142857099</v>
      </c>
      <c r="G87" s="192">
        <v>2730</v>
      </c>
      <c r="H87" s="192"/>
      <c r="I87" s="208">
        <v>569.66666666666697</v>
      </c>
      <c r="J87" s="192">
        <v>142.5</v>
      </c>
      <c r="K87" s="192">
        <v>193.81818181818201</v>
      </c>
      <c r="L87" s="192">
        <v>285.555555555556</v>
      </c>
      <c r="M87" s="192">
        <v>685.26470588235304</v>
      </c>
      <c r="N87" s="192">
        <v>434.07692307692298</v>
      </c>
      <c r="O87" s="192">
        <v>964.5</v>
      </c>
      <c r="P87" s="192"/>
      <c r="Q87" s="313">
        <v>509.94936708860803</v>
      </c>
      <c r="R87" s="192">
        <v>196.555555555556</v>
      </c>
      <c r="S87" s="192">
        <v>412.677419354839</v>
      </c>
      <c r="T87" s="192">
        <v>272.97435897435901</v>
      </c>
      <c r="U87" s="192">
        <v>734.75757575757598</v>
      </c>
      <c r="V87" s="192">
        <v>905.77777777777806</v>
      </c>
      <c r="W87" s="192">
        <v>1405.875</v>
      </c>
      <c r="X87" s="192"/>
      <c r="Y87" s="313">
        <v>549.06550218340601</v>
      </c>
    </row>
    <row r="88" spans="1:25">
      <c r="A88" s="312" t="s">
        <v>6</v>
      </c>
      <c r="B88" s="192">
        <v>533.65686274509801</v>
      </c>
      <c r="C88" s="192">
        <v>715.46694214876004</v>
      </c>
      <c r="D88" s="192">
        <v>1148.3484486873499</v>
      </c>
      <c r="E88" s="192">
        <v>1154.4636871508401</v>
      </c>
      <c r="F88" s="192">
        <v>1570.9907235621499</v>
      </c>
      <c r="G88" s="192">
        <v>1898.7933884297499</v>
      </c>
      <c r="H88" s="192">
        <v>1546.375</v>
      </c>
      <c r="I88" s="208">
        <v>1224.66990291262</v>
      </c>
      <c r="J88" s="192">
        <v>519.79629629629596</v>
      </c>
      <c r="K88" s="192">
        <v>608.79629629629596</v>
      </c>
      <c r="L88" s="192">
        <v>956.62176165803101</v>
      </c>
      <c r="M88" s="192">
        <v>1301.8405405405399</v>
      </c>
      <c r="N88" s="192">
        <v>1358.1233243967799</v>
      </c>
      <c r="O88" s="192">
        <v>1926.4166666666699</v>
      </c>
      <c r="P88" s="192">
        <v>1502.55555555556</v>
      </c>
      <c r="Q88" s="313">
        <v>1196.07197943445</v>
      </c>
      <c r="R88" s="192">
        <v>528.85897435897402</v>
      </c>
      <c r="S88" s="192">
        <v>682.55142857142903</v>
      </c>
      <c r="T88" s="192">
        <v>1087.8856209150299</v>
      </c>
      <c r="U88" s="192">
        <v>1204.67495395948</v>
      </c>
      <c r="V88" s="192">
        <v>1483.9298245614</v>
      </c>
      <c r="W88" s="192">
        <v>1907.95027624309</v>
      </c>
      <c r="X88" s="192">
        <v>1534.42424242424</v>
      </c>
      <c r="Y88" s="313">
        <v>1214.6477477477499</v>
      </c>
    </row>
    <row r="89" spans="1:25">
      <c r="A89" s="312" t="s">
        <v>22</v>
      </c>
      <c r="B89" s="192">
        <v>52.928571428571402</v>
      </c>
      <c r="C89" s="192">
        <v>107.25</v>
      </c>
      <c r="D89" s="192">
        <v>107.75</v>
      </c>
      <c r="E89" s="192">
        <v>120.60869565217401</v>
      </c>
      <c r="F89" s="192">
        <v>108.153846153846</v>
      </c>
      <c r="G89" s="192">
        <v>25.3333333333333</v>
      </c>
      <c r="H89" s="192"/>
      <c r="I89" s="208">
        <v>99.211764705882402</v>
      </c>
      <c r="J89" s="192">
        <v>29.125</v>
      </c>
      <c r="K89" s="192">
        <v>110.28571428571399</v>
      </c>
      <c r="L89" s="192">
        <v>128.75</v>
      </c>
      <c r="M89" s="192">
        <v>36.857142857142897</v>
      </c>
      <c r="N89" s="192">
        <v>104.461538461538</v>
      </c>
      <c r="O89" s="192">
        <v>2</v>
      </c>
      <c r="P89" s="192">
        <v>14</v>
      </c>
      <c r="Q89" s="313">
        <v>67.234567901234598</v>
      </c>
      <c r="R89" s="192">
        <v>40.233333333333299</v>
      </c>
      <c r="S89" s="192">
        <v>108.368421052632</v>
      </c>
      <c r="T89" s="192">
        <v>118.25</v>
      </c>
      <c r="U89" s="192">
        <v>74.627450980392197</v>
      </c>
      <c r="V89" s="192">
        <v>106.30769230769199</v>
      </c>
      <c r="W89" s="192">
        <v>19.5</v>
      </c>
      <c r="X89" s="192">
        <v>14</v>
      </c>
      <c r="Y89" s="313">
        <v>83.608433734939794</v>
      </c>
    </row>
    <row r="90" spans="1:25">
      <c r="A90" s="312" t="s">
        <v>7</v>
      </c>
      <c r="B90" s="192">
        <v>325.57303370786502</v>
      </c>
      <c r="C90" s="192">
        <v>652.430379746835</v>
      </c>
      <c r="D90" s="192">
        <v>1118.5974025974001</v>
      </c>
      <c r="E90" s="192">
        <v>1624.5981308411201</v>
      </c>
      <c r="F90" s="192">
        <v>2155.4313725490201</v>
      </c>
      <c r="G90" s="192">
        <v>2480.45410628019</v>
      </c>
      <c r="H90" s="192">
        <v>3039.08411214953</v>
      </c>
      <c r="I90" s="208">
        <v>1722.25798525799</v>
      </c>
      <c r="J90" s="192">
        <v>113.133333333333</v>
      </c>
      <c r="K90" s="192">
        <v>652.288461538462</v>
      </c>
      <c r="L90" s="192">
        <v>948.17924528301899</v>
      </c>
      <c r="M90" s="192">
        <v>1028.6059479553901</v>
      </c>
      <c r="N90" s="192">
        <v>2030.7400881057299</v>
      </c>
      <c r="O90" s="192">
        <v>2563.8776595744698</v>
      </c>
      <c r="P90" s="192">
        <v>3792.5588235294099</v>
      </c>
      <c r="Q90" s="313">
        <v>1858.4226190476199</v>
      </c>
      <c r="R90" s="192">
        <v>272.01680672268901</v>
      </c>
      <c r="S90" s="192">
        <v>652.39523809523803</v>
      </c>
      <c r="T90" s="192">
        <v>1064.9940652819</v>
      </c>
      <c r="U90" s="192">
        <v>1394.58106169297</v>
      </c>
      <c r="V90" s="192">
        <v>2110.8566929133899</v>
      </c>
      <c r="W90" s="192">
        <v>2520.1594936708898</v>
      </c>
      <c r="X90" s="192">
        <v>3460.7818930041199</v>
      </c>
      <c r="Y90" s="313">
        <v>1774.3270106221501</v>
      </c>
    </row>
    <row r="91" spans="1:25">
      <c r="A91" s="312" t="s">
        <v>8</v>
      </c>
      <c r="B91" s="192">
        <v>157.062068965517</v>
      </c>
      <c r="C91" s="192">
        <v>307.59630606860202</v>
      </c>
      <c r="D91" s="192">
        <v>462.82990654205599</v>
      </c>
      <c r="E91" s="192">
        <v>798.84588235294098</v>
      </c>
      <c r="F91" s="192">
        <v>1112.27674750357</v>
      </c>
      <c r="G91" s="192">
        <v>1794.5379746835399</v>
      </c>
      <c r="H91" s="192">
        <v>1523.3838383838399</v>
      </c>
      <c r="I91" s="208">
        <v>847.46479338843005</v>
      </c>
      <c r="J91" s="192">
        <v>149.30281690140799</v>
      </c>
      <c r="K91" s="192">
        <v>190.31349206349199</v>
      </c>
      <c r="L91" s="192">
        <v>392.57452574525701</v>
      </c>
      <c r="M91" s="192">
        <v>514.74656679151099</v>
      </c>
      <c r="N91" s="192">
        <v>671.70634920634905</v>
      </c>
      <c r="O91" s="192">
        <v>1020.15789473684</v>
      </c>
      <c r="P91" s="192">
        <v>1753.3854748603401</v>
      </c>
      <c r="Q91" s="313">
        <v>636.04177261169605</v>
      </c>
      <c r="R91" s="192">
        <v>153.222996515679</v>
      </c>
      <c r="S91" s="192">
        <v>260.75752773375598</v>
      </c>
      <c r="T91" s="192">
        <v>434.15265486725701</v>
      </c>
      <c r="U91" s="192">
        <v>661.012113870382</v>
      </c>
      <c r="V91" s="192">
        <v>903.74229902329103</v>
      </c>
      <c r="W91" s="192">
        <v>1371.7442528735601</v>
      </c>
      <c r="X91" s="192">
        <v>1671.47841726619</v>
      </c>
      <c r="Y91" s="313">
        <v>746.72966424368303</v>
      </c>
    </row>
    <row r="92" spans="1:25">
      <c r="A92" s="312" t="s">
        <v>9</v>
      </c>
      <c r="B92" s="192">
        <v>840.7</v>
      </c>
      <c r="C92" s="192">
        <v>1184.5873015873001</v>
      </c>
      <c r="D92" s="192">
        <v>1503.9217391304301</v>
      </c>
      <c r="E92" s="192">
        <v>1995.60447761194</v>
      </c>
      <c r="F92" s="192">
        <v>2496.75</v>
      </c>
      <c r="G92" s="192">
        <v>2945.53947368421</v>
      </c>
      <c r="H92" s="192">
        <v>2718.5178571428601</v>
      </c>
      <c r="I92" s="208">
        <v>1981.94013303769</v>
      </c>
      <c r="J92" s="192">
        <v>669.36170212766001</v>
      </c>
      <c r="K92" s="192">
        <v>1103.2763157894699</v>
      </c>
      <c r="L92" s="192">
        <v>1533.8865248227</v>
      </c>
      <c r="M92" s="192">
        <v>2194.26377952756</v>
      </c>
      <c r="N92" s="192">
        <v>2582.0427807486599</v>
      </c>
      <c r="O92" s="192">
        <v>3089.2268041237098</v>
      </c>
      <c r="P92" s="192">
        <v>3128.5443037974701</v>
      </c>
      <c r="Q92" s="313">
        <v>2177.73212258797</v>
      </c>
      <c r="R92" s="192">
        <v>765.43925233644904</v>
      </c>
      <c r="S92" s="192">
        <v>1161.2679245283</v>
      </c>
      <c r="T92" s="192">
        <v>1515.30997304582</v>
      </c>
      <c r="U92" s="192">
        <v>2072.5243902439001</v>
      </c>
      <c r="V92" s="192">
        <v>2532.1152993348101</v>
      </c>
      <c r="W92" s="192">
        <v>3001.5140562248998</v>
      </c>
      <c r="X92" s="192">
        <v>2958.4592592592599</v>
      </c>
      <c r="Y92" s="313">
        <v>2059.15264100269</v>
      </c>
    </row>
    <row r="93" spans="1:25">
      <c r="A93" s="312" t="s">
        <v>10</v>
      </c>
      <c r="B93" s="192">
        <v>520</v>
      </c>
      <c r="C93" s="192">
        <v>1062.58139534884</v>
      </c>
      <c r="D93" s="192">
        <v>994.95454545454504</v>
      </c>
      <c r="E93" s="192">
        <v>1380.3478260869599</v>
      </c>
      <c r="F93" s="192">
        <v>2045.5915492957699</v>
      </c>
      <c r="G93" s="192">
        <v>2383.1764705882401</v>
      </c>
      <c r="H93" s="192">
        <v>3736.6</v>
      </c>
      <c r="I93" s="208">
        <v>1512.73026315789</v>
      </c>
      <c r="J93" s="192">
        <v>323.83333333333297</v>
      </c>
      <c r="K93" s="192">
        <v>809.51724137931001</v>
      </c>
      <c r="L93" s="192">
        <v>1141.9000000000001</v>
      </c>
      <c r="M93" s="192">
        <v>1154.96052631579</v>
      </c>
      <c r="N93" s="192">
        <v>1319.8333333333301</v>
      </c>
      <c r="O93" s="192">
        <v>1457.1111111111099</v>
      </c>
      <c r="P93" s="192">
        <v>2629</v>
      </c>
      <c r="Q93" s="313">
        <v>1117.07883817427</v>
      </c>
      <c r="R93" s="192">
        <v>402.3</v>
      </c>
      <c r="S93" s="192">
        <v>960.65277777777806</v>
      </c>
      <c r="T93" s="192">
        <v>1040.875</v>
      </c>
      <c r="U93" s="192">
        <v>1262.2137931034499</v>
      </c>
      <c r="V93" s="192">
        <v>1713.1832061068701</v>
      </c>
      <c r="W93" s="192">
        <v>2062.6153846153802</v>
      </c>
      <c r="X93" s="192">
        <v>3244.3333333333298</v>
      </c>
      <c r="Y93" s="313">
        <v>1337.7724770642201</v>
      </c>
    </row>
    <row r="94" spans="1:25">
      <c r="A94" s="312" t="s">
        <v>11</v>
      </c>
      <c r="B94" s="192">
        <v>758.6</v>
      </c>
      <c r="C94" s="192">
        <v>2042.2125000000001</v>
      </c>
      <c r="D94" s="192">
        <v>2647.0283018867899</v>
      </c>
      <c r="E94" s="192">
        <v>3201.0880503144699</v>
      </c>
      <c r="F94" s="192">
        <v>3436.6902654867299</v>
      </c>
      <c r="G94" s="192">
        <v>3501.9333333333302</v>
      </c>
      <c r="H94" s="192">
        <v>2894.8823529411802</v>
      </c>
      <c r="I94" s="208">
        <v>2856.0709090909099</v>
      </c>
      <c r="J94" s="192">
        <v>1171.5138888888901</v>
      </c>
      <c r="K94" s="192">
        <v>1423.25</v>
      </c>
      <c r="L94" s="192">
        <v>2119.3076923076901</v>
      </c>
      <c r="M94" s="192">
        <v>3021.1286549707602</v>
      </c>
      <c r="N94" s="192">
        <v>3149.0438596491199</v>
      </c>
      <c r="O94" s="192">
        <v>2941.9649122807</v>
      </c>
      <c r="P94" s="192">
        <v>4334.1428571428596</v>
      </c>
      <c r="Q94" s="313">
        <v>2533.61846153846</v>
      </c>
      <c r="R94" s="192">
        <v>1050.0686274509801</v>
      </c>
      <c r="S94" s="192">
        <v>1725.1829268292699</v>
      </c>
      <c r="T94" s="192">
        <v>2370.1524663677101</v>
      </c>
      <c r="U94" s="192">
        <v>3107.8363636363601</v>
      </c>
      <c r="V94" s="192">
        <v>3292.2334801762099</v>
      </c>
      <c r="W94" s="192">
        <v>3189.00980392157</v>
      </c>
      <c r="X94" s="192">
        <v>3863.6153846153902</v>
      </c>
      <c r="Y94" s="313">
        <v>2681.40916666667</v>
      </c>
    </row>
    <row r="95" spans="1:25">
      <c r="A95" s="312" t="s">
        <v>12</v>
      </c>
      <c r="B95" s="192">
        <v>316.85253456221199</v>
      </c>
      <c r="C95" s="192">
        <v>410.75431034482801</v>
      </c>
      <c r="D95" s="192">
        <v>540.67966101694901</v>
      </c>
      <c r="E95" s="192">
        <v>752.52078239608795</v>
      </c>
      <c r="F95" s="192">
        <v>831.56393442623005</v>
      </c>
      <c r="G95" s="192">
        <v>1075.5869565217399</v>
      </c>
      <c r="H95" s="192">
        <v>494.14583333333297</v>
      </c>
      <c r="I95" s="208">
        <v>656.01876492664599</v>
      </c>
      <c r="J95" s="192">
        <v>222.833333333333</v>
      </c>
      <c r="K95" s="192">
        <v>386.28286852589599</v>
      </c>
      <c r="L95" s="192">
        <v>589.45892351274802</v>
      </c>
      <c r="M95" s="192">
        <v>656.05050505050497</v>
      </c>
      <c r="N95" s="192">
        <v>580.625242718447</v>
      </c>
      <c r="O95" s="192">
        <v>433.8515625</v>
      </c>
      <c r="P95" s="192">
        <v>367.25688073394502</v>
      </c>
      <c r="Q95" s="313">
        <v>533.87408759124105</v>
      </c>
      <c r="R95" s="192">
        <v>284.471299093656</v>
      </c>
      <c r="S95" s="192">
        <v>402.16363636363599</v>
      </c>
      <c r="T95" s="192">
        <v>558.93955461293694</v>
      </c>
      <c r="U95" s="192">
        <v>711.93767705382402</v>
      </c>
      <c r="V95" s="192">
        <v>716.68977777777798</v>
      </c>
      <c r="W95" s="192">
        <v>702.21363636363606</v>
      </c>
      <c r="X95" s="192">
        <v>406.050955414013</v>
      </c>
      <c r="Y95" s="313">
        <v>603.75619754050399</v>
      </c>
    </row>
    <row r="96" spans="1:25">
      <c r="A96" s="312" t="s">
        <v>13</v>
      </c>
      <c r="B96" s="192">
        <v>142.95454545454501</v>
      </c>
      <c r="C96" s="192">
        <v>139.84090909090901</v>
      </c>
      <c r="D96" s="192">
        <v>189.42483660130699</v>
      </c>
      <c r="E96" s="192">
        <v>210.58778625954201</v>
      </c>
      <c r="F96" s="192">
        <v>226.47004608294901</v>
      </c>
      <c r="G96" s="192">
        <v>214.81081081081101</v>
      </c>
      <c r="H96" s="192">
        <v>218.6</v>
      </c>
      <c r="I96" s="208">
        <v>201.265306122449</v>
      </c>
      <c r="J96" s="192">
        <v>171.6</v>
      </c>
      <c r="K96" s="192">
        <v>170.52</v>
      </c>
      <c r="L96" s="192">
        <v>220.963636363636</v>
      </c>
      <c r="M96" s="192">
        <v>178.651851851852</v>
      </c>
      <c r="N96" s="192">
        <v>197.25925925925901</v>
      </c>
      <c r="O96" s="192">
        <v>191.461538461538</v>
      </c>
      <c r="P96" s="192">
        <v>125.5</v>
      </c>
      <c r="Q96" s="313">
        <v>191.25587467362899</v>
      </c>
      <c r="R96" s="192">
        <v>148.25925925925901</v>
      </c>
      <c r="S96" s="192">
        <v>146.628318584071</v>
      </c>
      <c r="T96" s="192">
        <v>197.76442307692301</v>
      </c>
      <c r="U96" s="192">
        <v>199.72795969773301</v>
      </c>
      <c r="V96" s="192">
        <v>215.26704545454501</v>
      </c>
      <c r="W96" s="192">
        <v>205.17460317460299</v>
      </c>
      <c r="X96" s="192">
        <v>192</v>
      </c>
      <c r="Y96" s="313">
        <v>197.98029134532999</v>
      </c>
    </row>
    <row r="97" spans="1:25">
      <c r="A97" s="312" t="s">
        <v>14</v>
      </c>
      <c r="B97" s="192">
        <v>106.857142857143</v>
      </c>
      <c r="C97" s="192">
        <v>276.15384615384602</v>
      </c>
      <c r="D97" s="192">
        <v>677.79710144927503</v>
      </c>
      <c r="E97" s="192">
        <v>963.08620689655197</v>
      </c>
      <c r="F97" s="192">
        <v>1901.12765957447</v>
      </c>
      <c r="G97" s="192">
        <v>343.59090909090901</v>
      </c>
      <c r="H97" s="192">
        <v>204.9</v>
      </c>
      <c r="I97" s="208">
        <v>806.774436090226</v>
      </c>
      <c r="J97" s="192">
        <v>180</v>
      </c>
      <c r="K97" s="192">
        <v>411.76190476190499</v>
      </c>
      <c r="L97" s="192">
        <v>420</v>
      </c>
      <c r="M97" s="192">
        <v>768.28125</v>
      </c>
      <c r="N97" s="192">
        <v>962.47500000000002</v>
      </c>
      <c r="O97" s="192">
        <v>133.944444444444</v>
      </c>
      <c r="P97" s="192">
        <v>135.6</v>
      </c>
      <c r="Q97" s="313">
        <v>609.17553191489401</v>
      </c>
      <c r="R97" s="192">
        <v>125.142857142857</v>
      </c>
      <c r="S97" s="192">
        <v>323.61666666666702</v>
      </c>
      <c r="T97" s="192">
        <v>594.39215686274497</v>
      </c>
      <c r="U97" s="192">
        <v>860.89344262295106</v>
      </c>
      <c r="V97" s="192">
        <v>1469.5632183908001</v>
      </c>
      <c r="W97" s="192">
        <v>249.25</v>
      </c>
      <c r="X97" s="192">
        <v>181.8</v>
      </c>
      <c r="Y97" s="313">
        <v>724.94933920704898</v>
      </c>
    </row>
    <row r="98" spans="1:25">
      <c r="A98" s="312" t="s">
        <v>15</v>
      </c>
      <c r="B98" s="192">
        <v>292.25</v>
      </c>
      <c r="C98" s="192">
        <v>308.83333333333297</v>
      </c>
      <c r="D98" s="192">
        <v>177.40740740740699</v>
      </c>
      <c r="E98" s="192">
        <v>190.959183673469</v>
      </c>
      <c r="F98" s="192">
        <v>188.07142857142901</v>
      </c>
      <c r="G98" s="192">
        <v>248.333333333333</v>
      </c>
      <c r="H98" s="192">
        <v>9</v>
      </c>
      <c r="I98" s="208">
        <v>201.00571428571399</v>
      </c>
      <c r="J98" s="192">
        <v>116.753694581281</v>
      </c>
      <c r="K98" s="192">
        <v>89.3</v>
      </c>
      <c r="L98" s="192">
        <v>104.5</v>
      </c>
      <c r="M98" s="192">
        <v>303</v>
      </c>
      <c r="N98" s="192">
        <v>256.65217391304299</v>
      </c>
      <c r="O98" s="192">
        <v>71.2</v>
      </c>
      <c r="P98" s="192">
        <v>655</v>
      </c>
      <c r="Q98" s="313">
        <v>145.59666666666701</v>
      </c>
      <c r="R98" s="192">
        <v>120.144927536232</v>
      </c>
      <c r="S98" s="192">
        <v>171.625</v>
      </c>
      <c r="T98" s="192">
        <v>146.38297872340399</v>
      </c>
      <c r="U98" s="192">
        <v>229.8</v>
      </c>
      <c r="V98" s="192">
        <v>205.03225806451599</v>
      </c>
      <c r="W98" s="192">
        <v>196.23529411764699</v>
      </c>
      <c r="X98" s="192">
        <v>493.5</v>
      </c>
      <c r="Y98" s="313">
        <v>166.01052631578901</v>
      </c>
    </row>
    <row r="99" spans="1:25">
      <c r="A99" s="312" t="s">
        <v>16</v>
      </c>
      <c r="B99" s="192">
        <v>445.43636363636398</v>
      </c>
      <c r="C99" s="192">
        <v>696.55214723926395</v>
      </c>
      <c r="D99" s="192">
        <v>925.37074829931998</v>
      </c>
      <c r="E99" s="192">
        <v>1163.34193548387</v>
      </c>
      <c r="F99" s="192">
        <v>1293.02402402402</v>
      </c>
      <c r="G99" s="192">
        <v>1508.85526315789</v>
      </c>
      <c r="H99" s="192">
        <v>1810.4</v>
      </c>
      <c r="I99" s="208">
        <v>1084.8166189111701</v>
      </c>
      <c r="J99" s="192">
        <v>564.5</v>
      </c>
      <c r="K99" s="192">
        <v>695.23636363636399</v>
      </c>
      <c r="L99" s="192">
        <v>962.75172413793098</v>
      </c>
      <c r="M99" s="192">
        <v>1036.0778688524599</v>
      </c>
      <c r="N99" s="192">
        <v>1187.0054644808699</v>
      </c>
      <c r="O99" s="192">
        <v>1280.5294117647099</v>
      </c>
      <c r="P99" s="192">
        <v>1964.8571428571399</v>
      </c>
      <c r="Q99" s="313">
        <v>1037.2204610951001</v>
      </c>
      <c r="R99" s="192">
        <v>483.65432098765399</v>
      </c>
      <c r="S99" s="192">
        <v>696.22018348623897</v>
      </c>
      <c r="T99" s="192">
        <v>937.71753986332601</v>
      </c>
      <c r="U99" s="192">
        <v>1119.5444287729199</v>
      </c>
      <c r="V99" s="192">
        <v>1255.4244186046501</v>
      </c>
      <c r="W99" s="192">
        <v>1438.28181818182</v>
      </c>
      <c r="X99" s="192">
        <v>1874</v>
      </c>
      <c r="Y99" s="313">
        <v>1069.01196172249</v>
      </c>
    </row>
    <row r="100" spans="1:25">
      <c r="A100" s="312" t="s">
        <v>17</v>
      </c>
      <c r="B100" s="192">
        <v>66.4444444444444</v>
      </c>
      <c r="C100" s="192">
        <v>117.325</v>
      </c>
      <c r="D100" s="192">
        <v>155.51912568306</v>
      </c>
      <c r="E100" s="192">
        <v>195.463333333333</v>
      </c>
      <c r="F100" s="192">
        <v>207.635103926097</v>
      </c>
      <c r="G100" s="192">
        <v>214.25139664804499</v>
      </c>
      <c r="H100" s="192">
        <v>182.84</v>
      </c>
      <c r="I100" s="208">
        <v>190.01782820097199</v>
      </c>
      <c r="J100" s="192">
        <v>205.65217391304299</v>
      </c>
      <c r="K100" s="192">
        <v>18.653846153846199</v>
      </c>
      <c r="L100" s="192">
        <v>132.60273972602701</v>
      </c>
      <c r="M100" s="192">
        <v>144.83122362869199</v>
      </c>
      <c r="N100" s="192">
        <v>161.93730407523501</v>
      </c>
      <c r="O100" s="192">
        <v>192.639344262295</v>
      </c>
      <c r="P100" s="192">
        <v>231.35</v>
      </c>
      <c r="Q100" s="313">
        <v>157.325609756098</v>
      </c>
      <c r="R100" s="192">
        <v>166.5</v>
      </c>
      <c r="S100" s="192">
        <v>93.122641509434004</v>
      </c>
      <c r="T100" s="192">
        <v>148.984375</v>
      </c>
      <c r="U100" s="192">
        <v>173.11731843575399</v>
      </c>
      <c r="V100" s="192">
        <v>188.25</v>
      </c>
      <c r="W100" s="192">
        <v>205.49169435215899</v>
      </c>
      <c r="X100" s="192">
        <v>196.7</v>
      </c>
      <c r="Y100" s="313">
        <v>176.96640701071101</v>
      </c>
    </row>
    <row r="101" spans="1:25">
      <c r="A101" s="312" t="s">
        <v>18</v>
      </c>
      <c r="B101" s="192"/>
      <c r="C101" s="192">
        <v>244</v>
      </c>
      <c r="D101" s="192">
        <v>93</v>
      </c>
      <c r="E101" s="192">
        <v>312</v>
      </c>
      <c r="F101" s="192">
        <v>364</v>
      </c>
      <c r="G101" s="192">
        <v>1147</v>
      </c>
      <c r="H101" s="192"/>
      <c r="I101" s="208">
        <v>314.60000000000002</v>
      </c>
      <c r="J101" s="192"/>
      <c r="K101" s="192"/>
      <c r="L101" s="192">
        <v>319</v>
      </c>
      <c r="M101" s="192">
        <v>2780</v>
      </c>
      <c r="N101" s="192">
        <v>2624</v>
      </c>
      <c r="O101" s="192">
        <v>2601</v>
      </c>
      <c r="P101" s="192"/>
      <c r="Q101" s="313">
        <v>2220.8000000000002</v>
      </c>
      <c r="R101" s="192"/>
      <c r="S101" s="192">
        <v>244</v>
      </c>
      <c r="T101" s="192">
        <v>149.5</v>
      </c>
      <c r="U101" s="192">
        <v>1546</v>
      </c>
      <c r="V101" s="192">
        <v>1494</v>
      </c>
      <c r="W101" s="192">
        <v>1874</v>
      </c>
      <c r="X101" s="192"/>
      <c r="Y101" s="313">
        <v>950</v>
      </c>
    </row>
    <row r="102" spans="1:25">
      <c r="A102" s="312" t="s">
        <v>19</v>
      </c>
      <c r="B102" s="192">
        <v>377.6</v>
      </c>
      <c r="C102" s="192">
        <v>591.66253869969103</v>
      </c>
      <c r="D102" s="192">
        <v>1052.1630434782601</v>
      </c>
      <c r="E102" s="192">
        <v>1609.9463190183999</v>
      </c>
      <c r="F102" s="192">
        <v>3294.06043956044</v>
      </c>
      <c r="G102" s="192">
        <v>5884.2247191011202</v>
      </c>
      <c r="H102" s="192">
        <v>9638.2352941176505</v>
      </c>
      <c r="I102" s="208">
        <v>1793.0781025395299</v>
      </c>
      <c r="J102" s="192">
        <v>296.88571428571402</v>
      </c>
      <c r="K102" s="192">
        <v>500.68468468468501</v>
      </c>
      <c r="L102" s="192">
        <v>972.99415204678405</v>
      </c>
      <c r="M102" s="192">
        <v>2190.9309309309301</v>
      </c>
      <c r="N102" s="192">
        <v>3271.27064220184</v>
      </c>
      <c r="O102" s="192">
        <v>6342.7666666666701</v>
      </c>
      <c r="P102" s="192">
        <v>12566.583333333299</v>
      </c>
      <c r="Q102" s="313">
        <v>2347.2670212766002</v>
      </c>
      <c r="R102" s="192">
        <v>355</v>
      </c>
      <c r="S102" s="192">
        <v>568.39400921659001</v>
      </c>
      <c r="T102" s="192">
        <v>1033.4384508990299</v>
      </c>
      <c r="U102" s="192">
        <v>1806.3604060913699</v>
      </c>
      <c r="V102" s="192">
        <v>3285.52405498282</v>
      </c>
      <c r="W102" s="192">
        <v>6068.8724832214803</v>
      </c>
      <c r="X102" s="192">
        <v>10849.9655172414</v>
      </c>
      <c r="Y102" s="313">
        <v>1965.1750908490301</v>
      </c>
    </row>
    <row r="103" spans="1:25">
      <c r="A103" s="312" t="s">
        <v>20</v>
      </c>
      <c r="B103" s="192"/>
      <c r="C103" s="192"/>
      <c r="D103" s="192"/>
      <c r="E103" s="192"/>
      <c r="F103" s="192"/>
      <c r="G103" s="192"/>
      <c r="H103" s="192"/>
      <c r="I103" s="208"/>
      <c r="J103" s="192"/>
      <c r="K103" s="192"/>
      <c r="L103" s="192"/>
      <c r="M103" s="192"/>
      <c r="N103" s="192"/>
      <c r="O103" s="192"/>
      <c r="P103" s="192"/>
      <c r="Q103" s="197"/>
      <c r="R103" s="192"/>
      <c r="S103" s="192"/>
      <c r="T103" s="192"/>
      <c r="U103" s="192"/>
      <c r="V103" s="192"/>
      <c r="W103" s="192"/>
      <c r="X103" s="192"/>
      <c r="Y103" s="197"/>
    </row>
    <row r="104" spans="1:25" ht="15" thickBot="1">
      <c r="A104" s="4" t="s">
        <v>1</v>
      </c>
      <c r="B104" s="209">
        <v>317.08333333333297</v>
      </c>
      <c r="C104" s="209">
        <v>519.41454965358002</v>
      </c>
      <c r="D104" s="209">
        <v>760.44936086529003</v>
      </c>
      <c r="E104" s="209">
        <v>985.157490235605</v>
      </c>
      <c r="F104" s="209">
        <v>1243.2003526206099</v>
      </c>
      <c r="G104" s="209">
        <v>1775.63692625064</v>
      </c>
      <c r="H104" s="209">
        <v>1901.48644067797</v>
      </c>
      <c r="I104" s="209">
        <v>984.75808387725999</v>
      </c>
      <c r="J104" s="209">
        <v>266.83982035928102</v>
      </c>
      <c r="K104" s="209">
        <v>459.63470588235299</v>
      </c>
      <c r="L104" s="209">
        <v>693.74470416362306</v>
      </c>
      <c r="M104" s="209">
        <v>910.139666919001</v>
      </c>
      <c r="N104" s="209">
        <v>1046.2601395551701</v>
      </c>
      <c r="O104" s="209">
        <v>1459.74146905726</v>
      </c>
      <c r="P104" s="209">
        <v>2194.1683046683002</v>
      </c>
      <c r="Q104" s="210">
        <v>932.238577005553</v>
      </c>
      <c r="R104" s="209">
        <v>292.58503649635003</v>
      </c>
      <c r="S104" s="209">
        <v>499.73489542989898</v>
      </c>
      <c r="T104" s="209">
        <v>737.10315735651295</v>
      </c>
      <c r="U104" s="209">
        <v>955.17532713107903</v>
      </c>
      <c r="V104" s="209">
        <v>1159.76683602771</v>
      </c>
      <c r="W104" s="209">
        <v>1626.7320065430799</v>
      </c>
      <c r="X104" s="209">
        <v>2071.1752136752102</v>
      </c>
      <c r="Y104" s="210">
        <v>963.45866874790897</v>
      </c>
    </row>
    <row r="107" spans="1:25" ht="28.5" customHeight="1">
      <c r="A107" s="477" t="s">
        <v>268</v>
      </c>
      <c r="B107" s="478"/>
      <c r="C107" s="478"/>
      <c r="D107" s="478"/>
      <c r="E107" s="478"/>
      <c r="F107" s="478"/>
      <c r="G107" s="478"/>
      <c r="H107" s="478"/>
      <c r="I107" s="478"/>
      <c r="J107" s="478"/>
      <c r="K107" s="478"/>
    </row>
    <row r="108" spans="1:25" ht="15" thickBot="1"/>
    <row r="109" spans="1:25" ht="14.25" customHeight="1">
      <c r="A109" s="611" t="s">
        <v>2</v>
      </c>
      <c r="B109" s="613" t="s">
        <v>79</v>
      </c>
      <c r="C109" s="614"/>
      <c r="D109" s="614"/>
      <c r="E109" s="614"/>
      <c r="F109" s="614"/>
      <c r="G109" s="615"/>
    </row>
    <row r="110" spans="1:25" ht="27.75" customHeight="1">
      <c r="A110" s="612"/>
      <c r="B110" s="609" t="s">
        <v>53</v>
      </c>
      <c r="C110" s="609"/>
      <c r="D110" s="609" t="s">
        <v>54</v>
      </c>
      <c r="E110" s="609"/>
      <c r="F110" s="609" t="s">
        <v>0</v>
      </c>
      <c r="G110" s="610"/>
    </row>
    <row r="111" spans="1:25" ht="56">
      <c r="A111" s="612"/>
      <c r="B111" s="237" t="s">
        <v>55</v>
      </c>
      <c r="C111" s="237" t="s">
        <v>56</v>
      </c>
      <c r="D111" s="237" t="s">
        <v>55</v>
      </c>
      <c r="E111" s="237" t="s">
        <v>56</v>
      </c>
      <c r="F111" s="237" t="s">
        <v>55</v>
      </c>
      <c r="G111" s="238" t="s">
        <v>56</v>
      </c>
      <c r="H111" s="55"/>
    </row>
    <row r="112" spans="1:25" ht="14.25" customHeight="1">
      <c r="A112" s="56" t="s">
        <v>3</v>
      </c>
      <c r="B112" s="57">
        <v>296</v>
      </c>
      <c r="C112" s="211">
        <v>0.79550988421031099</v>
      </c>
      <c r="D112" s="57">
        <v>21</v>
      </c>
      <c r="E112" s="211">
        <v>5.6438201244650502E-2</v>
      </c>
      <c r="F112" s="300">
        <v>317</v>
      </c>
      <c r="G112" s="301">
        <v>0.85194808545496203</v>
      </c>
      <c r="H112" s="55"/>
      <c r="I112" s="55"/>
      <c r="J112" s="55"/>
      <c r="L112" s="55"/>
    </row>
    <row r="113" spans="1:12" ht="14.25" customHeight="1">
      <c r="A113" s="56" t="s">
        <v>4</v>
      </c>
      <c r="B113" s="58">
        <v>25</v>
      </c>
      <c r="C113" s="212">
        <v>2.3565564112473698</v>
      </c>
      <c r="D113" s="58"/>
      <c r="E113" s="212"/>
      <c r="F113" s="302">
        <v>25</v>
      </c>
      <c r="G113" s="303">
        <v>2.3565564112473698</v>
      </c>
      <c r="H113" s="55"/>
      <c r="I113" s="55"/>
      <c r="J113" s="55"/>
      <c r="L113" s="55"/>
    </row>
    <row r="114" spans="1:12">
      <c r="A114" s="56" t="s">
        <v>5</v>
      </c>
      <c r="B114" s="57">
        <v>3207</v>
      </c>
      <c r="C114" s="211">
        <v>3.84420090247021</v>
      </c>
      <c r="D114" s="57"/>
      <c r="E114" s="211"/>
      <c r="F114" s="300">
        <v>3207</v>
      </c>
      <c r="G114" s="301">
        <v>3.84420090247021</v>
      </c>
      <c r="H114" s="55"/>
      <c r="I114" s="55"/>
      <c r="J114" s="55"/>
      <c r="L114" s="55"/>
    </row>
    <row r="115" spans="1:12">
      <c r="A115" s="56" t="s">
        <v>23</v>
      </c>
      <c r="B115" s="58"/>
      <c r="C115" s="212"/>
      <c r="D115" s="58"/>
      <c r="E115" s="212"/>
      <c r="F115" s="302"/>
      <c r="G115" s="303"/>
      <c r="H115" s="55"/>
      <c r="I115" s="55"/>
      <c r="J115" s="55"/>
      <c r="L115" s="55"/>
    </row>
    <row r="116" spans="1:12">
      <c r="A116" s="56" t="s">
        <v>24</v>
      </c>
      <c r="B116" s="57">
        <v>82</v>
      </c>
      <c r="C116" s="211">
        <v>1.8516678559492701</v>
      </c>
      <c r="D116" s="57"/>
      <c r="E116" s="211"/>
      <c r="F116" s="300">
        <v>82</v>
      </c>
      <c r="G116" s="301">
        <v>1.8516678559492701</v>
      </c>
      <c r="H116" s="55"/>
      <c r="I116" s="55"/>
      <c r="J116" s="55"/>
      <c r="L116" s="55"/>
    </row>
    <row r="117" spans="1:12">
      <c r="A117" s="56" t="s">
        <v>6</v>
      </c>
      <c r="B117" s="57">
        <v>513</v>
      </c>
      <c r="C117" s="211">
        <v>1.2517736510186801</v>
      </c>
      <c r="D117" s="57"/>
      <c r="E117" s="211"/>
      <c r="F117" s="300">
        <v>513</v>
      </c>
      <c r="G117" s="301">
        <v>1.2517736510186801</v>
      </c>
      <c r="H117" s="55"/>
      <c r="I117" s="55"/>
      <c r="J117" s="55"/>
      <c r="L117" s="55"/>
    </row>
    <row r="118" spans="1:12">
      <c r="A118" s="56" t="s">
        <v>22</v>
      </c>
      <c r="B118" s="57">
        <v>96</v>
      </c>
      <c r="C118" s="211">
        <v>3.6831988582083501</v>
      </c>
      <c r="D118" s="57"/>
      <c r="E118" s="211"/>
      <c r="F118" s="300">
        <v>96</v>
      </c>
      <c r="G118" s="301">
        <v>3.6831988582083501</v>
      </c>
      <c r="H118" s="55"/>
      <c r="I118" s="55"/>
      <c r="J118" s="55"/>
      <c r="L118" s="55"/>
    </row>
    <row r="119" spans="1:12">
      <c r="A119" s="56" t="s">
        <v>7</v>
      </c>
      <c r="B119" s="57">
        <v>434</v>
      </c>
      <c r="C119" s="211">
        <v>3.2161298545775798</v>
      </c>
      <c r="D119" s="57"/>
      <c r="E119" s="211"/>
      <c r="F119" s="300">
        <v>434</v>
      </c>
      <c r="G119" s="301">
        <v>3.2161298545775798</v>
      </c>
      <c r="H119" s="55"/>
      <c r="I119" s="55"/>
      <c r="J119" s="55"/>
      <c r="L119" s="55"/>
    </row>
    <row r="120" spans="1:12">
      <c r="A120" s="56" t="s">
        <v>8</v>
      </c>
      <c r="B120" s="57">
        <v>2961</v>
      </c>
      <c r="C120" s="211">
        <v>7.9206935542246502</v>
      </c>
      <c r="D120" s="57">
        <v>38</v>
      </c>
      <c r="E120" s="211">
        <v>0.10165023811568299</v>
      </c>
      <c r="F120" s="300">
        <v>2999</v>
      </c>
      <c r="G120" s="301">
        <v>8.0223437923403296</v>
      </c>
      <c r="H120" s="55"/>
      <c r="I120" s="55"/>
      <c r="J120" s="55"/>
      <c r="L120" s="55"/>
    </row>
    <row r="121" spans="1:12">
      <c r="A121" s="56" t="s">
        <v>9</v>
      </c>
      <c r="B121" s="57">
        <v>242</v>
      </c>
      <c r="C121" s="211">
        <v>0.76262891422441603</v>
      </c>
      <c r="D121" s="57">
        <v>46</v>
      </c>
      <c r="E121" s="211">
        <v>0.14496252088563299</v>
      </c>
      <c r="F121" s="300">
        <v>288</v>
      </c>
      <c r="G121" s="301">
        <v>0.90759143511004903</v>
      </c>
      <c r="H121" s="55"/>
      <c r="I121" s="55"/>
      <c r="J121" s="55"/>
      <c r="L121" s="55"/>
    </row>
    <row r="122" spans="1:12">
      <c r="A122" s="56" t="s">
        <v>10</v>
      </c>
      <c r="B122" s="57">
        <v>111</v>
      </c>
      <c r="C122" s="211">
        <v>1.4756301671981999</v>
      </c>
      <c r="D122" s="57"/>
      <c r="E122" s="211"/>
      <c r="F122" s="300">
        <v>111</v>
      </c>
      <c r="G122" s="301">
        <v>1.4756301671981999</v>
      </c>
      <c r="H122" s="55"/>
      <c r="I122" s="55"/>
      <c r="J122" s="55"/>
      <c r="L122" s="55"/>
    </row>
    <row r="123" spans="1:12">
      <c r="A123" s="56" t="s">
        <v>11</v>
      </c>
      <c r="B123" s="57">
        <v>119</v>
      </c>
      <c r="C123" s="211">
        <v>0.91713917317206095</v>
      </c>
      <c r="D123" s="57">
        <v>13</v>
      </c>
      <c r="E123" s="211">
        <v>0.100191674380141</v>
      </c>
      <c r="F123" s="300">
        <v>132</v>
      </c>
      <c r="G123" s="301">
        <v>1.0173308475522</v>
      </c>
      <c r="H123" s="55"/>
      <c r="I123" s="55"/>
      <c r="J123" s="55"/>
      <c r="L123" s="55"/>
    </row>
    <row r="124" spans="1:12">
      <c r="A124" s="56" t="s">
        <v>12</v>
      </c>
      <c r="B124" s="57">
        <v>2355</v>
      </c>
      <c r="C124" s="211">
        <v>4.7717415640978604</v>
      </c>
      <c r="D124" s="57"/>
      <c r="E124" s="211"/>
      <c r="F124" s="300">
        <v>2355</v>
      </c>
      <c r="G124" s="301">
        <v>4.7717415640978604</v>
      </c>
      <c r="H124" s="55"/>
      <c r="I124" s="55"/>
      <c r="J124" s="55"/>
      <c r="L124" s="55"/>
    </row>
    <row r="125" spans="1:12">
      <c r="A125" s="56" t="s">
        <v>13</v>
      </c>
      <c r="B125" s="57">
        <v>621</v>
      </c>
      <c r="C125" s="211">
        <v>5.5473174566308803</v>
      </c>
      <c r="D125" s="57"/>
      <c r="E125" s="211"/>
      <c r="F125" s="300">
        <v>621</v>
      </c>
      <c r="G125" s="301">
        <v>5.5473174566308803</v>
      </c>
      <c r="H125" s="55"/>
      <c r="I125" s="55"/>
      <c r="J125" s="55"/>
      <c r="L125" s="55"/>
    </row>
    <row r="126" spans="1:12">
      <c r="A126" s="56" t="s">
        <v>14</v>
      </c>
      <c r="B126" s="57">
        <v>242</v>
      </c>
      <c r="C126" s="211">
        <v>9.0972997560269597</v>
      </c>
      <c r="D126" s="57">
        <v>0</v>
      </c>
      <c r="E126" s="211">
        <v>0</v>
      </c>
      <c r="F126" s="300">
        <v>242</v>
      </c>
      <c r="G126" s="301">
        <v>9.0972997560269597</v>
      </c>
      <c r="H126" s="55"/>
      <c r="I126" s="55"/>
      <c r="J126" s="55"/>
      <c r="L126" s="55"/>
    </row>
    <row r="127" spans="1:12">
      <c r="A127" s="56" t="s">
        <v>15</v>
      </c>
      <c r="B127" s="57">
        <v>191</v>
      </c>
      <c r="C127" s="211">
        <v>0.40085089521967499</v>
      </c>
      <c r="D127" s="57">
        <v>1</v>
      </c>
      <c r="E127" s="211">
        <v>2.0986957864904399E-3</v>
      </c>
      <c r="F127" s="300">
        <v>192</v>
      </c>
      <c r="G127" s="301">
        <v>0.40294959100616501</v>
      </c>
      <c r="H127" s="55"/>
      <c r="I127" s="55"/>
      <c r="J127" s="55"/>
      <c r="L127" s="55"/>
    </row>
    <row r="128" spans="1:12">
      <c r="A128" s="56" t="s">
        <v>16</v>
      </c>
      <c r="B128" s="57">
        <v>432</v>
      </c>
      <c r="C128" s="211">
        <v>1.2765806550750001</v>
      </c>
      <c r="D128" s="57"/>
      <c r="E128" s="211"/>
      <c r="F128" s="300">
        <v>432</v>
      </c>
      <c r="G128" s="301">
        <v>1.2765806550750001</v>
      </c>
      <c r="H128" s="55"/>
      <c r="I128" s="55"/>
      <c r="J128" s="55"/>
      <c r="L128" s="55"/>
    </row>
    <row r="129" spans="1:15">
      <c r="A129" s="56" t="s">
        <v>17</v>
      </c>
      <c r="B129" s="57">
        <v>555</v>
      </c>
      <c r="C129" s="211">
        <v>11.483075395183301</v>
      </c>
      <c r="D129" s="57"/>
      <c r="E129" s="211"/>
      <c r="F129" s="300">
        <v>555</v>
      </c>
      <c r="G129" s="301">
        <v>11.483075395183301</v>
      </c>
      <c r="H129" s="55"/>
      <c r="I129" s="55"/>
      <c r="J129" s="55"/>
      <c r="L129" s="55"/>
    </row>
    <row r="130" spans="1:15">
      <c r="A130" s="56" t="s">
        <v>18</v>
      </c>
      <c r="B130" s="57">
        <v>9</v>
      </c>
      <c r="C130" s="211">
        <v>5.4854367748557301E-2</v>
      </c>
      <c r="D130" s="57"/>
      <c r="E130" s="211"/>
      <c r="F130" s="300">
        <v>9</v>
      </c>
      <c r="G130" s="301">
        <v>5.4854367748557301E-2</v>
      </c>
      <c r="H130" s="55"/>
      <c r="I130" s="55"/>
      <c r="J130" s="55"/>
      <c r="L130" s="55"/>
    </row>
    <row r="131" spans="1:15">
      <c r="A131" s="56" t="s">
        <v>19</v>
      </c>
      <c r="B131" s="57">
        <v>632</v>
      </c>
      <c r="C131" s="211">
        <v>1.5102368730067599</v>
      </c>
      <c r="D131" s="57"/>
      <c r="E131" s="211"/>
      <c r="F131" s="300">
        <v>632</v>
      </c>
      <c r="G131" s="301">
        <v>1.5102368730067599</v>
      </c>
      <c r="H131" s="55"/>
      <c r="I131" s="55"/>
      <c r="J131" s="55"/>
      <c r="L131" s="55"/>
    </row>
    <row r="132" spans="1:15">
      <c r="A132" s="56" t="s">
        <v>20</v>
      </c>
      <c r="B132" s="58"/>
      <c r="C132" s="212"/>
      <c r="D132" s="58"/>
      <c r="E132" s="212"/>
      <c r="F132" s="302"/>
      <c r="G132" s="303"/>
      <c r="H132" s="55"/>
      <c r="I132" s="55"/>
      <c r="J132" s="55"/>
      <c r="L132" s="55"/>
    </row>
    <row r="133" spans="1:15" ht="15" thickBot="1">
      <c r="A133" s="59" t="s">
        <v>1</v>
      </c>
      <c r="B133" s="60">
        <v>13123</v>
      </c>
      <c r="C133" s="213">
        <v>2.7305287891741301</v>
      </c>
      <c r="D133" s="60">
        <v>119</v>
      </c>
      <c r="E133" s="213">
        <v>2.47605673940198E-2</v>
      </c>
      <c r="F133" s="60">
        <v>13242</v>
      </c>
      <c r="G133" s="304">
        <v>2.75528935656815</v>
      </c>
      <c r="I133" s="55"/>
      <c r="J133" s="55"/>
      <c r="L133" s="55"/>
    </row>
    <row r="136" spans="1:15" s="94" customFormat="1" ht="29.25" customHeight="1">
      <c r="A136" s="477" t="s">
        <v>269</v>
      </c>
      <c r="B136" s="478"/>
      <c r="C136" s="478"/>
      <c r="D136" s="478"/>
      <c r="E136" s="478"/>
      <c r="F136" s="478"/>
      <c r="G136" s="478"/>
      <c r="H136" s="478"/>
      <c r="I136" s="478"/>
      <c r="J136" s="478"/>
      <c r="K136" s="478"/>
    </row>
    <row r="137" spans="1:15" ht="15" thickBot="1"/>
    <row r="138" spans="1:15" ht="14.25" customHeight="1">
      <c r="A138" s="581" t="s">
        <v>2</v>
      </c>
      <c r="B138" s="588" t="s">
        <v>52</v>
      </c>
      <c r="C138" s="588"/>
      <c r="D138" s="588"/>
      <c r="E138" s="588"/>
      <c r="F138" s="588"/>
      <c r="G138" s="588"/>
      <c r="H138" s="588"/>
      <c r="I138" s="588"/>
      <c r="J138" s="588"/>
      <c r="K138" s="588"/>
      <c r="L138" s="588"/>
      <c r="M138" s="588"/>
      <c r="N138" s="588"/>
      <c r="O138" s="589"/>
    </row>
    <row r="139" spans="1:15" ht="130.5" customHeight="1">
      <c r="A139" s="582"/>
      <c r="B139" s="484" t="s">
        <v>57</v>
      </c>
      <c r="C139" s="484"/>
      <c r="D139" s="484" t="s">
        <v>58</v>
      </c>
      <c r="E139" s="484"/>
      <c r="F139" s="484" t="s">
        <v>59</v>
      </c>
      <c r="G139" s="484"/>
      <c r="H139" s="484" t="s">
        <v>60</v>
      </c>
      <c r="I139" s="484"/>
      <c r="J139" s="484" t="s">
        <v>61</v>
      </c>
      <c r="K139" s="484"/>
      <c r="L139" s="484" t="s">
        <v>62</v>
      </c>
      <c r="M139" s="484"/>
      <c r="N139" s="484" t="s">
        <v>0</v>
      </c>
      <c r="O139" s="485"/>
    </row>
    <row r="140" spans="1:15" ht="56">
      <c r="A140" s="582"/>
      <c r="B140" s="39" t="s">
        <v>55</v>
      </c>
      <c r="C140" s="39" t="s">
        <v>56</v>
      </c>
      <c r="D140" s="224" t="s">
        <v>55</v>
      </c>
      <c r="E140" s="224" t="s">
        <v>56</v>
      </c>
      <c r="F140" s="224" t="s">
        <v>55</v>
      </c>
      <c r="G140" s="224" t="s">
        <v>56</v>
      </c>
      <c r="H140" s="224" t="s">
        <v>55</v>
      </c>
      <c r="I140" s="224" t="s">
        <v>56</v>
      </c>
      <c r="J140" s="39" t="s">
        <v>55</v>
      </c>
      <c r="K140" s="224" t="s">
        <v>56</v>
      </c>
      <c r="L140" s="224" t="s">
        <v>55</v>
      </c>
      <c r="M140" s="224" t="s">
        <v>56</v>
      </c>
      <c r="N140" s="224" t="s">
        <v>55</v>
      </c>
      <c r="O140" s="225" t="s">
        <v>56</v>
      </c>
    </row>
    <row r="141" spans="1:15">
      <c r="A141" s="62" t="s">
        <v>3</v>
      </c>
      <c r="B141" s="61"/>
      <c r="C141" s="206"/>
      <c r="D141" s="295"/>
      <c r="E141" s="305"/>
      <c r="F141" s="295"/>
      <c r="G141" s="305"/>
      <c r="H141" s="306">
        <v>108</v>
      </c>
      <c r="I141" s="206">
        <v>0.29025360640106002</v>
      </c>
      <c r="J141" s="61">
        <v>28</v>
      </c>
      <c r="K141" s="206">
        <v>7.5250934992867294E-2</v>
      </c>
      <c r="L141" s="65">
        <v>181</v>
      </c>
      <c r="M141" s="206">
        <v>0.48644354406103502</v>
      </c>
      <c r="N141" s="307">
        <v>317</v>
      </c>
      <c r="O141" s="297">
        <v>0.85194808545496203</v>
      </c>
    </row>
    <row r="142" spans="1:15">
      <c r="A142" s="62" t="s">
        <v>4</v>
      </c>
      <c r="B142" s="61"/>
      <c r="C142" s="206"/>
      <c r="D142" s="295">
        <v>4</v>
      </c>
      <c r="E142" s="305">
        <v>0.37704902579958</v>
      </c>
      <c r="F142" s="295">
        <v>6</v>
      </c>
      <c r="G142" s="305">
        <v>0.56557353869936899</v>
      </c>
      <c r="H142" s="306"/>
      <c r="I142" s="206"/>
      <c r="J142" s="61">
        <v>10</v>
      </c>
      <c r="K142" s="206">
        <v>0.94262256449894899</v>
      </c>
      <c r="L142" s="65">
        <v>5</v>
      </c>
      <c r="M142" s="206">
        <v>0.47131128224947499</v>
      </c>
      <c r="N142" s="307">
        <v>25</v>
      </c>
      <c r="O142" s="297">
        <v>2.3565564112473698</v>
      </c>
    </row>
    <row r="143" spans="1:15">
      <c r="A143" s="62" t="s">
        <v>5</v>
      </c>
      <c r="B143" s="61"/>
      <c r="C143" s="206"/>
      <c r="D143" s="295"/>
      <c r="E143" s="305"/>
      <c r="F143" s="295"/>
      <c r="G143" s="305"/>
      <c r="H143" s="306">
        <v>62</v>
      </c>
      <c r="I143" s="206">
        <v>7.4318820066464994E-2</v>
      </c>
      <c r="J143" s="61">
        <v>811</v>
      </c>
      <c r="K143" s="206">
        <v>0.972138114095212</v>
      </c>
      <c r="L143" s="65">
        <v>2334</v>
      </c>
      <c r="M143" s="206">
        <v>2.7977439683085401</v>
      </c>
      <c r="N143" s="307">
        <v>3207</v>
      </c>
      <c r="O143" s="297">
        <v>3.84420090247021</v>
      </c>
    </row>
    <row r="144" spans="1:15">
      <c r="A144" s="62" t="s">
        <v>23</v>
      </c>
      <c r="B144" s="61"/>
      <c r="C144" s="206"/>
      <c r="D144" s="295"/>
      <c r="E144" s="305"/>
      <c r="F144" s="295"/>
      <c r="G144" s="305"/>
      <c r="H144" s="306"/>
      <c r="I144" s="206"/>
      <c r="J144" s="61"/>
      <c r="K144" s="206"/>
      <c r="L144" s="65"/>
      <c r="M144" s="206"/>
      <c r="N144" s="307"/>
      <c r="O144" s="297"/>
    </row>
    <row r="145" spans="1:15">
      <c r="A145" s="62" t="s">
        <v>24</v>
      </c>
      <c r="B145" s="61"/>
      <c r="C145" s="206"/>
      <c r="D145" s="295"/>
      <c r="E145" s="305"/>
      <c r="F145" s="295"/>
      <c r="G145" s="305"/>
      <c r="H145" s="306">
        <v>28</v>
      </c>
      <c r="I145" s="206">
        <v>0.632276828860727</v>
      </c>
      <c r="J145" s="61">
        <v>54</v>
      </c>
      <c r="K145" s="206">
        <v>1.21939102708855</v>
      </c>
      <c r="L145" s="65"/>
      <c r="M145" s="206"/>
      <c r="N145" s="307">
        <v>82</v>
      </c>
      <c r="O145" s="297">
        <v>1.8516678559492701</v>
      </c>
    </row>
    <row r="146" spans="1:15">
      <c r="A146" s="62" t="s">
        <v>6</v>
      </c>
      <c r="B146" s="61">
        <v>21</v>
      </c>
      <c r="C146" s="206">
        <v>5.1242196240530898E-2</v>
      </c>
      <c r="D146" s="295">
        <v>141</v>
      </c>
      <c r="E146" s="206">
        <v>0.34405474618642201</v>
      </c>
      <c r="F146" s="295">
        <v>134</v>
      </c>
      <c r="G146" s="206">
        <v>0.32697401410624499</v>
      </c>
      <c r="H146" s="306">
        <v>79</v>
      </c>
      <c r="I146" s="206">
        <v>0.192768262047711</v>
      </c>
      <c r="J146" s="61">
        <v>64</v>
      </c>
      <c r="K146" s="206">
        <v>0.156166693304475</v>
      </c>
      <c r="L146" s="65">
        <v>74</v>
      </c>
      <c r="M146" s="206">
        <v>0.18056773913329899</v>
      </c>
      <c r="N146" s="307">
        <v>513</v>
      </c>
      <c r="O146" s="297">
        <v>1.2517736510186801</v>
      </c>
    </row>
    <row r="147" spans="1:15">
      <c r="A147" s="62" t="s">
        <v>22</v>
      </c>
      <c r="B147" s="61">
        <v>3</v>
      </c>
      <c r="C147" s="206">
        <v>0.115099964319011</v>
      </c>
      <c r="D147" s="295"/>
      <c r="E147" s="206"/>
      <c r="F147" s="295"/>
      <c r="G147" s="206"/>
      <c r="H147" s="306">
        <v>38</v>
      </c>
      <c r="I147" s="206">
        <v>1.4579328813741399</v>
      </c>
      <c r="J147" s="61">
        <v>11</v>
      </c>
      <c r="K147" s="206">
        <v>0.42203320250304099</v>
      </c>
      <c r="L147" s="65">
        <v>44</v>
      </c>
      <c r="M147" s="206">
        <v>1.68813281001216</v>
      </c>
      <c r="N147" s="307">
        <v>96</v>
      </c>
      <c r="O147" s="297">
        <v>3.6831988582083501</v>
      </c>
    </row>
    <row r="148" spans="1:15">
      <c r="A148" s="62" t="s">
        <v>7</v>
      </c>
      <c r="B148" s="61"/>
      <c r="C148" s="206"/>
      <c r="D148" s="295">
        <v>174</v>
      </c>
      <c r="E148" s="206">
        <v>1.28941611681221</v>
      </c>
      <c r="F148" s="295">
        <v>45</v>
      </c>
      <c r="G148" s="206">
        <v>0.33346968538246802</v>
      </c>
      <c r="H148" s="306">
        <v>30</v>
      </c>
      <c r="I148" s="206">
        <v>0.22231312358831201</v>
      </c>
      <c r="J148" s="61">
        <v>2</v>
      </c>
      <c r="K148" s="206">
        <v>1.4820874905887399E-2</v>
      </c>
      <c r="L148" s="65">
        <v>183</v>
      </c>
      <c r="M148" s="206">
        <v>1.3561100538887001</v>
      </c>
      <c r="N148" s="307">
        <v>434</v>
      </c>
      <c r="O148" s="297">
        <v>3.2161298545775798</v>
      </c>
    </row>
    <row r="149" spans="1:15">
      <c r="A149" s="62" t="s">
        <v>8</v>
      </c>
      <c r="B149" s="61"/>
      <c r="C149" s="206"/>
      <c r="D149" s="295">
        <v>2515</v>
      </c>
      <c r="E149" s="206">
        <v>6.7276407594984802</v>
      </c>
      <c r="F149" s="295">
        <v>316</v>
      </c>
      <c r="G149" s="206">
        <v>0.845301980119888</v>
      </c>
      <c r="H149" s="306">
        <v>168</v>
      </c>
      <c r="I149" s="206">
        <v>0.44940105272196601</v>
      </c>
      <c r="J149" s="61"/>
      <c r="K149" s="206"/>
      <c r="L149" s="65"/>
      <c r="M149" s="206"/>
      <c r="N149" s="307">
        <v>2999</v>
      </c>
      <c r="O149" s="297">
        <v>8.0223437923403296</v>
      </c>
    </row>
    <row r="150" spans="1:15">
      <c r="A150" s="62" t="s">
        <v>9</v>
      </c>
      <c r="B150" s="61">
        <v>8</v>
      </c>
      <c r="C150" s="206">
        <v>2.5210873197501399E-2</v>
      </c>
      <c r="D150" s="295"/>
      <c r="E150" s="206"/>
      <c r="F150" s="295"/>
      <c r="G150" s="206"/>
      <c r="H150" s="306">
        <v>2</v>
      </c>
      <c r="I150" s="206">
        <v>6.3027182993753402E-3</v>
      </c>
      <c r="J150" s="61">
        <v>60</v>
      </c>
      <c r="K150" s="206">
        <v>0.18908154898126001</v>
      </c>
      <c r="L150" s="65">
        <v>218</v>
      </c>
      <c r="M150" s="206">
        <v>0.68699629463191203</v>
      </c>
      <c r="N150" s="307">
        <v>288</v>
      </c>
      <c r="O150" s="297">
        <v>0.90759143511004903</v>
      </c>
    </row>
    <row r="151" spans="1:15">
      <c r="A151" s="62" t="s">
        <v>10</v>
      </c>
      <c r="B151" s="61"/>
      <c r="C151" s="206"/>
      <c r="D151" s="295"/>
      <c r="E151" s="206"/>
      <c r="F151" s="295"/>
      <c r="G151" s="206"/>
      <c r="H151" s="306">
        <v>7</v>
      </c>
      <c r="I151" s="206">
        <v>9.3057758291778606E-2</v>
      </c>
      <c r="J151" s="61">
        <v>20</v>
      </c>
      <c r="K151" s="206">
        <v>0.26587930940508198</v>
      </c>
      <c r="L151" s="65">
        <v>84</v>
      </c>
      <c r="M151" s="206">
        <v>1.11669309950134</v>
      </c>
      <c r="N151" s="307">
        <v>111</v>
      </c>
      <c r="O151" s="297">
        <v>1.4756301671981999</v>
      </c>
    </row>
    <row r="152" spans="1:15">
      <c r="A152" s="62" t="s">
        <v>11</v>
      </c>
      <c r="B152" s="61"/>
      <c r="C152" s="206"/>
      <c r="D152" s="295">
        <v>0</v>
      </c>
      <c r="E152" s="206">
        <v>0</v>
      </c>
      <c r="F152" s="295">
        <v>41</v>
      </c>
      <c r="G152" s="206">
        <v>0.315989126891214</v>
      </c>
      <c r="H152" s="306">
        <v>1</v>
      </c>
      <c r="I152" s="206">
        <v>7.70705187539547E-3</v>
      </c>
      <c r="J152" s="61"/>
      <c r="K152" s="206"/>
      <c r="L152" s="65">
        <v>90</v>
      </c>
      <c r="M152" s="206">
        <v>0.69363466878559199</v>
      </c>
      <c r="N152" s="307">
        <v>132</v>
      </c>
      <c r="O152" s="297">
        <v>1.0173308475522</v>
      </c>
    </row>
    <row r="153" spans="1:15">
      <c r="A153" s="62" t="s">
        <v>12</v>
      </c>
      <c r="B153" s="61"/>
      <c r="C153" s="206"/>
      <c r="D153" s="295">
        <v>1993</v>
      </c>
      <c r="E153" s="206">
        <v>4.0382509287673196</v>
      </c>
      <c r="F153" s="295">
        <v>240</v>
      </c>
      <c r="G153" s="206">
        <v>0.48629213392080101</v>
      </c>
      <c r="H153" s="306">
        <v>18</v>
      </c>
      <c r="I153" s="206">
        <v>3.6471910044060099E-2</v>
      </c>
      <c r="J153" s="61">
        <v>24</v>
      </c>
      <c r="K153" s="206">
        <v>4.8629213392080102E-2</v>
      </c>
      <c r="L153" s="65">
        <v>80</v>
      </c>
      <c r="M153" s="206">
        <v>0.16209737797359999</v>
      </c>
      <c r="N153" s="307">
        <v>2355</v>
      </c>
      <c r="O153" s="297">
        <v>4.7717415640978604</v>
      </c>
    </row>
    <row r="154" spans="1:15">
      <c r="A154" s="62" t="s">
        <v>13</v>
      </c>
      <c r="B154" s="61">
        <v>1</v>
      </c>
      <c r="C154" s="206">
        <v>8.9328783520625996E-3</v>
      </c>
      <c r="D154" s="295"/>
      <c r="E154" s="206"/>
      <c r="F154" s="295"/>
      <c r="G154" s="206"/>
      <c r="H154" s="306">
        <v>2</v>
      </c>
      <c r="I154" s="206">
        <v>1.7865756704125199E-2</v>
      </c>
      <c r="J154" s="61"/>
      <c r="K154" s="206"/>
      <c r="L154" s="65">
        <v>618</v>
      </c>
      <c r="M154" s="206">
        <v>5.5205188215746901</v>
      </c>
      <c r="N154" s="307">
        <v>621</v>
      </c>
      <c r="O154" s="297">
        <v>5.5473174566308803</v>
      </c>
    </row>
    <row r="155" spans="1:15">
      <c r="A155" s="62" t="s">
        <v>14</v>
      </c>
      <c r="B155" s="61"/>
      <c r="C155" s="206"/>
      <c r="D155" s="295"/>
      <c r="E155" s="206"/>
      <c r="F155" s="295"/>
      <c r="G155" s="206"/>
      <c r="H155" s="306"/>
      <c r="I155" s="206"/>
      <c r="J155" s="61"/>
      <c r="K155" s="206"/>
      <c r="L155" s="65">
        <v>242</v>
      </c>
      <c r="M155" s="206">
        <v>9.0972997560269597</v>
      </c>
      <c r="N155" s="307">
        <v>242</v>
      </c>
      <c r="O155" s="297">
        <v>9.0972997560269597</v>
      </c>
    </row>
    <row r="156" spans="1:15">
      <c r="A156" s="62" t="s">
        <v>15</v>
      </c>
      <c r="B156" s="61">
        <v>26</v>
      </c>
      <c r="C156" s="206">
        <v>5.4566090448751499E-2</v>
      </c>
      <c r="D156" s="295"/>
      <c r="E156" s="206"/>
      <c r="F156" s="295"/>
      <c r="G156" s="206"/>
      <c r="H156" s="306">
        <v>5</v>
      </c>
      <c r="I156" s="206">
        <v>1.0493478932452199E-2</v>
      </c>
      <c r="J156" s="61">
        <v>7</v>
      </c>
      <c r="K156" s="206">
        <v>1.46908705054331E-2</v>
      </c>
      <c r="L156" s="65">
        <v>154</v>
      </c>
      <c r="M156" s="206">
        <v>0.32319915111952802</v>
      </c>
      <c r="N156" s="307">
        <v>192</v>
      </c>
      <c r="O156" s="297">
        <v>0.40294959100616501</v>
      </c>
    </row>
    <row r="157" spans="1:15">
      <c r="A157" s="62" t="s">
        <v>16</v>
      </c>
      <c r="B157" s="61"/>
      <c r="C157" s="206"/>
      <c r="D157" s="295">
        <v>309</v>
      </c>
      <c r="E157" s="206">
        <v>0.91310977411614502</v>
      </c>
      <c r="F157" s="295">
        <v>67</v>
      </c>
      <c r="G157" s="206">
        <v>0.19798820344913201</v>
      </c>
      <c r="H157" s="306"/>
      <c r="I157" s="206"/>
      <c r="J157" s="61"/>
      <c r="K157" s="206"/>
      <c r="L157" s="65">
        <v>56</v>
      </c>
      <c r="M157" s="206">
        <v>0.16548267750972201</v>
      </c>
      <c r="N157" s="307">
        <v>432</v>
      </c>
      <c r="O157" s="297">
        <v>1.2765806550750001</v>
      </c>
    </row>
    <row r="158" spans="1:15">
      <c r="A158" s="62" t="s">
        <v>17</v>
      </c>
      <c r="B158" s="61"/>
      <c r="C158" s="206"/>
      <c r="D158" s="295"/>
      <c r="E158" s="206"/>
      <c r="F158" s="295"/>
      <c r="G158" s="206"/>
      <c r="H158" s="306">
        <v>197</v>
      </c>
      <c r="I158" s="206">
        <v>4.0759745096416502</v>
      </c>
      <c r="J158" s="61"/>
      <c r="K158" s="206"/>
      <c r="L158" s="65">
        <v>358</v>
      </c>
      <c r="M158" s="206">
        <v>7.40710088554167</v>
      </c>
      <c r="N158" s="307">
        <v>555</v>
      </c>
      <c r="O158" s="297">
        <v>11.483075395183301</v>
      </c>
    </row>
    <row r="159" spans="1:15">
      <c r="A159" s="62" t="s">
        <v>18</v>
      </c>
      <c r="B159" s="61"/>
      <c r="C159" s="206"/>
      <c r="D159" s="295"/>
      <c r="E159" s="206"/>
      <c r="F159" s="295"/>
      <c r="G159" s="206"/>
      <c r="H159" s="306"/>
      <c r="I159" s="206"/>
      <c r="J159" s="61"/>
      <c r="K159" s="206"/>
      <c r="L159" s="65">
        <v>9</v>
      </c>
      <c r="M159" s="206">
        <v>5.4854367748557301E-2</v>
      </c>
      <c r="N159" s="307">
        <v>9</v>
      </c>
      <c r="O159" s="297">
        <v>5.4854367748557301E-2</v>
      </c>
    </row>
    <row r="160" spans="1:15">
      <c r="A160" s="62" t="s">
        <v>19</v>
      </c>
      <c r="B160" s="61">
        <v>0</v>
      </c>
      <c r="C160" s="206">
        <v>0</v>
      </c>
      <c r="D160" s="295"/>
      <c r="E160" s="206"/>
      <c r="F160" s="295"/>
      <c r="G160" s="206"/>
      <c r="H160" s="306"/>
      <c r="I160" s="206"/>
      <c r="J160" s="61">
        <v>4</v>
      </c>
      <c r="K160" s="206">
        <v>9.5584612215617905E-3</v>
      </c>
      <c r="L160" s="65">
        <v>628</v>
      </c>
      <c r="M160" s="206">
        <v>1.5006784117851999</v>
      </c>
      <c r="N160" s="307">
        <v>632</v>
      </c>
      <c r="O160" s="297">
        <v>1.5102368730067599</v>
      </c>
    </row>
    <row r="161" spans="1:15">
      <c r="A161" s="62" t="s">
        <v>20</v>
      </c>
      <c r="B161" s="61"/>
      <c r="C161" s="206"/>
      <c r="D161" s="295"/>
      <c r="E161" s="206"/>
      <c r="F161" s="295"/>
      <c r="G161" s="206"/>
      <c r="H161" s="306"/>
      <c r="I161" s="206"/>
      <c r="J161" s="61"/>
      <c r="K161" s="206"/>
      <c r="L161" s="65"/>
      <c r="M161" s="206"/>
      <c r="N161" s="307"/>
      <c r="O161" s="297"/>
    </row>
    <row r="162" spans="1:15" ht="15" thickBot="1">
      <c r="A162" s="59" t="s">
        <v>1</v>
      </c>
      <c r="B162" s="63">
        <v>59</v>
      </c>
      <c r="C162" s="207">
        <v>1.2276247699556E-2</v>
      </c>
      <c r="D162" s="298">
        <v>5136</v>
      </c>
      <c r="E162" s="207">
        <v>1.0686577658461001</v>
      </c>
      <c r="F162" s="298">
        <v>849</v>
      </c>
      <c r="G162" s="207">
        <v>0.176653123676662</v>
      </c>
      <c r="H162" s="298">
        <v>745</v>
      </c>
      <c r="I162" s="207">
        <v>0.15501363620625799</v>
      </c>
      <c r="J162" s="64">
        <v>1095</v>
      </c>
      <c r="K162" s="207">
        <v>0.22783883442396399</v>
      </c>
      <c r="L162" s="64">
        <v>5358</v>
      </c>
      <c r="M162" s="207">
        <v>1.1148497487156099</v>
      </c>
      <c r="N162" s="64">
        <v>13242</v>
      </c>
      <c r="O162" s="299">
        <v>2.75528935656815</v>
      </c>
    </row>
    <row r="165" spans="1:15" s="94" customFormat="1" ht="33.75" customHeight="1">
      <c r="A165" s="477" t="s">
        <v>270</v>
      </c>
      <c r="B165" s="478"/>
      <c r="C165" s="478"/>
      <c r="D165" s="478"/>
      <c r="E165" s="478"/>
      <c r="F165" s="478"/>
      <c r="G165" s="478"/>
      <c r="H165" s="478"/>
      <c r="I165" s="478"/>
      <c r="J165" s="478"/>
      <c r="K165" s="478"/>
    </row>
    <row r="166" spans="1:15" ht="15" thickBot="1"/>
    <row r="167" spans="1:15" ht="14.25" customHeight="1">
      <c r="A167" s="606" t="s">
        <v>2</v>
      </c>
      <c r="B167" s="616" t="s">
        <v>63</v>
      </c>
      <c r="C167" s="617"/>
      <c r="D167" s="617"/>
      <c r="E167" s="617"/>
      <c r="F167" s="617"/>
      <c r="G167" s="618"/>
    </row>
    <row r="168" spans="1:15" ht="33" customHeight="1">
      <c r="A168" s="607"/>
      <c r="B168" s="484" t="s">
        <v>53</v>
      </c>
      <c r="C168" s="484"/>
      <c r="D168" s="484" t="s">
        <v>54</v>
      </c>
      <c r="E168" s="484"/>
      <c r="F168" s="484" t="s">
        <v>0</v>
      </c>
      <c r="G168" s="608"/>
    </row>
    <row r="169" spans="1:15" ht="56">
      <c r="A169" s="607"/>
      <c r="B169" s="224" t="s">
        <v>55</v>
      </c>
      <c r="C169" s="224" t="s">
        <v>56</v>
      </c>
      <c r="D169" s="224" t="s">
        <v>55</v>
      </c>
      <c r="E169" s="224" t="s">
        <v>56</v>
      </c>
      <c r="F169" s="224" t="s">
        <v>55</v>
      </c>
      <c r="G169" s="47" t="s">
        <v>56</v>
      </c>
    </row>
    <row r="170" spans="1:15">
      <c r="A170" s="45" t="s">
        <v>3</v>
      </c>
      <c r="B170" s="34">
        <v>225</v>
      </c>
      <c r="C170" s="188">
        <v>0.60469501333554099</v>
      </c>
      <c r="D170" s="34">
        <v>19</v>
      </c>
      <c r="E170" s="188">
        <v>5.10631344594457E-2</v>
      </c>
      <c r="F170" s="308">
        <v>244</v>
      </c>
      <c r="G170" s="309">
        <v>0.65575814779498598</v>
      </c>
    </row>
    <row r="171" spans="1:15">
      <c r="A171" s="45" t="s">
        <v>4</v>
      </c>
      <c r="B171" s="38">
        <v>26</v>
      </c>
      <c r="C171" s="214">
        <v>2.4508186676972699</v>
      </c>
      <c r="D171" s="38"/>
      <c r="E171" s="214"/>
      <c r="F171" s="308">
        <v>26</v>
      </c>
      <c r="G171" s="309">
        <v>2.4508186676972699</v>
      </c>
    </row>
    <row r="172" spans="1:15">
      <c r="A172" s="45" t="s">
        <v>5</v>
      </c>
      <c r="B172" s="34">
        <v>3143</v>
      </c>
      <c r="C172" s="188">
        <v>3.7674847011112802</v>
      </c>
      <c r="D172" s="34"/>
      <c r="E172" s="188"/>
      <c r="F172" s="308">
        <v>3143</v>
      </c>
      <c r="G172" s="309">
        <v>3.7674847011112802</v>
      </c>
    </row>
    <row r="173" spans="1:15">
      <c r="A173" s="45" t="s">
        <v>23</v>
      </c>
      <c r="B173" s="38"/>
      <c r="C173" s="214"/>
      <c r="D173" s="38"/>
      <c r="E173" s="214"/>
      <c r="F173" s="308"/>
      <c r="G173" s="309"/>
    </row>
    <row r="174" spans="1:15">
      <c r="A174" s="45" t="s">
        <v>24</v>
      </c>
      <c r="B174" s="34">
        <v>83</v>
      </c>
      <c r="C174" s="188">
        <v>1.8742491712657301</v>
      </c>
      <c r="D174" s="34"/>
      <c r="E174" s="188"/>
      <c r="F174" s="308">
        <v>83</v>
      </c>
      <c r="G174" s="309">
        <v>1.8742491712657301</v>
      </c>
    </row>
    <row r="175" spans="1:15">
      <c r="A175" s="45" t="s">
        <v>6</v>
      </c>
      <c r="B175" s="34">
        <v>444</v>
      </c>
      <c r="C175" s="188">
        <v>1.0834064347998</v>
      </c>
      <c r="D175" s="34"/>
      <c r="E175" s="188"/>
      <c r="F175" s="308">
        <v>444</v>
      </c>
      <c r="G175" s="309">
        <v>1.0834064347998</v>
      </c>
    </row>
    <row r="176" spans="1:15">
      <c r="A176" s="45" t="s">
        <v>22</v>
      </c>
      <c r="B176" s="34">
        <v>50</v>
      </c>
      <c r="C176" s="188">
        <v>1.9183327386501801</v>
      </c>
      <c r="D176" s="34"/>
      <c r="E176" s="188"/>
      <c r="F176" s="308">
        <v>50</v>
      </c>
      <c r="G176" s="309">
        <v>1.9183327386501801</v>
      </c>
    </row>
    <row r="177" spans="1:10">
      <c r="A177" s="45" t="s">
        <v>7</v>
      </c>
      <c r="B177" s="34">
        <v>393</v>
      </c>
      <c r="C177" s="188">
        <v>2.9123019190068802</v>
      </c>
      <c r="D177" s="34"/>
      <c r="E177" s="188"/>
      <c r="F177" s="308">
        <v>393</v>
      </c>
      <c r="G177" s="309">
        <v>2.9123019190068802</v>
      </c>
    </row>
    <row r="178" spans="1:10">
      <c r="A178" s="45" t="s">
        <v>8</v>
      </c>
      <c r="B178" s="34">
        <v>4638</v>
      </c>
      <c r="C178" s="188">
        <v>12.406679062645701</v>
      </c>
      <c r="D178" s="34">
        <v>364</v>
      </c>
      <c r="E178" s="188">
        <v>0.97370228089759303</v>
      </c>
      <c r="F178" s="308">
        <v>5002</v>
      </c>
      <c r="G178" s="309">
        <v>13.3803813435433</v>
      </c>
    </row>
    <row r="179" spans="1:10">
      <c r="A179" s="45" t="s">
        <v>9</v>
      </c>
      <c r="B179" s="34">
        <v>155</v>
      </c>
      <c r="C179" s="188">
        <v>0.48846066820158901</v>
      </c>
      <c r="D179" s="34">
        <v>32</v>
      </c>
      <c r="E179" s="188">
        <v>0.100843492790005</v>
      </c>
      <c r="F179" s="308">
        <v>187</v>
      </c>
      <c r="G179" s="309">
        <v>0.58930416099159399</v>
      </c>
    </row>
    <row r="180" spans="1:10">
      <c r="A180" s="45" t="s">
        <v>10</v>
      </c>
      <c r="B180" s="34">
        <v>128</v>
      </c>
      <c r="C180" s="188">
        <v>1.70162758019252</v>
      </c>
      <c r="D180" s="34"/>
      <c r="E180" s="188"/>
      <c r="F180" s="308">
        <v>128</v>
      </c>
      <c r="G180" s="309">
        <v>1.70162758019252</v>
      </c>
    </row>
    <row r="181" spans="1:10">
      <c r="A181" s="45" t="s">
        <v>11</v>
      </c>
      <c r="B181" s="34">
        <v>0</v>
      </c>
      <c r="C181" s="188">
        <v>0</v>
      </c>
      <c r="D181" s="34">
        <v>0</v>
      </c>
      <c r="E181" s="188">
        <v>0</v>
      </c>
      <c r="F181" s="308">
        <v>0</v>
      </c>
      <c r="G181" s="309">
        <v>0</v>
      </c>
    </row>
    <row r="182" spans="1:10">
      <c r="A182" s="45" t="s">
        <v>12</v>
      </c>
      <c r="B182" s="34">
        <v>2526</v>
      </c>
      <c r="C182" s="188">
        <v>5.1182247095164302</v>
      </c>
      <c r="D182" s="34"/>
      <c r="E182" s="188"/>
      <c r="F182" s="308">
        <v>2526</v>
      </c>
      <c r="G182" s="309">
        <v>5.1182247095164302</v>
      </c>
    </row>
    <row r="183" spans="1:10">
      <c r="A183" s="45" t="s">
        <v>13</v>
      </c>
      <c r="B183" s="34">
        <v>586</v>
      </c>
      <c r="C183" s="188">
        <v>5.2346667143086902</v>
      </c>
      <c r="D183" s="34"/>
      <c r="E183" s="188"/>
      <c r="F183" s="308">
        <v>586</v>
      </c>
      <c r="G183" s="309">
        <v>5.2346667143086902</v>
      </c>
    </row>
    <row r="184" spans="1:10">
      <c r="A184" s="45" t="s">
        <v>14</v>
      </c>
      <c r="B184" s="34">
        <v>216</v>
      </c>
      <c r="C184" s="188">
        <v>8.1199039144703509</v>
      </c>
      <c r="D184" s="34">
        <v>0</v>
      </c>
      <c r="E184" s="188">
        <v>0</v>
      </c>
      <c r="F184" s="308">
        <v>216</v>
      </c>
      <c r="G184" s="309">
        <v>8.1199039144703509</v>
      </c>
    </row>
    <row r="185" spans="1:10">
      <c r="A185" s="45" t="s">
        <v>15</v>
      </c>
      <c r="B185" s="34">
        <v>55</v>
      </c>
      <c r="C185" s="188">
        <v>0.115428268256974</v>
      </c>
      <c r="D185" s="34">
        <v>1</v>
      </c>
      <c r="E185" s="188">
        <v>2.0986957864904399E-3</v>
      </c>
      <c r="F185" s="308">
        <v>56</v>
      </c>
      <c r="G185" s="309">
        <v>0.11752696404346499</v>
      </c>
    </row>
    <row r="186" spans="1:10">
      <c r="A186" s="45" t="s">
        <v>16</v>
      </c>
      <c r="B186" s="34">
        <v>207</v>
      </c>
      <c r="C186" s="188">
        <v>0.61169489722343695</v>
      </c>
      <c r="D186" s="34"/>
      <c r="E186" s="188"/>
      <c r="F186" s="308">
        <v>207</v>
      </c>
      <c r="G186" s="309">
        <v>0.61169489722343695</v>
      </c>
    </row>
    <row r="187" spans="1:10">
      <c r="A187" s="45" t="s">
        <v>17</v>
      </c>
      <c r="B187" s="34">
        <v>263</v>
      </c>
      <c r="C187" s="188">
        <v>5.4415294215012802</v>
      </c>
      <c r="D187" s="34"/>
      <c r="E187" s="188"/>
      <c r="F187" s="308">
        <v>263</v>
      </c>
      <c r="G187" s="309">
        <v>5.4415294215012802</v>
      </c>
    </row>
    <row r="188" spans="1:10">
      <c r="A188" s="45" t="s">
        <v>18</v>
      </c>
      <c r="B188" s="34">
        <v>7</v>
      </c>
      <c r="C188" s="188">
        <v>4.2664508248877901E-2</v>
      </c>
      <c r="D188" s="34"/>
      <c r="E188" s="188"/>
      <c r="F188" s="308">
        <v>7</v>
      </c>
      <c r="G188" s="309">
        <v>4.2664508248877901E-2</v>
      </c>
    </row>
    <row r="189" spans="1:10">
      <c r="A189" s="45" t="s">
        <v>19</v>
      </c>
      <c r="B189" s="34">
        <v>427</v>
      </c>
      <c r="C189" s="188">
        <v>1.0203657354017199</v>
      </c>
      <c r="D189" s="34"/>
      <c r="E189" s="188"/>
      <c r="F189" s="308">
        <v>427</v>
      </c>
      <c r="G189" s="309">
        <v>1.0203657354017199</v>
      </c>
    </row>
    <row r="190" spans="1:10">
      <c r="A190" s="45" t="s">
        <v>20</v>
      </c>
      <c r="B190" s="38"/>
      <c r="C190" s="214"/>
      <c r="D190" s="38"/>
      <c r="E190" s="214"/>
      <c r="F190" s="308"/>
      <c r="G190" s="309"/>
    </row>
    <row r="191" spans="1:10" ht="15" thickBot="1">
      <c r="A191" s="46" t="s">
        <v>1</v>
      </c>
      <c r="B191" s="48">
        <v>13572</v>
      </c>
      <c r="C191" s="215">
        <v>2.8239531148877002</v>
      </c>
      <c r="D191" s="48">
        <v>416</v>
      </c>
      <c r="E191" s="215">
        <v>8.6557949881615401E-2</v>
      </c>
      <c r="F191" s="48">
        <v>13988</v>
      </c>
      <c r="G191" s="310">
        <v>2.9105110647693202</v>
      </c>
      <c r="J191" s="55"/>
    </row>
    <row r="194" spans="1:15" s="94" customFormat="1" ht="31.5" customHeight="1">
      <c r="A194" s="477" t="s">
        <v>271</v>
      </c>
      <c r="B194" s="478"/>
      <c r="C194" s="478"/>
      <c r="D194" s="478"/>
      <c r="E194" s="478"/>
      <c r="F194" s="478"/>
      <c r="G194" s="478"/>
      <c r="H194" s="478"/>
      <c r="I194" s="478"/>
      <c r="J194" s="478"/>
      <c r="K194" s="478"/>
    </row>
    <row r="195" spans="1:15" ht="15" thickBot="1"/>
    <row r="196" spans="1:15" ht="14.25" customHeight="1">
      <c r="A196" s="581" t="s">
        <v>2</v>
      </c>
      <c r="B196" s="588" t="s">
        <v>63</v>
      </c>
      <c r="C196" s="588"/>
      <c r="D196" s="588"/>
      <c r="E196" s="588"/>
      <c r="F196" s="588"/>
      <c r="G196" s="588"/>
      <c r="H196" s="588"/>
      <c r="I196" s="588"/>
      <c r="J196" s="588"/>
      <c r="K196" s="588"/>
      <c r="L196" s="588"/>
      <c r="M196" s="588"/>
      <c r="N196" s="588"/>
      <c r="O196" s="589"/>
    </row>
    <row r="197" spans="1:15" ht="146.25" customHeight="1">
      <c r="A197" s="582"/>
      <c r="B197" s="484" t="s">
        <v>57</v>
      </c>
      <c r="C197" s="484"/>
      <c r="D197" s="484" t="s">
        <v>58</v>
      </c>
      <c r="E197" s="484"/>
      <c r="F197" s="484" t="s">
        <v>59</v>
      </c>
      <c r="G197" s="484"/>
      <c r="H197" s="484" t="s">
        <v>60</v>
      </c>
      <c r="I197" s="484"/>
      <c r="J197" s="484" t="s">
        <v>61</v>
      </c>
      <c r="K197" s="484"/>
      <c r="L197" s="484" t="s">
        <v>62</v>
      </c>
      <c r="M197" s="484"/>
      <c r="N197" s="484" t="s">
        <v>21</v>
      </c>
      <c r="O197" s="485"/>
    </row>
    <row r="198" spans="1:15" ht="56">
      <c r="A198" s="582"/>
      <c r="B198" s="39" t="s">
        <v>55</v>
      </c>
      <c r="C198" s="39" t="s">
        <v>56</v>
      </c>
      <c r="D198" s="224" t="s">
        <v>55</v>
      </c>
      <c r="E198" s="224" t="s">
        <v>56</v>
      </c>
      <c r="F198" s="224" t="s">
        <v>55</v>
      </c>
      <c r="G198" s="224" t="s">
        <v>56</v>
      </c>
      <c r="H198" s="224" t="s">
        <v>55</v>
      </c>
      <c r="I198" s="224" t="s">
        <v>56</v>
      </c>
      <c r="J198" s="39" t="s">
        <v>55</v>
      </c>
      <c r="K198" s="224" t="s">
        <v>56</v>
      </c>
      <c r="L198" s="224" t="s">
        <v>55</v>
      </c>
      <c r="M198" s="224" t="s">
        <v>56</v>
      </c>
      <c r="N198" s="224" t="s">
        <v>55</v>
      </c>
      <c r="O198" s="225" t="s">
        <v>56</v>
      </c>
    </row>
    <row r="199" spans="1:15">
      <c r="A199" s="62" t="s">
        <v>3</v>
      </c>
      <c r="B199" s="61"/>
      <c r="C199" s="206"/>
      <c r="D199" s="306"/>
      <c r="E199" s="206"/>
      <c r="F199" s="306"/>
      <c r="G199" s="206"/>
      <c r="H199" s="295">
        <v>78</v>
      </c>
      <c r="I199" s="206">
        <v>0.20962760462298699</v>
      </c>
      <c r="J199" s="61">
        <v>17</v>
      </c>
      <c r="K199" s="206">
        <v>4.5688067674240898E-2</v>
      </c>
      <c r="L199" s="65">
        <v>149</v>
      </c>
      <c r="M199" s="206">
        <v>0.40044247549775802</v>
      </c>
      <c r="N199" s="307">
        <v>244</v>
      </c>
      <c r="O199" s="297">
        <v>0.65575814779498598</v>
      </c>
    </row>
    <row r="200" spans="1:15">
      <c r="A200" s="62" t="s">
        <v>4</v>
      </c>
      <c r="B200" s="61"/>
      <c r="C200" s="206"/>
      <c r="D200" s="306">
        <v>6</v>
      </c>
      <c r="E200" s="206">
        <v>0.56557353869936899</v>
      </c>
      <c r="F200" s="306">
        <v>6</v>
      </c>
      <c r="G200" s="206">
        <v>0.56557353869936899</v>
      </c>
      <c r="H200" s="295"/>
      <c r="I200" s="206"/>
      <c r="J200" s="61">
        <v>8</v>
      </c>
      <c r="K200" s="206">
        <v>0.75409805159915899</v>
      </c>
      <c r="L200" s="65">
        <v>6</v>
      </c>
      <c r="M200" s="206">
        <v>0.56557353869936899</v>
      </c>
      <c r="N200" s="307">
        <v>26</v>
      </c>
      <c r="O200" s="297">
        <v>2.4508186676972699</v>
      </c>
    </row>
    <row r="201" spans="1:15">
      <c r="A201" s="62" t="s">
        <v>5</v>
      </c>
      <c r="B201" s="61"/>
      <c r="C201" s="206"/>
      <c r="D201" s="306"/>
      <c r="E201" s="206"/>
      <c r="F201" s="306"/>
      <c r="G201" s="206"/>
      <c r="H201" s="295">
        <v>66</v>
      </c>
      <c r="I201" s="206">
        <v>7.9113582651398201E-2</v>
      </c>
      <c r="J201" s="61">
        <v>756</v>
      </c>
      <c r="K201" s="206">
        <v>0.90621012855238003</v>
      </c>
      <c r="L201" s="65">
        <v>2321</v>
      </c>
      <c r="M201" s="206">
        <v>2.7821609899075002</v>
      </c>
      <c r="N201" s="307">
        <v>3143</v>
      </c>
      <c r="O201" s="297">
        <v>3.7674847011112802</v>
      </c>
    </row>
    <row r="202" spans="1:15">
      <c r="A202" s="62" t="s">
        <v>23</v>
      </c>
      <c r="B202" s="61"/>
      <c r="C202" s="206"/>
      <c r="D202" s="306"/>
      <c r="E202" s="206"/>
      <c r="F202" s="306"/>
      <c r="G202" s="206"/>
      <c r="H202" s="295"/>
      <c r="I202" s="206"/>
      <c r="J202" s="61"/>
      <c r="K202" s="206"/>
      <c r="L202" s="65"/>
      <c r="M202" s="206"/>
      <c r="N202" s="307"/>
      <c r="O202" s="297"/>
    </row>
    <row r="203" spans="1:15">
      <c r="A203" s="62" t="s">
        <v>24</v>
      </c>
      <c r="B203" s="61"/>
      <c r="C203" s="206"/>
      <c r="D203" s="306"/>
      <c r="E203" s="206"/>
      <c r="F203" s="306"/>
      <c r="G203" s="206"/>
      <c r="H203" s="295">
        <v>30</v>
      </c>
      <c r="I203" s="206">
        <v>0.67743945949363704</v>
      </c>
      <c r="J203" s="61">
        <v>53</v>
      </c>
      <c r="K203" s="206">
        <v>1.1968097117720899</v>
      </c>
      <c r="L203" s="65"/>
      <c r="M203" s="206"/>
      <c r="N203" s="307">
        <v>83</v>
      </c>
      <c r="O203" s="297">
        <v>1.8742491712657301</v>
      </c>
    </row>
    <row r="204" spans="1:15">
      <c r="A204" s="62" t="s">
        <v>6</v>
      </c>
      <c r="B204" s="61">
        <v>21</v>
      </c>
      <c r="C204" s="206">
        <v>5.1242196240530898E-2</v>
      </c>
      <c r="D204" s="306">
        <v>120</v>
      </c>
      <c r="E204" s="206">
        <v>0.29281254994589101</v>
      </c>
      <c r="F204" s="306">
        <v>128</v>
      </c>
      <c r="G204" s="206">
        <v>0.31233338660894999</v>
      </c>
      <c r="H204" s="295">
        <v>64</v>
      </c>
      <c r="I204" s="206">
        <v>0.156166693304475</v>
      </c>
      <c r="J204" s="61">
        <v>66</v>
      </c>
      <c r="K204" s="206">
        <v>0.16104690247024001</v>
      </c>
      <c r="L204" s="65">
        <v>45</v>
      </c>
      <c r="M204" s="206">
        <v>0.109804706229709</v>
      </c>
      <c r="N204" s="307">
        <v>444</v>
      </c>
      <c r="O204" s="297">
        <v>1.0834064347998</v>
      </c>
    </row>
    <row r="205" spans="1:15">
      <c r="A205" s="62" t="s">
        <v>22</v>
      </c>
      <c r="B205" s="61">
        <v>1</v>
      </c>
      <c r="C205" s="206">
        <v>3.8366654773003703E-2</v>
      </c>
      <c r="D205" s="306"/>
      <c r="E205" s="206"/>
      <c r="F205" s="306"/>
      <c r="G205" s="206"/>
      <c r="H205" s="295">
        <v>21</v>
      </c>
      <c r="I205" s="206">
        <v>0.80569975023307805</v>
      </c>
      <c r="J205" s="61">
        <v>9</v>
      </c>
      <c r="K205" s="206">
        <v>0.34529989295703301</v>
      </c>
      <c r="L205" s="65">
        <v>19</v>
      </c>
      <c r="M205" s="206">
        <v>0.72896644068706995</v>
      </c>
      <c r="N205" s="307">
        <v>50</v>
      </c>
      <c r="O205" s="297">
        <v>1.9183327386501801</v>
      </c>
    </row>
    <row r="206" spans="1:15">
      <c r="A206" s="62" t="s">
        <v>7</v>
      </c>
      <c r="B206" s="61"/>
      <c r="C206" s="206"/>
      <c r="D206" s="306">
        <v>172</v>
      </c>
      <c r="E206" s="206">
        <v>1.27459524190632</v>
      </c>
      <c r="F206" s="306">
        <v>32</v>
      </c>
      <c r="G206" s="206">
        <v>0.237133998494199</v>
      </c>
      <c r="H206" s="295">
        <v>29</v>
      </c>
      <c r="I206" s="206">
        <v>0.214902686135368</v>
      </c>
      <c r="J206" s="61">
        <v>0</v>
      </c>
      <c r="K206" s="206">
        <v>0</v>
      </c>
      <c r="L206" s="65">
        <v>160</v>
      </c>
      <c r="M206" s="206">
        <v>1.1856699924709999</v>
      </c>
      <c r="N206" s="307">
        <v>393</v>
      </c>
      <c r="O206" s="297">
        <v>2.9123019190068802</v>
      </c>
    </row>
    <row r="207" spans="1:15">
      <c r="A207" s="62" t="s">
        <v>8</v>
      </c>
      <c r="B207" s="61"/>
      <c r="C207" s="206"/>
      <c r="D207" s="306">
        <v>2899</v>
      </c>
      <c r="E207" s="206">
        <v>7.7548431657201196</v>
      </c>
      <c r="F207" s="306">
        <v>718</v>
      </c>
      <c r="G207" s="206">
        <v>1.92065449913316</v>
      </c>
      <c r="H207" s="295">
        <v>1385</v>
      </c>
      <c r="I207" s="206">
        <v>3.7048836786900199</v>
      </c>
      <c r="J207" s="61"/>
      <c r="K207" s="206"/>
      <c r="L207" s="65"/>
      <c r="M207" s="206"/>
      <c r="N207" s="307">
        <v>5002</v>
      </c>
      <c r="O207" s="297">
        <v>13.3803813435433</v>
      </c>
    </row>
    <row r="208" spans="1:15">
      <c r="A208" s="62" t="s">
        <v>9</v>
      </c>
      <c r="B208" s="61">
        <v>3</v>
      </c>
      <c r="C208" s="206">
        <v>9.4540774490630107E-3</v>
      </c>
      <c r="D208" s="306"/>
      <c r="E208" s="206"/>
      <c r="F208" s="306"/>
      <c r="G208" s="206"/>
      <c r="H208" s="295">
        <v>2</v>
      </c>
      <c r="I208" s="206">
        <v>6.3027182993753402E-3</v>
      </c>
      <c r="J208" s="61">
        <v>26</v>
      </c>
      <c r="K208" s="206">
        <v>8.1935337891879401E-2</v>
      </c>
      <c r="L208" s="65">
        <v>156</v>
      </c>
      <c r="M208" s="206">
        <v>0.49161202735127602</v>
      </c>
      <c r="N208" s="307">
        <v>187</v>
      </c>
      <c r="O208" s="297">
        <v>0.58930416099159399</v>
      </c>
    </row>
    <row r="209" spans="1:15">
      <c r="A209" s="62" t="s">
        <v>10</v>
      </c>
      <c r="B209" s="61"/>
      <c r="C209" s="206"/>
      <c r="D209" s="306"/>
      <c r="E209" s="206"/>
      <c r="F209" s="306"/>
      <c r="G209" s="206"/>
      <c r="H209" s="295">
        <v>8</v>
      </c>
      <c r="I209" s="206">
        <v>0.106351723762033</v>
      </c>
      <c r="J209" s="61">
        <v>25</v>
      </c>
      <c r="K209" s="206">
        <v>0.33234913675635203</v>
      </c>
      <c r="L209" s="65">
        <v>95</v>
      </c>
      <c r="M209" s="206">
        <v>1.2629267196741401</v>
      </c>
      <c r="N209" s="307">
        <v>128</v>
      </c>
      <c r="O209" s="297">
        <v>1.70162758019252</v>
      </c>
    </row>
    <row r="210" spans="1:15">
      <c r="A210" s="62" t="s">
        <v>11</v>
      </c>
      <c r="B210" s="61"/>
      <c r="C210" s="206"/>
      <c r="D210" s="306">
        <v>0</v>
      </c>
      <c r="E210" s="206">
        <v>0</v>
      </c>
      <c r="F210" s="306">
        <v>0</v>
      </c>
      <c r="G210" s="206">
        <v>0</v>
      </c>
      <c r="H210" s="295">
        <v>0</v>
      </c>
      <c r="I210" s="206">
        <v>0</v>
      </c>
      <c r="J210" s="61"/>
      <c r="K210" s="206"/>
      <c r="L210" s="65">
        <v>0</v>
      </c>
      <c r="M210" s="206">
        <v>0</v>
      </c>
      <c r="N210" s="307">
        <v>0</v>
      </c>
      <c r="O210" s="297">
        <v>0</v>
      </c>
    </row>
    <row r="211" spans="1:15">
      <c r="A211" s="62" t="s">
        <v>12</v>
      </c>
      <c r="B211" s="61"/>
      <c r="C211" s="206"/>
      <c r="D211" s="295">
        <v>2047</v>
      </c>
      <c r="E211" s="206">
        <v>4.1476666588995004</v>
      </c>
      <c r="F211" s="306">
        <v>316</v>
      </c>
      <c r="G211" s="206">
        <v>0.64028464299572196</v>
      </c>
      <c r="H211" s="295">
        <v>17</v>
      </c>
      <c r="I211" s="206">
        <v>3.4445692819390097E-2</v>
      </c>
      <c r="J211" s="61">
        <v>32</v>
      </c>
      <c r="K211" s="206">
        <v>6.4838951189440205E-2</v>
      </c>
      <c r="L211" s="65">
        <v>114</v>
      </c>
      <c r="M211" s="206">
        <v>0.23098876361238099</v>
      </c>
      <c r="N211" s="307">
        <v>2526</v>
      </c>
      <c r="O211" s="297">
        <v>5.1182247095164302</v>
      </c>
    </row>
    <row r="212" spans="1:15">
      <c r="A212" s="62" t="s">
        <v>13</v>
      </c>
      <c r="B212" s="61">
        <v>1</v>
      </c>
      <c r="C212" s="206">
        <v>8.9328783520625996E-3</v>
      </c>
      <c r="D212" s="306"/>
      <c r="E212" s="206"/>
      <c r="F212" s="306"/>
      <c r="G212" s="206"/>
      <c r="H212" s="295">
        <v>2</v>
      </c>
      <c r="I212" s="206">
        <v>1.7865756704125199E-2</v>
      </c>
      <c r="J212" s="61"/>
      <c r="K212" s="206"/>
      <c r="L212" s="65">
        <v>583</v>
      </c>
      <c r="M212" s="206">
        <v>5.2078680792525001</v>
      </c>
      <c r="N212" s="307">
        <v>586</v>
      </c>
      <c r="O212" s="297">
        <v>5.2346667143086902</v>
      </c>
    </row>
    <row r="213" spans="1:15">
      <c r="A213" s="62" t="s">
        <v>14</v>
      </c>
      <c r="B213" s="61"/>
      <c r="C213" s="206"/>
      <c r="D213" s="306"/>
      <c r="E213" s="206"/>
      <c r="F213" s="306"/>
      <c r="G213" s="206"/>
      <c r="H213" s="295"/>
      <c r="I213" s="206"/>
      <c r="J213" s="61"/>
      <c r="K213" s="206"/>
      <c r="L213" s="65">
        <v>216</v>
      </c>
      <c r="M213" s="206">
        <v>8.1199039144703509</v>
      </c>
      <c r="N213" s="307">
        <v>216</v>
      </c>
      <c r="O213" s="297">
        <v>8.1199039144703509</v>
      </c>
    </row>
    <row r="214" spans="1:15">
      <c r="A214" s="62" t="s">
        <v>15</v>
      </c>
      <c r="B214" s="61">
        <v>0</v>
      </c>
      <c r="C214" s="206">
        <v>0</v>
      </c>
      <c r="D214" s="306"/>
      <c r="E214" s="206"/>
      <c r="F214" s="306"/>
      <c r="G214" s="206"/>
      <c r="H214" s="295">
        <v>5</v>
      </c>
      <c r="I214" s="206">
        <v>1.0493478932452199E-2</v>
      </c>
      <c r="J214" s="61">
        <v>3</v>
      </c>
      <c r="K214" s="206">
        <v>6.29608735947133E-3</v>
      </c>
      <c r="L214" s="65">
        <v>48</v>
      </c>
      <c r="M214" s="206">
        <v>0.100737397751541</v>
      </c>
      <c r="N214" s="307">
        <v>56</v>
      </c>
      <c r="O214" s="297">
        <v>0.11752696404346499</v>
      </c>
    </row>
    <row r="215" spans="1:15">
      <c r="A215" s="62" t="s">
        <v>16</v>
      </c>
      <c r="B215" s="61"/>
      <c r="C215" s="206"/>
      <c r="D215" s="306">
        <v>164</v>
      </c>
      <c r="E215" s="206">
        <v>0.48462784127847203</v>
      </c>
      <c r="F215" s="306">
        <v>27</v>
      </c>
      <c r="G215" s="206">
        <v>7.9786290942187393E-2</v>
      </c>
      <c r="H215" s="295"/>
      <c r="I215" s="206"/>
      <c r="J215" s="61"/>
      <c r="K215" s="206"/>
      <c r="L215" s="65">
        <v>16</v>
      </c>
      <c r="M215" s="206">
        <v>4.7280765002777697E-2</v>
      </c>
      <c r="N215" s="307">
        <v>207</v>
      </c>
      <c r="O215" s="297">
        <v>0.61169489722343695</v>
      </c>
    </row>
    <row r="216" spans="1:15">
      <c r="A216" s="62" t="s">
        <v>17</v>
      </c>
      <c r="B216" s="61"/>
      <c r="C216" s="206"/>
      <c r="D216" s="306"/>
      <c r="E216" s="206"/>
      <c r="F216" s="306"/>
      <c r="G216" s="206"/>
      <c r="H216" s="295">
        <v>4</v>
      </c>
      <c r="I216" s="206">
        <v>8.2760903749068901E-2</v>
      </c>
      <c r="J216" s="61"/>
      <c r="K216" s="206"/>
      <c r="L216" s="65">
        <v>259</v>
      </c>
      <c r="M216" s="206">
        <v>5.3587685177522104</v>
      </c>
      <c r="N216" s="307">
        <v>263</v>
      </c>
      <c r="O216" s="297">
        <v>5.4415294215012802</v>
      </c>
    </row>
    <row r="217" spans="1:15">
      <c r="A217" s="62" t="s">
        <v>18</v>
      </c>
      <c r="B217" s="61"/>
      <c r="C217" s="206"/>
      <c r="D217" s="306"/>
      <c r="E217" s="206"/>
      <c r="F217" s="306"/>
      <c r="G217" s="206"/>
      <c r="H217" s="306"/>
      <c r="I217" s="206"/>
      <c r="J217" s="61"/>
      <c r="K217" s="206"/>
      <c r="L217" s="65">
        <v>7</v>
      </c>
      <c r="M217" s="206">
        <v>4.2664508248877901E-2</v>
      </c>
      <c r="N217" s="307">
        <v>7</v>
      </c>
      <c r="O217" s="297">
        <v>4.2664508248877901E-2</v>
      </c>
    </row>
    <row r="218" spans="1:15">
      <c r="A218" s="62" t="s">
        <v>19</v>
      </c>
      <c r="B218" s="61">
        <v>2</v>
      </c>
      <c r="C218" s="206">
        <v>4.77923061078089E-3</v>
      </c>
      <c r="D218" s="306"/>
      <c r="E218" s="206"/>
      <c r="F218" s="306"/>
      <c r="G218" s="206"/>
      <c r="H218" s="306"/>
      <c r="I218" s="206"/>
      <c r="J218" s="61">
        <v>2</v>
      </c>
      <c r="K218" s="206">
        <v>4.77923061078089E-3</v>
      </c>
      <c r="L218" s="65">
        <v>423</v>
      </c>
      <c r="M218" s="206">
        <v>1.0108072741801599</v>
      </c>
      <c r="N218" s="307">
        <v>427</v>
      </c>
      <c r="O218" s="297">
        <v>1.0203657354017199</v>
      </c>
    </row>
    <row r="219" spans="1:15">
      <c r="A219" s="62" t="s">
        <v>20</v>
      </c>
      <c r="B219" s="61"/>
      <c r="C219" s="206"/>
      <c r="D219" s="306"/>
      <c r="E219" s="206"/>
      <c r="F219" s="306"/>
      <c r="G219" s="206"/>
      <c r="H219" s="306"/>
      <c r="I219" s="206"/>
      <c r="J219" s="61"/>
      <c r="K219" s="206"/>
      <c r="L219" s="65"/>
      <c r="M219" s="206"/>
      <c r="N219" s="307"/>
      <c r="O219" s="297"/>
    </row>
    <row r="220" spans="1:15" ht="15" thickBot="1">
      <c r="A220" s="59" t="s">
        <v>1</v>
      </c>
      <c r="B220" s="63">
        <v>28</v>
      </c>
      <c r="C220" s="207">
        <v>5.8260158574164203E-3</v>
      </c>
      <c r="D220" s="298">
        <v>5408</v>
      </c>
      <c r="E220" s="207">
        <v>1.1252533484609999</v>
      </c>
      <c r="F220" s="311">
        <v>1227</v>
      </c>
      <c r="G220" s="207">
        <v>0.25530433775178402</v>
      </c>
      <c r="H220" s="298">
        <v>1711</v>
      </c>
      <c r="I220" s="207">
        <v>0.356011183287125</v>
      </c>
      <c r="J220" s="64">
        <v>997</v>
      </c>
      <c r="K220" s="207">
        <v>0.207447778923006</v>
      </c>
      <c r="L220" s="64">
        <v>4617</v>
      </c>
      <c r="M220" s="207">
        <v>0.96066840048898605</v>
      </c>
      <c r="N220" s="64">
        <v>13988</v>
      </c>
      <c r="O220" s="299">
        <v>2.9105110647693202</v>
      </c>
    </row>
  </sheetData>
  <mergeCells count="75">
    <mergeCell ref="A196:A198"/>
    <mergeCell ref="B196:O196"/>
    <mergeCell ref="B197:C197"/>
    <mergeCell ref="D197:E197"/>
    <mergeCell ref="F197:G197"/>
    <mergeCell ref="H197:I197"/>
    <mergeCell ref="J197:K197"/>
    <mergeCell ref="L197:M197"/>
    <mergeCell ref="N197:O197"/>
    <mergeCell ref="A167:A169"/>
    <mergeCell ref="B168:C168"/>
    <mergeCell ref="D168:E168"/>
    <mergeCell ref="F168:G168"/>
    <mergeCell ref="B110:C110"/>
    <mergeCell ref="D110:E110"/>
    <mergeCell ref="F110:G110"/>
    <mergeCell ref="A109:A111"/>
    <mergeCell ref="B138:O138"/>
    <mergeCell ref="B109:G109"/>
    <mergeCell ref="B167:G167"/>
    <mergeCell ref="Q33:Q35"/>
    <mergeCell ref="B34:H34"/>
    <mergeCell ref="J34:P34"/>
    <mergeCell ref="B32:Y32"/>
    <mergeCell ref="R33:X33"/>
    <mergeCell ref="Y33:Y35"/>
    <mergeCell ref="R34:X34"/>
    <mergeCell ref="A1:K1"/>
    <mergeCell ref="A3:A5"/>
    <mergeCell ref="B4:C4"/>
    <mergeCell ref="D4:E4"/>
    <mergeCell ref="F4:G4"/>
    <mergeCell ref="H4:I4"/>
    <mergeCell ref="J4:K4"/>
    <mergeCell ref="L4:M4"/>
    <mergeCell ref="N4:O4"/>
    <mergeCell ref="B3:O3"/>
    <mergeCell ref="A30:K30"/>
    <mergeCell ref="A49:K49"/>
    <mergeCell ref="A32:A35"/>
    <mergeCell ref="B33:H33"/>
    <mergeCell ref="I33:I35"/>
    <mergeCell ref="J33:P33"/>
    <mergeCell ref="A51:A53"/>
    <mergeCell ref="B51:O51"/>
    <mergeCell ref="B52:C52"/>
    <mergeCell ref="D52:E52"/>
    <mergeCell ref="F52:G52"/>
    <mergeCell ref="H52:I52"/>
    <mergeCell ref="J52:K52"/>
    <mergeCell ref="L52:M52"/>
    <mergeCell ref="N52:O52"/>
    <mergeCell ref="B81:H81"/>
    <mergeCell ref="I81:I82"/>
    <mergeCell ref="J81:P81"/>
    <mergeCell ref="Q81:Q82"/>
    <mergeCell ref="R80:Y80"/>
    <mergeCell ref="R81:X81"/>
    <mergeCell ref="Y81:Y82"/>
    <mergeCell ref="A107:K107"/>
    <mergeCell ref="A136:K136"/>
    <mergeCell ref="A165:K165"/>
    <mergeCell ref="A194:K194"/>
    <mergeCell ref="A78:K78"/>
    <mergeCell ref="A80:A82"/>
    <mergeCell ref="B80:I80"/>
    <mergeCell ref="J80:Q80"/>
    <mergeCell ref="A138:A140"/>
    <mergeCell ref="J139:K139"/>
    <mergeCell ref="L139:M139"/>
    <mergeCell ref="N139:O139"/>
    <mergeCell ref="B139:C139"/>
    <mergeCell ref="D139:E139"/>
    <mergeCell ref="F139:G139"/>
    <mergeCell ref="H139:I139"/>
  </mergeCells>
  <hyperlinks>
    <hyperlink ref="A25" r:id="rId1" xr:uid="{00000000-0004-0000-0400-000000000000}"/>
    <hyperlink ref="A24" r:id="rId2" xr:uid="{00000000-0004-0000-0400-000001000000}"/>
    <hyperlink ref="A23" r:id="rId3" xr:uid="{00000000-0004-0000-0400-000002000000}"/>
    <hyperlink ref="A22" r:id="rId4" xr:uid="{00000000-0004-0000-0400-000003000000}"/>
    <hyperlink ref="A21" r:id="rId5" xr:uid="{00000000-0004-0000-0400-000004000000}"/>
    <hyperlink ref="A20" r:id="rId6" xr:uid="{00000000-0004-0000-0400-000005000000}"/>
    <hyperlink ref="A19" r:id="rId7" xr:uid="{00000000-0004-0000-0400-000006000000}"/>
    <hyperlink ref="A18" r:id="rId8" xr:uid="{00000000-0004-0000-0400-000007000000}"/>
    <hyperlink ref="A17" r:id="rId9" xr:uid="{00000000-0004-0000-0400-000008000000}"/>
    <hyperlink ref="A16" r:id="rId10" xr:uid="{00000000-0004-0000-0400-000009000000}"/>
    <hyperlink ref="A15" r:id="rId11" xr:uid="{00000000-0004-0000-0400-00000A000000}"/>
    <hyperlink ref="A14" r:id="rId12" xr:uid="{00000000-0004-0000-0400-00000B000000}"/>
    <hyperlink ref="A13" r:id="rId13" xr:uid="{00000000-0004-0000-0400-00000C000000}"/>
    <hyperlink ref="A12" r:id="rId14" xr:uid="{00000000-0004-0000-0400-00000D000000}"/>
    <hyperlink ref="A11" r:id="rId15" xr:uid="{00000000-0004-0000-0400-00000E000000}"/>
    <hyperlink ref="A10" r:id="rId16" display="PROV. AUTON. TRENTO" xr:uid="{00000000-0004-0000-0400-00000F000000}"/>
    <hyperlink ref="A8" r:id="rId17" xr:uid="{00000000-0004-0000-0400-000010000000}"/>
    <hyperlink ref="A54" r:id="rId18" xr:uid="{00000000-0004-0000-0400-000011000000}"/>
    <hyperlink ref="A56" r:id="rId19" xr:uid="{00000000-0004-0000-0400-000012000000}"/>
    <hyperlink ref="A58" r:id="rId20" display="PROV. AUTON. TRENTO" xr:uid="{00000000-0004-0000-0400-000013000000}"/>
    <hyperlink ref="A59" r:id="rId21" xr:uid="{00000000-0004-0000-0400-000014000000}"/>
    <hyperlink ref="A60" r:id="rId22" xr:uid="{00000000-0004-0000-0400-000015000000}"/>
    <hyperlink ref="A61" r:id="rId23" xr:uid="{00000000-0004-0000-0400-000016000000}"/>
    <hyperlink ref="A62" r:id="rId24" xr:uid="{00000000-0004-0000-0400-000017000000}"/>
    <hyperlink ref="A63" r:id="rId25" xr:uid="{00000000-0004-0000-0400-000018000000}"/>
    <hyperlink ref="A64" r:id="rId26" xr:uid="{00000000-0004-0000-0400-000019000000}"/>
    <hyperlink ref="A65" r:id="rId27" xr:uid="{00000000-0004-0000-0400-00001A000000}"/>
    <hyperlink ref="A66" r:id="rId28" xr:uid="{00000000-0004-0000-0400-00001B000000}"/>
    <hyperlink ref="A67" r:id="rId29" xr:uid="{00000000-0004-0000-0400-00001C000000}"/>
    <hyperlink ref="A68" r:id="rId30" xr:uid="{00000000-0004-0000-0400-00001D000000}"/>
    <hyperlink ref="A69" r:id="rId31" xr:uid="{00000000-0004-0000-0400-00001E000000}"/>
    <hyperlink ref="A70" r:id="rId32" xr:uid="{00000000-0004-0000-0400-00001F000000}"/>
    <hyperlink ref="A71" r:id="rId33" xr:uid="{00000000-0004-0000-0400-000020000000}"/>
    <hyperlink ref="A72" r:id="rId34" xr:uid="{00000000-0004-0000-0400-000021000000}"/>
    <hyperlink ref="A73" r:id="rId35" xr:uid="{00000000-0004-0000-0400-000022000000}"/>
    <hyperlink ref="A112" r:id="rId36" xr:uid="{00000000-0004-0000-0400-000023000000}"/>
    <hyperlink ref="A114" r:id="rId37" xr:uid="{00000000-0004-0000-0400-000024000000}"/>
    <hyperlink ref="A116" r:id="rId38" display="PROV. AUTON. TRENTO" xr:uid="{00000000-0004-0000-0400-000025000000}"/>
    <hyperlink ref="A117" r:id="rId39" xr:uid="{00000000-0004-0000-0400-000026000000}"/>
    <hyperlink ref="A118" r:id="rId40" xr:uid="{00000000-0004-0000-0400-000027000000}"/>
    <hyperlink ref="A119" r:id="rId41" xr:uid="{00000000-0004-0000-0400-000028000000}"/>
    <hyperlink ref="A120" r:id="rId42" xr:uid="{00000000-0004-0000-0400-000029000000}"/>
    <hyperlink ref="A121" r:id="rId43" xr:uid="{00000000-0004-0000-0400-00002A000000}"/>
    <hyperlink ref="A122" r:id="rId44" xr:uid="{00000000-0004-0000-0400-00002B000000}"/>
    <hyperlink ref="A123" r:id="rId45" xr:uid="{00000000-0004-0000-0400-00002C000000}"/>
    <hyperlink ref="A124" r:id="rId46" xr:uid="{00000000-0004-0000-0400-00002D000000}"/>
    <hyperlink ref="A125" r:id="rId47" xr:uid="{00000000-0004-0000-0400-00002E000000}"/>
    <hyperlink ref="A126" r:id="rId48" xr:uid="{00000000-0004-0000-0400-00002F000000}"/>
    <hyperlink ref="A127" r:id="rId49" xr:uid="{00000000-0004-0000-0400-000030000000}"/>
    <hyperlink ref="A128" r:id="rId50" xr:uid="{00000000-0004-0000-0400-000031000000}"/>
    <hyperlink ref="A129" r:id="rId51" xr:uid="{00000000-0004-0000-0400-000032000000}"/>
    <hyperlink ref="A130" r:id="rId52" xr:uid="{00000000-0004-0000-0400-000033000000}"/>
    <hyperlink ref="A131" r:id="rId53" xr:uid="{00000000-0004-0000-0400-000034000000}"/>
    <hyperlink ref="A141" r:id="rId54" xr:uid="{00000000-0004-0000-0400-000035000000}"/>
    <hyperlink ref="A143" r:id="rId55" xr:uid="{00000000-0004-0000-0400-000036000000}"/>
    <hyperlink ref="A145" r:id="rId56" display="PROV. AUTON. TRENTO" xr:uid="{00000000-0004-0000-0400-000037000000}"/>
    <hyperlink ref="A146" r:id="rId57" xr:uid="{00000000-0004-0000-0400-000038000000}"/>
    <hyperlink ref="A147" r:id="rId58" xr:uid="{00000000-0004-0000-0400-000039000000}"/>
    <hyperlink ref="A148" r:id="rId59" xr:uid="{00000000-0004-0000-0400-00003A000000}"/>
    <hyperlink ref="A149" r:id="rId60" xr:uid="{00000000-0004-0000-0400-00003B000000}"/>
    <hyperlink ref="A150" r:id="rId61" xr:uid="{00000000-0004-0000-0400-00003C000000}"/>
    <hyperlink ref="A151" r:id="rId62" xr:uid="{00000000-0004-0000-0400-00003D000000}"/>
    <hyperlink ref="A152" r:id="rId63" xr:uid="{00000000-0004-0000-0400-00003E000000}"/>
    <hyperlink ref="A153" r:id="rId64" xr:uid="{00000000-0004-0000-0400-00003F000000}"/>
    <hyperlink ref="A154" r:id="rId65" xr:uid="{00000000-0004-0000-0400-000040000000}"/>
    <hyperlink ref="A155" r:id="rId66" xr:uid="{00000000-0004-0000-0400-000041000000}"/>
    <hyperlink ref="A156" r:id="rId67" xr:uid="{00000000-0004-0000-0400-000042000000}"/>
    <hyperlink ref="A157" r:id="rId68" xr:uid="{00000000-0004-0000-0400-000043000000}"/>
    <hyperlink ref="A158" r:id="rId69" xr:uid="{00000000-0004-0000-0400-000044000000}"/>
    <hyperlink ref="A159" r:id="rId70" xr:uid="{00000000-0004-0000-0400-000045000000}"/>
    <hyperlink ref="A160" r:id="rId71" xr:uid="{00000000-0004-0000-0400-000046000000}"/>
    <hyperlink ref="A170" r:id="rId72" xr:uid="{00000000-0004-0000-0400-000047000000}"/>
    <hyperlink ref="A172" r:id="rId73" xr:uid="{00000000-0004-0000-0400-000048000000}"/>
    <hyperlink ref="A174" r:id="rId74" display="PROV. AUTON. TRENTO" xr:uid="{00000000-0004-0000-0400-000049000000}"/>
    <hyperlink ref="A175" r:id="rId75" xr:uid="{00000000-0004-0000-0400-00004A000000}"/>
    <hyperlink ref="A176" r:id="rId76" xr:uid="{00000000-0004-0000-0400-00004B000000}"/>
    <hyperlink ref="A177" r:id="rId77" xr:uid="{00000000-0004-0000-0400-00004C000000}"/>
    <hyperlink ref="A178" r:id="rId78" xr:uid="{00000000-0004-0000-0400-00004D000000}"/>
    <hyperlink ref="A179" r:id="rId79" xr:uid="{00000000-0004-0000-0400-00004E000000}"/>
    <hyperlink ref="A180" r:id="rId80" xr:uid="{00000000-0004-0000-0400-00004F000000}"/>
    <hyperlink ref="A181" r:id="rId81" xr:uid="{00000000-0004-0000-0400-000050000000}"/>
    <hyperlink ref="A182" r:id="rId82" xr:uid="{00000000-0004-0000-0400-000051000000}"/>
    <hyperlink ref="A183" r:id="rId83" xr:uid="{00000000-0004-0000-0400-000052000000}"/>
    <hyperlink ref="A184" r:id="rId84" xr:uid="{00000000-0004-0000-0400-000053000000}"/>
    <hyperlink ref="A185" r:id="rId85" xr:uid="{00000000-0004-0000-0400-000054000000}"/>
    <hyperlink ref="A186" r:id="rId86" xr:uid="{00000000-0004-0000-0400-000055000000}"/>
    <hyperlink ref="A187" r:id="rId87" xr:uid="{00000000-0004-0000-0400-000056000000}"/>
    <hyperlink ref="A188" r:id="rId88" xr:uid="{00000000-0004-0000-0400-000057000000}"/>
    <hyperlink ref="A189" r:id="rId89" xr:uid="{00000000-0004-0000-0400-000058000000}"/>
    <hyperlink ref="A199" r:id="rId90" xr:uid="{00000000-0004-0000-0400-000059000000}"/>
    <hyperlink ref="A201" r:id="rId91" xr:uid="{00000000-0004-0000-0400-00005A000000}"/>
    <hyperlink ref="A203" r:id="rId92" display="PROV. AUTON. TRENTO" xr:uid="{00000000-0004-0000-0400-00005B000000}"/>
    <hyperlink ref="A204" r:id="rId93" xr:uid="{00000000-0004-0000-0400-00005C000000}"/>
    <hyperlink ref="A205" r:id="rId94" xr:uid="{00000000-0004-0000-0400-00005D000000}"/>
    <hyperlink ref="A206" r:id="rId95" xr:uid="{00000000-0004-0000-0400-00005E000000}"/>
    <hyperlink ref="A207" r:id="rId96" xr:uid="{00000000-0004-0000-0400-00005F000000}"/>
    <hyperlink ref="A208" r:id="rId97" xr:uid="{00000000-0004-0000-0400-000060000000}"/>
    <hyperlink ref="A209" r:id="rId98" xr:uid="{00000000-0004-0000-0400-000061000000}"/>
    <hyperlink ref="A210" r:id="rId99" xr:uid="{00000000-0004-0000-0400-000062000000}"/>
    <hyperlink ref="A211" r:id="rId100" xr:uid="{00000000-0004-0000-0400-000063000000}"/>
    <hyperlink ref="A212" r:id="rId101" xr:uid="{00000000-0004-0000-0400-000064000000}"/>
    <hyperlink ref="A213" r:id="rId102" xr:uid="{00000000-0004-0000-0400-000065000000}"/>
    <hyperlink ref="A214" r:id="rId103" xr:uid="{00000000-0004-0000-0400-000066000000}"/>
    <hyperlink ref="A215" r:id="rId104" xr:uid="{00000000-0004-0000-0400-000067000000}"/>
    <hyperlink ref="A216" r:id="rId105" xr:uid="{00000000-0004-0000-0400-000068000000}"/>
    <hyperlink ref="A217" r:id="rId106" xr:uid="{00000000-0004-0000-0400-000069000000}"/>
    <hyperlink ref="A218" r:id="rId107" xr:uid="{00000000-0004-0000-0400-00006A000000}"/>
  </hyperlinks>
  <pageMargins left="0.7" right="0.7" top="0.75" bottom="0.75" header="0.3" footer="0.3"/>
  <pageSetup paperSize="9" orientation="portrait" r:id="rId10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00"/>
  </sheetPr>
  <dimension ref="A1:Y134"/>
  <sheetViews>
    <sheetView topLeftCell="A67" zoomScale="64" zoomScaleNormal="64" workbookViewId="0">
      <selection activeCell="S107" sqref="S107"/>
    </sheetView>
  </sheetViews>
  <sheetFormatPr baseColWidth="10" defaultColWidth="8.83203125" defaultRowHeight="14"/>
  <cols>
    <col min="1" max="1" width="15" customWidth="1"/>
    <col min="2" max="2" width="10.33203125" customWidth="1"/>
    <col min="3" max="3" width="9.1640625" customWidth="1"/>
    <col min="4" max="4" width="10.6640625" customWidth="1"/>
    <col min="5" max="5" width="9.83203125" customWidth="1"/>
    <col min="6" max="6" width="10.6640625" customWidth="1"/>
    <col min="7" max="7" width="11.6640625" customWidth="1"/>
    <col min="8" max="8" width="10.6640625" customWidth="1"/>
    <col min="9" max="9" width="13.5" customWidth="1"/>
    <col min="10" max="10" width="11.5" customWidth="1"/>
    <col min="11" max="11" width="11.6640625" customWidth="1"/>
    <col min="12" max="12" width="8.6640625" customWidth="1"/>
    <col min="13" max="13" width="11.83203125" customWidth="1"/>
    <col min="14" max="14" width="12.1640625" bestFit="1" customWidth="1"/>
    <col min="15" max="15" width="9.6640625" customWidth="1"/>
    <col min="16" max="16" width="8.5" customWidth="1"/>
    <col min="17" max="17" width="10.33203125" customWidth="1"/>
    <col min="20" max="20" width="10.6640625" customWidth="1"/>
  </cols>
  <sheetData>
    <row r="1" spans="1:11" s="94" customFormat="1" ht="31.5" customHeight="1">
      <c r="A1" s="477" t="s">
        <v>272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1" ht="11.25" customHeight="1" thickBot="1"/>
    <row r="3" spans="1:11" ht="11.25" customHeight="1">
      <c r="A3" s="581" t="s">
        <v>2</v>
      </c>
      <c r="B3" s="619" t="s">
        <v>65</v>
      </c>
      <c r="C3" s="620"/>
      <c r="D3" s="620"/>
      <c r="E3" s="620"/>
      <c r="F3" s="620"/>
      <c r="G3" s="621"/>
    </row>
    <row r="4" spans="1:11" ht="41.25" customHeight="1">
      <c r="A4" s="582"/>
      <c r="B4" s="484" t="s">
        <v>53</v>
      </c>
      <c r="C4" s="484"/>
      <c r="D4" s="484" t="s">
        <v>54</v>
      </c>
      <c r="E4" s="484"/>
      <c r="F4" s="484" t="s">
        <v>0</v>
      </c>
      <c r="G4" s="485"/>
    </row>
    <row r="5" spans="1:11" ht="56">
      <c r="A5" s="582"/>
      <c r="B5" s="243" t="s">
        <v>55</v>
      </c>
      <c r="C5" s="243" t="s">
        <v>56</v>
      </c>
      <c r="D5" s="243" t="s">
        <v>55</v>
      </c>
      <c r="E5" s="243" t="s">
        <v>56</v>
      </c>
      <c r="F5" s="243" t="s">
        <v>55</v>
      </c>
      <c r="G5" s="244" t="s">
        <v>56</v>
      </c>
    </row>
    <row r="6" spans="1:11" ht="11.25" customHeight="1">
      <c r="A6" s="36" t="s">
        <v>3</v>
      </c>
      <c r="B6" s="34">
        <v>2760</v>
      </c>
      <c r="C6" s="188">
        <v>7.4175921635826301</v>
      </c>
      <c r="D6" s="34">
        <v>0</v>
      </c>
      <c r="E6" s="188">
        <v>0</v>
      </c>
      <c r="F6" s="316">
        <v>2760</v>
      </c>
      <c r="G6" s="317">
        <v>7.4175921635826301</v>
      </c>
    </row>
    <row r="7" spans="1:11" ht="11.25" customHeight="1">
      <c r="A7" s="36" t="s">
        <v>4</v>
      </c>
      <c r="B7" s="38">
        <v>66</v>
      </c>
      <c r="C7" s="214">
        <v>6.2213089256930596</v>
      </c>
      <c r="D7" s="38">
        <v>0</v>
      </c>
      <c r="E7" s="214">
        <v>0</v>
      </c>
      <c r="F7" s="318">
        <v>66</v>
      </c>
      <c r="G7" s="189">
        <v>6.2213089256930596</v>
      </c>
    </row>
    <row r="8" spans="1:11" ht="11.25" customHeight="1">
      <c r="A8" s="36" t="s">
        <v>5</v>
      </c>
      <c r="B8" s="34">
        <v>6019</v>
      </c>
      <c r="C8" s="188">
        <v>7.2149189996782699</v>
      </c>
      <c r="D8" s="34">
        <v>31</v>
      </c>
      <c r="E8" s="188">
        <v>3.7159410033232497E-2</v>
      </c>
      <c r="F8" s="316">
        <v>6050</v>
      </c>
      <c r="G8" s="317">
        <v>7.2520784097115003</v>
      </c>
    </row>
    <row r="9" spans="1:11" ht="11.25" customHeight="1">
      <c r="A9" s="36" t="s">
        <v>23</v>
      </c>
      <c r="B9" s="38"/>
      <c r="C9" s="214"/>
      <c r="D9" s="38"/>
      <c r="E9" s="214"/>
      <c r="F9" s="318"/>
      <c r="G9" s="189"/>
    </row>
    <row r="10" spans="1:11" ht="11.25" customHeight="1">
      <c r="A10" s="36" t="s">
        <v>24</v>
      </c>
      <c r="B10" s="34">
        <v>266</v>
      </c>
      <c r="C10" s="188">
        <v>6.0066298741769097</v>
      </c>
      <c r="D10" s="34"/>
      <c r="E10" s="188"/>
      <c r="F10" s="316">
        <v>266</v>
      </c>
      <c r="G10" s="317">
        <v>6.0066298741769097</v>
      </c>
    </row>
    <row r="11" spans="1:11" ht="11.25" customHeight="1">
      <c r="A11" s="36" t="s">
        <v>6</v>
      </c>
      <c r="B11" s="34">
        <v>3967</v>
      </c>
      <c r="C11" s="188">
        <v>9.6798948802945706</v>
      </c>
      <c r="D11" s="34">
        <v>20</v>
      </c>
      <c r="E11" s="188">
        <v>4.8802091657648497E-2</v>
      </c>
      <c r="F11" s="316">
        <v>3987</v>
      </c>
      <c r="G11" s="317">
        <v>9.7286969719522194</v>
      </c>
    </row>
    <row r="12" spans="1:11" ht="11.25" customHeight="1">
      <c r="A12" s="36" t="s">
        <v>22</v>
      </c>
      <c r="B12" s="34">
        <v>784</v>
      </c>
      <c r="C12" s="188">
        <v>30.0794573420349</v>
      </c>
      <c r="D12" s="34">
        <v>291</v>
      </c>
      <c r="E12" s="188">
        <v>11.164696538944099</v>
      </c>
      <c r="F12" s="316">
        <v>1075</v>
      </c>
      <c r="G12" s="317">
        <v>41.244153880978999</v>
      </c>
    </row>
    <row r="13" spans="1:11" ht="11.25" customHeight="1">
      <c r="A13" s="36" t="s">
        <v>7</v>
      </c>
      <c r="B13" s="34">
        <v>829</v>
      </c>
      <c r="C13" s="188">
        <v>6.1432526484903498</v>
      </c>
      <c r="D13" s="34">
        <v>0</v>
      </c>
      <c r="E13" s="188">
        <v>0</v>
      </c>
      <c r="F13" s="316">
        <v>829</v>
      </c>
      <c r="G13" s="317">
        <v>6.1432526484903498</v>
      </c>
    </row>
    <row r="14" spans="1:11" ht="11.25" customHeight="1">
      <c r="A14" s="36" t="s">
        <v>8</v>
      </c>
      <c r="B14" s="34">
        <v>1933</v>
      </c>
      <c r="C14" s="188">
        <v>5.1707871125688101</v>
      </c>
      <c r="D14" s="34">
        <v>44</v>
      </c>
      <c r="E14" s="188">
        <v>0.117700275712896</v>
      </c>
      <c r="F14" s="316">
        <v>1977</v>
      </c>
      <c r="G14" s="317">
        <v>5.2884873882817098</v>
      </c>
    </row>
    <row r="15" spans="1:11" ht="11.25" customHeight="1">
      <c r="A15" s="36" t="s">
        <v>9</v>
      </c>
      <c r="B15" s="34">
        <v>1059</v>
      </c>
      <c r="C15" s="188">
        <v>3.33728933951924</v>
      </c>
      <c r="D15" s="34">
        <v>248</v>
      </c>
      <c r="E15" s="188">
        <v>0.78153706912254195</v>
      </c>
      <c r="F15" s="316">
        <v>1307</v>
      </c>
      <c r="G15" s="317">
        <v>4.1188264086417803</v>
      </c>
    </row>
    <row r="16" spans="1:11" ht="11.25" customHeight="1">
      <c r="A16" s="36" t="s">
        <v>10</v>
      </c>
      <c r="B16" s="34">
        <v>401</v>
      </c>
      <c r="C16" s="188">
        <v>5.3308801535718899</v>
      </c>
      <c r="D16" s="34">
        <v>0</v>
      </c>
      <c r="E16" s="188">
        <v>0</v>
      </c>
      <c r="F16" s="316">
        <v>401</v>
      </c>
      <c r="G16" s="317">
        <v>5.3308801535718899</v>
      </c>
    </row>
    <row r="17" spans="1:15" ht="11.25" customHeight="1">
      <c r="A17" s="36" t="s">
        <v>11</v>
      </c>
      <c r="B17" s="34">
        <v>175</v>
      </c>
      <c r="C17" s="188">
        <v>1.3487340781942101</v>
      </c>
      <c r="D17" s="34">
        <v>90</v>
      </c>
      <c r="E17" s="188">
        <v>0.69363466878559199</v>
      </c>
      <c r="F17" s="316">
        <v>265</v>
      </c>
      <c r="G17" s="317">
        <v>2.0423687469798</v>
      </c>
    </row>
    <row r="18" spans="1:15" ht="11.25" customHeight="1">
      <c r="A18" s="36" t="s">
        <v>12</v>
      </c>
      <c r="B18" s="34">
        <v>2645</v>
      </c>
      <c r="C18" s="188">
        <v>5.3593445592521602</v>
      </c>
      <c r="D18" s="34"/>
      <c r="E18" s="188"/>
      <c r="F18" s="316">
        <v>2645</v>
      </c>
      <c r="G18" s="317">
        <v>5.3593445592521602</v>
      </c>
    </row>
    <row r="19" spans="1:15" ht="11.25" customHeight="1">
      <c r="A19" s="36" t="s">
        <v>13</v>
      </c>
      <c r="B19" s="34">
        <v>593</v>
      </c>
      <c r="C19" s="188">
        <v>5.2971968627731201</v>
      </c>
      <c r="D19" s="34">
        <v>0</v>
      </c>
      <c r="E19" s="188">
        <v>0</v>
      </c>
      <c r="F19" s="316">
        <v>593</v>
      </c>
      <c r="G19" s="317">
        <v>5.2971968627731201</v>
      </c>
    </row>
    <row r="20" spans="1:15" ht="11.25" customHeight="1">
      <c r="A20" s="36" t="s">
        <v>14</v>
      </c>
      <c r="B20" s="34">
        <v>2</v>
      </c>
      <c r="C20" s="188">
        <v>7.5184295504355098E-2</v>
      </c>
      <c r="D20" s="34">
        <v>0</v>
      </c>
      <c r="E20" s="188">
        <v>0</v>
      </c>
      <c r="F20" s="316">
        <v>2</v>
      </c>
      <c r="G20" s="317">
        <v>7.5184295504355098E-2</v>
      </c>
    </row>
    <row r="21" spans="1:15" ht="11.25" customHeight="1">
      <c r="A21" s="36" t="s">
        <v>15</v>
      </c>
      <c r="B21" s="34">
        <v>1470</v>
      </c>
      <c r="C21" s="188">
        <v>3.0850828061409499</v>
      </c>
      <c r="D21" s="34">
        <v>0</v>
      </c>
      <c r="E21" s="188">
        <v>0</v>
      </c>
      <c r="F21" s="316">
        <v>1470</v>
      </c>
      <c r="G21" s="317">
        <v>3.0850828061409499</v>
      </c>
    </row>
    <row r="22" spans="1:15" ht="11.25" customHeight="1">
      <c r="A22" s="36" t="s">
        <v>16</v>
      </c>
      <c r="B22" s="34">
        <v>899</v>
      </c>
      <c r="C22" s="188">
        <v>2.6565879835935702</v>
      </c>
      <c r="D22" s="34"/>
      <c r="E22" s="188"/>
      <c r="F22" s="316">
        <v>899</v>
      </c>
      <c r="G22" s="317">
        <v>2.6565879835935702</v>
      </c>
    </row>
    <row r="23" spans="1:15" ht="11.25" customHeight="1">
      <c r="A23" s="36" t="s">
        <v>17</v>
      </c>
      <c r="B23" s="34">
        <v>348</v>
      </c>
      <c r="C23" s="188">
        <v>7.2001986261689996</v>
      </c>
      <c r="D23" s="34">
        <v>0</v>
      </c>
      <c r="E23" s="188">
        <v>0</v>
      </c>
      <c r="F23" s="316">
        <v>348</v>
      </c>
      <c r="G23" s="317">
        <v>7.2001986261689996</v>
      </c>
    </row>
    <row r="24" spans="1:15" ht="11.25" customHeight="1">
      <c r="A24" s="36" t="s">
        <v>18</v>
      </c>
      <c r="B24" s="34">
        <v>6</v>
      </c>
      <c r="C24" s="188">
        <v>3.6569578499038198E-2</v>
      </c>
      <c r="D24" s="34"/>
      <c r="E24" s="188"/>
      <c r="F24" s="316">
        <v>6</v>
      </c>
      <c r="G24" s="317">
        <v>3.6569578499038198E-2</v>
      </c>
    </row>
    <row r="25" spans="1:15" ht="11.25" customHeight="1">
      <c r="A25" s="36" t="s">
        <v>19</v>
      </c>
      <c r="B25" s="34">
        <v>1598</v>
      </c>
      <c r="C25" s="188">
        <v>3.81860525801393</v>
      </c>
      <c r="D25" s="34">
        <v>0</v>
      </c>
      <c r="E25" s="188">
        <v>0</v>
      </c>
      <c r="F25" s="316">
        <v>1598</v>
      </c>
      <c r="G25" s="317">
        <v>3.81860525801393</v>
      </c>
    </row>
    <row r="26" spans="1:15" ht="11.25" customHeight="1">
      <c r="A26" s="36" t="s">
        <v>20</v>
      </c>
      <c r="B26" s="38">
        <v>0</v>
      </c>
      <c r="C26" s="214">
        <v>0</v>
      </c>
      <c r="D26" s="38">
        <v>0</v>
      </c>
      <c r="E26" s="214">
        <v>0</v>
      </c>
      <c r="F26" s="318">
        <v>0</v>
      </c>
      <c r="G26" s="189">
        <v>0</v>
      </c>
    </row>
    <row r="27" spans="1:15" ht="11.25" customHeight="1" thickBot="1">
      <c r="A27" s="37" t="s">
        <v>1</v>
      </c>
      <c r="B27" s="35">
        <v>25820</v>
      </c>
      <c r="C27" s="216">
        <v>5.2183334971052</v>
      </c>
      <c r="D27" s="35">
        <v>724</v>
      </c>
      <c r="E27" s="216">
        <v>0.146323526409921</v>
      </c>
      <c r="F27" s="35">
        <v>26544</v>
      </c>
      <c r="G27" s="319">
        <v>5.3646570235151199</v>
      </c>
    </row>
    <row r="28" spans="1:15" ht="11.25" customHeight="1"/>
    <row r="29" spans="1:15" ht="11.25" customHeight="1"/>
    <row r="30" spans="1:15" s="94" customFormat="1" ht="29.25" customHeight="1">
      <c r="A30" s="477" t="s">
        <v>273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</row>
    <row r="31" spans="1:15" ht="11.25" customHeight="1" thickBot="1"/>
    <row r="32" spans="1:15" ht="21.75" customHeight="1">
      <c r="A32" s="581" t="s">
        <v>2</v>
      </c>
      <c r="B32" s="588" t="s">
        <v>65</v>
      </c>
      <c r="C32" s="588"/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9"/>
    </row>
    <row r="33" spans="1:15" ht="143.25" customHeight="1">
      <c r="A33" s="582"/>
      <c r="B33" s="484" t="s">
        <v>67</v>
      </c>
      <c r="C33" s="484"/>
      <c r="D33" s="484" t="s">
        <v>57</v>
      </c>
      <c r="E33" s="484"/>
      <c r="F33" s="484" t="s">
        <v>66</v>
      </c>
      <c r="G33" s="484"/>
      <c r="H33" s="484" t="s">
        <v>60</v>
      </c>
      <c r="I33" s="484"/>
      <c r="J33" s="484" t="s">
        <v>61</v>
      </c>
      <c r="K33" s="484"/>
      <c r="L33" s="484" t="s">
        <v>62</v>
      </c>
      <c r="M33" s="484"/>
      <c r="N33" s="484" t="s">
        <v>0</v>
      </c>
      <c r="O33" s="485"/>
    </row>
    <row r="34" spans="1:15" ht="38.25" customHeight="1">
      <c r="A34" s="582"/>
      <c r="B34" s="39" t="s">
        <v>55</v>
      </c>
      <c r="C34" s="39" t="s">
        <v>56</v>
      </c>
      <c r="D34" s="39" t="s">
        <v>55</v>
      </c>
      <c r="E34" s="39" t="s">
        <v>56</v>
      </c>
      <c r="F34" s="39" t="s">
        <v>55</v>
      </c>
      <c r="G34" s="39" t="s">
        <v>56</v>
      </c>
      <c r="H34" s="243" t="s">
        <v>55</v>
      </c>
      <c r="I34" s="243" t="s">
        <v>56</v>
      </c>
      <c r="J34" s="243" t="s">
        <v>55</v>
      </c>
      <c r="K34" s="243" t="s">
        <v>56</v>
      </c>
      <c r="L34" s="243" t="s">
        <v>55</v>
      </c>
      <c r="M34" s="243" t="s">
        <v>56</v>
      </c>
      <c r="N34" s="243" t="s">
        <v>55</v>
      </c>
      <c r="O34" s="244" t="s">
        <v>56</v>
      </c>
    </row>
    <row r="35" spans="1:15" ht="13.5" customHeight="1">
      <c r="A35" s="36" t="s">
        <v>3</v>
      </c>
      <c r="B35" s="42">
        <v>2717</v>
      </c>
      <c r="C35" s="217">
        <v>7.3020282277007302</v>
      </c>
      <c r="D35" s="42"/>
      <c r="E35" s="217"/>
      <c r="F35" s="42">
        <v>43</v>
      </c>
      <c r="G35" s="217">
        <v>0.115563935881903</v>
      </c>
      <c r="H35" s="40">
        <v>0</v>
      </c>
      <c r="I35" s="320">
        <v>0</v>
      </c>
      <c r="J35" s="40">
        <v>0</v>
      </c>
      <c r="K35" s="320">
        <v>0</v>
      </c>
      <c r="L35" s="321">
        <v>0</v>
      </c>
      <c r="M35" s="217">
        <v>0</v>
      </c>
      <c r="N35" s="308">
        <v>2760</v>
      </c>
      <c r="O35" s="322">
        <v>7.4175921635826301</v>
      </c>
    </row>
    <row r="36" spans="1:15" ht="13.5" customHeight="1">
      <c r="A36" s="36" t="s">
        <v>4</v>
      </c>
      <c r="B36" s="42">
        <v>66</v>
      </c>
      <c r="C36" s="217">
        <v>6.2213089256930596</v>
      </c>
      <c r="D36" s="42"/>
      <c r="E36" s="217"/>
      <c r="F36" s="42"/>
      <c r="G36" s="217"/>
      <c r="H36" s="40"/>
      <c r="I36" s="320"/>
      <c r="J36" s="40">
        <v>0</v>
      </c>
      <c r="K36" s="320">
        <v>0</v>
      </c>
      <c r="L36" s="321">
        <v>0</v>
      </c>
      <c r="M36" s="217">
        <v>0</v>
      </c>
      <c r="N36" s="308">
        <v>66</v>
      </c>
      <c r="O36" s="322">
        <v>6.2213089256930596</v>
      </c>
    </row>
    <row r="37" spans="1:15" ht="13.5" customHeight="1">
      <c r="A37" s="36" t="s">
        <v>5</v>
      </c>
      <c r="B37" s="42">
        <v>5494</v>
      </c>
      <c r="C37" s="217">
        <v>6.5856064104057896</v>
      </c>
      <c r="D37" s="42">
        <v>198</v>
      </c>
      <c r="E37" s="217">
        <v>0.23734074795419499</v>
      </c>
      <c r="F37" s="42"/>
      <c r="G37" s="217"/>
      <c r="H37" s="40">
        <v>0</v>
      </c>
      <c r="I37" s="320">
        <v>0</v>
      </c>
      <c r="J37" s="40">
        <v>36</v>
      </c>
      <c r="K37" s="320">
        <v>4.3152863264399002E-2</v>
      </c>
      <c r="L37" s="321">
        <v>322</v>
      </c>
      <c r="M37" s="217">
        <v>0.38597838808712498</v>
      </c>
      <c r="N37" s="308">
        <v>6050</v>
      </c>
      <c r="O37" s="322">
        <v>7.2520784097115003</v>
      </c>
    </row>
    <row r="38" spans="1:15" ht="13.5" customHeight="1">
      <c r="A38" s="36" t="s">
        <v>23</v>
      </c>
      <c r="B38" s="42"/>
      <c r="C38" s="217"/>
      <c r="D38" s="42"/>
      <c r="E38" s="217"/>
      <c r="F38" s="42"/>
      <c r="G38" s="217"/>
      <c r="H38" s="40"/>
      <c r="I38" s="320"/>
      <c r="J38" s="40"/>
      <c r="K38" s="320"/>
      <c r="L38" s="321"/>
      <c r="M38" s="217"/>
      <c r="N38" s="308"/>
      <c r="O38" s="322"/>
    </row>
    <row r="39" spans="1:15" ht="13.5" customHeight="1">
      <c r="A39" s="36" t="s">
        <v>24</v>
      </c>
      <c r="B39" s="42">
        <v>266</v>
      </c>
      <c r="C39" s="217">
        <v>6.0066298741769097</v>
      </c>
      <c r="D39" s="42"/>
      <c r="E39" s="217"/>
      <c r="F39" s="42"/>
      <c r="G39" s="217"/>
      <c r="H39" s="40">
        <v>0</v>
      </c>
      <c r="I39" s="320">
        <v>0</v>
      </c>
      <c r="J39" s="40">
        <v>0</v>
      </c>
      <c r="K39" s="320">
        <v>0</v>
      </c>
      <c r="L39" s="321"/>
      <c r="M39" s="217"/>
      <c r="N39" s="308">
        <v>266</v>
      </c>
      <c r="O39" s="322">
        <v>6.0066298741769097</v>
      </c>
    </row>
    <row r="40" spans="1:15" ht="13.5" customHeight="1">
      <c r="A40" s="36" t="s">
        <v>6</v>
      </c>
      <c r="B40" s="42">
        <v>2895</v>
      </c>
      <c r="C40" s="217">
        <v>7.0641027674446102</v>
      </c>
      <c r="D40" s="42">
        <v>323</v>
      </c>
      <c r="E40" s="217">
        <v>0.78815378027102201</v>
      </c>
      <c r="F40" s="42">
        <v>762</v>
      </c>
      <c r="G40" s="217">
        <v>1.8593596921564099</v>
      </c>
      <c r="H40" s="40">
        <v>6</v>
      </c>
      <c r="I40" s="320">
        <v>1.4640627497294501E-2</v>
      </c>
      <c r="J40" s="40">
        <v>1</v>
      </c>
      <c r="K40" s="320">
        <v>2.4401045828824201E-3</v>
      </c>
      <c r="L40" s="321">
        <v>0</v>
      </c>
      <c r="M40" s="217">
        <v>0</v>
      </c>
      <c r="N40" s="308">
        <v>3987</v>
      </c>
      <c r="O40" s="322">
        <v>9.7286969719522194</v>
      </c>
    </row>
    <row r="41" spans="1:15" ht="13.5" customHeight="1">
      <c r="A41" s="36" t="s">
        <v>22</v>
      </c>
      <c r="B41" s="42">
        <v>545</v>
      </c>
      <c r="C41" s="217">
        <v>20.909826851287001</v>
      </c>
      <c r="D41" s="42">
        <v>464</v>
      </c>
      <c r="E41" s="217">
        <v>17.8021278146737</v>
      </c>
      <c r="F41" s="42"/>
      <c r="G41" s="217"/>
      <c r="H41" s="40">
        <v>15</v>
      </c>
      <c r="I41" s="320">
        <v>0.57549982159505497</v>
      </c>
      <c r="J41" s="40">
        <v>1</v>
      </c>
      <c r="K41" s="320">
        <v>3.8366654773003703E-2</v>
      </c>
      <c r="L41" s="321">
        <v>50</v>
      </c>
      <c r="M41" s="217">
        <v>1.9183327386501801</v>
      </c>
      <c r="N41" s="308">
        <v>1075</v>
      </c>
      <c r="O41" s="322">
        <v>41.244153880978999</v>
      </c>
    </row>
    <row r="42" spans="1:15" ht="13.5" customHeight="1">
      <c r="A42" s="36" t="s">
        <v>7</v>
      </c>
      <c r="B42" s="42">
        <v>829</v>
      </c>
      <c r="C42" s="217">
        <v>6.1432526484903498</v>
      </c>
      <c r="D42" s="42"/>
      <c r="E42" s="217"/>
      <c r="F42" s="42"/>
      <c r="G42" s="217"/>
      <c r="H42" s="40">
        <v>0</v>
      </c>
      <c r="I42" s="320">
        <v>0</v>
      </c>
      <c r="J42" s="40">
        <v>0</v>
      </c>
      <c r="K42" s="320">
        <v>0</v>
      </c>
      <c r="L42" s="321">
        <v>0</v>
      </c>
      <c r="M42" s="217">
        <v>0</v>
      </c>
      <c r="N42" s="308">
        <v>829</v>
      </c>
      <c r="O42" s="322">
        <v>6.1432526484903498</v>
      </c>
    </row>
    <row r="43" spans="1:15" ht="13.5" customHeight="1">
      <c r="A43" s="36" t="s">
        <v>8</v>
      </c>
      <c r="B43" s="42">
        <v>1507</v>
      </c>
      <c r="C43" s="217">
        <v>4.0312344431666798</v>
      </c>
      <c r="D43" s="42"/>
      <c r="E43" s="217"/>
      <c r="F43" s="42">
        <v>470</v>
      </c>
      <c r="G43" s="217">
        <v>1.2572529451150201</v>
      </c>
      <c r="H43" s="40">
        <v>0</v>
      </c>
      <c r="I43" s="320">
        <v>0</v>
      </c>
      <c r="J43" s="40"/>
      <c r="K43" s="320"/>
      <c r="L43" s="321"/>
      <c r="M43" s="217"/>
      <c r="N43" s="308">
        <v>1977</v>
      </c>
      <c r="O43" s="322">
        <v>5.2884873882817098</v>
      </c>
    </row>
    <row r="44" spans="1:15" ht="13.5" customHeight="1">
      <c r="A44" s="36" t="s">
        <v>9</v>
      </c>
      <c r="B44" s="42">
        <v>472</v>
      </c>
      <c r="C44" s="217">
        <v>1.48744151865258</v>
      </c>
      <c r="D44" s="42">
        <v>614</v>
      </c>
      <c r="E44" s="217">
        <v>1.93493451790823</v>
      </c>
      <c r="F44" s="42"/>
      <c r="G44" s="217"/>
      <c r="H44" s="40">
        <v>0</v>
      </c>
      <c r="I44" s="320">
        <v>0</v>
      </c>
      <c r="J44" s="40">
        <v>195</v>
      </c>
      <c r="K44" s="320">
        <v>0.61451503418909503</v>
      </c>
      <c r="L44" s="321">
        <v>26</v>
      </c>
      <c r="M44" s="217">
        <v>8.1935337891879401E-2</v>
      </c>
      <c r="N44" s="308">
        <v>1307</v>
      </c>
      <c r="O44" s="322">
        <v>4.1188264086417803</v>
      </c>
    </row>
    <row r="45" spans="1:15" ht="13.5" customHeight="1">
      <c r="A45" s="36" t="s">
        <v>10</v>
      </c>
      <c r="B45" s="42">
        <v>401</v>
      </c>
      <c r="C45" s="217">
        <v>5.3308801535718899</v>
      </c>
      <c r="D45" s="42"/>
      <c r="E45" s="217"/>
      <c r="F45" s="42"/>
      <c r="G45" s="217"/>
      <c r="H45" s="40">
        <v>0</v>
      </c>
      <c r="I45" s="320">
        <v>0</v>
      </c>
      <c r="J45" s="40">
        <v>0</v>
      </c>
      <c r="K45" s="320">
        <v>0</v>
      </c>
      <c r="L45" s="321">
        <v>0</v>
      </c>
      <c r="M45" s="217">
        <v>0</v>
      </c>
      <c r="N45" s="308">
        <v>401</v>
      </c>
      <c r="O45" s="322">
        <v>5.3308801535718899</v>
      </c>
    </row>
    <row r="46" spans="1:15" ht="13.5" customHeight="1">
      <c r="A46" s="36" t="s">
        <v>11</v>
      </c>
      <c r="B46" s="42">
        <v>199</v>
      </c>
      <c r="C46" s="217">
        <v>1.5337033232037001</v>
      </c>
      <c r="D46" s="42"/>
      <c r="E46" s="217"/>
      <c r="F46" s="42"/>
      <c r="G46" s="217"/>
      <c r="H46" s="40">
        <v>0</v>
      </c>
      <c r="I46" s="320">
        <v>0</v>
      </c>
      <c r="J46" s="40"/>
      <c r="K46" s="320"/>
      <c r="L46" s="321">
        <v>66</v>
      </c>
      <c r="M46" s="217">
        <v>0.50866542377610102</v>
      </c>
      <c r="N46" s="308">
        <v>265</v>
      </c>
      <c r="O46" s="322">
        <v>2.0423687469798</v>
      </c>
    </row>
    <row r="47" spans="1:15" ht="13.5" customHeight="1">
      <c r="A47" s="36" t="s">
        <v>12</v>
      </c>
      <c r="B47" s="42">
        <v>2645</v>
      </c>
      <c r="C47" s="217">
        <v>5.3593445592521602</v>
      </c>
      <c r="D47" s="42"/>
      <c r="E47" s="217"/>
      <c r="F47" s="42"/>
      <c r="G47" s="217"/>
      <c r="H47" s="40">
        <v>0</v>
      </c>
      <c r="I47" s="320">
        <v>0</v>
      </c>
      <c r="J47" s="40">
        <v>0</v>
      </c>
      <c r="K47" s="320">
        <v>0</v>
      </c>
      <c r="L47" s="321">
        <v>0</v>
      </c>
      <c r="M47" s="217">
        <v>0</v>
      </c>
      <c r="N47" s="308">
        <v>2645</v>
      </c>
      <c r="O47" s="322">
        <v>5.3593445592521602</v>
      </c>
    </row>
    <row r="48" spans="1:15" ht="13.5" customHeight="1">
      <c r="A48" s="36" t="s">
        <v>13</v>
      </c>
      <c r="B48" s="42">
        <v>547</v>
      </c>
      <c r="C48" s="217">
        <v>4.8862844585782401</v>
      </c>
      <c r="D48" s="42">
        <v>12</v>
      </c>
      <c r="E48" s="217">
        <v>0.107194540224751</v>
      </c>
      <c r="F48" s="42">
        <v>32</v>
      </c>
      <c r="G48" s="217">
        <v>0.28585210726600302</v>
      </c>
      <c r="H48" s="40">
        <v>0</v>
      </c>
      <c r="I48" s="320">
        <v>0</v>
      </c>
      <c r="J48" s="40">
        <v>1</v>
      </c>
      <c r="K48" s="320">
        <v>8.9328783520625996E-3</v>
      </c>
      <c r="L48" s="321">
        <v>1</v>
      </c>
      <c r="M48" s="217">
        <v>8.9328783520625996E-3</v>
      </c>
      <c r="N48" s="308">
        <v>593</v>
      </c>
      <c r="O48" s="322">
        <v>5.2971968627731201</v>
      </c>
    </row>
    <row r="49" spans="1:25" ht="13.5" customHeight="1">
      <c r="A49" s="36" t="s">
        <v>14</v>
      </c>
      <c r="B49" s="42"/>
      <c r="C49" s="217"/>
      <c r="D49" s="42">
        <v>2</v>
      </c>
      <c r="E49" s="217">
        <v>7.5184295504355098E-2</v>
      </c>
      <c r="F49" s="42"/>
      <c r="G49" s="217"/>
      <c r="H49" s="40"/>
      <c r="I49" s="320"/>
      <c r="J49" s="40"/>
      <c r="K49" s="320"/>
      <c r="L49" s="321">
        <v>0</v>
      </c>
      <c r="M49" s="217">
        <v>0</v>
      </c>
      <c r="N49" s="308">
        <v>2</v>
      </c>
      <c r="O49" s="322">
        <v>7.5184295504355098E-2</v>
      </c>
    </row>
    <row r="50" spans="1:25" ht="13.5" customHeight="1">
      <c r="A50" s="36" t="s">
        <v>15</v>
      </c>
      <c r="B50" s="42">
        <v>553</v>
      </c>
      <c r="C50" s="217">
        <v>1.16057876992922</v>
      </c>
      <c r="D50" s="42">
        <v>184</v>
      </c>
      <c r="E50" s="217">
        <v>0.38616002471424199</v>
      </c>
      <c r="F50" s="42">
        <v>301</v>
      </c>
      <c r="G50" s="217">
        <v>0.63170743173362298</v>
      </c>
      <c r="H50" s="40">
        <v>0</v>
      </c>
      <c r="I50" s="320">
        <v>0</v>
      </c>
      <c r="J50" s="40">
        <v>327</v>
      </c>
      <c r="K50" s="320">
        <v>0.68627352218237503</v>
      </c>
      <c r="L50" s="321">
        <v>105</v>
      </c>
      <c r="M50" s="217">
        <v>0.22036305758149699</v>
      </c>
      <c r="N50" s="308">
        <v>1470</v>
      </c>
      <c r="O50" s="322">
        <v>3.0850828061409499</v>
      </c>
    </row>
    <row r="51" spans="1:25" ht="13.5" customHeight="1">
      <c r="A51" s="36" t="s">
        <v>16</v>
      </c>
      <c r="B51" s="42">
        <v>899</v>
      </c>
      <c r="C51" s="217">
        <v>2.6565879835935702</v>
      </c>
      <c r="D51" s="42"/>
      <c r="E51" s="217"/>
      <c r="F51" s="42"/>
      <c r="G51" s="217"/>
      <c r="H51" s="40"/>
      <c r="I51" s="320"/>
      <c r="J51" s="40"/>
      <c r="K51" s="320"/>
      <c r="L51" s="321">
        <v>0</v>
      </c>
      <c r="M51" s="217">
        <v>0</v>
      </c>
      <c r="N51" s="308">
        <v>899</v>
      </c>
      <c r="O51" s="322">
        <v>2.6565879835935702</v>
      </c>
    </row>
    <row r="52" spans="1:25" ht="13.5" customHeight="1">
      <c r="A52" s="36" t="s">
        <v>17</v>
      </c>
      <c r="B52" s="42">
        <v>51</v>
      </c>
      <c r="C52" s="217">
        <v>1.05520152280063</v>
      </c>
      <c r="D52" s="42">
        <v>198</v>
      </c>
      <c r="E52" s="217">
        <v>4.0966647355789103</v>
      </c>
      <c r="F52" s="42"/>
      <c r="G52" s="217"/>
      <c r="H52" s="40">
        <v>54</v>
      </c>
      <c r="I52" s="320">
        <v>1.11727220061243</v>
      </c>
      <c r="J52" s="40"/>
      <c r="K52" s="320"/>
      <c r="L52" s="321">
        <v>45</v>
      </c>
      <c r="M52" s="217">
        <v>0.931060167177026</v>
      </c>
      <c r="N52" s="308">
        <v>348</v>
      </c>
      <c r="O52" s="322">
        <v>7.2001986261689996</v>
      </c>
    </row>
    <row r="53" spans="1:25" ht="13.5" customHeight="1">
      <c r="A53" s="36" t="s">
        <v>18</v>
      </c>
      <c r="B53" s="42">
        <v>6</v>
      </c>
      <c r="C53" s="217">
        <v>3.6569578499038198E-2</v>
      </c>
      <c r="D53" s="42"/>
      <c r="E53" s="217"/>
      <c r="F53" s="42"/>
      <c r="G53" s="217"/>
      <c r="H53" s="40"/>
      <c r="I53" s="320"/>
      <c r="J53" s="40"/>
      <c r="K53" s="320"/>
      <c r="L53" s="321">
        <v>0</v>
      </c>
      <c r="M53" s="217">
        <v>0</v>
      </c>
      <c r="N53" s="308">
        <v>6</v>
      </c>
      <c r="O53" s="322">
        <v>3.6569578499038198E-2</v>
      </c>
    </row>
    <row r="54" spans="1:25" ht="13.5" customHeight="1">
      <c r="A54" s="36" t="s">
        <v>19</v>
      </c>
      <c r="B54" s="42">
        <v>1398</v>
      </c>
      <c r="C54" s="217">
        <v>3.3406821969358398</v>
      </c>
      <c r="D54" s="42">
        <v>200</v>
      </c>
      <c r="E54" s="217">
        <v>0.47792306107808902</v>
      </c>
      <c r="F54" s="42"/>
      <c r="G54" s="217"/>
      <c r="H54" s="40"/>
      <c r="I54" s="320"/>
      <c r="J54" s="40">
        <v>0</v>
      </c>
      <c r="K54" s="320">
        <v>0</v>
      </c>
      <c r="L54" s="321">
        <v>0</v>
      </c>
      <c r="M54" s="217">
        <v>0</v>
      </c>
      <c r="N54" s="308">
        <v>1598</v>
      </c>
      <c r="O54" s="322">
        <v>3.81860525801393</v>
      </c>
    </row>
    <row r="55" spans="1:25" ht="13.5" customHeight="1">
      <c r="A55" s="36" t="s">
        <v>20</v>
      </c>
      <c r="B55" s="42"/>
      <c r="C55" s="217"/>
      <c r="D55" s="42"/>
      <c r="E55" s="217"/>
      <c r="F55" s="42"/>
      <c r="G55" s="217"/>
      <c r="H55" s="40"/>
      <c r="I55" s="320"/>
      <c r="J55" s="40"/>
      <c r="K55" s="320"/>
      <c r="L55" s="321"/>
      <c r="M55" s="217"/>
      <c r="N55" s="308">
        <v>0</v>
      </c>
      <c r="O55" s="322">
        <v>0</v>
      </c>
    </row>
    <row r="56" spans="1:25" ht="13.5" customHeight="1" thickBot="1">
      <c r="A56" s="37" t="s">
        <v>1</v>
      </c>
      <c r="B56" s="30">
        <v>21490</v>
      </c>
      <c r="C56" s="218">
        <v>4.3432217991011104</v>
      </c>
      <c r="D56" s="30">
        <v>2195</v>
      </c>
      <c r="E56" s="218">
        <v>0.44361897854941601</v>
      </c>
      <c r="F56" s="30">
        <v>1608</v>
      </c>
      <c r="G56" s="218">
        <v>0.324983743739162</v>
      </c>
      <c r="H56" s="41">
        <v>75</v>
      </c>
      <c r="I56" s="323">
        <v>1.51578238684311E-2</v>
      </c>
      <c r="J56" s="41">
        <v>561</v>
      </c>
      <c r="K56" s="323">
        <v>0.113380522535864</v>
      </c>
      <c r="L56" s="324">
        <v>615</v>
      </c>
      <c r="M56" s="218">
        <v>0.124294155721135</v>
      </c>
      <c r="N56" s="32">
        <v>26544</v>
      </c>
      <c r="O56" s="157">
        <v>5.3646570235151199</v>
      </c>
    </row>
    <row r="57" spans="1:25">
      <c r="F57" s="43"/>
    </row>
    <row r="58" spans="1:25">
      <c r="F58" s="43"/>
    </row>
    <row r="59" spans="1:25" s="94" customFormat="1" ht="45" customHeight="1">
      <c r="A59" s="477" t="s">
        <v>274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</row>
    <row r="60" spans="1:25" ht="11.25" customHeight="1" thickBot="1"/>
    <row r="61" spans="1:25" ht="11.25" customHeight="1">
      <c r="A61" s="562" t="s">
        <v>71</v>
      </c>
      <c r="B61" s="598" t="s">
        <v>80</v>
      </c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</row>
    <row r="62" spans="1:25" ht="11.25" customHeight="1">
      <c r="A62" s="563"/>
      <c r="B62" s="480" t="s">
        <v>25</v>
      </c>
      <c r="C62" s="482"/>
      <c r="D62" s="482"/>
      <c r="E62" s="482"/>
      <c r="F62" s="482"/>
      <c r="G62" s="482"/>
      <c r="H62" s="482"/>
      <c r="I62" s="595" t="s">
        <v>48</v>
      </c>
      <c r="J62" s="480" t="s">
        <v>26</v>
      </c>
      <c r="K62" s="482"/>
      <c r="L62" s="482"/>
      <c r="M62" s="482"/>
      <c r="N62" s="482"/>
      <c r="O62" s="482"/>
      <c r="P62" s="482"/>
      <c r="Q62" s="595" t="s">
        <v>49</v>
      </c>
      <c r="R62" s="480" t="s">
        <v>21</v>
      </c>
      <c r="S62" s="482"/>
      <c r="T62" s="482"/>
      <c r="U62" s="482"/>
      <c r="V62" s="482"/>
      <c r="W62" s="482"/>
      <c r="X62" s="482"/>
      <c r="Y62" s="595" t="s">
        <v>200</v>
      </c>
    </row>
    <row r="63" spans="1:25" ht="11.25" customHeight="1">
      <c r="A63" s="563"/>
      <c r="B63" s="480" t="s">
        <v>50</v>
      </c>
      <c r="C63" s="482"/>
      <c r="D63" s="482"/>
      <c r="E63" s="482"/>
      <c r="F63" s="482"/>
      <c r="G63" s="482"/>
      <c r="H63" s="482"/>
      <c r="I63" s="595"/>
      <c r="J63" s="480" t="s">
        <v>50</v>
      </c>
      <c r="K63" s="482"/>
      <c r="L63" s="482"/>
      <c r="M63" s="482"/>
      <c r="N63" s="482"/>
      <c r="O63" s="482"/>
      <c r="P63" s="482"/>
      <c r="Q63" s="595"/>
      <c r="R63" s="480" t="s">
        <v>50</v>
      </c>
      <c r="S63" s="482"/>
      <c r="T63" s="482"/>
      <c r="U63" s="482"/>
      <c r="V63" s="482"/>
      <c r="W63" s="482"/>
      <c r="X63" s="482"/>
      <c r="Y63" s="595"/>
    </row>
    <row r="64" spans="1:25" ht="11.25" customHeight="1">
      <c r="A64" s="564"/>
      <c r="B64" s="241" t="s">
        <v>29</v>
      </c>
      <c r="C64" s="242" t="s">
        <v>30</v>
      </c>
      <c r="D64" s="242" t="s">
        <v>31</v>
      </c>
      <c r="E64" s="242" t="s">
        <v>32</v>
      </c>
      <c r="F64" s="242" t="s">
        <v>33</v>
      </c>
      <c r="G64" s="245" t="s">
        <v>76</v>
      </c>
      <c r="H64" s="245" t="s">
        <v>77</v>
      </c>
      <c r="I64" s="595"/>
      <c r="J64" s="241" t="s">
        <v>29</v>
      </c>
      <c r="K64" s="242" t="s">
        <v>30</v>
      </c>
      <c r="L64" s="242" t="s">
        <v>31</v>
      </c>
      <c r="M64" s="242" t="s">
        <v>32</v>
      </c>
      <c r="N64" s="242" t="s">
        <v>33</v>
      </c>
      <c r="O64" s="245" t="s">
        <v>76</v>
      </c>
      <c r="P64" s="245" t="s">
        <v>77</v>
      </c>
      <c r="Q64" s="595"/>
      <c r="R64" s="241" t="s">
        <v>29</v>
      </c>
      <c r="S64" s="242" t="s">
        <v>30</v>
      </c>
      <c r="T64" s="242" t="s">
        <v>31</v>
      </c>
      <c r="U64" s="242" t="s">
        <v>32</v>
      </c>
      <c r="V64" s="242" t="s">
        <v>33</v>
      </c>
      <c r="W64" s="245" t="s">
        <v>76</v>
      </c>
      <c r="X64" s="245" t="s">
        <v>77</v>
      </c>
      <c r="Y64" s="595"/>
    </row>
    <row r="65" spans="1:25" ht="11.25" customHeight="1">
      <c r="A65" s="74" t="s">
        <v>37</v>
      </c>
      <c r="B65" s="325">
        <v>0.16402523551680601</v>
      </c>
      <c r="C65" s="326">
        <v>9.5427814822325305E-2</v>
      </c>
      <c r="D65" s="326">
        <v>8.7201526262389403E-2</v>
      </c>
      <c r="E65" s="326">
        <v>0.122447807677562</v>
      </c>
      <c r="F65" s="326">
        <v>5.8507884070350902E-2</v>
      </c>
      <c r="G65" s="326">
        <v>1.6366944271864099E-2</v>
      </c>
      <c r="H65" s="326">
        <v>7.4298041392181803E-3</v>
      </c>
      <c r="I65" s="327">
        <v>7.96700708033342E-2</v>
      </c>
      <c r="J65" s="325">
        <v>4.0398817122634698E-2</v>
      </c>
      <c r="K65" s="326">
        <v>2.4441959511894099E-2</v>
      </c>
      <c r="L65" s="326">
        <v>2.58745662187779E-2</v>
      </c>
      <c r="M65" s="326">
        <v>5.1400932412913998E-2</v>
      </c>
      <c r="N65" s="326">
        <v>6.2191468126623801E-2</v>
      </c>
      <c r="O65" s="326">
        <v>8.7568128003586796E-3</v>
      </c>
      <c r="P65" s="326">
        <v>0</v>
      </c>
      <c r="Q65" s="327">
        <v>3.0853352434643801E-2</v>
      </c>
      <c r="R65" s="325">
        <v>0.10451926727618401</v>
      </c>
      <c r="S65" s="326">
        <v>6.0364784392081303E-2</v>
      </c>
      <c r="T65" s="326">
        <v>5.6508322498647297E-2</v>
      </c>
      <c r="U65" s="326">
        <v>8.6454397857097603E-2</v>
      </c>
      <c r="V65" s="326">
        <v>6.0411147990474597E-2</v>
      </c>
      <c r="W65" s="326">
        <v>1.23440750445698E-2</v>
      </c>
      <c r="X65" s="326">
        <v>2.9381933401734501E-3</v>
      </c>
      <c r="Y65" s="327">
        <v>5.43053719715587E-2</v>
      </c>
    </row>
    <row r="66" spans="1:25" ht="11.25" customHeight="1">
      <c r="A66" s="74" t="s">
        <v>38</v>
      </c>
      <c r="B66" s="325">
        <v>0.12184731781248399</v>
      </c>
      <c r="C66" s="326">
        <v>0.12524900695430199</v>
      </c>
      <c r="D66" s="326">
        <v>9.6628718290755797E-2</v>
      </c>
      <c r="E66" s="326">
        <v>5.4890396545113997E-2</v>
      </c>
      <c r="F66" s="326">
        <v>7.4464579725901203E-2</v>
      </c>
      <c r="G66" s="326">
        <v>2.94604996893554E-2</v>
      </c>
      <c r="H66" s="326">
        <v>1.4859608278436401E-2</v>
      </c>
      <c r="I66" s="327">
        <v>7.3413258960140407E-2</v>
      </c>
      <c r="J66" s="325">
        <v>0.47973595333128599</v>
      </c>
      <c r="K66" s="326">
        <v>0.23830910524096699</v>
      </c>
      <c r="L66" s="326">
        <v>0.20464429645760701</v>
      </c>
      <c r="M66" s="326">
        <v>0.16242694642480801</v>
      </c>
      <c r="N66" s="326">
        <v>0.12687059497831299</v>
      </c>
      <c r="O66" s="326">
        <v>7.0054502402869395E-2</v>
      </c>
      <c r="P66" s="326">
        <v>1.2150541318766301E-2</v>
      </c>
      <c r="Q66" s="327">
        <v>0.16159443337644699</v>
      </c>
      <c r="R66" s="325">
        <v>0.29411235675391401</v>
      </c>
      <c r="S66" s="326">
        <v>0.18109435317624401</v>
      </c>
      <c r="T66" s="326">
        <v>0.150688859996393</v>
      </c>
      <c r="U66" s="326">
        <v>0.109370021385485</v>
      </c>
      <c r="V66" s="326">
        <v>0.101542142366968</v>
      </c>
      <c r="W66" s="326">
        <v>5.0919309558850497E-2</v>
      </c>
      <c r="X66" s="326">
        <v>1.32218700307805E-2</v>
      </c>
      <c r="Y66" s="327">
        <v>0.11923135174567299</v>
      </c>
    </row>
    <row r="67" spans="1:25" ht="11.25" customHeight="1">
      <c r="A67" s="74" t="s">
        <v>194</v>
      </c>
      <c r="B67" s="325">
        <v>0.182770976718727</v>
      </c>
      <c r="C67" s="326">
        <v>0.19681986807104601</v>
      </c>
      <c r="D67" s="326">
        <v>0.16733265850350401</v>
      </c>
      <c r="E67" s="326">
        <v>0.240673277159346</v>
      </c>
      <c r="F67" s="326">
        <v>0.14095081162402701</v>
      </c>
      <c r="G67" s="326">
        <v>3.2733888543728197E-2</v>
      </c>
      <c r="H67" s="326">
        <v>2.22894124176546E-2</v>
      </c>
      <c r="I67" s="327">
        <v>0.14974636344710501</v>
      </c>
      <c r="J67" s="325">
        <v>8.5847486385598595E-2</v>
      </c>
      <c r="K67" s="326">
        <v>0.10387832792555</v>
      </c>
      <c r="L67" s="326">
        <v>0.13878176426435401</v>
      </c>
      <c r="M67" s="326">
        <v>0.18298731938997401</v>
      </c>
      <c r="N67" s="326">
        <v>0.14428420605376699</v>
      </c>
      <c r="O67" s="326">
        <v>4.6703001601913E-2</v>
      </c>
      <c r="P67" s="326">
        <v>3.6451623956298897E-2</v>
      </c>
      <c r="Q67" s="327">
        <v>0.11107206876471799</v>
      </c>
      <c r="R67" s="325">
        <v>0.13611811552247199</v>
      </c>
      <c r="S67" s="326">
        <v>0.15091196098020301</v>
      </c>
      <c r="T67" s="326">
        <v>0.153043373433837</v>
      </c>
      <c r="U67" s="326">
        <v>0.21144870801193699</v>
      </c>
      <c r="V67" s="326">
        <v>0.14267313674346099</v>
      </c>
      <c r="W67" s="326">
        <v>4.0118243894851899E-2</v>
      </c>
      <c r="X67" s="326">
        <v>3.08510300718212E-2</v>
      </c>
      <c r="Y67" s="327">
        <v>0.129651570721766</v>
      </c>
    </row>
    <row r="68" spans="1:25" ht="11.25" customHeight="1">
      <c r="A68" s="74" t="s">
        <v>39</v>
      </c>
      <c r="B68" s="325">
        <v>9.3728706009603407E-3</v>
      </c>
      <c r="C68" s="326">
        <v>6.5606622690348698E-2</v>
      </c>
      <c r="D68" s="326">
        <v>0.10369911231203099</v>
      </c>
      <c r="E68" s="326">
        <v>0.158337682341675</v>
      </c>
      <c r="F68" s="326">
        <v>0.13297246379625199</v>
      </c>
      <c r="G68" s="326">
        <v>8.1834721359320503E-2</v>
      </c>
      <c r="H68" s="326">
        <v>0.21546432003732699</v>
      </c>
      <c r="I68" s="327">
        <v>0.11512533791476599</v>
      </c>
      <c r="J68" s="325">
        <v>1.00997042806587E-2</v>
      </c>
      <c r="K68" s="326">
        <v>4.5828674084801402E-2</v>
      </c>
      <c r="L68" s="326">
        <v>5.8805832315404399E-2</v>
      </c>
      <c r="M68" s="326">
        <v>6.1681118895496802E-2</v>
      </c>
      <c r="N68" s="326">
        <v>8.7068055377273301E-2</v>
      </c>
      <c r="O68" s="326">
        <v>0.13135219200538001</v>
      </c>
      <c r="P68" s="326">
        <v>0.179828011517741</v>
      </c>
      <c r="Q68" s="327">
        <v>8.7160720627868796E-2</v>
      </c>
      <c r="R68" s="325">
        <v>9.7227225373194594E-3</v>
      </c>
      <c r="S68" s="326">
        <v>5.5837425562675201E-2</v>
      </c>
      <c r="T68" s="326">
        <v>8.1230713591805601E-2</v>
      </c>
      <c r="U68" s="326">
        <v>0.109370021385485</v>
      </c>
      <c r="V68" s="326">
        <v>0.10925420381256</v>
      </c>
      <c r="W68" s="326">
        <v>0.10801065663998601</v>
      </c>
      <c r="X68" s="326">
        <v>0.19392076045144799</v>
      </c>
      <c r="Y68" s="327">
        <v>0.100595190884585</v>
      </c>
    </row>
    <row r="69" spans="1:25" ht="11.25" customHeight="1">
      <c r="A69" s="74" t="s">
        <v>40</v>
      </c>
      <c r="B69" s="325">
        <v>0.25775394152640901</v>
      </c>
      <c r="C69" s="326">
        <v>0.35189006715732501</v>
      </c>
      <c r="D69" s="326">
        <v>0.41951004526230601</v>
      </c>
      <c r="E69" s="326">
        <v>0.59746085470258703</v>
      </c>
      <c r="F69" s="326">
        <v>0.75262414508678699</v>
      </c>
      <c r="G69" s="326">
        <v>0.33715905200040103</v>
      </c>
      <c r="H69" s="326">
        <v>0.14859608278436401</v>
      </c>
      <c r="I69" s="327">
        <v>0.44214803691902699</v>
      </c>
      <c r="J69" s="325">
        <v>0.28279171985844298</v>
      </c>
      <c r="K69" s="326">
        <v>0.29024826920374203</v>
      </c>
      <c r="L69" s="326">
        <v>0.45398102547492197</v>
      </c>
      <c r="M69" s="326">
        <v>0.916992634246385</v>
      </c>
      <c r="N69" s="326">
        <v>1.1816378944058501</v>
      </c>
      <c r="O69" s="326">
        <v>0.71805864962941202</v>
      </c>
      <c r="P69" s="326">
        <v>0.22600006852905299</v>
      </c>
      <c r="Q69" s="327">
        <v>0.61860971631460904</v>
      </c>
      <c r="R69" s="325">
        <v>0.26980555041061499</v>
      </c>
      <c r="S69" s="326">
        <v>0.32144247688783301</v>
      </c>
      <c r="T69" s="326">
        <v>0.436762242645795</v>
      </c>
      <c r="U69" s="326">
        <v>0.759340434190652</v>
      </c>
      <c r="V69" s="326">
        <v>0.97429042929318599</v>
      </c>
      <c r="W69" s="326">
        <v>0.53851027381935901</v>
      </c>
      <c r="X69" s="326">
        <v>0.19538985712153401</v>
      </c>
      <c r="Y69" s="327">
        <v>0.53383583369827503</v>
      </c>
    </row>
    <row r="70" spans="1:25" ht="11.25" customHeight="1">
      <c r="A70" s="74" t="s">
        <v>195</v>
      </c>
      <c r="B70" s="325">
        <v>0.36554195343745299</v>
      </c>
      <c r="C70" s="326">
        <v>0.602388081065929</v>
      </c>
      <c r="D70" s="326">
        <v>0.62455147187927496</v>
      </c>
      <c r="E70" s="326">
        <v>0.86346816103660096</v>
      </c>
      <c r="F70" s="326">
        <v>0.59305718853128497</v>
      </c>
      <c r="G70" s="326">
        <v>0.176762998136132</v>
      </c>
      <c r="H70" s="326">
        <v>0.104017257949055</v>
      </c>
      <c r="I70" s="327">
        <v>0.52515507403873196</v>
      </c>
      <c r="J70" s="325">
        <v>0.32824038912140702</v>
      </c>
      <c r="K70" s="326">
        <v>0.37579512749537097</v>
      </c>
      <c r="L70" s="326">
        <v>0.43281092584137598</v>
      </c>
      <c r="M70" s="326">
        <v>0.62914741273406705</v>
      </c>
      <c r="N70" s="326">
        <v>0.51245769736337998</v>
      </c>
      <c r="O70" s="326">
        <v>0.341515699213989</v>
      </c>
      <c r="P70" s="326">
        <v>4.8602165275065203E-2</v>
      </c>
      <c r="Q70" s="327">
        <v>0.39376591044714199</v>
      </c>
      <c r="R70" s="325">
        <v>0.34758733070917103</v>
      </c>
      <c r="S70" s="326">
        <v>0.49046387318566098</v>
      </c>
      <c r="T70" s="326">
        <v>0.52858826670609704</v>
      </c>
      <c r="U70" s="326">
        <v>0.74475776467258703</v>
      </c>
      <c r="V70" s="326">
        <v>0.55141239335986403</v>
      </c>
      <c r="W70" s="326">
        <v>0.26385460407768002</v>
      </c>
      <c r="X70" s="326">
        <v>7.0516640164162703E-2</v>
      </c>
      <c r="Y70" s="327">
        <v>0.45688652433636101</v>
      </c>
    </row>
    <row r="71" spans="1:25" ht="11.25" customHeight="1">
      <c r="A71" s="74" t="s">
        <v>42</v>
      </c>
      <c r="B71" s="325">
        <v>0.47801640064897799</v>
      </c>
      <c r="C71" s="326">
        <v>0.83797549890854395</v>
      </c>
      <c r="D71" s="326">
        <v>0.93800560682245904</v>
      </c>
      <c r="E71" s="326">
        <v>1.08302974721706</v>
      </c>
      <c r="F71" s="326">
        <v>0.74464579725901203</v>
      </c>
      <c r="G71" s="326">
        <v>0.17021622042738699</v>
      </c>
      <c r="H71" s="326">
        <v>7.4298041392181803E-3</v>
      </c>
      <c r="I71" s="327">
        <v>0.67907264538129897</v>
      </c>
      <c r="J71" s="325">
        <v>0.52518462259425003</v>
      </c>
      <c r="K71" s="326">
        <v>0.53466786432268298</v>
      </c>
      <c r="L71" s="326">
        <v>0.65627308863991296</v>
      </c>
      <c r="M71" s="326">
        <v>0.85531151535088901</v>
      </c>
      <c r="N71" s="326">
        <v>0.72142103026883597</v>
      </c>
      <c r="O71" s="326">
        <v>0.15178475520621701</v>
      </c>
      <c r="P71" s="326">
        <v>9.7204330550130294E-3</v>
      </c>
      <c r="Q71" s="327">
        <v>0.509080315171623</v>
      </c>
      <c r="R71" s="325">
        <v>0.50072021067195205</v>
      </c>
      <c r="S71" s="326">
        <v>0.68815854206972704</v>
      </c>
      <c r="T71" s="326">
        <v>0.79700279857467204</v>
      </c>
      <c r="U71" s="326">
        <v>0.96766428444871799</v>
      </c>
      <c r="V71" s="326">
        <v>0.73264583733128696</v>
      </c>
      <c r="W71" s="326">
        <v>0.16047297557940801</v>
      </c>
      <c r="X71" s="326">
        <v>8.8145800205203396E-3</v>
      </c>
      <c r="Y71" s="327">
        <v>0.59074626041385703</v>
      </c>
    </row>
    <row r="72" spans="1:25" ht="11.25" customHeight="1">
      <c r="A72" s="74" t="s">
        <v>43</v>
      </c>
      <c r="B72" s="325">
        <v>0.13122018841344499</v>
      </c>
      <c r="C72" s="326">
        <v>0.33697947109133602</v>
      </c>
      <c r="D72" s="326">
        <v>0.46428920739704599</v>
      </c>
      <c r="E72" s="326">
        <v>0.66501826583503498</v>
      </c>
      <c r="F72" s="326">
        <v>0.64358672477386103</v>
      </c>
      <c r="G72" s="326">
        <v>0.29460499689355402</v>
      </c>
      <c r="H72" s="326">
        <v>2.6004314487263602E-2</v>
      </c>
      <c r="I72" s="327">
        <v>0.413783823229882</v>
      </c>
      <c r="J72" s="325">
        <v>8.5847486385598595E-2</v>
      </c>
      <c r="K72" s="326">
        <v>0.192480431156166</v>
      </c>
      <c r="L72" s="326">
        <v>0.41634529279306298</v>
      </c>
      <c r="M72" s="326">
        <v>0.80391058293797502</v>
      </c>
      <c r="N72" s="326">
        <v>0.87565587122286304</v>
      </c>
      <c r="O72" s="326">
        <v>0.350272512014347</v>
      </c>
      <c r="P72" s="326">
        <v>5.8322598330078197E-2</v>
      </c>
      <c r="Q72" s="327">
        <v>0.44120293981540698</v>
      </c>
      <c r="R72" s="325">
        <v>0.109380628544844</v>
      </c>
      <c r="S72" s="326">
        <v>0.26560505132515799</v>
      </c>
      <c r="T72" s="326">
        <v>0.44029401280196001</v>
      </c>
      <c r="U72" s="326">
        <v>0.73538319141097397</v>
      </c>
      <c r="V72" s="326">
        <v>0.76349408311365696</v>
      </c>
      <c r="W72" s="326">
        <v>0.32403196991995797</v>
      </c>
      <c r="X72" s="326">
        <v>4.5541996772688401E-2</v>
      </c>
      <c r="Y72" s="327">
        <v>0.428030533325644</v>
      </c>
    </row>
    <row r="73" spans="1:25" ht="11.25" customHeight="1">
      <c r="A73" s="74" t="s">
        <v>44</v>
      </c>
      <c r="B73" s="325">
        <v>0.253067506225929</v>
      </c>
      <c r="C73" s="326">
        <v>0.30417615974616202</v>
      </c>
      <c r="D73" s="326">
        <v>0.36059009508501599</v>
      </c>
      <c r="E73" s="326">
        <v>0.396899790403132</v>
      </c>
      <c r="F73" s="326">
        <v>0.18882089859067799</v>
      </c>
      <c r="G73" s="326">
        <v>7.8561332504947706E-2</v>
      </c>
      <c r="H73" s="326">
        <v>5.20086289745273E-2</v>
      </c>
      <c r="I73" s="327">
        <v>0.25277519846502899</v>
      </c>
      <c r="J73" s="325">
        <v>0.15149556420988</v>
      </c>
      <c r="K73" s="326">
        <v>0.177204206461232</v>
      </c>
      <c r="L73" s="326">
        <v>0.21405322962807199</v>
      </c>
      <c r="M73" s="326">
        <v>0.27550899773321902</v>
      </c>
      <c r="N73" s="326">
        <v>0.16169781712922199</v>
      </c>
      <c r="O73" s="326">
        <v>0.105081753604304</v>
      </c>
      <c r="P73" s="326">
        <v>9.7204330550130405E-2</v>
      </c>
      <c r="Q73" s="327">
        <v>0.17509277506660401</v>
      </c>
      <c r="R73" s="325">
        <v>0.20417717328370899</v>
      </c>
      <c r="S73" s="326">
        <v>0.24145913756832499</v>
      </c>
      <c r="T73" s="326">
        <v>0.28725063936812401</v>
      </c>
      <c r="U73" s="326">
        <v>0.33540139891548698</v>
      </c>
      <c r="V73" s="326">
        <v>0.17480672610009701</v>
      </c>
      <c r="W73" s="326">
        <v>9.2580562834273697E-2</v>
      </c>
      <c r="X73" s="326">
        <v>7.9331220184683096E-2</v>
      </c>
      <c r="Y73" s="327">
        <v>0.21241215605111499</v>
      </c>
    </row>
    <row r="74" spans="1:25" ht="11.25" customHeight="1">
      <c r="A74" s="74" t="s">
        <v>45</v>
      </c>
      <c r="B74" s="325">
        <v>1.49497286085318</v>
      </c>
      <c r="C74" s="326">
        <v>2.9254589481469102</v>
      </c>
      <c r="D74" s="326">
        <v>4.4189962632967603</v>
      </c>
      <c r="E74" s="326">
        <v>5.7318241007686304</v>
      </c>
      <c r="F74" s="326">
        <v>3.9572605225764601</v>
      </c>
      <c r="G74" s="326">
        <v>0.95255615662249105</v>
      </c>
      <c r="H74" s="326">
        <v>0.100302355879445</v>
      </c>
      <c r="I74" s="327">
        <v>3.2101615963479602</v>
      </c>
      <c r="J74" s="325">
        <v>0.49993536189260401</v>
      </c>
      <c r="K74" s="326">
        <v>1.12127489260814</v>
      </c>
      <c r="L74" s="326">
        <v>1.94059246640834</v>
      </c>
      <c r="M74" s="326">
        <v>3.07583179558877</v>
      </c>
      <c r="N74" s="326">
        <v>2.7040850341456002</v>
      </c>
      <c r="O74" s="326">
        <v>0.80562677763299895</v>
      </c>
      <c r="P74" s="326">
        <v>7.2903247912597793E-2</v>
      </c>
      <c r="Q74" s="327">
        <v>1.6120876647101401</v>
      </c>
      <c r="R74" s="325">
        <v>1.01602450514988</v>
      </c>
      <c r="S74" s="326">
        <v>2.0342932340131399</v>
      </c>
      <c r="T74" s="326">
        <v>3.1785931405489101</v>
      </c>
      <c r="U74" s="326">
        <v>4.3862586671835899</v>
      </c>
      <c r="V74" s="326">
        <v>3.3097597037334499</v>
      </c>
      <c r="W74" s="326">
        <v>0.87488631878388601</v>
      </c>
      <c r="X74" s="326">
        <v>8.37385101949433E-2</v>
      </c>
      <c r="Y74" s="327">
        <v>2.3798177030783498</v>
      </c>
    </row>
    <row r="75" spans="1:25" ht="11.25" customHeight="1">
      <c r="A75" s="74" t="s">
        <v>46</v>
      </c>
      <c r="B75" s="325">
        <v>0.30461829453121098</v>
      </c>
      <c r="C75" s="326">
        <v>0.57853112736034695</v>
      </c>
      <c r="D75" s="326">
        <v>0.45721881337577103</v>
      </c>
      <c r="E75" s="326">
        <v>0.46867953973135801</v>
      </c>
      <c r="F75" s="326">
        <v>0.31913391311100497</v>
      </c>
      <c r="G75" s="326">
        <v>7.8561332504947706E-2</v>
      </c>
      <c r="H75" s="326">
        <v>2.97192165568727E-2</v>
      </c>
      <c r="I75" s="327">
        <v>0.34495889295475102</v>
      </c>
      <c r="J75" s="325">
        <v>0.29794127627943101</v>
      </c>
      <c r="K75" s="326">
        <v>0.311634983776649</v>
      </c>
      <c r="L75" s="326">
        <v>0.35048276059980998</v>
      </c>
      <c r="M75" s="326">
        <v>0.437935944158027</v>
      </c>
      <c r="N75" s="326">
        <v>0.38309944366000298</v>
      </c>
      <c r="O75" s="326">
        <v>0.13719006720561899</v>
      </c>
      <c r="P75" s="326">
        <v>3.4021515692545599E-2</v>
      </c>
      <c r="Q75" s="327">
        <v>0.28462217620958902</v>
      </c>
      <c r="R75" s="325">
        <v>0.30140439865690299</v>
      </c>
      <c r="S75" s="326">
        <v>0.446699404501402</v>
      </c>
      <c r="T75" s="326">
        <v>0.40379905452158399</v>
      </c>
      <c r="U75" s="326">
        <v>0.45310437431129402</v>
      </c>
      <c r="V75" s="326">
        <v>0.352184139348724</v>
      </c>
      <c r="W75" s="326">
        <v>0.10955366602055699</v>
      </c>
      <c r="X75" s="326">
        <v>3.2320126741907901E-2</v>
      </c>
      <c r="Y75" s="327">
        <v>0.31360851341509</v>
      </c>
    </row>
    <row r="76" spans="1:25" ht="11.25" customHeight="1" thickBot="1">
      <c r="A76" s="44" t="s">
        <v>1</v>
      </c>
      <c r="B76" s="328">
        <v>3.7632075462855799</v>
      </c>
      <c r="C76" s="329">
        <v>6.4205026660145803</v>
      </c>
      <c r="D76" s="329">
        <v>8.1380235184873104</v>
      </c>
      <c r="E76" s="329">
        <v>10.382729623418101</v>
      </c>
      <c r="F76" s="329">
        <v>7.6060249291456197</v>
      </c>
      <c r="G76" s="329">
        <v>2.2488181429541299</v>
      </c>
      <c r="H76" s="329">
        <v>0.728120805643382</v>
      </c>
      <c r="I76" s="330">
        <v>6.2860102984620196</v>
      </c>
      <c r="J76" s="328">
        <v>2.7875183814617901</v>
      </c>
      <c r="K76" s="329">
        <v>3.4157638417872001</v>
      </c>
      <c r="L76" s="329">
        <v>4.8926452486416396</v>
      </c>
      <c r="M76" s="329">
        <v>7.4531351998725297</v>
      </c>
      <c r="N76" s="329">
        <v>6.9604691127317402</v>
      </c>
      <c r="O76" s="329">
        <v>2.8663967233174099</v>
      </c>
      <c r="P76" s="329">
        <v>0.77520453613728901</v>
      </c>
      <c r="Q76" s="330">
        <v>4.4251420729387902</v>
      </c>
      <c r="R76" s="328">
        <v>3.2935722595169699</v>
      </c>
      <c r="S76" s="329">
        <v>4.9363302436624501</v>
      </c>
      <c r="T76" s="329">
        <v>6.5137614246878304</v>
      </c>
      <c r="U76" s="329">
        <v>8.8985532637733105</v>
      </c>
      <c r="V76" s="329">
        <v>7.27247394319373</v>
      </c>
      <c r="W76" s="329">
        <v>2.5752826561733801</v>
      </c>
      <c r="X76" s="329">
        <v>0.75658478509466298</v>
      </c>
      <c r="Y76" s="330">
        <v>5.3191210096422701</v>
      </c>
    </row>
    <row r="77" spans="1:25" ht="11.25" customHeight="1"/>
    <row r="78" spans="1:25" ht="30.75" customHeight="1">
      <c r="A78" s="477" t="s">
        <v>275</v>
      </c>
      <c r="B78" s="478"/>
      <c r="C78" s="478"/>
      <c r="D78" s="478"/>
      <c r="E78" s="478"/>
      <c r="F78" s="478"/>
      <c r="G78" s="478"/>
      <c r="H78" s="478"/>
      <c r="I78" s="478"/>
      <c r="J78" s="478"/>
      <c r="K78" s="478"/>
    </row>
    <row r="79" spans="1:25" ht="11.25" customHeight="1" thickBot="1"/>
    <row r="80" spans="1:25" ht="11.25" customHeight="1">
      <c r="A80" s="622" t="s">
        <v>2</v>
      </c>
      <c r="B80" s="588" t="s">
        <v>68</v>
      </c>
      <c r="C80" s="588"/>
      <c r="D80" s="588"/>
      <c r="E80" s="588"/>
      <c r="F80" s="588"/>
      <c r="G80" s="589"/>
    </row>
    <row r="81" spans="1:7" ht="21.75" customHeight="1">
      <c r="A81" s="623"/>
      <c r="B81" s="484" t="s">
        <v>53</v>
      </c>
      <c r="C81" s="484"/>
      <c r="D81" s="484" t="s">
        <v>54</v>
      </c>
      <c r="E81" s="484"/>
      <c r="F81" s="484" t="s">
        <v>0</v>
      </c>
      <c r="G81" s="485"/>
    </row>
    <row r="82" spans="1:7" ht="24.75" customHeight="1">
      <c r="A82" s="623"/>
      <c r="B82" s="243" t="s">
        <v>55</v>
      </c>
      <c r="C82" s="243" t="s">
        <v>56</v>
      </c>
      <c r="D82" s="243" t="s">
        <v>55</v>
      </c>
      <c r="E82" s="243" t="s">
        <v>56</v>
      </c>
      <c r="F82" s="243" t="s">
        <v>55</v>
      </c>
      <c r="G82" s="244" t="s">
        <v>56</v>
      </c>
    </row>
    <row r="83" spans="1:7" ht="11.25" customHeight="1">
      <c r="A83" s="333" t="s">
        <v>3</v>
      </c>
      <c r="B83" s="34">
        <v>73148</v>
      </c>
      <c r="C83" s="188">
        <v>196.58769260208101</v>
      </c>
      <c r="D83" s="34"/>
      <c r="E83" s="188"/>
      <c r="F83" s="308">
        <v>73148</v>
      </c>
      <c r="G83" s="322">
        <v>196.58769260208101</v>
      </c>
    </row>
    <row r="84" spans="1:7" ht="11.25" customHeight="1">
      <c r="A84" s="333" t="s">
        <v>4</v>
      </c>
      <c r="B84" s="34">
        <v>6875</v>
      </c>
      <c r="C84" s="188">
        <v>648.05301309302695</v>
      </c>
      <c r="D84" s="38"/>
      <c r="E84" s="214"/>
      <c r="F84" s="308">
        <v>6875</v>
      </c>
      <c r="G84" s="322">
        <v>648.05301309302695</v>
      </c>
    </row>
    <row r="85" spans="1:7" ht="11.25" customHeight="1">
      <c r="A85" s="333" t="s">
        <v>5</v>
      </c>
      <c r="B85" s="34">
        <v>466943</v>
      </c>
      <c r="C85" s="188">
        <v>559.72020642411906</v>
      </c>
      <c r="D85" s="34">
        <v>2556</v>
      </c>
      <c r="E85" s="188">
        <v>3.0638532917723298</v>
      </c>
      <c r="F85" s="308">
        <v>469499</v>
      </c>
      <c r="G85" s="322">
        <v>562.78405971589098</v>
      </c>
    </row>
    <row r="86" spans="1:7" ht="11.25" customHeight="1">
      <c r="A86" s="333" t="s">
        <v>23</v>
      </c>
      <c r="B86" s="38"/>
      <c r="C86" s="188"/>
      <c r="D86" s="38"/>
      <c r="E86" s="214"/>
      <c r="F86" s="334"/>
      <c r="G86" s="239"/>
    </row>
    <row r="87" spans="1:7" ht="11.25" customHeight="1">
      <c r="A87" s="333" t="s">
        <v>24</v>
      </c>
      <c r="B87" s="34">
        <v>12315</v>
      </c>
      <c r="C87" s="188">
        <v>278.088898122138</v>
      </c>
      <c r="D87" s="34"/>
      <c r="E87" s="188"/>
      <c r="F87" s="308">
        <v>12315</v>
      </c>
      <c r="G87" s="322">
        <v>278.088898122138</v>
      </c>
    </row>
    <row r="88" spans="1:7" ht="11.25" customHeight="1">
      <c r="A88" s="333" t="s">
        <v>6</v>
      </c>
      <c r="B88" s="34">
        <v>222500</v>
      </c>
      <c r="C88" s="188">
        <v>542.92326969133899</v>
      </c>
      <c r="D88" s="34">
        <v>606</v>
      </c>
      <c r="E88" s="188">
        <v>1.4787033772267499</v>
      </c>
      <c r="F88" s="308">
        <v>223106</v>
      </c>
      <c r="G88" s="322">
        <v>544.40197306856601</v>
      </c>
    </row>
    <row r="89" spans="1:7" ht="11.25" customHeight="1">
      <c r="A89" s="333" t="s">
        <v>22</v>
      </c>
      <c r="B89" s="34">
        <v>8921</v>
      </c>
      <c r="C89" s="188">
        <v>342.26892722996598</v>
      </c>
      <c r="D89" s="34">
        <v>4173</v>
      </c>
      <c r="E89" s="188">
        <v>160.10405036774401</v>
      </c>
      <c r="F89" s="308">
        <v>13094</v>
      </c>
      <c r="G89" s="322">
        <v>502.37297759771002</v>
      </c>
    </row>
    <row r="90" spans="1:7" ht="11.25" customHeight="1">
      <c r="A90" s="333" t="s">
        <v>7</v>
      </c>
      <c r="B90" s="34">
        <v>66544</v>
      </c>
      <c r="C90" s="188">
        <v>493.12014986868701</v>
      </c>
      <c r="D90" s="34"/>
      <c r="E90" s="188"/>
      <c r="F90" s="308">
        <v>66544</v>
      </c>
      <c r="G90" s="322">
        <v>493.12014986868701</v>
      </c>
    </row>
    <row r="91" spans="1:7" ht="11.25" customHeight="1">
      <c r="A91" s="333" t="s">
        <v>8</v>
      </c>
      <c r="B91" s="34">
        <v>100321</v>
      </c>
      <c r="C91" s="188">
        <v>268.35930363166898</v>
      </c>
      <c r="D91" s="34">
        <v>125</v>
      </c>
      <c r="E91" s="188">
        <v>0.33437578327527201</v>
      </c>
      <c r="F91" s="308">
        <v>100446</v>
      </c>
      <c r="G91" s="322">
        <v>268.69367941494397</v>
      </c>
    </row>
    <row r="92" spans="1:7" ht="11.25" customHeight="1">
      <c r="A92" s="333" t="s">
        <v>9</v>
      </c>
      <c r="B92" s="34">
        <v>71314</v>
      </c>
      <c r="C92" s="188">
        <v>224.73602640082601</v>
      </c>
      <c r="D92" s="34">
        <v>15153</v>
      </c>
      <c r="E92" s="188">
        <v>47.752545195217202</v>
      </c>
      <c r="F92" s="308">
        <v>86467</v>
      </c>
      <c r="G92" s="322">
        <v>272.48857159604398</v>
      </c>
    </row>
    <row r="93" spans="1:7" ht="11.25" customHeight="1">
      <c r="A93" s="333" t="s">
        <v>10</v>
      </c>
      <c r="B93" s="34">
        <v>27412</v>
      </c>
      <c r="C93" s="188">
        <v>364.414181470605</v>
      </c>
      <c r="D93" s="34"/>
      <c r="E93" s="188"/>
      <c r="F93" s="308">
        <v>27412</v>
      </c>
      <c r="G93" s="322">
        <v>364.414181470605</v>
      </c>
    </row>
    <row r="94" spans="1:7" ht="11.25" customHeight="1">
      <c r="A94" s="333" t="s">
        <v>11</v>
      </c>
      <c r="B94" s="34">
        <v>9101</v>
      </c>
      <c r="C94" s="188">
        <v>70.141879117974199</v>
      </c>
      <c r="D94" s="34">
        <v>2956</v>
      </c>
      <c r="E94" s="188">
        <v>22.782045343669001</v>
      </c>
      <c r="F94" s="308">
        <v>12057</v>
      </c>
      <c r="G94" s="322">
        <v>92.923924461643196</v>
      </c>
    </row>
    <row r="95" spans="1:7" ht="11.25" customHeight="1">
      <c r="A95" s="333" t="s">
        <v>12</v>
      </c>
      <c r="B95" s="34">
        <v>138543</v>
      </c>
      <c r="C95" s="188">
        <v>280.71821295745701</v>
      </c>
      <c r="D95" s="34"/>
      <c r="E95" s="188"/>
      <c r="F95" s="308">
        <v>138543</v>
      </c>
      <c r="G95" s="322">
        <v>280.71821295745701</v>
      </c>
    </row>
    <row r="96" spans="1:7" ht="11.25" customHeight="1">
      <c r="A96" s="333" t="s">
        <v>13</v>
      </c>
      <c r="B96" s="34">
        <v>44166</v>
      </c>
      <c r="C96" s="188">
        <v>394.52950529719698</v>
      </c>
      <c r="D96" s="34"/>
      <c r="E96" s="188"/>
      <c r="F96" s="308">
        <v>44166</v>
      </c>
      <c r="G96" s="322">
        <v>394.52950529719698</v>
      </c>
    </row>
    <row r="97" spans="1:15" ht="11.25" customHeight="1">
      <c r="A97" s="333" t="s">
        <v>14</v>
      </c>
      <c r="B97" s="34">
        <v>362</v>
      </c>
      <c r="C97" s="188">
        <v>13.6083574862883</v>
      </c>
      <c r="D97" s="34"/>
      <c r="E97" s="188"/>
      <c r="F97" s="308">
        <v>362</v>
      </c>
      <c r="G97" s="322">
        <v>13.6083574862883</v>
      </c>
    </row>
    <row r="98" spans="1:15" ht="11.25" customHeight="1">
      <c r="A98" s="333" t="s">
        <v>15</v>
      </c>
      <c r="B98" s="34">
        <v>25618</v>
      </c>
      <c r="C98" s="188">
        <v>53.7643886583122</v>
      </c>
      <c r="D98" s="34"/>
      <c r="E98" s="188"/>
      <c r="F98" s="308">
        <v>25618</v>
      </c>
      <c r="G98" s="322">
        <v>53.7643886583122</v>
      </c>
    </row>
    <row r="99" spans="1:15" ht="11.25" customHeight="1">
      <c r="A99" s="333" t="s">
        <v>16</v>
      </c>
      <c r="B99" s="34">
        <v>101912</v>
      </c>
      <c r="C99" s="188">
        <v>301.15483268519301</v>
      </c>
      <c r="D99" s="34"/>
      <c r="E99" s="188"/>
      <c r="F99" s="308">
        <v>101912</v>
      </c>
      <c r="G99" s="322">
        <v>301.15483268519301</v>
      </c>
    </row>
    <row r="100" spans="1:15" ht="11.25" customHeight="1">
      <c r="A100" s="333" t="s">
        <v>17</v>
      </c>
      <c r="B100" s="34">
        <v>4361</v>
      </c>
      <c r="C100" s="188">
        <v>90.2300753124224</v>
      </c>
      <c r="D100" s="34"/>
      <c r="E100" s="188"/>
      <c r="F100" s="308">
        <v>4361</v>
      </c>
      <c r="G100" s="322">
        <v>90.2300753124224</v>
      </c>
    </row>
    <row r="101" spans="1:15" ht="11.25" customHeight="1">
      <c r="A101" s="333" t="s">
        <v>18</v>
      </c>
      <c r="B101" s="34">
        <v>323</v>
      </c>
      <c r="C101" s="188">
        <v>1.9686623091982201</v>
      </c>
      <c r="D101" s="34"/>
      <c r="E101" s="188"/>
      <c r="F101" s="308">
        <v>323</v>
      </c>
      <c r="G101" s="322">
        <v>1.9686623091982201</v>
      </c>
    </row>
    <row r="102" spans="1:15" ht="11.25" customHeight="1">
      <c r="A102" s="333" t="s">
        <v>19</v>
      </c>
      <c r="B102" s="34">
        <v>71996</v>
      </c>
      <c r="C102" s="188">
        <v>172.042743526891</v>
      </c>
      <c r="D102" s="34"/>
      <c r="E102" s="188"/>
      <c r="F102" s="308">
        <v>71996</v>
      </c>
      <c r="G102" s="322">
        <v>172.042743526891</v>
      </c>
    </row>
    <row r="103" spans="1:15" ht="11.25" customHeight="1">
      <c r="A103" s="333" t="s">
        <v>20</v>
      </c>
      <c r="B103" s="38"/>
      <c r="C103" s="214"/>
      <c r="D103" s="38"/>
      <c r="E103" s="214"/>
      <c r="F103" s="334"/>
      <c r="G103" s="239"/>
    </row>
    <row r="104" spans="1:15" ht="11.25" customHeight="1" thickBot="1">
      <c r="A104" s="37" t="s">
        <v>1</v>
      </c>
      <c r="B104" s="35">
        <v>1452675</v>
      </c>
      <c r="C104" s="216">
        <v>302.26098520258603</v>
      </c>
      <c r="D104" s="35">
        <v>25569</v>
      </c>
      <c r="E104" s="216">
        <v>5.3201928377957302</v>
      </c>
      <c r="F104" s="35">
        <v>1478244</v>
      </c>
      <c r="G104" s="319">
        <v>307.58117804038102</v>
      </c>
    </row>
    <row r="105" spans="1:15" ht="11.25" customHeight="1"/>
    <row r="106" spans="1:15" ht="11.25" customHeight="1"/>
    <row r="107" spans="1:15" s="94" customFormat="1" ht="33.75" customHeight="1">
      <c r="A107" s="477" t="s">
        <v>276</v>
      </c>
      <c r="B107" s="478"/>
      <c r="C107" s="478"/>
      <c r="D107" s="478"/>
      <c r="E107" s="478"/>
      <c r="F107" s="478"/>
      <c r="G107" s="478"/>
      <c r="H107" s="478"/>
      <c r="I107" s="478"/>
      <c r="J107" s="478"/>
      <c r="K107" s="478"/>
    </row>
    <row r="108" spans="1:15" ht="11.25" customHeight="1" thickBot="1"/>
    <row r="109" spans="1:15" ht="11.25" customHeight="1">
      <c r="A109" s="581" t="s">
        <v>2</v>
      </c>
      <c r="B109" s="596" t="s">
        <v>68</v>
      </c>
      <c r="C109" s="624"/>
      <c r="D109" s="624"/>
      <c r="E109" s="624"/>
      <c r="F109" s="624"/>
      <c r="G109" s="624"/>
      <c r="H109" s="624"/>
      <c r="I109" s="624"/>
      <c r="J109" s="624"/>
      <c r="K109" s="624"/>
      <c r="L109" s="624"/>
      <c r="M109" s="624"/>
      <c r="N109" s="624"/>
      <c r="O109" s="624"/>
    </row>
    <row r="110" spans="1:15" ht="133.5" customHeight="1">
      <c r="A110" s="582"/>
      <c r="B110" s="484" t="s">
        <v>67</v>
      </c>
      <c r="C110" s="484"/>
      <c r="D110" s="484" t="s">
        <v>57</v>
      </c>
      <c r="E110" s="484"/>
      <c r="F110" s="484" t="s">
        <v>66</v>
      </c>
      <c r="G110" s="484"/>
      <c r="H110" s="484" t="s">
        <v>60</v>
      </c>
      <c r="I110" s="484"/>
      <c r="J110" s="484" t="s">
        <v>61</v>
      </c>
      <c r="K110" s="484"/>
      <c r="L110" s="484" t="s">
        <v>62</v>
      </c>
      <c r="M110" s="484"/>
      <c r="N110" s="484" t="s">
        <v>0</v>
      </c>
      <c r="O110" s="485"/>
    </row>
    <row r="111" spans="1:15" ht="63.75" customHeight="1">
      <c r="A111" s="582"/>
      <c r="B111" s="39" t="s">
        <v>55</v>
      </c>
      <c r="C111" s="39" t="s">
        <v>56</v>
      </c>
      <c r="D111" s="39" t="s">
        <v>55</v>
      </c>
      <c r="E111" s="39" t="s">
        <v>56</v>
      </c>
      <c r="F111" s="39" t="s">
        <v>55</v>
      </c>
      <c r="G111" s="39" t="s">
        <v>56</v>
      </c>
      <c r="H111" s="243" t="s">
        <v>55</v>
      </c>
      <c r="I111" s="243" t="s">
        <v>56</v>
      </c>
      <c r="J111" s="39" t="s">
        <v>55</v>
      </c>
      <c r="K111" s="243" t="s">
        <v>56</v>
      </c>
      <c r="L111" s="243" t="s">
        <v>55</v>
      </c>
      <c r="M111" s="243" t="s">
        <v>56</v>
      </c>
      <c r="N111" s="243" t="s">
        <v>55</v>
      </c>
      <c r="O111" s="244" t="s">
        <v>56</v>
      </c>
    </row>
    <row r="112" spans="1:15" ht="17.25" customHeight="1">
      <c r="A112" s="36" t="s">
        <v>3</v>
      </c>
      <c r="B112" s="42">
        <v>72999</v>
      </c>
      <c r="C112" s="217">
        <v>196.187250126583</v>
      </c>
      <c r="D112" s="42"/>
      <c r="E112" s="217"/>
      <c r="F112" s="42">
        <v>149</v>
      </c>
      <c r="G112" s="217">
        <v>0.40044247549775802</v>
      </c>
      <c r="H112" s="31"/>
      <c r="I112" s="155"/>
      <c r="J112" s="42"/>
      <c r="K112" s="155"/>
      <c r="L112" s="31"/>
      <c r="M112" s="155"/>
      <c r="N112" s="49">
        <v>73148</v>
      </c>
      <c r="O112" s="331">
        <v>196.58769260208101</v>
      </c>
    </row>
    <row r="113" spans="1:15" ht="17.25" customHeight="1">
      <c r="A113" s="36" t="s">
        <v>4</v>
      </c>
      <c r="B113" s="42">
        <v>6875</v>
      </c>
      <c r="C113" s="217">
        <v>648.05301309302695</v>
      </c>
      <c r="D113" s="42"/>
      <c r="E113" s="217"/>
      <c r="F113" s="42"/>
      <c r="G113" s="217"/>
      <c r="H113" s="31"/>
      <c r="I113" s="155"/>
      <c r="J113" s="42"/>
      <c r="K113" s="155"/>
      <c r="L113" s="31"/>
      <c r="M113" s="155"/>
      <c r="N113" s="49">
        <v>6875</v>
      </c>
      <c r="O113" s="331">
        <v>648.05301309302695</v>
      </c>
    </row>
    <row r="114" spans="1:15" ht="17.25" customHeight="1">
      <c r="A114" s="36" t="s">
        <v>5</v>
      </c>
      <c r="B114" s="42">
        <v>441217</v>
      </c>
      <c r="C114" s="217">
        <v>528.882690859121</v>
      </c>
      <c r="D114" s="42">
        <v>3022</v>
      </c>
      <c r="E114" s="217">
        <v>3.6224431329170499</v>
      </c>
      <c r="F114" s="42"/>
      <c r="G114" s="217"/>
      <c r="H114" s="31"/>
      <c r="I114" s="155"/>
      <c r="J114" s="42">
        <v>2663</v>
      </c>
      <c r="K114" s="155">
        <v>3.1921131909192999</v>
      </c>
      <c r="L114" s="31">
        <v>22597</v>
      </c>
      <c r="M114" s="155">
        <v>27.086812532934001</v>
      </c>
      <c r="N114" s="49">
        <v>469499</v>
      </c>
      <c r="O114" s="331">
        <v>562.78405971589098</v>
      </c>
    </row>
    <row r="115" spans="1:15" ht="17.25" customHeight="1">
      <c r="A115" s="36" t="s">
        <v>23</v>
      </c>
      <c r="B115" s="42"/>
      <c r="C115" s="217"/>
      <c r="D115" s="42"/>
      <c r="E115" s="217"/>
      <c r="F115" s="42"/>
      <c r="G115" s="217"/>
      <c r="H115" s="31"/>
      <c r="I115" s="155"/>
      <c r="J115" s="42"/>
      <c r="K115" s="155"/>
      <c r="L115" s="31"/>
      <c r="M115" s="155"/>
      <c r="N115" s="49"/>
      <c r="O115" s="331"/>
    </row>
    <row r="116" spans="1:15" ht="17.25" customHeight="1">
      <c r="A116" s="36" t="s">
        <v>24</v>
      </c>
      <c r="B116" s="42">
        <v>12315</v>
      </c>
      <c r="C116" s="217">
        <v>278.088898122138</v>
      </c>
      <c r="D116" s="42"/>
      <c r="E116" s="217"/>
      <c r="F116" s="42"/>
      <c r="G116" s="217"/>
      <c r="H116" s="31"/>
      <c r="I116" s="155"/>
      <c r="J116" s="42"/>
      <c r="K116" s="155"/>
      <c r="L116" s="31"/>
      <c r="M116" s="155"/>
      <c r="N116" s="49">
        <v>12315</v>
      </c>
      <c r="O116" s="331">
        <v>278.088898122138</v>
      </c>
    </row>
    <row r="117" spans="1:15" ht="17.25" customHeight="1">
      <c r="A117" s="36" t="s">
        <v>6</v>
      </c>
      <c r="B117" s="42">
        <v>205634</v>
      </c>
      <c r="C117" s="217">
        <v>501.76846579644399</v>
      </c>
      <c r="D117" s="42">
        <v>2979</v>
      </c>
      <c r="E117" s="217">
        <v>7.2690715524067402</v>
      </c>
      <c r="F117" s="42">
        <v>14324</v>
      </c>
      <c r="G117" s="217">
        <v>34.952058045207799</v>
      </c>
      <c r="H117" s="31">
        <v>134</v>
      </c>
      <c r="I117" s="155">
        <v>0.32697401410624499</v>
      </c>
      <c r="J117" s="42">
        <v>35</v>
      </c>
      <c r="K117" s="155">
        <v>8.5403660400884804E-2</v>
      </c>
      <c r="L117" s="31"/>
      <c r="M117" s="155"/>
      <c r="N117" s="49">
        <v>223106</v>
      </c>
      <c r="O117" s="331">
        <v>544.40197306856601</v>
      </c>
    </row>
    <row r="118" spans="1:15" ht="17.25" customHeight="1">
      <c r="A118" s="36" t="s">
        <v>22</v>
      </c>
      <c r="B118" s="42">
        <v>7387</v>
      </c>
      <c r="C118" s="217">
        <v>283.41447880817799</v>
      </c>
      <c r="D118" s="42">
        <v>4818</v>
      </c>
      <c r="E118" s="217">
        <v>184.85054269633201</v>
      </c>
      <c r="F118" s="42"/>
      <c r="G118" s="217"/>
      <c r="H118" s="31">
        <v>234</v>
      </c>
      <c r="I118" s="155">
        <v>8.9777972168828608</v>
      </c>
      <c r="J118" s="42">
        <v>1</v>
      </c>
      <c r="K118" s="155">
        <v>3.8366654773003703E-2</v>
      </c>
      <c r="L118" s="31">
        <v>654</v>
      </c>
      <c r="M118" s="155">
        <v>25.091792221544399</v>
      </c>
      <c r="N118" s="49">
        <v>13094</v>
      </c>
      <c r="O118" s="331">
        <v>502.37297759771002</v>
      </c>
    </row>
    <row r="119" spans="1:15" ht="17.25" customHeight="1">
      <c r="A119" s="36" t="s">
        <v>7</v>
      </c>
      <c r="B119" s="42">
        <v>66544</v>
      </c>
      <c r="C119" s="217">
        <v>493.12014986868701</v>
      </c>
      <c r="D119" s="42"/>
      <c r="E119" s="217"/>
      <c r="F119" s="42"/>
      <c r="G119" s="217"/>
      <c r="H119" s="31"/>
      <c r="I119" s="155"/>
      <c r="J119" s="42"/>
      <c r="K119" s="155"/>
      <c r="L119" s="31"/>
      <c r="M119" s="155"/>
      <c r="N119" s="49">
        <v>66544</v>
      </c>
      <c r="O119" s="331">
        <v>493.12014986868701</v>
      </c>
    </row>
    <row r="120" spans="1:15" ht="17.25" customHeight="1">
      <c r="A120" s="36" t="s">
        <v>8</v>
      </c>
      <c r="B120" s="42">
        <v>88898</v>
      </c>
      <c r="C120" s="217">
        <v>237.80270705284099</v>
      </c>
      <c r="D120" s="42"/>
      <c r="E120" s="217"/>
      <c r="F120" s="42">
        <v>11548</v>
      </c>
      <c r="G120" s="217">
        <v>30.890972362102801</v>
      </c>
      <c r="H120" s="31"/>
      <c r="I120" s="155"/>
      <c r="J120" s="42"/>
      <c r="K120" s="155"/>
      <c r="L120" s="31"/>
      <c r="M120" s="155"/>
      <c r="N120" s="49">
        <v>100446</v>
      </c>
      <c r="O120" s="331">
        <v>268.69367941494397</v>
      </c>
    </row>
    <row r="121" spans="1:15" ht="17.25" customHeight="1">
      <c r="A121" s="36" t="s">
        <v>9</v>
      </c>
      <c r="B121" s="42">
        <v>31303</v>
      </c>
      <c r="C121" s="217">
        <v>98.646995462673104</v>
      </c>
      <c r="D121" s="42">
        <v>43760</v>
      </c>
      <c r="E121" s="217">
        <v>137.903476390332</v>
      </c>
      <c r="F121" s="42"/>
      <c r="G121" s="217"/>
      <c r="H121" s="31"/>
      <c r="I121" s="155"/>
      <c r="J121" s="42">
        <v>10913</v>
      </c>
      <c r="K121" s="155">
        <v>34.390782400541497</v>
      </c>
      <c r="L121" s="31">
        <v>491</v>
      </c>
      <c r="M121" s="155">
        <v>1.54731734249665</v>
      </c>
      <c r="N121" s="49">
        <v>86467</v>
      </c>
      <c r="O121" s="331">
        <v>272.48857159604398</v>
      </c>
    </row>
    <row r="122" spans="1:15" ht="17.25" customHeight="1">
      <c r="A122" s="36" t="s">
        <v>10</v>
      </c>
      <c r="B122" s="42">
        <v>27412</v>
      </c>
      <c r="C122" s="217">
        <v>364.414181470605</v>
      </c>
      <c r="D122" s="42"/>
      <c r="E122" s="217"/>
      <c r="F122" s="42"/>
      <c r="G122" s="217"/>
      <c r="H122" s="31"/>
      <c r="I122" s="155"/>
      <c r="J122" s="42"/>
      <c r="K122" s="155"/>
      <c r="L122" s="31"/>
      <c r="M122" s="155"/>
      <c r="N122" s="49">
        <v>27412</v>
      </c>
      <c r="O122" s="331">
        <v>364.414181470605</v>
      </c>
    </row>
    <row r="123" spans="1:15" ht="17.25" customHeight="1">
      <c r="A123" s="36" t="s">
        <v>11</v>
      </c>
      <c r="B123" s="42">
        <v>10899</v>
      </c>
      <c r="C123" s="217">
        <v>83.999158389935204</v>
      </c>
      <c r="D123" s="42"/>
      <c r="E123" s="217"/>
      <c r="F123" s="42"/>
      <c r="G123" s="217"/>
      <c r="H123" s="31"/>
      <c r="I123" s="155"/>
      <c r="J123" s="42"/>
      <c r="K123" s="155"/>
      <c r="L123" s="31">
        <v>1158</v>
      </c>
      <c r="M123" s="155">
        <v>8.9247660717079498</v>
      </c>
      <c r="N123" s="49">
        <v>12057</v>
      </c>
      <c r="O123" s="331">
        <v>92.923924461643196</v>
      </c>
    </row>
    <row r="124" spans="1:15" ht="17.25" customHeight="1">
      <c r="A124" s="36" t="s">
        <v>12</v>
      </c>
      <c r="B124" s="42">
        <v>138543</v>
      </c>
      <c r="C124" s="217">
        <v>280.71821295745701</v>
      </c>
      <c r="D124" s="42"/>
      <c r="E124" s="217"/>
      <c r="F124" s="42"/>
      <c r="G124" s="217"/>
      <c r="H124" s="31"/>
      <c r="I124" s="155"/>
      <c r="J124" s="42"/>
      <c r="K124" s="155"/>
      <c r="L124" s="31"/>
      <c r="M124" s="155"/>
      <c r="N124" s="49">
        <v>138543</v>
      </c>
      <c r="O124" s="331">
        <v>280.71821295745701</v>
      </c>
    </row>
    <row r="125" spans="1:15" ht="17.25" customHeight="1">
      <c r="A125" s="36" t="s">
        <v>13</v>
      </c>
      <c r="B125" s="42">
        <v>44095</v>
      </c>
      <c r="C125" s="217">
        <v>393.89527093420003</v>
      </c>
      <c r="D125" s="42">
        <v>15</v>
      </c>
      <c r="E125" s="217">
        <v>0.13399317528093899</v>
      </c>
      <c r="F125" s="42">
        <v>54</v>
      </c>
      <c r="G125" s="217">
        <v>0.48237543101138097</v>
      </c>
      <c r="H125" s="31"/>
      <c r="I125" s="155"/>
      <c r="J125" s="42">
        <v>1</v>
      </c>
      <c r="K125" s="155">
        <v>8.9328783520625996E-3</v>
      </c>
      <c r="L125" s="31">
        <v>1</v>
      </c>
      <c r="M125" s="155">
        <v>8.9328783520625996E-3</v>
      </c>
      <c r="N125" s="49">
        <v>44166</v>
      </c>
      <c r="O125" s="331">
        <v>394.52950529719698</v>
      </c>
    </row>
    <row r="126" spans="1:15" ht="17.25" customHeight="1">
      <c r="A126" s="36" t="s">
        <v>14</v>
      </c>
      <c r="B126" s="42"/>
      <c r="C126" s="217"/>
      <c r="D126" s="42">
        <v>362</v>
      </c>
      <c r="E126" s="217">
        <v>13.6083574862883</v>
      </c>
      <c r="F126" s="42"/>
      <c r="G126" s="217"/>
      <c r="H126" s="31"/>
      <c r="I126" s="155"/>
      <c r="J126" s="42"/>
      <c r="K126" s="155"/>
      <c r="L126" s="31"/>
      <c r="M126" s="155"/>
      <c r="N126" s="49">
        <v>362</v>
      </c>
      <c r="O126" s="331">
        <v>13.6083574862883</v>
      </c>
    </row>
    <row r="127" spans="1:15" ht="17.25" customHeight="1">
      <c r="A127" s="36" t="s">
        <v>15</v>
      </c>
      <c r="B127" s="42">
        <v>9769</v>
      </c>
      <c r="C127" s="217">
        <v>20.5021591382251</v>
      </c>
      <c r="D127" s="42">
        <v>2686</v>
      </c>
      <c r="E127" s="217">
        <v>5.6370968825133296</v>
      </c>
      <c r="F127" s="42">
        <v>1282</v>
      </c>
      <c r="G127" s="217">
        <v>2.69052799828075</v>
      </c>
      <c r="H127" s="31"/>
      <c r="I127" s="155"/>
      <c r="J127" s="42">
        <v>10619</v>
      </c>
      <c r="K127" s="155">
        <v>22.286050556742001</v>
      </c>
      <c r="L127" s="31">
        <v>1262</v>
      </c>
      <c r="M127" s="155">
        <v>2.6485540825509402</v>
      </c>
      <c r="N127" s="49">
        <v>25618</v>
      </c>
      <c r="O127" s="331">
        <v>53.7643886583122</v>
      </c>
    </row>
    <row r="128" spans="1:15" ht="17.25" customHeight="1">
      <c r="A128" s="36" t="s">
        <v>16</v>
      </c>
      <c r="B128" s="42">
        <v>101912</v>
      </c>
      <c r="C128" s="217">
        <v>301.15483268519301</v>
      </c>
      <c r="D128" s="42"/>
      <c r="E128" s="217"/>
      <c r="F128" s="42"/>
      <c r="G128" s="217"/>
      <c r="H128" s="31"/>
      <c r="I128" s="155"/>
      <c r="J128" s="42"/>
      <c r="K128" s="155"/>
      <c r="L128" s="31"/>
      <c r="M128" s="155"/>
      <c r="N128" s="49">
        <v>101912</v>
      </c>
      <c r="O128" s="331">
        <v>301.15483268519301</v>
      </c>
    </row>
    <row r="129" spans="1:15" ht="17.25" customHeight="1">
      <c r="A129" s="36" t="s">
        <v>17</v>
      </c>
      <c r="B129" s="42">
        <v>3371</v>
      </c>
      <c r="C129" s="217">
        <v>69.746751634527897</v>
      </c>
      <c r="D129" s="42">
        <v>783</v>
      </c>
      <c r="E129" s="217">
        <v>16.200446908880199</v>
      </c>
      <c r="F129" s="42"/>
      <c r="G129" s="217"/>
      <c r="H129" s="31">
        <v>59</v>
      </c>
      <c r="I129" s="155">
        <v>1.2207233302987699</v>
      </c>
      <c r="J129" s="42"/>
      <c r="K129" s="155"/>
      <c r="L129" s="31">
        <v>148</v>
      </c>
      <c r="M129" s="155">
        <v>3.06215343871555</v>
      </c>
      <c r="N129" s="49">
        <v>4361</v>
      </c>
      <c r="O129" s="331">
        <v>90.2300753124224</v>
      </c>
    </row>
    <row r="130" spans="1:15" ht="17.25" customHeight="1">
      <c r="A130" s="36" t="s">
        <v>18</v>
      </c>
      <c r="B130" s="42">
        <v>323</v>
      </c>
      <c r="C130" s="217">
        <v>1.9686623091982201</v>
      </c>
      <c r="D130" s="42"/>
      <c r="E130" s="217"/>
      <c r="F130" s="42"/>
      <c r="G130" s="217"/>
      <c r="H130" s="31"/>
      <c r="I130" s="155"/>
      <c r="J130" s="42"/>
      <c r="K130" s="155"/>
      <c r="L130" s="31"/>
      <c r="M130" s="155"/>
      <c r="N130" s="49">
        <v>323</v>
      </c>
      <c r="O130" s="331">
        <v>1.9686623091982201</v>
      </c>
    </row>
    <row r="131" spans="1:15" ht="17.25" customHeight="1">
      <c r="A131" s="36" t="s">
        <v>19</v>
      </c>
      <c r="B131" s="42">
        <v>62203</v>
      </c>
      <c r="C131" s="217">
        <v>148.64124084120201</v>
      </c>
      <c r="D131" s="42">
        <v>9793</v>
      </c>
      <c r="E131" s="217">
        <v>23.401502685688602</v>
      </c>
      <c r="F131" s="42"/>
      <c r="G131" s="217"/>
      <c r="H131" s="31"/>
      <c r="I131" s="155"/>
      <c r="J131" s="42"/>
      <c r="K131" s="155"/>
      <c r="L131" s="31"/>
      <c r="M131" s="155"/>
      <c r="N131" s="49">
        <v>71996</v>
      </c>
      <c r="O131" s="331">
        <v>172.042743526891</v>
      </c>
    </row>
    <row r="132" spans="1:15" ht="17.25" customHeight="1">
      <c r="A132" s="36" t="s">
        <v>20</v>
      </c>
      <c r="B132" s="42"/>
      <c r="C132" s="217"/>
      <c r="D132" s="42"/>
      <c r="E132" s="217"/>
      <c r="F132" s="42"/>
      <c r="G132" s="217"/>
      <c r="H132" s="31"/>
      <c r="I132" s="155"/>
      <c r="J132" s="42"/>
      <c r="K132" s="155"/>
      <c r="L132" s="31"/>
      <c r="M132" s="155"/>
      <c r="N132" s="49"/>
      <c r="O132" s="331"/>
    </row>
    <row r="133" spans="1:15" ht="17.25" customHeight="1" thickBot="1">
      <c r="A133" s="37" t="s">
        <v>1</v>
      </c>
      <c r="B133" s="30">
        <v>1331699</v>
      </c>
      <c r="C133" s="218">
        <v>277.08926754662798</v>
      </c>
      <c r="D133" s="30">
        <v>68218</v>
      </c>
      <c r="E133" s="218">
        <v>14.194255348615499</v>
      </c>
      <c r="F133" s="30">
        <v>27357</v>
      </c>
      <c r="G133" s="218">
        <v>5.6922255646907498</v>
      </c>
      <c r="H133" s="32">
        <v>427</v>
      </c>
      <c r="I133" s="332">
        <v>8.88467418256004E-2</v>
      </c>
      <c r="J133" s="30">
        <v>24232</v>
      </c>
      <c r="K133" s="332">
        <v>5.04200058060409</v>
      </c>
      <c r="L133" s="32">
        <v>26311</v>
      </c>
      <c r="M133" s="332">
        <v>5.4745822580172598</v>
      </c>
      <c r="N133" s="68">
        <v>1478244</v>
      </c>
      <c r="O133" s="200">
        <v>307.58117804038102</v>
      </c>
    </row>
    <row r="134" spans="1:15">
      <c r="F134" s="43"/>
    </row>
  </sheetData>
  <mergeCells count="44">
    <mergeCell ref="A109:A111"/>
    <mergeCell ref="B110:C110"/>
    <mergeCell ref="D110:E110"/>
    <mergeCell ref="F110:G110"/>
    <mergeCell ref="A80:A82"/>
    <mergeCell ref="B81:C81"/>
    <mergeCell ref="D81:E81"/>
    <mergeCell ref="B109:O109"/>
    <mergeCell ref="H110:I110"/>
    <mergeCell ref="J110:K110"/>
    <mergeCell ref="L110:M110"/>
    <mergeCell ref="N110:O110"/>
    <mergeCell ref="B80:G80"/>
    <mergeCell ref="A107:K107"/>
    <mergeCell ref="F81:G81"/>
    <mergeCell ref="N33:O33"/>
    <mergeCell ref="D33:E33"/>
    <mergeCell ref="F33:G33"/>
    <mergeCell ref="J33:K33"/>
    <mergeCell ref="L33:M33"/>
    <mergeCell ref="H33:I33"/>
    <mergeCell ref="A78:K78"/>
    <mergeCell ref="A61:A64"/>
    <mergeCell ref="B62:H62"/>
    <mergeCell ref="I62:I64"/>
    <mergeCell ref="J62:P62"/>
    <mergeCell ref="B63:H63"/>
    <mergeCell ref="J63:P63"/>
    <mergeCell ref="A1:K1"/>
    <mergeCell ref="A30:K30"/>
    <mergeCell ref="A59:K59"/>
    <mergeCell ref="Q62:Q64"/>
    <mergeCell ref="A3:A5"/>
    <mergeCell ref="B4:C4"/>
    <mergeCell ref="D4:E4"/>
    <mergeCell ref="F4:G4"/>
    <mergeCell ref="B32:O32"/>
    <mergeCell ref="B3:G3"/>
    <mergeCell ref="A32:A34"/>
    <mergeCell ref="B61:Y61"/>
    <mergeCell ref="R62:X62"/>
    <mergeCell ref="Y62:Y64"/>
    <mergeCell ref="R63:X63"/>
    <mergeCell ref="B33:C33"/>
  </mergeCells>
  <hyperlinks>
    <hyperlink ref="A6" r:id="rId1" xr:uid="{00000000-0004-0000-0500-000000000000}"/>
    <hyperlink ref="A8" r:id="rId2" xr:uid="{00000000-0004-0000-0500-000001000000}"/>
    <hyperlink ref="A10" r:id="rId3" display="PROV. AUTON. TRENTO" xr:uid="{00000000-0004-0000-0500-000002000000}"/>
    <hyperlink ref="A11" r:id="rId4" xr:uid="{00000000-0004-0000-0500-000003000000}"/>
    <hyperlink ref="A12" r:id="rId5" xr:uid="{00000000-0004-0000-0500-000004000000}"/>
    <hyperlink ref="A13" r:id="rId6" xr:uid="{00000000-0004-0000-0500-000005000000}"/>
    <hyperlink ref="A14" r:id="rId7" xr:uid="{00000000-0004-0000-0500-000006000000}"/>
    <hyperlink ref="A15" r:id="rId8" xr:uid="{00000000-0004-0000-0500-000007000000}"/>
    <hyperlink ref="A16" r:id="rId9" xr:uid="{00000000-0004-0000-0500-000008000000}"/>
    <hyperlink ref="A17" r:id="rId10" xr:uid="{00000000-0004-0000-0500-000009000000}"/>
    <hyperlink ref="A18" r:id="rId11" xr:uid="{00000000-0004-0000-0500-00000A000000}"/>
    <hyperlink ref="A19" r:id="rId12" xr:uid="{00000000-0004-0000-0500-00000B000000}"/>
    <hyperlink ref="A20" r:id="rId13" xr:uid="{00000000-0004-0000-0500-00000C000000}"/>
    <hyperlink ref="A21" r:id="rId14" xr:uid="{00000000-0004-0000-0500-00000D000000}"/>
    <hyperlink ref="A22" r:id="rId15" xr:uid="{00000000-0004-0000-0500-00000E000000}"/>
    <hyperlink ref="A23" r:id="rId16" xr:uid="{00000000-0004-0000-0500-00000F000000}"/>
    <hyperlink ref="A24" r:id="rId17" xr:uid="{00000000-0004-0000-0500-000010000000}"/>
    <hyperlink ref="A25" r:id="rId18" xr:uid="{00000000-0004-0000-0500-000011000000}"/>
    <hyperlink ref="A35" r:id="rId19" xr:uid="{00000000-0004-0000-0500-000012000000}"/>
    <hyperlink ref="A37" r:id="rId20" xr:uid="{00000000-0004-0000-0500-000013000000}"/>
    <hyperlink ref="A39" r:id="rId21" display="PROV. AUTON. TRENTO" xr:uid="{00000000-0004-0000-0500-000014000000}"/>
    <hyperlink ref="A40" r:id="rId22" xr:uid="{00000000-0004-0000-0500-000015000000}"/>
    <hyperlink ref="A41" r:id="rId23" xr:uid="{00000000-0004-0000-0500-000016000000}"/>
    <hyperlink ref="A42" r:id="rId24" xr:uid="{00000000-0004-0000-0500-000017000000}"/>
    <hyperlink ref="A43" r:id="rId25" xr:uid="{00000000-0004-0000-0500-000018000000}"/>
    <hyperlink ref="A44" r:id="rId26" xr:uid="{00000000-0004-0000-0500-000019000000}"/>
    <hyperlink ref="A45" r:id="rId27" xr:uid="{00000000-0004-0000-0500-00001A000000}"/>
    <hyperlink ref="A46" r:id="rId28" xr:uid="{00000000-0004-0000-0500-00001B000000}"/>
    <hyperlink ref="A47" r:id="rId29" xr:uid="{00000000-0004-0000-0500-00001C000000}"/>
    <hyperlink ref="A48" r:id="rId30" xr:uid="{00000000-0004-0000-0500-00001D000000}"/>
    <hyperlink ref="A49" r:id="rId31" xr:uid="{00000000-0004-0000-0500-00001E000000}"/>
    <hyperlink ref="A50" r:id="rId32" xr:uid="{00000000-0004-0000-0500-00001F000000}"/>
    <hyperlink ref="A51" r:id="rId33" xr:uid="{00000000-0004-0000-0500-000020000000}"/>
    <hyperlink ref="A52" r:id="rId34" xr:uid="{00000000-0004-0000-0500-000021000000}"/>
    <hyperlink ref="A53" r:id="rId35" xr:uid="{00000000-0004-0000-0500-000022000000}"/>
    <hyperlink ref="A54" r:id="rId36" xr:uid="{00000000-0004-0000-0500-000023000000}"/>
    <hyperlink ref="A112" r:id="rId37" xr:uid="{00000000-0004-0000-0500-000024000000}"/>
    <hyperlink ref="A114" r:id="rId38" xr:uid="{00000000-0004-0000-0500-000025000000}"/>
    <hyperlink ref="A116" r:id="rId39" display="PROV. AUTON. TRENTO" xr:uid="{00000000-0004-0000-0500-000026000000}"/>
    <hyperlink ref="A117" r:id="rId40" xr:uid="{00000000-0004-0000-0500-000027000000}"/>
    <hyperlink ref="A118" r:id="rId41" xr:uid="{00000000-0004-0000-0500-000028000000}"/>
    <hyperlink ref="A119" r:id="rId42" xr:uid="{00000000-0004-0000-0500-000029000000}"/>
    <hyperlink ref="A120" r:id="rId43" xr:uid="{00000000-0004-0000-0500-00002A000000}"/>
    <hyperlink ref="A121" r:id="rId44" xr:uid="{00000000-0004-0000-0500-00002B000000}"/>
    <hyperlink ref="A122" r:id="rId45" xr:uid="{00000000-0004-0000-0500-00002C000000}"/>
    <hyperlink ref="A123" r:id="rId46" xr:uid="{00000000-0004-0000-0500-00002D000000}"/>
    <hyperlink ref="A124" r:id="rId47" xr:uid="{00000000-0004-0000-0500-00002E000000}"/>
    <hyperlink ref="A125" r:id="rId48" xr:uid="{00000000-0004-0000-0500-00002F000000}"/>
    <hyperlink ref="A126" r:id="rId49" xr:uid="{00000000-0004-0000-0500-000030000000}"/>
    <hyperlink ref="A127" r:id="rId50" xr:uid="{00000000-0004-0000-0500-000031000000}"/>
    <hyperlink ref="A128" r:id="rId51" xr:uid="{00000000-0004-0000-0500-000032000000}"/>
    <hyperlink ref="A129" r:id="rId52" xr:uid="{00000000-0004-0000-0500-000033000000}"/>
    <hyperlink ref="A130" r:id="rId53" xr:uid="{00000000-0004-0000-0500-000034000000}"/>
    <hyperlink ref="A131" r:id="rId54" xr:uid="{00000000-0004-0000-0500-000035000000}"/>
    <hyperlink ref="A83" r:id="rId55" xr:uid="{00000000-0004-0000-0500-000036000000}"/>
    <hyperlink ref="A85" r:id="rId56" xr:uid="{00000000-0004-0000-0500-000037000000}"/>
    <hyperlink ref="A87" r:id="rId57" display="PROV. AUTON. TRENTO" xr:uid="{00000000-0004-0000-0500-000038000000}"/>
    <hyperlink ref="A88" r:id="rId58" xr:uid="{00000000-0004-0000-0500-000039000000}"/>
    <hyperlink ref="A89" r:id="rId59" xr:uid="{00000000-0004-0000-0500-00003A000000}"/>
    <hyperlink ref="A90" r:id="rId60" xr:uid="{00000000-0004-0000-0500-00003B000000}"/>
    <hyperlink ref="A91" r:id="rId61" xr:uid="{00000000-0004-0000-0500-00003C000000}"/>
    <hyperlink ref="A92" r:id="rId62" xr:uid="{00000000-0004-0000-0500-00003D000000}"/>
    <hyperlink ref="A93" r:id="rId63" xr:uid="{00000000-0004-0000-0500-00003E000000}"/>
    <hyperlink ref="A94" r:id="rId64" xr:uid="{00000000-0004-0000-0500-00003F000000}"/>
    <hyperlink ref="A95" r:id="rId65" xr:uid="{00000000-0004-0000-0500-000040000000}"/>
    <hyperlink ref="A96" r:id="rId66" xr:uid="{00000000-0004-0000-0500-000041000000}"/>
    <hyperlink ref="A97" r:id="rId67" xr:uid="{00000000-0004-0000-0500-000042000000}"/>
    <hyperlink ref="A98" r:id="rId68" xr:uid="{00000000-0004-0000-0500-000043000000}"/>
    <hyperlink ref="A99" r:id="rId69" xr:uid="{00000000-0004-0000-0500-000044000000}"/>
    <hyperlink ref="A100" r:id="rId70" xr:uid="{00000000-0004-0000-0500-000045000000}"/>
    <hyperlink ref="A101" r:id="rId71" xr:uid="{00000000-0004-0000-0500-000046000000}"/>
    <hyperlink ref="A102" r:id="rId72" xr:uid="{00000000-0004-0000-0500-000047000000}"/>
  </hyperlinks>
  <pageMargins left="0.7" right="0.7" top="0.75" bottom="0.75" header="0.3" footer="0.3"/>
  <pageSetup paperSize="9" orientation="portrait" verticalDpi="0" r:id="rId7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00"/>
  </sheetPr>
  <dimension ref="A1:Q82"/>
  <sheetViews>
    <sheetView zoomScale="69" zoomScaleNormal="69" workbookViewId="0">
      <selection activeCell="W34" sqref="W34"/>
    </sheetView>
  </sheetViews>
  <sheetFormatPr baseColWidth="10" defaultColWidth="8.83203125" defaultRowHeight="14"/>
  <cols>
    <col min="1" max="1" width="15.83203125" customWidth="1"/>
    <col min="2" max="2" width="7.6640625" customWidth="1"/>
    <col min="3" max="9" width="7" bestFit="1" customWidth="1"/>
    <col min="10" max="17" width="6.6640625" customWidth="1"/>
    <col min="18" max="19" width="7" bestFit="1" customWidth="1"/>
    <col min="20" max="23" width="6.6640625" customWidth="1"/>
    <col min="24" max="25" width="7" bestFit="1" customWidth="1"/>
    <col min="26" max="35" width="6.6640625" customWidth="1"/>
  </cols>
  <sheetData>
    <row r="1" spans="1:17" s="94" customFormat="1" ht="50.25" customHeight="1">
      <c r="A1" s="477" t="s">
        <v>277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5" spans="1:17" ht="15" thickBot="1"/>
    <row r="6" spans="1:17">
      <c r="A6" s="630" t="s">
        <v>2</v>
      </c>
      <c r="B6" s="479" t="s">
        <v>25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3"/>
    </row>
    <row r="7" spans="1:17">
      <c r="A7" s="631"/>
      <c r="B7" s="480" t="s">
        <v>29</v>
      </c>
      <c r="C7" s="482"/>
      <c r="D7" s="482" t="s">
        <v>30</v>
      </c>
      <c r="E7" s="482"/>
      <c r="F7" s="482" t="s">
        <v>31</v>
      </c>
      <c r="G7" s="482"/>
      <c r="H7" s="482" t="s">
        <v>32</v>
      </c>
      <c r="I7" s="482"/>
      <c r="J7" s="482" t="s">
        <v>33</v>
      </c>
      <c r="K7" s="482"/>
      <c r="L7" s="482" t="s">
        <v>34</v>
      </c>
      <c r="M7" s="482"/>
      <c r="N7" s="482" t="s">
        <v>35</v>
      </c>
      <c r="O7" s="482"/>
      <c r="P7" s="482" t="s">
        <v>48</v>
      </c>
      <c r="Q7" s="595"/>
    </row>
    <row r="8" spans="1:17" ht="28">
      <c r="A8" s="631"/>
      <c r="B8" s="79" t="s">
        <v>69</v>
      </c>
      <c r="C8" s="75" t="s">
        <v>70</v>
      </c>
      <c r="D8" s="75" t="s">
        <v>69</v>
      </c>
      <c r="E8" s="75" t="s">
        <v>70</v>
      </c>
      <c r="F8" s="75" t="s">
        <v>69</v>
      </c>
      <c r="G8" s="75" t="s">
        <v>70</v>
      </c>
      <c r="H8" s="75" t="s">
        <v>69</v>
      </c>
      <c r="I8" s="75" t="s">
        <v>70</v>
      </c>
      <c r="J8" s="75" t="s">
        <v>69</v>
      </c>
      <c r="K8" s="75" t="s">
        <v>70</v>
      </c>
      <c r="L8" s="75" t="s">
        <v>69</v>
      </c>
      <c r="M8" s="75" t="s">
        <v>70</v>
      </c>
      <c r="N8" s="75" t="s">
        <v>69</v>
      </c>
      <c r="O8" s="75" t="s">
        <v>70</v>
      </c>
      <c r="P8" s="75" t="s">
        <v>69</v>
      </c>
      <c r="Q8" s="76" t="s">
        <v>70</v>
      </c>
    </row>
    <row r="9" spans="1:17">
      <c r="A9" s="77" t="s">
        <v>3</v>
      </c>
      <c r="B9" s="335">
        <v>0.42857142857142899</v>
      </c>
      <c r="C9" s="336">
        <v>0.42857142857142899</v>
      </c>
      <c r="D9" s="337">
        <v>0.45</v>
      </c>
      <c r="E9" s="337">
        <v>0.45</v>
      </c>
      <c r="F9" s="337">
        <v>0.5</v>
      </c>
      <c r="G9" s="337">
        <v>0.64705882352941202</v>
      </c>
      <c r="H9" s="337">
        <v>0.52777777777777801</v>
      </c>
      <c r="I9" s="337">
        <v>0.55555555555555602</v>
      </c>
      <c r="J9" s="337">
        <v>0.47368421052631599</v>
      </c>
      <c r="K9" s="337">
        <v>0.52631578947368396</v>
      </c>
      <c r="L9" s="337">
        <v>0</v>
      </c>
      <c r="M9" s="337">
        <v>0.1</v>
      </c>
      <c r="N9" s="337"/>
      <c r="O9" s="337"/>
      <c r="P9" s="338">
        <v>0.44897959183673503</v>
      </c>
      <c r="Q9" s="339">
        <v>0.51020408163265296</v>
      </c>
    </row>
    <row r="10" spans="1:17">
      <c r="A10" s="77" t="s">
        <v>4</v>
      </c>
      <c r="B10" s="335">
        <v>1</v>
      </c>
      <c r="C10" s="336">
        <v>1</v>
      </c>
      <c r="D10" s="337">
        <v>0.5</v>
      </c>
      <c r="E10" s="337">
        <v>0.5</v>
      </c>
      <c r="F10" s="337"/>
      <c r="G10" s="337"/>
      <c r="H10" s="337">
        <v>0.66666666666666696</v>
      </c>
      <c r="I10" s="337">
        <v>1</v>
      </c>
      <c r="J10" s="337">
        <v>0.5</v>
      </c>
      <c r="K10" s="337">
        <v>0.5</v>
      </c>
      <c r="L10" s="337"/>
      <c r="M10" s="337"/>
      <c r="N10" s="337"/>
      <c r="O10" s="337"/>
      <c r="P10" s="338">
        <v>0.38461538461538503</v>
      </c>
      <c r="Q10" s="339">
        <v>0.46153846153846201</v>
      </c>
    </row>
    <row r="11" spans="1:17">
      <c r="A11" s="77" t="s">
        <v>5</v>
      </c>
      <c r="B11" s="335">
        <v>0.54247572815533995</v>
      </c>
      <c r="C11" s="336">
        <v>0.62864077669902896</v>
      </c>
      <c r="D11" s="337">
        <v>0.49479583666933502</v>
      </c>
      <c r="E11" s="337">
        <v>0.57245796637309798</v>
      </c>
      <c r="F11" s="337">
        <v>0.49018232819074298</v>
      </c>
      <c r="G11" s="337">
        <v>0.58274894810659195</v>
      </c>
      <c r="H11" s="337">
        <v>0.50850340136054395</v>
      </c>
      <c r="I11" s="337">
        <v>0.57879818594104304</v>
      </c>
      <c r="J11" s="337">
        <v>0.43925233644859801</v>
      </c>
      <c r="K11" s="337">
        <v>0.53101104502973695</v>
      </c>
      <c r="L11" s="337">
        <v>0.42984409799554602</v>
      </c>
      <c r="M11" s="337">
        <v>0.52115812917594695</v>
      </c>
      <c r="N11" s="337">
        <v>0.28915662650602397</v>
      </c>
      <c r="O11" s="337">
        <v>0.34136546184738997</v>
      </c>
      <c r="P11" s="338">
        <v>0.48234799663771399</v>
      </c>
      <c r="Q11" s="339">
        <v>0.56444382179882302</v>
      </c>
    </row>
    <row r="12" spans="1:17">
      <c r="A12" s="77" t="s">
        <v>23</v>
      </c>
      <c r="B12" s="340"/>
      <c r="C12" s="341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3"/>
      <c r="Q12" s="344"/>
    </row>
    <row r="13" spans="1:17">
      <c r="A13" s="77" t="s">
        <v>24</v>
      </c>
      <c r="B13" s="335">
        <v>0.90909090909090895</v>
      </c>
      <c r="C13" s="336">
        <v>1</v>
      </c>
      <c r="D13" s="337">
        <v>1</v>
      </c>
      <c r="E13" s="337">
        <v>1</v>
      </c>
      <c r="F13" s="337">
        <v>0.81818181818181801</v>
      </c>
      <c r="G13" s="337">
        <v>0.90909090909090895</v>
      </c>
      <c r="H13" s="337">
        <v>0.78571428571428603</v>
      </c>
      <c r="I13" s="337">
        <v>0.78571428571428603</v>
      </c>
      <c r="J13" s="337">
        <v>0.66666666666666696</v>
      </c>
      <c r="K13" s="337">
        <v>1</v>
      </c>
      <c r="L13" s="337"/>
      <c r="M13" s="337"/>
      <c r="N13" s="337"/>
      <c r="O13" s="337"/>
      <c r="P13" s="338">
        <v>0.87272727272727302</v>
      </c>
      <c r="Q13" s="339">
        <v>0.92727272727272703</v>
      </c>
    </row>
    <row r="14" spans="1:17">
      <c r="A14" s="77" t="s">
        <v>6</v>
      </c>
      <c r="B14" s="335">
        <v>0.26948775055679303</v>
      </c>
      <c r="C14" s="336">
        <v>0.30957683741648101</v>
      </c>
      <c r="D14" s="337">
        <v>0.28227848101265801</v>
      </c>
      <c r="E14" s="337">
        <v>0.35189873417721501</v>
      </c>
      <c r="F14" s="337">
        <v>0.31313131313131298</v>
      </c>
      <c r="G14" s="337">
        <v>0.37247474747474701</v>
      </c>
      <c r="H14" s="337">
        <v>0.31750741839762597</v>
      </c>
      <c r="I14" s="337">
        <v>0.385756676557864</v>
      </c>
      <c r="J14" s="337">
        <v>0.26952141057934498</v>
      </c>
      <c r="K14" s="337">
        <v>0.33501259445843801</v>
      </c>
      <c r="L14" s="337">
        <v>0.22549019607843099</v>
      </c>
      <c r="M14" s="337">
        <v>0.27941176470588203</v>
      </c>
      <c r="N14" s="337">
        <v>0.11111111111111099</v>
      </c>
      <c r="O14" s="337">
        <v>0.15277777777777801</v>
      </c>
      <c r="P14" s="338">
        <v>0.27869955156950699</v>
      </c>
      <c r="Q14" s="339">
        <v>0.339686098654709</v>
      </c>
    </row>
    <row r="15" spans="1:17" ht="28">
      <c r="A15" s="77" t="s">
        <v>22</v>
      </c>
      <c r="B15" s="335">
        <v>0.66666666666666696</v>
      </c>
      <c r="C15" s="336">
        <v>0.66666666666666696</v>
      </c>
      <c r="D15" s="337">
        <v>1</v>
      </c>
      <c r="E15" s="337">
        <v>1</v>
      </c>
      <c r="F15" s="337">
        <v>0.33333333333333298</v>
      </c>
      <c r="G15" s="337">
        <v>0.66666666666666696</v>
      </c>
      <c r="H15" s="337">
        <v>0.8</v>
      </c>
      <c r="I15" s="337">
        <v>0.8</v>
      </c>
      <c r="J15" s="337">
        <v>0.5</v>
      </c>
      <c r="K15" s="337">
        <v>0.5</v>
      </c>
      <c r="L15" s="337">
        <v>1</v>
      </c>
      <c r="M15" s="337">
        <v>1</v>
      </c>
      <c r="N15" s="337"/>
      <c r="O15" s="337"/>
      <c r="P15" s="338">
        <v>0.74074074074074103</v>
      </c>
      <c r="Q15" s="339">
        <v>0.77777777777777801</v>
      </c>
    </row>
    <row r="16" spans="1:17">
      <c r="A16" s="77" t="s">
        <v>7</v>
      </c>
      <c r="B16" s="335">
        <v>0.34375</v>
      </c>
      <c r="C16" s="336">
        <v>0.375</v>
      </c>
      <c r="D16" s="337">
        <v>0.34496124031007802</v>
      </c>
      <c r="E16" s="337">
        <v>0.42635658914728702</v>
      </c>
      <c r="F16" s="337">
        <v>0.26422764227642298</v>
      </c>
      <c r="G16" s="337">
        <v>0.32520325203251998</v>
      </c>
      <c r="H16" s="337">
        <v>0.35384615384615398</v>
      </c>
      <c r="I16" s="337">
        <v>0.37846153846153802</v>
      </c>
      <c r="J16" s="337">
        <v>0.34920634920634902</v>
      </c>
      <c r="K16" s="337">
        <v>0.39153439153439201</v>
      </c>
      <c r="L16" s="337">
        <v>0.23863636363636401</v>
      </c>
      <c r="M16" s="337">
        <v>0.26136363636363602</v>
      </c>
      <c r="N16" s="337">
        <v>0.14285714285714299</v>
      </c>
      <c r="O16" s="337">
        <v>0.17460317460317501</v>
      </c>
      <c r="P16" s="338">
        <v>0.31534309946029299</v>
      </c>
      <c r="Q16" s="339">
        <v>0.361603700848111</v>
      </c>
    </row>
    <row r="17" spans="1:17" ht="28">
      <c r="A17" s="77" t="s">
        <v>8</v>
      </c>
      <c r="B17" s="335">
        <v>0.61165048543689304</v>
      </c>
      <c r="C17" s="336">
        <v>0.64724919093851097</v>
      </c>
      <c r="D17" s="337">
        <v>0.524564183835182</v>
      </c>
      <c r="E17" s="337">
        <v>0.57210776545166397</v>
      </c>
      <c r="F17" s="337">
        <v>0.45618915159944401</v>
      </c>
      <c r="G17" s="337">
        <v>0.51321279554937405</v>
      </c>
      <c r="H17" s="337">
        <v>0.42718446601941701</v>
      </c>
      <c r="I17" s="337">
        <v>0.47184466019417498</v>
      </c>
      <c r="J17" s="337">
        <v>0.40644361833952902</v>
      </c>
      <c r="K17" s="337">
        <v>0.44361833952912</v>
      </c>
      <c r="L17" s="337">
        <v>0.29838709677419401</v>
      </c>
      <c r="M17" s="337">
        <v>0.33870967741935498</v>
      </c>
      <c r="N17" s="337">
        <v>0.25373134328358199</v>
      </c>
      <c r="O17" s="337">
        <v>0.29850746268656703</v>
      </c>
      <c r="P17" s="338">
        <v>0.44002998500749602</v>
      </c>
      <c r="Q17" s="339">
        <v>0.48475762118940502</v>
      </c>
    </row>
    <row r="18" spans="1:17">
      <c r="A18" s="77" t="s">
        <v>9</v>
      </c>
      <c r="B18" s="335">
        <v>0.31907894736842102</v>
      </c>
      <c r="C18" s="336">
        <v>0.35855263157894701</v>
      </c>
      <c r="D18" s="337">
        <v>0.25600000000000001</v>
      </c>
      <c r="E18" s="337">
        <v>0.28000000000000003</v>
      </c>
      <c r="F18" s="337">
        <v>0.28073394495412801</v>
      </c>
      <c r="G18" s="337">
        <v>0.322935779816514</v>
      </c>
      <c r="H18" s="337">
        <v>0.26625386996903999</v>
      </c>
      <c r="I18" s="337">
        <v>0.30030959752322001</v>
      </c>
      <c r="J18" s="337">
        <v>0.29906542056074797</v>
      </c>
      <c r="K18" s="337">
        <v>0.32009345794392502</v>
      </c>
      <c r="L18" s="337">
        <v>0.247706422018349</v>
      </c>
      <c r="M18" s="337">
        <v>0.302752293577982</v>
      </c>
      <c r="N18" s="337">
        <v>0.27272727272727298</v>
      </c>
      <c r="O18" s="337">
        <v>0.27272727272727298</v>
      </c>
      <c r="P18" s="338">
        <v>0.27702455111762597</v>
      </c>
      <c r="Q18" s="339">
        <v>0.31000366434591398</v>
      </c>
    </row>
    <row r="19" spans="1:17">
      <c r="A19" s="77" t="s">
        <v>10</v>
      </c>
      <c r="B19" s="345"/>
      <c r="C19" s="346"/>
      <c r="D19" s="347">
        <v>0.33333333333333298</v>
      </c>
      <c r="E19" s="347">
        <v>0.33333333333333298</v>
      </c>
      <c r="F19" s="347">
        <v>0.64285714285714302</v>
      </c>
      <c r="G19" s="347">
        <v>0.71428571428571397</v>
      </c>
      <c r="H19" s="347">
        <v>0.55555555555555602</v>
      </c>
      <c r="I19" s="347">
        <v>0.77777777777777801</v>
      </c>
      <c r="J19" s="347">
        <v>0.57142857142857095</v>
      </c>
      <c r="K19" s="347">
        <v>0.57142857142857095</v>
      </c>
      <c r="L19" s="347">
        <v>0.5</v>
      </c>
      <c r="M19" s="347">
        <v>0.75</v>
      </c>
      <c r="N19" s="347"/>
      <c r="O19" s="347"/>
      <c r="P19" s="348">
        <v>0.51111111111111096</v>
      </c>
      <c r="Q19" s="349">
        <v>0.6</v>
      </c>
    </row>
    <row r="20" spans="1:17">
      <c r="A20" s="77" t="s">
        <v>11</v>
      </c>
      <c r="B20" s="350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2"/>
      <c r="Q20" s="353"/>
    </row>
    <row r="21" spans="1:17">
      <c r="A21" s="77" t="s">
        <v>12</v>
      </c>
      <c r="B21" s="350">
        <v>0.22018348623853201</v>
      </c>
      <c r="C21" s="351">
        <v>0.26605504587155998</v>
      </c>
      <c r="D21" s="351">
        <v>0.185714285714286</v>
      </c>
      <c r="E21" s="351">
        <v>0.20952380952381</v>
      </c>
      <c r="F21" s="351">
        <v>0.133333333333333</v>
      </c>
      <c r="G21" s="351">
        <v>0.15185185185185199</v>
      </c>
      <c r="H21" s="351">
        <v>0.13573407202216101</v>
      </c>
      <c r="I21" s="351">
        <v>0.15512465373961201</v>
      </c>
      <c r="J21" s="351">
        <v>0.16974169741697401</v>
      </c>
      <c r="K21" s="351">
        <v>0.20295202952029501</v>
      </c>
      <c r="L21" s="351">
        <v>0.11764705882352899</v>
      </c>
      <c r="M21" s="351">
        <v>0.14117647058823499</v>
      </c>
      <c r="N21" s="351">
        <v>0.14285714285714299</v>
      </c>
      <c r="O21" s="351">
        <v>0.14285714285714299</v>
      </c>
      <c r="P21" s="352">
        <v>0.155853840417599</v>
      </c>
      <c r="Q21" s="353">
        <v>0.180462341536167</v>
      </c>
    </row>
    <row r="22" spans="1:17">
      <c r="A22" s="77" t="s">
        <v>13</v>
      </c>
      <c r="B22" s="350">
        <v>0.230769230769231</v>
      </c>
      <c r="C22" s="351">
        <v>0.230769230769231</v>
      </c>
      <c r="D22" s="351">
        <v>9.375E-2</v>
      </c>
      <c r="E22" s="351">
        <v>9.375E-2</v>
      </c>
      <c r="F22" s="351">
        <v>1.49253731343284E-2</v>
      </c>
      <c r="G22" s="351">
        <v>2.9850746268656699E-2</v>
      </c>
      <c r="H22" s="351">
        <v>4.5454545454545497E-2</v>
      </c>
      <c r="I22" s="351">
        <v>4.5454545454545497E-2</v>
      </c>
      <c r="J22" s="351">
        <v>9.4339622641509396E-3</v>
      </c>
      <c r="K22" s="351">
        <v>2.83018867924528E-2</v>
      </c>
      <c r="L22" s="351">
        <v>0.105263157894737</v>
      </c>
      <c r="M22" s="351">
        <v>0.105263157894737</v>
      </c>
      <c r="N22" s="351"/>
      <c r="O22" s="351"/>
      <c r="P22" s="352">
        <v>4.3126684636118601E-2</v>
      </c>
      <c r="Q22" s="353">
        <v>5.1212938005390798E-2</v>
      </c>
    </row>
    <row r="23" spans="1:17">
      <c r="A23" s="77" t="s">
        <v>14</v>
      </c>
      <c r="B23" s="350">
        <v>0.66666666666666696</v>
      </c>
      <c r="C23" s="351">
        <v>0.83333333333333304</v>
      </c>
      <c r="D23" s="351">
        <v>0.28000000000000003</v>
      </c>
      <c r="E23" s="351">
        <v>0.4</v>
      </c>
      <c r="F23" s="351">
        <v>0.47826086956521702</v>
      </c>
      <c r="G23" s="351">
        <v>0.47826086956521702</v>
      </c>
      <c r="H23" s="351">
        <v>0.34615384615384598</v>
      </c>
      <c r="I23" s="351">
        <v>0.46153846153846201</v>
      </c>
      <c r="J23" s="351">
        <v>0.53846153846153799</v>
      </c>
      <c r="K23" s="351">
        <v>0.53846153846153799</v>
      </c>
      <c r="L23" s="351">
        <v>0.46153846153846201</v>
      </c>
      <c r="M23" s="351">
        <v>0.53846153846153799</v>
      </c>
      <c r="N23" s="351">
        <v>0.14285714285714299</v>
      </c>
      <c r="O23" s="351">
        <v>0.28571428571428598</v>
      </c>
      <c r="P23" s="352">
        <v>0.41176470588235298</v>
      </c>
      <c r="Q23" s="353">
        <v>0.495798319327731</v>
      </c>
    </row>
    <row r="24" spans="1:17">
      <c r="A24" s="77" t="s">
        <v>15</v>
      </c>
      <c r="B24" s="350">
        <v>0.375</v>
      </c>
      <c r="C24" s="351">
        <v>0.4375</v>
      </c>
      <c r="D24" s="351">
        <v>0.40476190476190499</v>
      </c>
      <c r="E24" s="351">
        <v>0.476190476190476</v>
      </c>
      <c r="F24" s="351">
        <v>0.27777777777777801</v>
      </c>
      <c r="G24" s="351">
        <v>0.31481481481481499</v>
      </c>
      <c r="H24" s="351">
        <v>0.17857142857142899</v>
      </c>
      <c r="I24" s="351">
        <v>0.26785714285714302</v>
      </c>
      <c r="J24" s="351">
        <v>0.314285714285714</v>
      </c>
      <c r="K24" s="351">
        <v>0.314285714285714</v>
      </c>
      <c r="L24" s="351">
        <v>0.2</v>
      </c>
      <c r="M24" s="351">
        <v>0.6</v>
      </c>
      <c r="N24" s="351"/>
      <c r="O24" s="351"/>
      <c r="P24" s="352">
        <v>0.28708133971291899</v>
      </c>
      <c r="Q24" s="353">
        <v>0.34928229665071803</v>
      </c>
    </row>
    <row r="25" spans="1:17">
      <c r="A25" s="77" t="s">
        <v>16</v>
      </c>
      <c r="B25" s="350">
        <v>0.53846153846153799</v>
      </c>
      <c r="C25" s="351">
        <v>0.61538461538461497</v>
      </c>
      <c r="D25" s="351">
        <v>0.5</v>
      </c>
      <c r="E25" s="351">
        <v>0.6</v>
      </c>
      <c r="F25" s="351">
        <v>0.56666666666666698</v>
      </c>
      <c r="G25" s="351">
        <v>0.66666666666666696</v>
      </c>
      <c r="H25" s="351">
        <v>0.45714285714285702</v>
      </c>
      <c r="I25" s="351">
        <v>0.57142857142857095</v>
      </c>
      <c r="J25" s="351">
        <v>0.30434782608695699</v>
      </c>
      <c r="K25" s="351">
        <v>0.39130434782608697</v>
      </c>
      <c r="L25" s="351">
        <v>0.5</v>
      </c>
      <c r="M25" s="351">
        <v>0.5</v>
      </c>
      <c r="N25" s="351">
        <v>1</v>
      </c>
      <c r="O25" s="351">
        <v>1</v>
      </c>
      <c r="P25" s="352">
        <v>0.47794117647058798</v>
      </c>
      <c r="Q25" s="353">
        <v>0.57352941176470595</v>
      </c>
    </row>
    <row r="26" spans="1:17">
      <c r="A26" s="77" t="s">
        <v>17</v>
      </c>
      <c r="B26" s="354">
        <v>0.5</v>
      </c>
      <c r="C26" s="355">
        <v>0.5</v>
      </c>
      <c r="D26" s="355">
        <v>0.25</v>
      </c>
      <c r="E26" s="355">
        <v>0.32142857142857101</v>
      </c>
      <c r="F26" s="355">
        <v>0.32258064516128998</v>
      </c>
      <c r="G26" s="355">
        <v>0.51612903225806495</v>
      </c>
      <c r="H26" s="355">
        <v>0.25806451612903197</v>
      </c>
      <c r="I26" s="355">
        <v>0.32258064516128998</v>
      </c>
      <c r="J26" s="355">
        <v>0.28571428571428598</v>
      </c>
      <c r="K26" s="355">
        <v>0.52380952380952395</v>
      </c>
      <c r="L26" s="355">
        <v>0.125</v>
      </c>
      <c r="M26" s="355">
        <v>0.25</v>
      </c>
      <c r="N26" s="355">
        <v>0.2</v>
      </c>
      <c r="O26" s="355">
        <v>0.2</v>
      </c>
      <c r="P26" s="356">
        <v>0.27692307692307699</v>
      </c>
      <c r="Q26" s="357">
        <v>0.4</v>
      </c>
    </row>
    <row r="27" spans="1:17">
      <c r="A27" s="77" t="s">
        <v>18</v>
      </c>
      <c r="B27" s="350"/>
      <c r="C27" s="351"/>
      <c r="D27" s="351"/>
      <c r="E27" s="351"/>
      <c r="F27" s="351">
        <v>1</v>
      </c>
      <c r="G27" s="351">
        <v>1</v>
      </c>
      <c r="H27" s="351"/>
      <c r="I27" s="351"/>
      <c r="J27" s="351"/>
      <c r="K27" s="351"/>
      <c r="L27" s="351"/>
      <c r="M27" s="351"/>
      <c r="N27" s="351"/>
      <c r="O27" s="351"/>
      <c r="P27" s="352">
        <v>0.33333333333333298</v>
      </c>
      <c r="Q27" s="353">
        <v>0.33333333333333298</v>
      </c>
    </row>
    <row r="28" spans="1:17">
      <c r="A28" s="77" t="s">
        <v>19</v>
      </c>
      <c r="B28" s="350">
        <v>0.308823529411765</v>
      </c>
      <c r="C28" s="351">
        <v>0.35294117647058798</v>
      </c>
      <c r="D28" s="351">
        <v>0.246835443037975</v>
      </c>
      <c r="E28" s="351">
        <v>0.310126582278481</v>
      </c>
      <c r="F28" s="351">
        <v>0.33663366336633699</v>
      </c>
      <c r="G28" s="351">
        <v>0.39108910891089099</v>
      </c>
      <c r="H28" s="351">
        <v>0.23626373626373601</v>
      </c>
      <c r="I28" s="351">
        <v>0.31318681318681302</v>
      </c>
      <c r="J28" s="351">
        <v>0.18181818181818199</v>
      </c>
      <c r="K28" s="351">
        <v>0.25454545454545502</v>
      </c>
      <c r="L28" s="351">
        <v>0.27777777777777801</v>
      </c>
      <c r="M28" s="351">
        <v>0.38888888888888901</v>
      </c>
      <c r="N28" s="351">
        <v>5.8823529411764698E-2</v>
      </c>
      <c r="O28" s="351">
        <v>0.11764705882352899</v>
      </c>
      <c r="P28" s="352">
        <v>0.26131953428201798</v>
      </c>
      <c r="Q28" s="353">
        <v>0.32729624838292398</v>
      </c>
    </row>
    <row r="29" spans="1:17">
      <c r="A29" s="77" t="s">
        <v>20</v>
      </c>
      <c r="B29" s="354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6"/>
      <c r="Q29" s="357"/>
    </row>
    <row r="30" spans="1:17" ht="15" thickBot="1">
      <c r="A30" s="78" t="s">
        <v>1</v>
      </c>
      <c r="B30" s="358">
        <v>0.43340659340659299</v>
      </c>
      <c r="C30" s="359">
        <v>0.49010989010988998</v>
      </c>
      <c r="D30" s="359">
        <v>0.38737839860314299</v>
      </c>
      <c r="E30" s="359">
        <v>0.447493140434023</v>
      </c>
      <c r="F30" s="359">
        <v>0.377628635346756</v>
      </c>
      <c r="G30" s="359">
        <v>0.44340044742729301</v>
      </c>
      <c r="H30" s="359">
        <v>0.37539710554182798</v>
      </c>
      <c r="I30" s="359">
        <v>0.42975644193434498</v>
      </c>
      <c r="J30" s="359">
        <v>0.34218362282878401</v>
      </c>
      <c r="K30" s="359">
        <v>0.40074441687344903</v>
      </c>
      <c r="L30" s="359">
        <v>0.29391304347826103</v>
      </c>
      <c r="M30" s="359">
        <v>0.35420289855072501</v>
      </c>
      <c r="N30" s="359">
        <v>0.20975609756097599</v>
      </c>
      <c r="O30" s="359">
        <v>0.24878048780487799</v>
      </c>
      <c r="P30" s="359">
        <v>0.36581865622961501</v>
      </c>
      <c r="Q30" s="360">
        <v>0.42426614481408997</v>
      </c>
    </row>
    <row r="31" spans="1:17" ht="15" thickBot="1"/>
    <row r="32" spans="1:17">
      <c r="A32" s="628" t="s">
        <v>2</v>
      </c>
      <c r="B32" s="479" t="s">
        <v>26</v>
      </c>
      <c r="C32" s="481"/>
      <c r="D32" s="481"/>
      <c r="E32" s="481"/>
      <c r="F32" s="481"/>
      <c r="G32" s="481"/>
      <c r="H32" s="481"/>
      <c r="I32" s="481"/>
      <c r="J32" s="481"/>
      <c r="K32" s="481"/>
      <c r="L32" s="481"/>
      <c r="M32" s="481"/>
      <c r="N32" s="481"/>
      <c r="O32" s="481"/>
      <c r="P32" s="481"/>
      <c r="Q32" s="483"/>
    </row>
    <row r="33" spans="1:17">
      <c r="A33" s="629"/>
      <c r="B33" s="480" t="s">
        <v>29</v>
      </c>
      <c r="C33" s="482"/>
      <c r="D33" s="482" t="s">
        <v>30</v>
      </c>
      <c r="E33" s="482"/>
      <c r="F33" s="482" t="s">
        <v>31</v>
      </c>
      <c r="G33" s="482"/>
      <c r="H33" s="482" t="s">
        <v>32</v>
      </c>
      <c r="I33" s="482"/>
      <c r="J33" s="482" t="s">
        <v>33</v>
      </c>
      <c r="K33" s="482"/>
      <c r="L33" s="482" t="s">
        <v>34</v>
      </c>
      <c r="M33" s="482"/>
      <c r="N33" s="482" t="s">
        <v>35</v>
      </c>
      <c r="O33" s="482"/>
      <c r="P33" s="482" t="s">
        <v>49</v>
      </c>
      <c r="Q33" s="595"/>
    </row>
    <row r="34" spans="1:17" ht="28">
      <c r="A34" s="629"/>
      <c r="B34" s="79" t="s">
        <v>69</v>
      </c>
      <c r="C34" s="75" t="s">
        <v>70</v>
      </c>
      <c r="D34" s="75" t="s">
        <v>69</v>
      </c>
      <c r="E34" s="75" t="s">
        <v>70</v>
      </c>
      <c r="F34" s="75" t="s">
        <v>69</v>
      </c>
      <c r="G34" s="75" t="s">
        <v>70</v>
      </c>
      <c r="H34" s="75" t="s">
        <v>69</v>
      </c>
      <c r="I34" s="75" t="s">
        <v>70</v>
      </c>
      <c r="J34" s="75" t="s">
        <v>69</v>
      </c>
      <c r="K34" s="75" t="s">
        <v>70</v>
      </c>
      <c r="L34" s="75" t="s">
        <v>69</v>
      </c>
      <c r="M34" s="75" t="s">
        <v>70</v>
      </c>
      <c r="N34" s="75" t="s">
        <v>69</v>
      </c>
      <c r="O34" s="75" t="s">
        <v>70</v>
      </c>
      <c r="P34" s="75" t="s">
        <v>69</v>
      </c>
      <c r="Q34" s="76" t="s">
        <v>70</v>
      </c>
    </row>
    <row r="35" spans="1:17">
      <c r="A35" s="77" t="s">
        <v>3</v>
      </c>
      <c r="B35" s="335">
        <v>0.4</v>
      </c>
      <c r="C35" s="337">
        <v>0.6</v>
      </c>
      <c r="D35" s="337">
        <v>0.44444444444444398</v>
      </c>
      <c r="E35" s="337">
        <v>0.44444444444444398</v>
      </c>
      <c r="F35" s="337">
        <v>0.35714285714285698</v>
      </c>
      <c r="G35" s="337">
        <v>0.5</v>
      </c>
      <c r="H35" s="337">
        <v>0.36842105263157898</v>
      </c>
      <c r="I35" s="337">
        <v>0.42105263157894701</v>
      </c>
      <c r="J35" s="337">
        <v>0.48</v>
      </c>
      <c r="K35" s="337">
        <v>0.64</v>
      </c>
      <c r="L35" s="337">
        <v>0.14285714285714299</v>
      </c>
      <c r="M35" s="337">
        <v>0.14285714285714299</v>
      </c>
      <c r="N35" s="337"/>
      <c r="O35" s="337"/>
      <c r="P35" s="338">
        <v>0.37931034482758602</v>
      </c>
      <c r="Q35" s="339">
        <v>0.48275862068965503</v>
      </c>
    </row>
    <row r="36" spans="1:17">
      <c r="A36" s="77" t="s">
        <v>4</v>
      </c>
      <c r="B36" s="335">
        <v>0.5</v>
      </c>
      <c r="C36" s="337">
        <v>0.5</v>
      </c>
      <c r="D36" s="337">
        <v>0</v>
      </c>
      <c r="E36" s="337">
        <v>0.5</v>
      </c>
      <c r="F36" s="337"/>
      <c r="G36" s="337"/>
      <c r="H36" s="337">
        <v>0.5</v>
      </c>
      <c r="I36" s="337">
        <v>0.5</v>
      </c>
      <c r="J36" s="337">
        <v>0.2</v>
      </c>
      <c r="K36" s="337">
        <v>0.4</v>
      </c>
      <c r="L36" s="337"/>
      <c r="M36" s="337"/>
      <c r="N36" s="337"/>
      <c r="O36" s="337"/>
      <c r="P36" s="338">
        <v>0.230769230769231</v>
      </c>
      <c r="Q36" s="339">
        <v>0.38461538461538503</v>
      </c>
    </row>
    <row r="37" spans="1:17">
      <c r="A37" s="77" t="s">
        <v>5</v>
      </c>
      <c r="B37" s="335">
        <v>0.53220858895705503</v>
      </c>
      <c r="C37" s="337">
        <v>0.60736196319018398</v>
      </c>
      <c r="D37" s="337">
        <v>0.51093951093951095</v>
      </c>
      <c r="E37" s="337">
        <v>0.590733590733591</v>
      </c>
      <c r="F37" s="337">
        <v>0.57418788410886701</v>
      </c>
      <c r="G37" s="337">
        <v>0.65496049165935</v>
      </c>
      <c r="H37" s="337">
        <v>0.54601605929586206</v>
      </c>
      <c r="I37" s="337">
        <v>0.62754786905497195</v>
      </c>
      <c r="J37" s="337">
        <v>0.50040290088638195</v>
      </c>
      <c r="K37" s="337">
        <v>0.60757453666398098</v>
      </c>
      <c r="L37" s="337">
        <v>0.44677419354838699</v>
      </c>
      <c r="M37" s="337">
        <v>0.53870967741935505</v>
      </c>
      <c r="N37" s="337">
        <v>0.288690476190476</v>
      </c>
      <c r="O37" s="337">
        <v>0.360119047619048</v>
      </c>
      <c r="P37" s="338">
        <v>0.513314536340852</v>
      </c>
      <c r="Q37" s="339">
        <v>0.59931077694235602</v>
      </c>
    </row>
    <row r="38" spans="1:17">
      <c r="A38" s="77" t="s">
        <v>23</v>
      </c>
      <c r="B38" s="340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3"/>
      <c r="Q38" s="344"/>
    </row>
    <row r="39" spans="1:17">
      <c r="A39" s="77" t="s">
        <v>24</v>
      </c>
      <c r="B39" s="335">
        <v>1</v>
      </c>
      <c r="C39" s="337">
        <v>1</v>
      </c>
      <c r="D39" s="337">
        <v>1</v>
      </c>
      <c r="E39" s="337">
        <v>1</v>
      </c>
      <c r="F39" s="337">
        <v>0.75</v>
      </c>
      <c r="G39" s="337">
        <v>0.75</v>
      </c>
      <c r="H39" s="337">
        <v>0.72727272727272696</v>
      </c>
      <c r="I39" s="337">
        <v>0.81818181818181801</v>
      </c>
      <c r="J39" s="337">
        <v>0.875</v>
      </c>
      <c r="K39" s="337">
        <v>1</v>
      </c>
      <c r="L39" s="337"/>
      <c r="M39" s="337"/>
      <c r="N39" s="337"/>
      <c r="O39" s="337"/>
      <c r="P39" s="338">
        <v>0.78571428571428603</v>
      </c>
      <c r="Q39" s="339">
        <v>0.85714285714285698</v>
      </c>
    </row>
    <row r="40" spans="1:17">
      <c r="A40" s="77" t="s">
        <v>6</v>
      </c>
      <c r="B40" s="335">
        <v>0.28227571115973699</v>
      </c>
      <c r="C40" s="337">
        <v>0.31291028446389502</v>
      </c>
      <c r="D40" s="337">
        <v>0.26579925650557601</v>
      </c>
      <c r="E40" s="337">
        <v>0.32899628252788099</v>
      </c>
      <c r="F40" s="337">
        <v>0.32212160413971502</v>
      </c>
      <c r="G40" s="337">
        <v>0.39068564036222497</v>
      </c>
      <c r="H40" s="337">
        <v>0.29935125115847999</v>
      </c>
      <c r="I40" s="337">
        <v>0.36329935125115898</v>
      </c>
      <c r="J40" s="337">
        <v>0.267634854771784</v>
      </c>
      <c r="K40" s="337">
        <v>0.31950207468879699</v>
      </c>
      <c r="L40" s="337">
        <v>0.20995334370140001</v>
      </c>
      <c r="M40" s="337">
        <v>0.26283048211508597</v>
      </c>
      <c r="N40" s="337">
        <v>0.11330049261083699</v>
      </c>
      <c r="O40" s="337">
        <v>0.13793103448275901</v>
      </c>
      <c r="P40" s="338">
        <v>0.26399176954732501</v>
      </c>
      <c r="Q40" s="339">
        <v>0.31831275720164598</v>
      </c>
    </row>
    <row r="41" spans="1:17" ht="28">
      <c r="A41" s="77" t="s">
        <v>22</v>
      </c>
      <c r="B41" s="335">
        <v>1</v>
      </c>
      <c r="C41" s="337">
        <v>1</v>
      </c>
      <c r="D41" s="337">
        <v>0.66666666666666696</v>
      </c>
      <c r="E41" s="337">
        <v>0.66666666666666696</v>
      </c>
      <c r="F41" s="337">
        <v>0.75</v>
      </c>
      <c r="G41" s="337">
        <v>0.75</v>
      </c>
      <c r="H41" s="337">
        <v>0.6</v>
      </c>
      <c r="I41" s="337">
        <v>0.6</v>
      </c>
      <c r="J41" s="337">
        <v>0.75</v>
      </c>
      <c r="K41" s="337">
        <v>0.75</v>
      </c>
      <c r="L41" s="337">
        <v>1</v>
      </c>
      <c r="M41" s="337">
        <v>1</v>
      </c>
      <c r="N41" s="337"/>
      <c r="O41" s="337"/>
      <c r="P41" s="338">
        <v>0.72727272727272696</v>
      </c>
      <c r="Q41" s="339">
        <v>0.72727272727272696</v>
      </c>
    </row>
    <row r="42" spans="1:17">
      <c r="A42" s="77" t="s">
        <v>7</v>
      </c>
      <c r="B42" s="335">
        <v>0.27884615384615402</v>
      </c>
      <c r="C42" s="337">
        <v>0.30769230769230799</v>
      </c>
      <c r="D42" s="337">
        <v>0.319148936170213</v>
      </c>
      <c r="E42" s="337">
        <v>0.36170212765957499</v>
      </c>
      <c r="F42" s="337">
        <v>0.42236024844720499</v>
      </c>
      <c r="G42" s="337">
        <v>0.47826086956521702</v>
      </c>
      <c r="H42" s="337">
        <v>0.387692307692308</v>
      </c>
      <c r="I42" s="337">
        <v>0.43076923076923102</v>
      </c>
      <c r="J42" s="337">
        <v>0.41414141414141398</v>
      </c>
      <c r="K42" s="337">
        <v>0.45959595959596</v>
      </c>
      <c r="L42" s="337">
        <v>0.33858267716535401</v>
      </c>
      <c r="M42" s="337">
        <v>0.39370078740157499</v>
      </c>
      <c r="N42" s="337">
        <v>0.19178082191780799</v>
      </c>
      <c r="O42" s="337">
        <v>0.28767123287671198</v>
      </c>
      <c r="P42" s="338">
        <v>0.36049601417183302</v>
      </c>
      <c r="Q42" s="339">
        <v>0.40921169176262201</v>
      </c>
    </row>
    <row r="43" spans="1:17" ht="28">
      <c r="A43" s="77" t="s">
        <v>8</v>
      </c>
      <c r="B43" s="335">
        <v>0.58928571428571397</v>
      </c>
      <c r="C43" s="337">
        <v>0.625</v>
      </c>
      <c r="D43" s="337">
        <v>0.53066666666666695</v>
      </c>
      <c r="E43" s="337">
        <v>0.57333333333333303</v>
      </c>
      <c r="F43" s="337">
        <v>0.57142857142857095</v>
      </c>
      <c r="G43" s="337">
        <v>0.63214285714285701</v>
      </c>
      <c r="H43" s="337">
        <v>0.57113821138211396</v>
      </c>
      <c r="I43" s="337">
        <v>0.62398373983739797</v>
      </c>
      <c r="J43" s="337">
        <v>0.50129198966408295</v>
      </c>
      <c r="K43" s="337">
        <v>0.56072351421188604</v>
      </c>
      <c r="L43" s="337">
        <v>0.42138364779874199</v>
      </c>
      <c r="M43" s="337">
        <v>0.48008385744234799</v>
      </c>
      <c r="N43" s="337">
        <v>0.25229357798165097</v>
      </c>
      <c r="O43" s="337">
        <v>0.302752293577982</v>
      </c>
      <c r="P43" s="338">
        <v>0.514119601328904</v>
      </c>
      <c r="Q43" s="339">
        <v>0.56810631229235897</v>
      </c>
    </row>
    <row r="44" spans="1:17">
      <c r="A44" s="77" t="s">
        <v>9</v>
      </c>
      <c r="B44" s="335">
        <v>0.29019607843137302</v>
      </c>
      <c r="C44" s="337">
        <v>0.30588235294117699</v>
      </c>
      <c r="D44" s="337">
        <v>0.24175824175824201</v>
      </c>
      <c r="E44" s="337">
        <v>0.26373626373626402</v>
      </c>
      <c r="F44" s="337">
        <v>0.26406926406926401</v>
      </c>
      <c r="G44" s="337">
        <v>0.29653679653679699</v>
      </c>
      <c r="H44" s="337">
        <v>0.27197802197802201</v>
      </c>
      <c r="I44" s="337">
        <v>0.30906593406593402</v>
      </c>
      <c r="J44" s="337">
        <v>0.244769874476987</v>
      </c>
      <c r="K44" s="337">
        <v>0.28451882845188298</v>
      </c>
      <c r="L44" s="337">
        <v>0.24827586206896601</v>
      </c>
      <c r="M44" s="337">
        <v>0.27241379310344799</v>
      </c>
      <c r="N44" s="337">
        <v>0.17322834645669299</v>
      </c>
      <c r="O44" s="337">
        <v>0.22834645669291301</v>
      </c>
      <c r="P44" s="338">
        <v>0.25628698224852098</v>
      </c>
      <c r="Q44" s="339">
        <v>0.28846153846153799</v>
      </c>
    </row>
    <row r="45" spans="1:17">
      <c r="A45" s="77" t="s">
        <v>10</v>
      </c>
      <c r="B45" s="345">
        <v>0.266666666666667</v>
      </c>
      <c r="C45" s="347">
        <v>0.266666666666667</v>
      </c>
      <c r="D45" s="347">
        <v>7.1428571428571397E-2</v>
      </c>
      <c r="E45" s="347">
        <v>7.1428571428571397E-2</v>
      </c>
      <c r="F45" s="347">
        <v>0.2</v>
      </c>
      <c r="G45" s="347">
        <v>0.2</v>
      </c>
      <c r="H45" s="347">
        <v>0.64705882352941202</v>
      </c>
      <c r="I45" s="347">
        <v>0.64705882352941202</v>
      </c>
      <c r="J45" s="347">
        <v>0.27777777777777801</v>
      </c>
      <c r="K45" s="347">
        <v>0.27777777777777801</v>
      </c>
      <c r="L45" s="347"/>
      <c r="M45" s="347"/>
      <c r="N45" s="347"/>
      <c r="O45" s="347"/>
      <c r="P45" s="348">
        <v>0.28749999999999998</v>
      </c>
      <c r="Q45" s="349">
        <v>0.28749999999999998</v>
      </c>
    </row>
    <row r="46" spans="1:17">
      <c r="A46" s="77" t="s">
        <v>11</v>
      </c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2"/>
      <c r="Q46" s="353"/>
    </row>
    <row r="47" spans="1:17">
      <c r="A47" s="77" t="s">
        <v>12</v>
      </c>
      <c r="B47" s="350">
        <v>0.19298245614035101</v>
      </c>
      <c r="C47" s="351">
        <v>0.21052631578947401</v>
      </c>
      <c r="D47" s="351">
        <v>0.12711864406779699</v>
      </c>
      <c r="E47" s="351">
        <v>0.152542372881356</v>
      </c>
      <c r="F47" s="351">
        <v>0.21264367816092</v>
      </c>
      <c r="G47" s="351">
        <v>0.24137931034482801</v>
      </c>
      <c r="H47" s="351">
        <v>0.187074829931973</v>
      </c>
      <c r="I47" s="351">
        <v>0.207482993197279</v>
      </c>
      <c r="J47" s="351">
        <v>0.123636363636364</v>
      </c>
      <c r="K47" s="351">
        <v>0.15272727272727299</v>
      </c>
      <c r="L47" s="351">
        <v>9.2592592592592601E-2</v>
      </c>
      <c r="M47" s="351">
        <v>0.12345679012345701</v>
      </c>
      <c r="N47" s="351">
        <v>5.8823529411764698E-2</v>
      </c>
      <c r="O47" s="351">
        <v>0.10294117647058799</v>
      </c>
      <c r="P47" s="352">
        <v>0.148954703832753</v>
      </c>
      <c r="Q47" s="353">
        <v>0.17595818815330999</v>
      </c>
    </row>
    <row r="48" spans="1:17">
      <c r="A48" s="77" t="s">
        <v>13</v>
      </c>
      <c r="B48" s="350">
        <v>0.33333333333333298</v>
      </c>
      <c r="C48" s="351">
        <v>0.33333333333333298</v>
      </c>
      <c r="D48" s="351">
        <v>0.125</v>
      </c>
      <c r="E48" s="351">
        <v>0.1875</v>
      </c>
      <c r="F48" s="351">
        <v>3.3333333333333298E-2</v>
      </c>
      <c r="G48" s="351">
        <v>6.6666666666666693E-2</v>
      </c>
      <c r="H48" s="351">
        <v>4.6153846153846198E-2</v>
      </c>
      <c r="I48" s="351">
        <v>7.69230769230769E-2</v>
      </c>
      <c r="J48" s="351">
        <v>7.0175438596491196E-2</v>
      </c>
      <c r="K48" s="351">
        <v>0.12280701754386</v>
      </c>
      <c r="L48" s="351">
        <v>0</v>
      </c>
      <c r="M48" s="351">
        <v>7.69230769230769E-2</v>
      </c>
      <c r="N48" s="351"/>
      <c r="O48" s="351"/>
      <c r="P48" s="352">
        <v>5.9459459459459497E-2</v>
      </c>
      <c r="Q48" s="353">
        <v>0.102702702702703</v>
      </c>
    </row>
    <row r="49" spans="1:17">
      <c r="A49" s="77" t="s">
        <v>14</v>
      </c>
      <c r="B49" s="350">
        <v>0.25</v>
      </c>
      <c r="C49" s="351">
        <v>0.5</v>
      </c>
      <c r="D49" s="351">
        <v>0.7</v>
      </c>
      <c r="E49" s="351">
        <v>0.7</v>
      </c>
      <c r="F49" s="351">
        <v>0.61111111111111105</v>
      </c>
      <c r="G49" s="351">
        <v>0.61111111111111105</v>
      </c>
      <c r="H49" s="351">
        <v>0.81481481481481499</v>
      </c>
      <c r="I49" s="351">
        <v>0.81481481481481499</v>
      </c>
      <c r="J49" s="351">
        <v>0.52631578947368396</v>
      </c>
      <c r="K49" s="351">
        <v>0.57894736842105299</v>
      </c>
      <c r="L49" s="351">
        <v>6.6666666666666693E-2</v>
      </c>
      <c r="M49" s="351">
        <v>0.46666666666666701</v>
      </c>
      <c r="N49" s="351">
        <v>0.75</v>
      </c>
      <c r="O49" s="351">
        <v>0.75</v>
      </c>
      <c r="P49" s="352">
        <v>0.56701030927835105</v>
      </c>
      <c r="Q49" s="353">
        <v>0.64948453608247403</v>
      </c>
    </row>
    <row r="50" spans="1:17">
      <c r="A50" s="77" t="s">
        <v>15</v>
      </c>
      <c r="B50" s="350">
        <v>0.46153846153846201</v>
      </c>
      <c r="C50" s="351">
        <v>0.53846153846153799</v>
      </c>
      <c r="D50" s="351">
        <v>0.47368421052631599</v>
      </c>
      <c r="E50" s="351">
        <v>0.47368421052631599</v>
      </c>
      <c r="F50" s="351">
        <v>0.18518518518518501</v>
      </c>
      <c r="G50" s="351">
        <v>0.22222222222222199</v>
      </c>
      <c r="H50" s="351">
        <v>0.22448979591836701</v>
      </c>
      <c r="I50" s="351">
        <v>0.34693877551020402</v>
      </c>
      <c r="J50" s="351">
        <v>0.28571428571428598</v>
      </c>
      <c r="K50" s="351">
        <v>0.35714285714285698</v>
      </c>
      <c r="L50" s="351">
        <v>0.28571428571428598</v>
      </c>
      <c r="M50" s="351">
        <v>0.28571428571428598</v>
      </c>
      <c r="N50" s="351"/>
      <c r="O50" s="351"/>
      <c r="P50" s="352">
        <v>0.28472222222222199</v>
      </c>
      <c r="Q50" s="353">
        <v>0.35416666666666702</v>
      </c>
    </row>
    <row r="51" spans="1:17">
      <c r="A51" s="77" t="s">
        <v>16</v>
      </c>
      <c r="B51" s="350">
        <v>1</v>
      </c>
      <c r="C51" s="351">
        <v>1</v>
      </c>
      <c r="D51" s="351">
        <v>0.375</v>
      </c>
      <c r="E51" s="351">
        <v>0.375</v>
      </c>
      <c r="F51" s="351">
        <v>0.53333333333333299</v>
      </c>
      <c r="G51" s="351">
        <v>0.8</v>
      </c>
      <c r="H51" s="351">
        <v>0.55172413793103503</v>
      </c>
      <c r="I51" s="351">
        <v>0.65517241379310298</v>
      </c>
      <c r="J51" s="351">
        <v>0.54545454545454497</v>
      </c>
      <c r="K51" s="351">
        <v>0.72727272727272696</v>
      </c>
      <c r="L51" s="351">
        <v>0.75</v>
      </c>
      <c r="M51" s="351">
        <v>0.75</v>
      </c>
      <c r="N51" s="351"/>
      <c r="O51" s="351"/>
      <c r="P51" s="352">
        <v>0.55555555555555602</v>
      </c>
      <c r="Q51" s="353">
        <v>0.68055555555555602</v>
      </c>
    </row>
    <row r="52" spans="1:17">
      <c r="A52" s="77" t="s">
        <v>17</v>
      </c>
      <c r="B52" s="354">
        <v>0.33333333333333298</v>
      </c>
      <c r="C52" s="355">
        <v>0.5</v>
      </c>
      <c r="D52" s="355">
        <v>0.16666666666666699</v>
      </c>
      <c r="E52" s="355">
        <v>0.25</v>
      </c>
      <c r="F52" s="355">
        <v>0.39130434782608697</v>
      </c>
      <c r="G52" s="355">
        <v>0.565217391304348</v>
      </c>
      <c r="H52" s="355">
        <v>0.48888888888888898</v>
      </c>
      <c r="I52" s="355">
        <v>0.73333333333333295</v>
      </c>
      <c r="J52" s="355">
        <v>0.4375</v>
      </c>
      <c r="K52" s="355">
        <v>0.53125</v>
      </c>
      <c r="L52" s="355">
        <v>0.5</v>
      </c>
      <c r="M52" s="355">
        <v>0.7</v>
      </c>
      <c r="N52" s="355">
        <v>0.5</v>
      </c>
      <c r="O52" s="355">
        <v>0.5</v>
      </c>
      <c r="P52" s="356">
        <v>0.42307692307692302</v>
      </c>
      <c r="Q52" s="357">
        <v>0.59230769230769198</v>
      </c>
    </row>
    <row r="53" spans="1:17">
      <c r="A53" s="77" t="s">
        <v>18</v>
      </c>
      <c r="B53" s="350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2"/>
      <c r="Q53" s="353"/>
    </row>
    <row r="54" spans="1:17">
      <c r="A54" s="77" t="s">
        <v>19</v>
      </c>
      <c r="B54" s="350">
        <v>0.25925925925925902</v>
      </c>
      <c r="C54" s="351">
        <v>0.25925925925925902</v>
      </c>
      <c r="D54" s="351">
        <v>0.29166666666666702</v>
      </c>
      <c r="E54" s="351">
        <v>0.30555555555555602</v>
      </c>
      <c r="F54" s="351">
        <v>0.34567901234567899</v>
      </c>
      <c r="G54" s="351">
        <v>0.407407407407407</v>
      </c>
      <c r="H54" s="351">
        <v>0.26086956521739102</v>
      </c>
      <c r="I54" s="351">
        <v>0.36521739130434799</v>
      </c>
      <c r="J54" s="351">
        <v>0.230769230769231</v>
      </c>
      <c r="K54" s="351">
        <v>0.35897435897435898</v>
      </c>
      <c r="L54" s="351">
        <v>0.26530612244898</v>
      </c>
      <c r="M54" s="351">
        <v>0.30612244897959201</v>
      </c>
      <c r="N54" s="351">
        <v>5.2631578947368397E-2</v>
      </c>
      <c r="O54" s="351">
        <v>0.105263157894737</v>
      </c>
      <c r="P54" s="352">
        <v>0.267573696145125</v>
      </c>
      <c r="Q54" s="353">
        <v>0.33786848072562398</v>
      </c>
    </row>
    <row r="55" spans="1:17">
      <c r="A55" s="77" t="s">
        <v>20</v>
      </c>
      <c r="B55" s="354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6"/>
      <c r="Q55" s="357"/>
    </row>
    <row r="56" spans="1:17" ht="15" thickBot="1">
      <c r="A56" s="78" t="s">
        <v>1</v>
      </c>
      <c r="B56" s="358">
        <v>0.41154055525312999</v>
      </c>
      <c r="C56" s="359">
        <v>0.45726728361458902</v>
      </c>
      <c r="D56" s="359">
        <v>0.37937978252114402</v>
      </c>
      <c r="E56" s="359">
        <v>0.43294401933145399</v>
      </c>
      <c r="F56" s="359">
        <v>0.43633762517882702</v>
      </c>
      <c r="G56" s="359">
        <v>0.50071530758226002</v>
      </c>
      <c r="H56" s="359">
        <v>0.421421975992613</v>
      </c>
      <c r="I56" s="359">
        <v>0.48347183748845801</v>
      </c>
      <c r="J56" s="359">
        <v>0.376660341555977</v>
      </c>
      <c r="K56" s="359">
        <v>0.44592030360531298</v>
      </c>
      <c r="L56" s="359">
        <v>0.31581108829568799</v>
      </c>
      <c r="M56" s="359">
        <v>0.37700205338809001</v>
      </c>
      <c r="N56" s="359">
        <v>0.19301032565528201</v>
      </c>
      <c r="O56" s="359">
        <v>0.243050039714059</v>
      </c>
      <c r="P56" s="359">
        <v>0.38339640491958399</v>
      </c>
      <c r="Q56" s="360">
        <v>0.44403973509933797</v>
      </c>
    </row>
    <row r="57" spans="1:17" ht="15" thickBot="1"/>
    <row r="58" spans="1:17">
      <c r="A58" s="625" t="s">
        <v>2</v>
      </c>
      <c r="B58" s="479" t="s">
        <v>21</v>
      </c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3"/>
    </row>
    <row r="59" spans="1:17">
      <c r="A59" s="626"/>
      <c r="B59" s="480" t="s">
        <v>29</v>
      </c>
      <c r="C59" s="482"/>
      <c r="D59" s="482" t="s">
        <v>30</v>
      </c>
      <c r="E59" s="482"/>
      <c r="F59" s="482" t="s">
        <v>31</v>
      </c>
      <c r="G59" s="482"/>
      <c r="H59" s="482" t="s">
        <v>32</v>
      </c>
      <c r="I59" s="482"/>
      <c r="J59" s="482" t="s">
        <v>33</v>
      </c>
      <c r="K59" s="482"/>
      <c r="L59" s="482" t="s">
        <v>34</v>
      </c>
      <c r="M59" s="482"/>
      <c r="N59" s="482" t="s">
        <v>35</v>
      </c>
      <c r="O59" s="482"/>
      <c r="P59" s="482" t="s">
        <v>200</v>
      </c>
      <c r="Q59" s="595"/>
    </row>
    <row r="60" spans="1:17" ht="28">
      <c r="A60" s="627"/>
      <c r="B60" s="79" t="s">
        <v>69</v>
      </c>
      <c r="C60" s="75" t="s">
        <v>70</v>
      </c>
      <c r="D60" s="75" t="s">
        <v>69</v>
      </c>
      <c r="E60" s="75" t="s">
        <v>70</v>
      </c>
      <c r="F60" s="75" t="s">
        <v>69</v>
      </c>
      <c r="G60" s="75" t="s">
        <v>70</v>
      </c>
      <c r="H60" s="75" t="s">
        <v>69</v>
      </c>
      <c r="I60" s="75" t="s">
        <v>70</v>
      </c>
      <c r="J60" s="75" t="s">
        <v>69</v>
      </c>
      <c r="K60" s="75" t="s">
        <v>70</v>
      </c>
      <c r="L60" s="75" t="s">
        <v>69</v>
      </c>
      <c r="M60" s="75" t="s">
        <v>70</v>
      </c>
      <c r="N60" s="75" t="s">
        <v>69</v>
      </c>
      <c r="O60" s="75" t="s">
        <v>70</v>
      </c>
      <c r="P60" s="75" t="s">
        <v>69</v>
      </c>
      <c r="Q60" s="76" t="s">
        <v>70</v>
      </c>
    </row>
    <row r="61" spans="1:17">
      <c r="A61" s="361" t="s">
        <v>3</v>
      </c>
      <c r="B61" s="335">
        <v>0.41176470588235298</v>
      </c>
      <c r="C61" s="337">
        <v>0.52941176470588203</v>
      </c>
      <c r="D61" s="337">
        <v>0.44827586206896602</v>
      </c>
      <c r="E61" s="337">
        <v>0.44827586206896602</v>
      </c>
      <c r="F61" s="337">
        <v>0.45833333333333298</v>
      </c>
      <c r="G61" s="337">
        <v>0.60416666666666696</v>
      </c>
      <c r="H61" s="337">
        <v>0.472727272727273</v>
      </c>
      <c r="I61" s="337">
        <v>0.50909090909090904</v>
      </c>
      <c r="J61" s="337">
        <v>0.476190476190476</v>
      </c>
      <c r="K61" s="337">
        <v>0.57142857142857095</v>
      </c>
      <c r="L61" s="337">
        <v>5.8823529411764698E-2</v>
      </c>
      <c r="M61" s="337">
        <v>0.11764705882352899</v>
      </c>
      <c r="N61" s="337"/>
      <c r="O61" s="337"/>
      <c r="P61" s="338">
        <v>0.42307692307692302</v>
      </c>
      <c r="Q61" s="339">
        <v>0.5</v>
      </c>
    </row>
    <row r="62" spans="1:17">
      <c r="A62" s="361" t="s">
        <v>4</v>
      </c>
      <c r="B62" s="335">
        <v>0.66666666666666696</v>
      </c>
      <c r="C62" s="337">
        <v>0.66666666666666696</v>
      </c>
      <c r="D62" s="337">
        <v>0.25</v>
      </c>
      <c r="E62" s="337">
        <v>0.5</v>
      </c>
      <c r="F62" s="337"/>
      <c r="G62" s="337"/>
      <c r="H62" s="337">
        <v>0.6</v>
      </c>
      <c r="I62" s="337">
        <v>0.8</v>
      </c>
      <c r="J62" s="337">
        <v>0.28571428571428598</v>
      </c>
      <c r="K62" s="337">
        <v>0.42857142857142899</v>
      </c>
      <c r="L62" s="337"/>
      <c r="M62" s="337"/>
      <c r="N62" s="337"/>
      <c r="O62" s="337"/>
      <c r="P62" s="338">
        <v>0.30769230769230799</v>
      </c>
      <c r="Q62" s="339">
        <v>0.42307692307692302</v>
      </c>
    </row>
    <row r="63" spans="1:17">
      <c r="A63" s="361" t="s">
        <v>5</v>
      </c>
      <c r="B63" s="335">
        <v>0.53794037940379402</v>
      </c>
      <c r="C63" s="337">
        <v>0.61924119241192399</v>
      </c>
      <c r="D63" s="337">
        <v>0.50098716683119504</v>
      </c>
      <c r="E63" s="337">
        <v>0.579466929911155</v>
      </c>
      <c r="F63" s="337">
        <v>0.527485380116959</v>
      </c>
      <c r="G63" s="337">
        <v>0.61481481481481504</v>
      </c>
      <c r="H63" s="337">
        <v>0.52645580845403495</v>
      </c>
      <c r="I63" s="337">
        <v>0.60212828850133004</v>
      </c>
      <c r="J63" s="337">
        <v>0.47063688999172898</v>
      </c>
      <c r="K63" s="337">
        <v>0.57030603804797397</v>
      </c>
      <c r="L63" s="337">
        <v>0.43966323666978502</v>
      </c>
      <c r="M63" s="337">
        <v>0.53133769878391002</v>
      </c>
      <c r="N63" s="337">
        <v>0.28888888888888897</v>
      </c>
      <c r="O63" s="337">
        <v>0.352136752136752</v>
      </c>
      <c r="P63" s="338">
        <v>0.49696790415619002</v>
      </c>
      <c r="Q63" s="339">
        <v>0.58090519153971298</v>
      </c>
    </row>
    <row r="64" spans="1:17">
      <c r="A64" s="361" t="s">
        <v>23</v>
      </c>
      <c r="B64" s="340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3"/>
      <c r="Q64" s="344"/>
    </row>
    <row r="65" spans="1:17">
      <c r="A65" s="361" t="s">
        <v>24</v>
      </c>
      <c r="B65" s="335">
        <v>0.92307692307692302</v>
      </c>
      <c r="C65" s="337">
        <v>1</v>
      </c>
      <c r="D65" s="337">
        <v>1</v>
      </c>
      <c r="E65" s="337">
        <v>1</v>
      </c>
      <c r="F65" s="337">
        <v>0.8</v>
      </c>
      <c r="G65" s="337">
        <v>0.86666666666666703</v>
      </c>
      <c r="H65" s="337">
        <v>0.76</v>
      </c>
      <c r="I65" s="337">
        <v>0.8</v>
      </c>
      <c r="J65" s="337">
        <v>0.81818181818181801</v>
      </c>
      <c r="K65" s="337">
        <v>1</v>
      </c>
      <c r="L65" s="337"/>
      <c r="M65" s="337"/>
      <c r="N65" s="337"/>
      <c r="O65" s="337"/>
      <c r="P65" s="338">
        <v>0.843373493975904</v>
      </c>
      <c r="Q65" s="339">
        <v>0.90361445783132499</v>
      </c>
    </row>
    <row r="66" spans="1:17">
      <c r="A66" s="361" t="s">
        <v>6</v>
      </c>
      <c r="B66" s="335">
        <v>0.27593818984547502</v>
      </c>
      <c r="C66" s="337">
        <v>0.31125827814569501</v>
      </c>
      <c r="D66" s="337">
        <v>0.27560240963855398</v>
      </c>
      <c r="E66" s="337">
        <v>0.342620481927711</v>
      </c>
      <c r="F66" s="337">
        <v>0.317571884984026</v>
      </c>
      <c r="G66" s="337">
        <v>0.38146964856229998</v>
      </c>
      <c r="H66" s="337">
        <v>0.30813397129186598</v>
      </c>
      <c r="I66" s="337">
        <v>0.37416267942583697</v>
      </c>
      <c r="J66" s="337">
        <v>0.26848691695108101</v>
      </c>
      <c r="K66" s="337">
        <v>0.32650739476677998</v>
      </c>
      <c r="L66" s="337">
        <v>0.21598477640342501</v>
      </c>
      <c r="M66" s="337">
        <v>0.269267364414843</v>
      </c>
      <c r="N66" s="337">
        <v>0.112540192926045</v>
      </c>
      <c r="O66" s="337">
        <v>0.143086816720257</v>
      </c>
      <c r="P66" s="338">
        <v>0.27103004291845501</v>
      </c>
      <c r="Q66" s="339">
        <v>0.328540772532189</v>
      </c>
    </row>
    <row r="67" spans="1:17" ht="28">
      <c r="A67" s="361" t="s">
        <v>22</v>
      </c>
      <c r="B67" s="335">
        <v>0.8</v>
      </c>
      <c r="C67" s="337">
        <v>0.8</v>
      </c>
      <c r="D67" s="337">
        <v>0.85714285714285698</v>
      </c>
      <c r="E67" s="337">
        <v>0.85714285714285698</v>
      </c>
      <c r="F67" s="337">
        <v>0.57142857142857095</v>
      </c>
      <c r="G67" s="337">
        <v>0.71428571428571397</v>
      </c>
      <c r="H67" s="337">
        <v>0.7</v>
      </c>
      <c r="I67" s="337">
        <v>0.7</v>
      </c>
      <c r="J67" s="337">
        <v>0.6</v>
      </c>
      <c r="K67" s="337">
        <v>0.6</v>
      </c>
      <c r="L67" s="337">
        <v>1</v>
      </c>
      <c r="M67" s="337">
        <v>1</v>
      </c>
      <c r="N67" s="337"/>
      <c r="O67" s="337"/>
      <c r="P67" s="338">
        <v>0.73469387755102</v>
      </c>
      <c r="Q67" s="339">
        <v>0.75510204081632704</v>
      </c>
    </row>
    <row r="68" spans="1:17">
      <c r="A68" s="361" t="s">
        <v>7</v>
      </c>
      <c r="B68" s="335">
        <v>0.31465517241379298</v>
      </c>
      <c r="C68" s="337">
        <v>0.34482758620689702</v>
      </c>
      <c r="D68" s="337">
        <v>0.33583959899749399</v>
      </c>
      <c r="E68" s="337">
        <v>0.40350877192982498</v>
      </c>
      <c r="F68" s="337">
        <v>0.32678132678132699</v>
      </c>
      <c r="G68" s="337">
        <v>0.385749385749386</v>
      </c>
      <c r="H68" s="337">
        <v>0.37076923076923102</v>
      </c>
      <c r="I68" s="337">
        <v>0.40461538461538499</v>
      </c>
      <c r="J68" s="337">
        <v>0.38242894056847498</v>
      </c>
      <c r="K68" s="337">
        <v>0.42635658914728702</v>
      </c>
      <c r="L68" s="337">
        <v>0.29767441860465099</v>
      </c>
      <c r="M68" s="337">
        <v>0.33953488372092999</v>
      </c>
      <c r="N68" s="337">
        <v>0.16911764705882401</v>
      </c>
      <c r="O68" s="337">
        <v>0.23529411764705899</v>
      </c>
      <c r="P68" s="338">
        <v>0.33635614179719697</v>
      </c>
      <c r="Q68" s="339">
        <v>0.38375927452596897</v>
      </c>
    </row>
    <row r="69" spans="1:17" ht="28">
      <c r="A69" s="361" t="s">
        <v>8</v>
      </c>
      <c r="B69" s="335">
        <v>0.60225140712945602</v>
      </c>
      <c r="C69" s="337">
        <v>0.63789868667917504</v>
      </c>
      <c r="D69" s="337">
        <v>0.52683896620278303</v>
      </c>
      <c r="E69" s="337">
        <v>0.57256461232604405</v>
      </c>
      <c r="F69" s="337">
        <v>0.50664581704456602</v>
      </c>
      <c r="G69" s="337">
        <v>0.56528537920250199</v>
      </c>
      <c r="H69" s="337">
        <v>0.49751737835153897</v>
      </c>
      <c r="I69" s="337">
        <v>0.54617676266137005</v>
      </c>
      <c r="J69" s="337">
        <v>0.45287792536369398</v>
      </c>
      <c r="K69" s="337">
        <v>0.50094876660341603</v>
      </c>
      <c r="L69" s="337">
        <v>0.36749116607773902</v>
      </c>
      <c r="M69" s="337">
        <v>0.41813898704358099</v>
      </c>
      <c r="N69" s="337">
        <v>0.25284090909090901</v>
      </c>
      <c r="O69" s="337">
        <v>0.30113636363636398</v>
      </c>
      <c r="P69" s="338">
        <v>0.47517730496453903</v>
      </c>
      <c r="Q69" s="339">
        <v>0.52429734699238295</v>
      </c>
    </row>
    <row r="70" spans="1:17">
      <c r="A70" s="361" t="s">
        <v>9</v>
      </c>
      <c r="B70" s="335">
        <v>0.30590339892665502</v>
      </c>
      <c r="C70" s="337">
        <v>0.33452593917710199</v>
      </c>
      <c r="D70" s="337">
        <v>0.25</v>
      </c>
      <c r="E70" s="337">
        <v>0.27314814814814797</v>
      </c>
      <c r="F70" s="337">
        <v>0.27308838133068503</v>
      </c>
      <c r="G70" s="337">
        <v>0.31082423038728901</v>
      </c>
      <c r="H70" s="337">
        <v>0.26928675400291102</v>
      </c>
      <c r="I70" s="337">
        <v>0.30494905385735099</v>
      </c>
      <c r="J70" s="337">
        <v>0.270419426048565</v>
      </c>
      <c r="K70" s="337">
        <v>0.30132450331125799</v>
      </c>
      <c r="L70" s="337">
        <v>0.24803149606299199</v>
      </c>
      <c r="M70" s="337">
        <v>0.285433070866142</v>
      </c>
      <c r="N70" s="337">
        <v>0.21395348837209299</v>
      </c>
      <c r="O70" s="337">
        <v>0.246511627906977</v>
      </c>
      <c r="P70" s="338">
        <v>0.26670347874102701</v>
      </c>
      <c r="Q70" s="339">
        <v>0.29928216454997197</v>
      </c>
    </row>
    <row r="71" spans="1:17">
      <c r="A71" s="361" t="s">
        <v>10</v>
      </c>
      <c r="B71" s="345">
        <v>0.23529411764705899</v>
      </c>
      <c r="C71" s="347">
        <v>0.23529411764705899</v>
      </c>
      <c r="D71" s="347">
        <v>0.173913043478261</v>
      </c>
      <c r="E71" s="347">
        <v>0.173913043478261</v>
      </c>
      <c r="F71" s="347">
        <v>0.45833333333333298</v>
      </c>
      <c r="G71" s="347">
        <v>0.5</v>
      </c>
      <c r="H71" s="347">
        <v>0.61538461538461497</v>
      </c>
      <c r="I71" s="347">
        <v>0.69230769230769196</v>
      </c>
      <c r="J71" s="347">
        <v>0.36</v>
      </c>
      <c r="K71" s="347">
        <v>0.36</v>
      </c>
      <c r="L71" s="347">
        <v>0.2</v>
      </c>
      <c r="M71" s="347">
        <v>0.3</v>
      </c>
      <c r="N71" s="347"/>
      <c r="O71" s="347"/>
      <c r="P71" s="348">
        <v>0.36799999999999999</v>
      </c>
      <c r="Q71" s="349">
        <v>0.4</v>
      </c>
    </row>
    <row r="72" spans="1:17">
      <c r="A72" s="361" t="s">
        <v>11</v>
      </c>
      <c r="B72" s="350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2"/>
      <c r="Q72" s="353"/>
    </row>
    <row r="73" spans="1:17">
      <c r="A73" s="361" t="s">
        <v>12</v>
      </c>
      <c r="B73" s="350">
        <v>0.210843373493976</v>
      </c>
      <c r="C73" s="351">
        <v>0.24698795180722899</v>
      </c>
      <c r="D73" s="351">
        <v>0.16463414634146301</v>
      </c>
      <c r="E73" s="351">
        <v>0.189024390243902</v>
      </c>
      <c r="F73" s="351">
        <v>0.16441441441441401</v>
      </c>
      <c r="G73" s="351">
        <v>0.186936936936937</v>
      </c>
      <c r="H73" s="351">
        <v>0.158778625954198</v>
      </c>
      <c r="I73" s="351">
        <v>0.17862595419847299</v>
      </c>
      <c r="J73" s="351">
        <v>0.146520146520147</v>
      </c>
      <c r="K73" s="351">
        <v>0.177655677655678</v>
      </c>
      <c r="L73" s="351">
        <v>0.10121457489878501</v>
      </c>
      <c r="M73" s="351">
        <v>0.12955465587044501</v>
      </c>
      <c r="N73" s="351">
        <v>8.7378640776699004E-2</v>
      </c>
      <c r="O73" s="351">
        <v>0.116504854368932</v>
      </c>
      <c r="P73" s="352">
        <v>0.15267175572519101</v>
      </c>
      <c r="Q73" s="353">
        <v>0.178384893531539</v>
      </c>
    </row>
    <row r="74" spans="1:17">
      <c r="A74" s="361" t="s">
        <v>13</v>
      </c>
      <c r="B74" s="350">
        <v>0.25</v>
      </c>
      <c r="C74" s="351">
        <v>0.25</v>
      </c>
      <c r="D74" s="351">
        <v>0.104166666666667</v>
      </c>
      <c r="E74" s="351">
        <v>0.125</v>
      </c>
      <c r="F74" s="351">
        <v>2.06185567010309E-2</v>
      </c>
      <c r="G74" s="351">
        <v>4.1237113402061903E-2</v>
      </c>
      <c r="H74" s="351">
        <v>4.5685279187817299E-2</v>
      </c>
      <c r="I74" s="351">
        <v>5.5837563451776699E-2</v>
      </c>
      <c r="J74" s="351">
        <v>3.0674846625766899E-2</v>
      </c>
      <c r="K74" s="351">
        <v>6.13496932515337E-2</v>
      </c>
      <c r="L74" s="351">
        <v>6.25E-2</v>
      </c>
      <c r="M74" s="351">
        <v>9.375E-2</v>
      </c>
      <c r="N74" s="351"/>
      <c r="O74" s="351"/>
      <c r="P74" s="352">
        <v>4.8561151079136701E-2</v>
      </c>
      <c r="Q74" s="353">
        <v>6.83453237410072E-2</v>
      </c>
    </row>
    <row r="75" spans="1:17">
      <c r="A75" s="361" t="s">
        <v>14</v>
      </c>
      <c r="B75" s="350">
        <v>0.5625</v>
      </c>
      <c r="C75" s="351">
        <v>0.75</v>
      </c>
      <c r="D75" s="351">
        <v>0.4</v>
      </c>
      <c r="E75" s="351">
        <v>0.48571428571428599</v>
      </c>
      <c r="F75" s="351">
        <v>0.53658536585365901</v>
      </c>
      <c r="G75" s="351">
        <v>0.53658536585365901</v>
      </c>
      <c r="H75" s="351">
        <v>0.58490566037735903</v>
      </c>
      <c r="I75" s="351">
        <v>0.64150943396226401</v>
      </c>
      <c r="J75" s="351">
        <v>0.53125</v>
      </c>
      <c r="K75" s="351">
        <v>0.5625</v>
      </c>
      <c r="L75" s="351">
        <v>0.25</v>
      </c>
      <c r="M75" s="351">
        <v>0.5</v>
      </c>
      <c r="N75" s="351">
        <v>0.36363636363636398</v>
      </c>
      <c r="O75" s="351">
        <v>0.45454545454545497</v>
      </c>
      <c r="P75" s="352">
        <v>0.48148148148148101</v>
      </c>
      <c r="Q75" s="353">
        <v>0.56481481481481499</v>
      </c>
    </row>
    <row r="76" spans="1:17">
      <c r="A76" s="361" t="s">
        <v>15</v>
      </c>
      <c r="B76" s="350">
        <v>0.41379310344827602</v>
      </c>
      <c r="C76" s="351">
        <v>0.48275862068965503</v>
      </c>
      <c r="D76" s="351">
        <v>0.42622950819672101</v>
      </c>
      <c r="E76" s="351">
        <v>0.47540983606557402</v>
      </c>
      <c r="F76" s="351">
        <v>0.24691358024691401</v>
      </c>
      <c r="G76" s="351">
        <v>0.28395061728395099</v>
      </c>
      <c r="H76" s="351">
        <v>0.2</v>
      </c>
      <c r="I76" s="351">
        <v>0.30476190476190501</v>
      </c>
      <c r="J76" s="351">
        <v>0.30158730158730201</v>
      </c>
      <c r="K76" s="351">
        <v>0.33333333333333298</v>
      </c>
      <c r="L76" s="351">
        <v>0.25</v>
      </c>
      <c r="M76" s="351">
        <v>0.41666666666666702</v>
      </c>
      <c r="N76" s="351"/>
      <c r="O76" s="351"/>
      <c r="P76" s="352">
        <v>0.286118980169972</v>
      </c>
      <c r="Q76" s="353">
        <v>0.35127478753541103</v>
      </c>
    </row>
    <row r="77" spans="1:17">
      <c r="A77" s="361" t="s">
        <v>16</v>
      </c>
      <c r="B77" s="350">
        <v>0.64705882352941202</v>
      </c>
      <c r="C77" s="351">
        <v>0.70588235294117696</v>
      </c>
      <c r="D77" s="351">
        <v>0.47368421052631599</v>
      </c>
      <c r="E77" s="351">
        <v>0.55263157894736903</v>
      </c>
      <c r="F77" s="351">
        <v>0.55555555555555602</v>
      </c>
      <c r="G77" s="351">
        <v>0.71111111111111103</v>
      </c>
      <c r="H77" s="351">
        <v>0.5</v>
      </c>
      <c r="I77" s="351">
        <v>0.609375</v>
      </c>
      <c r="J77" s="351">
        <v>0.38235294117647101</v>
      </c>
      <c r="K77" s="351">
        <v>0.5</v>
      </c>
      <c r="L77" s="351">
        <v>0.625</v>
      </c>
      <c r="M77" s="351">
        <v>0.625</v>
      </c>
      <c r="N77" s="351">
        <v>0.5</v>
      </c>
      <c r="O77" s="351">
        <v>0.5</v>
      </c>
      <c r="P77" s="352">
        <v>0.50480769230769196</v>
      </c>
      <c r="Q77" s="353">
        <v>0.61057692307692302</v>
      </c>
    </row>
    <row r="78" spans="1:17">
      <c r="A78" s="361" t="s">
        <v>17</v>
      </c>
      <c r="B78" s="354">
        <v>0.41666666666666702</v>
      </c>
      <c r="C78" s="355">
        <v>0.5</v>
      </c>
      <c r="D78" s="355">
        <v>0.22500000000000001</v>
      </c>
      <c r="E78" s="355">
        <v>0.3</v>
      </c>
      <c r="F78" s="355">
        <v>0.35185185185185203</v>
      </c>
      <c r="G78" s="355">
        <v>0.53703703703703698</v>
      </c>
      <c r="H78" s="355">
        <v>0.394736842105263</v>
      </c>
      <c r="I78" s="355">
        <v>0.56578947368421095</v>
      </c>
      <c r="J78" s="355">
        <v>0.37735849056603799</v>
      </c>
      <c r="K78" s="355">
        <v>0.52830188679245305</v>
      </c>
      <c r="L78" s="355">
        <v>0.33333333333333298</v>
      </c>
      <c r="M78" s="355">
        <v>0.5</v>
      </c>
      <c r="N78" s="355">
        <v>0.28571428571428598</v>
      </c>
      <c r="O78" s="355">
        <v>0.28571428571428598</v>
      </c>
      <c r="P78" s="356">
        <v>0.35</v>
      </c>
      <c r="Q78" s="357">
        <v>0.496153846153846</v>
      </c>
    </row>
    <row r="79" spans="1:17">
      <c r="A79" s="361" t="s">
        <v>18</v>
      </c>
      <c r="B79" s="350"/>
      <c r="C79" s="351"/>
      <c r="D79" s="351"/>
      <c r="E79" s="351"/>
      <c r="F79" s="351">
        <v>1</v>
      </c>
      <c r="G79" s="351">
        <v>1</v>
      </c>
      <c r="H79" s="351"/>
      <c r="I79" s="351"/>
      <c r="J79" s="351"/>
      <c r="K79" s="351"/>
      <c r="L79" s="351"/>
      <c r="M79" s="351"/>
      <c r="N79" s="351"/>
      <c r="O79" s="351"/>
      <c r="P79" s="352">
        <v>0.14285714285714299</v>
      </c>
      <c r="Q79" s="353">
        <v>0.14285714285714299</v>
      </c>
    </row>
    <row r="80" spans="1:17">
      <c r="A80" s="361" t="s">
        <v>19</v>
      </c>
      <c r="B80" s="350">
        <v>0.29473684210526302</v>
      </c>
      <c r="C80" s="351">
        <v>0.326315789473684</v>
      </c>
      <c r="D80" s="351">
        <v>0.26086956521739102</v>
      </c>
      <c r="E80" s="351">
        <v>0.30869565217391298</v>
      </c>
      <c r="F80" s="351">
        <v>0.33922261484098898</v>
      </c>
      <c r="G80" s="351">
        <v>0.395759717314488</v>
      </c>
      <c r="H80" s="351">
        <v>0.245791245791246</v>
      </c>
      <c r="I80" s="351">
        <v>0.33333333333333298</v>
      </c>
      <c r="J80" s="351">
        <v>0.20212765957446799</v>
      </c>
      <c r="K80" s="351">
        <v>0.29787234042553201</v>
      </c>
      <c r="L80" s="351">
        <v>0.27058823529411802</v>
      </c>
      <c r="M80" s="351">
        <v>0.34117647058823503</v>
      </c>
      <c r="N80" s="351">
        <v>5.5555555555555601E-2</v>
      </c>
      <c r="O80" s="351">
        <v>0.11111111111111099</v>
      </c>
      <c r="P80" s="352">
        <v>0.263591433278418</v>
      </c>
      <c r="Q80" s="353">
        <v>0.33113673805601301</v>
      </c>
    </row>
    <row r="81" spans="1:17">
      <c r="A81" s="361" t="s">
        <v>20</v>
      </c>
      <c r="B81" s="354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6"/>
      <c r="Q81" s="357"/>
    </row>
    <row r="82" spans="1:17" ht="15" thickBot="1">
      <c r="A82" s="362" t="s">
        <v>1</v>
      </c>
      <c r="B82" s="358">
        <v>0.42363813229572</v>
      </c>
      <c r="C82" s="359">
        <v>0.47543774319066101</v>
      </c>
      <c r="D82" s="359">
        <v>0.38431916204559502</v>
      </c>
      <c r="E82" s="359">
        <v>0.44192852741836097</v>
      </c>
      <c r="F82" s="359">
        <v>0.40338983050847499</v>
      </c>
      <c r="G82" s="359">
        <v>0.46854990583804101</v>
      </c>
      <c r="H82" s="359">
        <v>0.39788827723129699</v>
      </c>
      <c r="I82" s="359">
        <v>0.456005775652017</v>
      </c>
      <c r="J82" s="359">
        <v>0.35981081736599602</v>
      </c>
      <c r="K82" s="359">
        <v>0.42384186272131902</v>
      </c>
      <c r="L82" s="359">
        <v>0.30673076923076897</v>
      </c>
      <c r="M82" s="359">
        <v>0.36754807692307701</v>
      </c>
      <c r="N82" s="359">
        <v>0.1996151996152</v>
      </c>
      <c r="O82" s="359">
        <v>0.24531024531024501</v>
      </c>
      <c r="P82" s="359">
        <v>0.37423813300101999</v>
      </c>
      <c r="Q82" s="360">
        <v>0.43373739662399502</v>
      </c>
    </row>
  </sheetData>
  <mergeCells count="31">
    <mergeCell ref="A1:K1"/>
    <mergeCell ref="A6:A8"/>
    <mergeCell ref="B6:Q6"/>
    <mergeCell ref="B7:C7"/>
    <mergeCell ref="D7:E7"/>
    <mergeCell ref="F7:G7"/>
    <mergeCell ref="H7:I7"/>
    <mergeCell ref="J7:K7"/>
    <mergeCell ref="L7:M7"/>
    <mergeCell ref="N7:O7"/>
    <mergeCell ref="P7:Q7"/>
    <mergeCell ref="A32:A34"/>
    <mergeCell ref="B32:Q32"/>
    <mergeCell ref="B33:C33"/>
    <mergeCell ref="D33:E33"/>
    <mergeCell ref="F33:G33"/>
    <mergeCell ref="H33:I33"/>
    <mergeCell ref="J33:K33"/>
    <mergeCell ref="L33:M33"/>
    <mergeCell ref="N33:O33"/>
    <mergeCell ref="P33:Q33"/>
    <mergeCell ref="A58:A60"/>
    <mergeCell ref="B58:Q58"/>
    <mergeCell ref="B59:C59"/>
    <mergeCell ref="D59:E59"/>
    <mergeCell ref="F59:G59"/>
    <mergeCell ref="H59:I59"/>
    <mergeCell ref="J59:K59"/>
    <mergeCell ref="L59:M59"/>
    <mergeCell ref="N59:O59"/>
    <mergeCell ref="P59:Q59"/>
  </mergeCells>
  <hyperlinks>
    <hyperlink ref="A9" r:id="rId1" xr:uid="{00000000-0004-0000-0600-000000000000}"/>
    <hyperlink ref="A26" r:id="rId2" xr:uid="{00000000-0004-0000-0600-000001000000}"/>
    <hyperlink ref="A27" r:id="rId3" xr:uid="{00000000-0004-0000-0600-000002000000}"/>
    <hyperlink ref="A28" r:id="rId4" xr:uid="{00000000-0004-0000-0600-000003000000}"/>
    <hyperlink ref="A35" r:id="rId5" xr:uid="{00000000-0004-0000-0600-000004000000}"/>
    <hyperlink ref="A37" r:id="rId6" xr:uid="{00000000-0004-0000-0600-000005000000}"/>
    <hyperlink ref="A39" r:id="rId7" display="PROV. AUTON. TRENTO" xr:uid="{00000000-0004-0000-0600-000006000000}"/>
    <hyperlink ref="A40" r:id="rId8" xr:uid="{00000000-0004-0000-0600-000007000000}"/>
    <hyperlink ref="A41" r:id="rId9" xr:uid="{00000000-0004-0000-0600-000008000000}"/>
    <hyperlink ref="A42" r:id="rId10" xr:uid="{00000000-0004-0000-0600-000009000000}"/>
    <hyperlink ref="A43" r:id="rId11" xr:uid="{00000000-0004-0000-0600-00000A000000}"/>
    <hyperlink ref="A44" r:id="rId12" xr:uid="{00000000-0004-0000-0600-00000B000000}"/>
    <hyperlink ref="A45" r:id="rId13" xr:uid="{00000000-0004-0000-0600-00000C000000}"/>
    <hyperlink ref="A46" r:id="rId14" xr:uid="{00000000-0004-0000-0600-00000D000000}"/>
    <hyperlink ref="A47" r:id="rId15" xr:uid="{00000000-0004-0000-0600-00000E000000}"/>
    <hyperlink ref="A48" r:id="rId16" xr:uid="{00000000-0004-0000-0600-00000F000000}"/>
    <hyperlink ref="A49" r:id="rId17" xr:uid="{00000000-0004-0000-0600-000010000000}"/>
    <hyperlink ref="A50" r:id="rId18" xr:uid="{00000000-0004-0000-0600-000011000000}"/>
    <hyperlink ref="A51" r:id="rId19" xr:uid="{00000000-0004-0000-0600-000012000000}"/>
    <hyperlink ref="A52" r:id="rId20" xr:uid="{00000000-0004-0000-0600-000013000000}"/>
    <hyperlink ref="A53" r:id="rId21" xr:uid="{00000000-0004-0000-0600-000014000000}"/>
    <hyperlink ref="A54" r:id="rId22" xr:uid="{00000000-0004-0000-0600-000015000000}"/>
    <hyperlink ref="A80" r:id="rId23" xr:uid="{00000000-0004-0000-0600-000016000000}"/>
    <hyperlink ref="A79" r:id="rId24" xr:uid="{00000000-0004-0000-0600-000017000000}"/>
    <hyperlink ref="A78" r:id="rId25" xr:uid="{00000000-0004-0000-0600-000018000000}"/>
    <hyperlink ref="A77" r:id="rId26" xr:uid="{00000000-0004-0000-0600-000019000000}"/>
    <hyperlink ref="A76" r:id="rId27" xr:uid="{00000000-0004-0000-0600-00001A000000}"/>
    <hyperlink ref="A75" r:id="rId28" xr:uid="{00000000-0004-0000-0600-00001B000000}"/>
    <hyperlink ref="A74" r:id="rId29" xr:uid="{00000000-0004-0000-0600-00001C000000}"/>
    <hyperlink ref="A73" r:id="rId30" xr:uid="{00000000-0004-0000-0600-00001D000000}"/>
    <hyperlink ref="A72" r:id="rId31" xr:uid="{00000000-0004-0000-0600-00001E000000}"/>
    <hyperlink ref="A71" r:id="rId32" xr:uid="{00000000-0004-0000-0600-00001F000000}"/>
    <hyperlink ref="A70" r:id="rId33" xr:uid="{00000000-0004-0000-0600-000020000000}"/>
    <hyperlink ref="A69" r:id="rId34" xr:uid="{00000000-0004-0000-0600-000021000000}"/>
    <hyperlink ref="A68" r:id="rId35" xr:uid="{00000000-0004-0000-0600-000022000000}"/>
    <hyperlink ref="A67" r:id="rId36" xr:uid="{00000000-0004-0000-0600-000023000000}"/>
    <hyperlink ref="A66" r:id="rId37" xr:uid="{00000000-0004-0000-0600-000024000000}"/>
    <hyperlink ref="A65" r:id="rId38" display="PROV. AUTON. TRENTO" xr:uid="{00000000-0004-0000-0600-000025000000}"/>
    <hyperlink ref="A63" r:id="rId39" xr:uid="{00000000-0004-0000-0600-000026000000}"/>
    <hyperlink ref="A61" r:id="rId40" xr:uid="{00000000-0004-0000-0600-000027000000}"/>
  </hyperlinks>
  <pageMargins left="0.7" right="0.7" top="0.75" bottom="0.75" header="0.3" footer="0.3"/>
  <pageSetup scale="75" orientation="landscape" verticalDpi="0" r:id="rId4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00"/>
  </sheetPr>
  <dimension ref="A1:M421"/>
  <sheetViews>
    <sheetView topLeftCell="A134" zoomScale="71" zoomScaleNormal="71" workbookViewId="0">
      <selection activeCell="S332" sqref="S332"/>
    </sheetView>
  </sheetViews>
  <sheetFormatPr baseColWidth="10" defaultColWidth="8.83203125" defaultRowHeight="14"/>
  <cols>
    <col min="1" max="1" width="20" customWidth="1"/>
    <col min="2" max="2" width="14.5" bestFit="1" customWidth="1"/>
    <col min="3" max="3" width="15.5" customWidth="1"/>
    <col min="4" max="4" width="16.83203125" bestFit="1" customWidth="1"/>
    <col min="5" max="5" width="15.6640625" customWidth="1"/>
    <col min="6" max="6" width="16.33203125" customWidth="1"/>
    <col min="7" max="7" width="12.1640625" customWidth="1"/>
    <col min="8" max="8" width="16.1640625" customWidth="1"/>
    <col min="9" max="9" width="14.6640625" bestFit="1" customWidth="1"/>
    <col min="10" max="11" width="12.5" bestFit="1" customWidth="1"/>
    <col min="12" max="12" width="12.6640625" bestFit="1" customWidth="1"/>
  </cols>
  <sheetData>
    <row r="1" spans="1:13" ht="44.25" customHeight="1">
      <c r="A1" s="477" t="s">
        <v>210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3" ht="15" thickBot="1"/>
    <row r="3" spans="1:13" ht="14.25" customHeight="1">
      <c r="A3" s="637" t="s">
        <v>78</v>
      </c>
      <c r="B3" s="639" t="s">
        <v>119</v>
      </c>
      <c r="C3" s="639"/>
      <c r="D3" s="639"/>
      <c r="E3" s="639"/>
      <c r="F3" s="639"/>
      <c r="G3" s="639"/>
      <c r="H3" s="639" t="s">
        <v>120</v>
      </c>
      <c r="I3" s="639"/>
      <c r="J3" s="639"/>
      <c r="K3" s="639"/>
      <c r="L3" s="639"/>
      <c r="M3" s="640"/>
    </row>
    <row r="4" spans="1:13" ht="14.25" customHeight="1">
      <c r="A4" s="638"/>
      <c r="B4" s="641" t="s">
        <v>121</v>
      </c>
      <c r="C4" s="641"/>
      <c r="D4" s="315"/>
      <c r="E4" s="641" t="s">
        <v>122</v>
      </c>
      <c r="F4" s="641"/>
      <c r="G4" s="641"/>
      <c r="H4" s="641" t="s">
        <v>121</v>
      </c>
      <c r="I4" s="641"/>
      <c r="J4" s="641"/>
      <c r="K4" s="641" t="s">
        <v>122</v>
      </c>
      <c r="L4" s="641"/>
      <c r="M4" s="642"/>
    </row>
    <row r="5" spans="1:13" ht="42">
      <c r="A5" s="638"/>
      <c r="B5" s="315" t="s">
        <v>123</v>
      </c>
      <c r="C5" s="315" t="s">
        <v>64</v>
      </c>
      <c r="D5" s="95" t="s">
        <v>124</v>
      </c>
      <c r="E5" s="315" t="s">
        <v>123</v>
      </c>
      <c r="F5" s="315" t="s">
        <v>125</v>
      </c>
      <c r="G5" s="95" t="s">
        <v>126</v>
      </c>
      <c r="H5" s="315" t="s">
        <v>123</v>
      </c>
      <c r="I5" s="315" t="s">
        <v>64</v>
      </c>
      <c r="J5" s="95" t="s">
        <v>124</v>
      </c>
      <c r="K5" s="315" t="s">
        <v>123</v>
      </c>
      <c r="L5" s="315" t="s">
        <v>125</v>
      </c>
      <c r="M5" s="96" t="s">
        <v>126</v>
      </c>
    </row>
    <row r="6" spans="1:13">
      <c r="A6" s="85" t="s">
        <v>3</v>
      </c>
      <c r="B6" s="82">
        <v>16659</v>
      </c>
      <c r="C6" s="82">
        <v>336117</v>
      </c>
      <c r="D6" s="97">
        <v>20.176301098505313</v>
      </c>
      <c r="E6" s="82">
        <v>876</v>
      </c>
      <c r="F6" s="82">
        <v>6570</v>
      </c>
      <c r="G6" s="97">
        <v>7.5</v>
      </c>
      <c r="H6" s="98">
        <v>8840</v>
      </c>
      <c r="I6" s="98">
        <v>108583</v>
      </c>
      <c r="J6" s="99">
        <v>12.283144796380091</v>
      </c>
      <c r="K6" s="98">
        <v>551</v>
      </c>
      <c r="L6" s="98">
        <v>5256</v>
      </c>
      <c r="M6" s="100">
        <v>9.5390199637023585</v>
      </c>
    </row>
    <row r="7" spans="1:13">
      <c r="A7" s="85" t="s">
        <v>98</v>
      </c>
      <c r="B7" s="82">
        <v>400</v>
      </c>
      <c r="C7" s="82">
        <v>4198</v>
      </c>
      <c r="D7" s="97">
        <v>10.494999999999999</v>
      </c>
      <c r="E7" s="82">
        <v>150</v>
      </c>
      <c r="F7" s="82">
        <v>1434</v>
      </c>
      <c r="G7" s="97">
        <v>9.56</v>
      </c>
      <c r="H7" s="98">
        <v>347</v>
      </c>
      <c r="I7" s="98">
        <v>3662</v>
      </c>
      <c r="J7" s="99">
        <v>10.553314121037465</v>
      </c>
      <c r="K7" s="98">
        <v>111</v>
      </c>
      <c r="L7" s="98">
        <v>1386</v>
      </c>
      <c r="M7" s="100">
        <v>12.486486486486486</v>
      </c>
    </row>
    <row r="8" spans="1:13">
      <c r="A8" s="85" t="s">
        <v>5</v>
      </c>
      <c r="B8" s="82">
        <v>26404</v>
      </c>
      <c r="C8" s="82">
        <v>382506</v>
      </c>
      <c r="D8" s="97">
        <v>14.486668686562641</v>
      </c>
      <c r="E8" s="82">
        <v>925</v>
      </c>
      <c r="F8" s="82">
        <v>9177</v>
      </c>
      <c r="G8" s="97">
        <v>9.9210810810810806</v>
      </c>
      <c r="H8" s="98">
        <v>18927</v>
      </c>
      <c r="I8" s="98">
        <v>261694</v>
      </c>
      <c r="J8" s="99">
        <v>13.826491255877846</v>
      </c>
      <c r="K8" s="98">
        <v>736</v>
      </c>
      <c r="L8" s="98">
        <v>7043</v>
      </c>
      <c r="M8" s="100">
        <v>9.5692934782608692</v>
      </c>
    </row>
    <row r="9" spans="1:13">
      <c r="A9" s="85" t="s">
        <v>23</v>
      </c>
      <c r="B9" s="82">
        <v>2489</v>
      </c>
      <c r="C9" s="82">
        <v>29336</v>
      </c>
      <c r="D9" s="97">
        <v>11.786259541984732</v>
      </c>
      <c r="E9" s="82">
        <v>267</v>
      </c>
      <c r="F9" s="82">
        <v>2524</v>
      </c>
      <c r="G9" s="97">
        <v>9.4531835205992518</v>
      </c>
      <c r="H9" s="98">
        <v>1557</v>
      </c>
      <c r="I9" s="98">
        <v>20978</v>
      </c>
      <c r="J9" s="99">
        <v>13.473346178548491</v>
      </c>
      <c r="K9" s="98">
        <v>181</v>
      </c>
      <c r="L9" s="98">
        <v>1819</v>
      </c>
      <c r="M9" s="100">
        <v>10.049723756906078</v>
      </c>
    </row>
    <row r="10" spans="1:13">
      <c r="A10" s="85" t="s">
        <v>24</v>
      </c>
      <c r="B10" s="82">
        <v>1196</v>
      </c>
      <c r="C10" s="82">
        <v>16783</v>
      </c>
      <c r="D10" s="97">
        <v>14.032608695652174</v>
      </c>
      <c r="E10" s="82">
        <v>5</v>
      </c>
      <c r="F10" s="82">
        <v>10</v>
      </c>
      <c r="G10" s="97">
        <v>2</v>
      </c>
      <c r="H10" s="98">
        <v>827</v>
      </c>
      <c r="I10" s="98">
        <v>12273</v>
      </c>
      <c r="J10" s="99">
        <v>14.840386940749697</v>
      </c>
      <c r="K10" s="98">
        <v>0</v>
      </c>
      <c r="L10" s="98">
        <v>0</v>
      </c>
      <c r="M10" s="100">
        <v>0</v>
      </c>
    </row>
    <row r="11" spans="1:13">
      <c r="A11" s="85" t="s">
        <v>6</v>
      </c>
      <c r="B11" s="82">
        <v>16267</v>
      </c>
      <c r="C11" s="82">
        <v>313822</v>
      </c>
      <c r="D11" s="97">
        <v>19.291940738919283</v>
      </c>
      <c r="E11" s="82">
        <v>487</v>
      </c>
      <c r="F11" s="82">
        <v>4019</v>
      </c>
      <c r="G11" s="97">
        <v>8.2525667351129357</v>
      </c>
      <c r="H11" s="98">
        <v>11762</v>
      </c>
      <c r="I11" s="98">
        <v>232066</v>
      </c>
      <c r="J11" s="99">
        <v>19.730147934024824</v>
      </c>
      <c r="K11" s="98">
        <v>395</v>
      </c>
      <c r="L11" s="98">
        <v>3287</v>
      </c>
      <c r="M11" s="100">
        <v>8.3215189873417721</v>
      </c>
    </row>
    <row r="12" spans="1:13">
      <c r="A12" s="85" t="s">
        <v>22</v>
      </c>
      <c r="B12" s="82">
        <v>1976</v>
      </c>
      <c r="C12" s="82">
        <v>17375</v>
      </c>
      <c r="D12" s="97">
        <v>8.7930161943319831</v>
      </c>
      <c r="E12" s="82">
        <v>62</v>
      </c>
      <c r="F12" s="82">
        <v>534</v>
      </c>
      <c r="G12" s="97">
        <v>8.612903225806452</v>
      </c>
      <c r="H12" s="98">
        <v>893</v>
      </c>
      <c r="I12" s="98">
        <v>7272</v>
      </c>
      <c r="J12" s="99">
        <v>8.1433370660694298</v>
      </c>
      <c r="K12" s="98">
        <v>0</v>
      </c>
      <c r="L12" s="98">
        <v>0</v>
      </c>
      <c r="M12" s="100">
        <v>0</v>
      </c>
    </row>
    <row r="13" spans="1:13">
      <c r="A13" s="85" t="s">
        <v>7</v>
      </c>
      <c r="B13" s="82">
        <v>6264</v>
      </c>
      <c r="C13" s="82">
        <v>65846</v>
      </c>
      <c r="D13" s="97">
        <v>10.511813537675607</v>
      </c>
      <c r="E13" s="82">
        <v>408</v>
      </c>
      <c r="F13" s="82">
        <v>4576</v>
      </c>
      <c r="G13" s="97">
        <v>11.215686274509803</v>
      </c>
      <c r="H13" s="98">
        <v>4619</v>
      </c>
      <c r="I13" s="98">
        <v>40451</v>
      </c>
      <c r="J13" s="99">
        <v>8.7575232734358082</v>
      </c>
      <c r="K13" s="98">
        <v>226</v>
      </c>
      <c r="L13" s="98">
        <v>2708</v>
      </c>
      <c r="M13" s="100">
        <v>11.982300884955752</v>
      </c>
    </row>
    <row r="14" spans="1:13">
      <c r="A14" s="85" t="s">
        <v>8</v>
      </c>
      <c r="B14" s="82">
        <v>16748</v>
      </c>
      <c r="C14" s="82">
        <v>211614</v>
      </c>
      <c r="D14" s="97">
        <v>12.635180320038213</v>
      </c>
      <c r="E14" s="82">
        <v>556</v>
      </c>
      <c r="F14" s="82">
        <v>12334</v>
      </c>
      <c r="G14" s="97">
        <v>22.18345323741007</v>
      </c>
      <c r="H14" s="98">
        <v>10964</v>
      </c>
      <c r="I14" s="98">
        <v>115729</v>
      </c>
      <c r="J14" s="99">
        <v>10.555363006202116</v>
      </c>
      <c r="K14" s="98">
        <v>299</v>
      </c>
      <c r="L14" s="98">
        <v>8553</v>
      </c>
      <c r="M14" s="100">
        <v>28.605351170568561</v>
      </c>
    </row>
    <row r="15" spans="1:13">
      <c r="A15" s="85" t="s">
        <v>9</v>
      </c>
      <c r="B15" s="82">
        <v>8911</v>
      </c>
      <c r="C15" s="82">
        <v>106888</v>
      </c>
      <c r="D15" s="97">
        <v>11.995062282572102</v>
      </c>
      <c r="E15" s="82">
        <v>2253</v>
      </c>
      <c r="F15" s="82">
        <v>19573</v>
      </c>
      <c r="G15" s="97">
        <v>8.687527740790058</v>
      </c>
      <c r="H15" s="98">
        <v>7052</v>
      </c>
      <c r="I15" s="98">
        <v>87837</v>
      </c>
      <c r="J15" s="99">
        <v>12.455615428247306</v>
      </c>
      <c r="K15" s="98">
        <v>2020</v>
      </c>
      <c r="L15" s="98">
        <v>18863</v>
      </c>
      <c r="M15" s="100">
        <v>9.3381188118811878</v>
      </c>
    </row>
    <row r="16" spans="1:13">
      <c r="A16" s="85" t="s">
        <v>10</v>
      </c>
      <c r="B16" s="82">
        <v>1471</v>
      </c>
      <c r="C16" s="82">
        <v>14626</v>
      </c>
      <c r="D16" s="97">
        <v>9.9428959891230448</v>
      </c>
      <c r="E16" s="82">
        <v>122</v>
      </c>
      <c r="F16" s="82">
        <v>607</v>
      </c>
      <c r="G16" s="97">
        <v>4.9754098360655741</v>
      </c>
      <c r="H16" s="98">
        <v>876</v>
      </c>
      <c r="I16" s="98">
        <v>10833</v>
      </c>
      <c r="J16" s="99">
        <v>12.366438356164384</v>
      </c>
      <c r="K16" s="98">
        <v>114</v>
      </c>
      <c r="L16" s="98">
        <v>599</v>
      </c>
      <c r="M16" s="100">
        <v>5.2543859649122808</v>
      </c>
    </row>
    <row r="17" spans="1:13">
      <c r="A17" s="85" t="s">
        <v>11</v>
      </c>
      <c r="B17" s="82">
        <v>4496</v>
      </c>
      <c r="C17" s="82">
        <v>74436</v>
      </c>
      <c r="D17" s="97">
        <v>16.556049822064058</v>
      </c>
      <c r="E17" s="82">
        <v>185</v>
      </c>
      <c r="F17" s="82">
        <v>1409</v>
      </c>
      <c r="G17" s="97">
        <v>7.6162162162162161</v>
      </c>
      <c r="H17" s="98">
        <v>2916</v>
      </c>
      <c r="I17" s="98">
        <v>41756</v>
      </c>
      <c r="J17" s="99">
        <v>14.319615912208505</v>
      </c>
      <c r="K17" s="98">
        <v>149</v>
      </c>
      <c r="L17" s="98">
        <v>1332</v>
      </c>
      <c r="M17" s="100">
        <v>8.9395973154362416</v>
      </c>
    </row>
    <row r="18" spans="1:13">
      <c r="A18" s="85" t="s">
        <v>12</v>
      </c>
      <c r="B18" s="82">
        <v>10184</v>
      </c>
      <c r="C18" s="82">
        <v>117538</v>
      </c>
      <c r="D18" s="97">
        <v>11.541437549096623</v>
      </c>
      <c r="E18" s="82">
        <v>3078</v>
      </c>
      <c r="F18" s="82">
        <v>26711</v>
      </c>
      <c r="G18" s="97">
        <v>8.678037686809617</v>
      </c>
      <c r="H18" s="98">
        <v>8362</v>
      </c>
      <c r="I18" s="98">
        <v>92425</v>
      </c>
      <c r="J18" s="99">
        <v>11.05297775651758</v>
      </c>
      <c r="K18" s="98">
        <v>2171</v>
      </c>
      <c r="L18" s="98">
        <v>19273</v>
      </c>
      <c r="M18" s="100">
        <v>8.8774758175955775</v>
      </c>
    </row>
    <row r="19" spans="1:13">
      <c r="A19" s="85" t="s">
        <v>13</v>
      </c>
      <c r="B19" s="82">
        <v>2547</v>
      </c>
      <c r="C19" s="82">
        <v>23906</v>
      </c>
      <c r="D19" s="97">
        <v>9.3859442481350612</v>
      </c>
      <c r="E19" s="82">
        <v>277</v>
      </c>
      <c r="F19" s="82">
        <v>2465</v>
      </c>
      <c r="G19" s="97">
        <v>8.8989169675090256</v>
      </c>
      <c r="H19" s="98">
        <v>2071</v>
      </c>
      <c r="I19" s="98">
        <v>20481</v>
      </c>
      <c r="J19" s="99">
        <v>9.8894253983582807</v>
      </c>
      <c r="K19" s="98">
        <v>181</v>
      </c>
      <c r="L19" s="98">
        <v>2217</v>
      </c>
      <c r="M19" s="100">
        <v>12.248618784530386</v>
      </c>
    </row>
    <row r="20" spans="1:13">
      <c r="A20" s="85" t="s">
        <v>14</v>
      </c>
      <c r="B20" s="82">
        <v>635</v>
      </c>
      <c r="C20" s="82">
        <v>7065</v>
      </c>
      <c r="D20" s="97">
        <v>11.125984251968504</v>
      </c>
      <c r="E20" s="82">
        <v>166</v>
      </c>
      <c r="F20" s="82">
        <v>536</v>
      </c>
      <c r="G20" s="97">
        <v>3.2289156626506026</v>
      </c>
      <c r="H20" s="98">
        <v>468</v>
      </c>
      <c r="I20" s="98">
        <v>6290</v>
      </c>
      <c r="J20" s="99">
        <v>13.44017094017094</v>
      </c>
      <c r="K20" s="98">
        <v>140</v>
      </c>
      <c r="L20" s="98">
        <v>460</v>
      </c>
      <c r="M20" s="100">
        <v>3.2857142857142856</v>
      </c>
    </row>
    <row r="21" spans="1:13">
      <c r="A21" s="85" t="s">
        <v>15</v>
      </c>
      <c r="B21" s="82">
        <v>6207</v>
      </c>
      <c r="C21" s="82">
        <v>56883</v>
      </c>
      <c r="D21" s="97">
        <v>9.1643305944900924</v>
      </c>
      <c r="E21" s="82">
        <v>1179</v>
      </c>
      <c r="F21" s="82">
        <v>4304</v>
      </c>
      <c r="G21" s="97">
        <v>3.6505513146734523</v>
      </c>
      <c r="H21" s="98">
        <v>4297</v>
      </c>
      <c r="I21" s="98">
        <v>44941</v>
      </c>
      <c r="J21" s="99">
        <v>10.45869211077496</v>
      </c>
      <c r="K21" s="98">
        <v>814</v>
      </c>
      <c r="L21" s="98">
        <v>3501</v>
      </c>
      <c r="M21" s="100">
        <v>4.3009828009828013</v>
      </c>
    </row>
    <row r="22" spans="1:13">
      <c r="A22" s="85" t="s">
        <v>16</v>
      </c>
      <c r="B22" s="82">
        <v>6921</v>
      </c>
      <c r="C22" s="82">
        <v>75923</v>
      </c>
      <c r="D22" s="97">
        <v>10.96994653951741</v>
      </c>
      <c r="E22" s="82">
        <v>995</v>
      </c>
      <c r="F22" s="82">
        <v>4444</v>
      </c>
      <c r="G22" s="97">
        <v>4.4663316582914572</v>
      </c>
      <c r="H22" s="98">
        <v>5622</v>
      </c>
      <c r="I22" s="98">
        <v>67758</v>
      </c>
      <c r="J22" s="99">
        <v>12.052294557097118</v>
      </c>
      <c r="K22" s="98">
        <v>879</v>
      </c>
      <c r="L22" s="98">
        <v>4211</v>
      </c>
      <c r="M22" s="100">
        <v>4.7906712172923775</v>
      </c>
    </row>
    <row r="23" spans="1:13">
      <c r="A23" s="85" t="s">
        <v>17</v>
      </c>
      <c r="B23" s="82">
        <v>854</v>
      </c>
      <c r="C23" s="82">
        <v>10417</v>
      </c>
      <c r="D23" s="97">
        <v>12.197892271662763</v>
      </c>
      <c r="E23" s="82">
        <v>110</v>
      </c>
      <c r="F23" s="82">
        <v>588</v>
      </c>
      <c r="G23" s="97">
        <v>5.3454545454545457</v>
      </c>
      <c r="H23" s="98">
        <v>733</v>
      </c>
      <c r="I23" s="98">
        <v>9302</v>
      </c>
      <c r="J23" s="99">
        <v>12.690313778990451</v>
      </c>
      <c r="K23" s="98">
        <v>110</v>
      </c>
      <c r="L23" s="98">
        <v>588</v>
      </c>
      <c r="M23" s="100">
        <v>5.3454545454545457</v>
      </c>
    </row>
    <row r="24" spans="1:13">
      <c r="A24" s="85" t="s">
        <v>18</v>
      </c>
      <c r="B24" s="82">
        <v>3240</v>
      </c>
      <c r="C24" s="82">
        <v>31411</v>
      </c>
      <c r="D24" s="97">
        <v>9.6947530864197535</v>
      </c>
      <c r="E24" s="82">
        <v>586</v>
      </c>
      <c r="F24" s="82">
        <v>2847</v>
      </c>
      <c r="G24" s="97">
        <v>4.8583617747440275</v>
      </c>
      <c r="H24" s="98">
        <v>2710</v>
      </c>
      <c r="I24" s="98">
        <v>27291</v>
      </c>
      <c r="J24" s="99">
        <v>10.070479704797048</v>
      </c>
      <c r="K24" s="98">
        <v>409</v>
      </c>
      <c r="L24" s="98">
        <v>2529</v>
      </c>
      <c r="M24" s="100">
        <v>6.1833740831295847</v>
      </c>
    </row>
    <row r="25" spans="1:13">
      <c r="A25" s="85" t="s">
        <v>19</v>
      </c>
      <c r="B25" s="82">
        <v>13654</v>
      </c>
      <c r="C25" s="82">
        <v>184228</v>
      </c>
      <c r="D25" s="97">
        <v>13.492602900249011</v>
      </c>
      <c r="E25" s="82">
        <v>718</v>
      </c>
      <c r="F25" s="82">
        <v>4482</v>
      </c>
      <c r="G25" s="97">
        <v>6.2423398328690807</v>
      </c>
      <c r="H25" s="98">
        <v>11198</v>
      </c>
      <c r="I25" s="98">
        <v>136090</v>
      </c>
      <c r="J25" s="99">
        <v>12.153063046972674</v>
      </c>
      <c r="K25" s="98">
        <v>45</v>
      </c>
      <c r="L25" s="98">
        <v>286</v>
      </c>
      <c r="M25" s="100">
        <v>6.3555555555555552</v>
      </c>
    </row>
    <row r="26" spans="1:13">
      <c r="A26" s="85" t="s">
        <v>20</v>
      </c>
      <c r="B26" s="82">
        <v>3919</v>
      </c>
      <c r="C26" s="82">
        <v>36362</v>
      </c>
      <c r="D26" s="97">
        <v>9.278387343710131</v>
      </c>
      <c r="E26" s="82">
        <v>37</v>
      </c>
      <c r="F26" s="82">
        <v>120</v>
      </c>
      <c r="G26" s="97">
        <v>3.2432432432432434</v>
      </c>
      <c r="H26" s="98">
        <v>2621</v>
      </c>
      <c r="I26" s="98">
        <v>26998</v>
      </c>
      <c r="J26" s="99">
        <v>10.300648607401754</v>
      </c>
      <c r="K26" s="98">
        <v>1</v>
      </c>
      <c r="L26" s="98">
        <v>1</v>
      </c>
      <c r="M26" s="100">
        <v>1</v>
      </c>
    </row>
    <row r="27" spans="1:13" ht="15" thickBot="1">
      <c r="A27" s="89" t="s">
        <v>1</v>
      </c>
      <c r="B27" s="101">
        <v>151442</v>
      </c>
      <c r="C27" s="101">
        <v>2117280</v>
      </c>
      <c r="D27" s="102">
        <v>13.980797929240238</v>
      </c>
      <c r="E27" s="101">
        <v>13442</v>
      </c>
      <c r="F27" s="101">
        <v>109264</v>
      </c>
      <c r="G27" s="102">
        <v>8.1285522987650651</v>
      </c>
      <c r="H27" s="101">
        <v>107662</v>
      </c>
      <c r="I27" s="101">
        <v>1374710</v>
      </c>
      <c r="J27" s="102">
        <v>12.76875777897494</v>
      </c>
      <c r="K27" s="101">
        <v>9532</v>
      </c>
      <c r="L27" s="101">
        <v>83912</v>
      </c>
      <c r="M27" s="103">
        <v>8.803189257238774</v>
      </c>
    </row>
    <row r="30" spans="1:13" ht="33" customHeight="1">
      <c r="A30" s="477" t="s">
        <v>211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</row>
    <row r="31" spans="1:13" ht="15" thickBot="1"/>
    <row r="32" spans="1:13">
      <c r="A32" s="104" t="s">
        <v>2</v>
      </c>
      <c r="B32" s="105">
        <v>2015</v>
      </c>
      <c r="C32" s="105">
        <v>2016</v>
      </c>
      <c r="D32" s="105">
        <v>2017</v>
      </c>
      <c r="E32" s="105">
        <v>2018</v>
      </c>
    </row>
    <row r="33" spans="1:5">
      <c r="A33" s="85" t="s">
        <v>3</v>
      </c>
      <c r="B33" s="136">
        <v>512</v>
      </c>
      <c r="C33" s="136">
        <v>525</v>
      </c>
      <c r="D33" s="136">
        <v>474</v>
      </c>
      <c r="E33" s="136">
        <v>401</v>
      </c>
    </row>
    <row r="34" spans="1:5">
      <c r="A34" s="85" t="s">
        <v>98</v>
      </c>
      <c r="B34" s="136">
        <v>32</v>
      </c>
      <c r="C34" s="136">
        <v>30</v>
      </c>
      <c r="D34" s="136">
        <v>27</v>
      </c>
      <c r="E34" s="136">
        <v>21</v>
      </c>
    </row>
    <row r="35" spans="1:5">
      <c r="A35" s="85" t="s">
        <v>5</v>
      </c>
      <c r="B35" s="136">
        <v>797</v>
      </c>
      <c r="C35" s="136">
        <v>829</v>
      </c>
      <c r="D35" s="136">
        <v>938</v>
      </c>
      <c r="E35" s="136">
        <v>926</v>
      </c>
    </row>
    <row r="36" spans="1:5">
      <c r="A36" s="85" t="s">
        <v>23</v>
      </c>
      <c r="B36" s="136">
        <v>9</v>
      </c>
      <c r="C36" s="136">
        <v>20</v>
      </c>
      <c r="D36" s="136">
        <v>20</v>
      </c>
      <c r="E36" s="136">
        <v>15</v>
      </c>
    </row>
    <row r="37" spans="1:5">
      <c r="A37" s="85" t="s">
        <v>24</v>
      </c>
      <c r="B37" s="136">
        <v>42</v>
      </c>
      <c r="C37" s="136">
        <v>43</v>
      </c>
      <c r="D37" s="136">
        <v>62</v>
      </c>
      <c r="E37" s="136">
        <v>80</v>
      </c>
    </row>
    <row r="38" spans="1:5">
      <c r="A38" s="85" t="s">
        <v>6</v>
      </c>
      <c r="B38" s="136">
        <v>403</v>
      </c>
      <c r="C38" s="136">
        <v>376</v>
      </c>
      <c r="D38" s="136">
        <v>395</v>
      </c>
      <c r="E38" s="136">
        <v>322</v>
      </c>
    </row>
    <row r="39" spans="1:5">
      <c r="A39" s="85" t="s">
        <v>22</v>
      </c>
      <c r="B39" s="136">
        <v>45</v>
      </c>
      <c r="C39" s="136">
        <v>46</v>
      </c>
      <c r="D39" s="136">
        <v>36</v>
      </c>
      <c r="E39" s="136">
        <v>43</v>
      </c>
    </row>
    <row r="40" spans="1:5">
      <c r="A40" s="85" t="s">
        <v>7</v>
      </c>
      <c r="B40" s="136">
        <v>162</v>
      </c>
      <c r="C40" s="136">
        <v>145</v>
      </c>
      <c r="D40" s="136">
        <v>201</v>
      </c>
      <c r="E40" s="136">
        <v>205</v>
      </c>
    </row>
    <row r="41" spans="1:5">
      <c r="A41" s="85" t="s">
        <v>8</v>
      </c>
      <c r="B41" s="136">
        <v>986</v>
      </c>
      <c r="C41" s="136">
        <v>995</v>
      </c>
      <c r="D41" s="136">
        <v>929</v>
      </c>
      <c r="E41" s="136">
        <v>910</v>
      </c>
    </row>
    <row r="42" spans="1:5">
      <c r="A42" s="85" t="s">
        <v>9</v>
      </c>
      <c r="B42" s="136">
        <v>368</v>
      </c>
      <c r="C42" s="136">
        <v>293</v>
      </c>
      <c r="D42" s="136">
        <v>220</v>
      </c>
      <c r="E42" s="136">
        <v>230</v>
      </c>
    </row>
    <row r="43" spans="1:5">
      <c r="A43" s="85" t="s">
        <v>10</v>
      </c>
      <c r="B43" s="136">
        <v>147</v>
      </c>
      <c r="C43" s="136">
        <v>179</v>
      </c>
      <c r="D43" s="136">
        <v>194</v>
      </c>
      <c r="E43" s="136">
        <v>213</v>
      </c>
    </row>
    <row r="44" spans="1:5">
      <c r="A44" s="85" t="s">
        <v>11</v>
      </c>
      <c r="B44" s="136">
        <v>253</v>
      </c>
      <c r="C44" s="136">
        <v>252</v>
      </c>
      <c r="D44" s="136">
        <v>178</v>
      </c>
      <c r="E44" s="136">
        <v>245</v>
      </c>
    </row>
    <row r="45" spans="1:5">
      <c r="A45" s="85" t="s">
        <v>12</v>
      </c>
      <c r="B45" s="136">
        <v>717</v>
      </c>
      <c r="C45" s="136">
        <v>615</v>
      </c>
      <c r="D45" s="136">
        <v>541</v>
      </c>
      <c r="E45" s="136">
        <v>545</v>
      </c>
    </row>
    <row r="46" spans="1:5">
      <c r="A46" s="85" t="s">
        <v>13</v>
      </c>
      <c r="B46" s="136">
        <v>168</v>
      </c>
      <c r="C46" s="136">
        <v>156</v>
      </c>
      <c r="D46" s="136">
        <v>223</v>
      </c>
      <c r="E46" s="136">
        <v>246</v>
      </c>
    </row>
    <row r="47" spans="1:5">
      <c r="A47" s="85" t="s">
        <v>14</v>
      </c>
      <c r="B47" s="136">
        <v>43</v>
      </c>
      <c r="C47" s="136">
        <v>19</v>
      </c>
      <c r="D47" s="136">
        <v>24</v>
      </c>
      <c r="E47" s="136">
        <v>26</v>
      </c>
    </row>
    <row r="48" spans="1:5">
      <c r="A48" s="85" t="s">
        <v>15</v>
      </c>
      <c r="B48" s="136">
        <v>903</v>
      </c>
      <c r="C48" s="136">
        <v>755</v>
      </c>
      <c r="D48" s="136">
        <v>489</v>
      </c>
      <c r="E48" s="136">
        <v>402</v>
      </c>
    </row>
    <row r="49" spans="1:11">
      <c r="A49" s="85" t="s">
        <v>16</v>
      </c>
      <c r="B49" s="136">
        <v>700</v>
      </c>
      <c r="C49" s="136">
        <v>738</v>
      </c>
      <c r="D49" s="136">
        <v>751</v>
      </c>
      <c r="E49" s="136">
        <v>657</v>
      </c>
    </row>
    <row r="50" spans="1:11">
      <c r="A50" s="85" t="s">
        <v>17</v>
      </c>
      <c r="B50" s="136">
        <v>35</v>
      </c>
      <c r="C50" s="136">
        <v>26</v>
      </c>
      <c r="D50" s="136">
        <v>31</v>
      </c>
      <c r="E50" s="136">
        <v>20</v>
      </c>
    </row>
    <row r="51" spans="1:11">
      <c r="A51" s="85" t="s">
        <v>18</v>
      </c>
      <c r="B51" s="136">
        <v>345</v>
      </c>
      <c r="C51" s="136">
        <v>389</v>
      </c>
      <c r="D51" s="136">
        <v>359</v>
      </c>
      <c r="E51" s="136">
        <v>314</v>
      </c>
    </row>
    <row r="52" spans="1:11">
      <c r="A52" s="85" t="s">
        <v>19</v>
      </c>
      <c r="B52" s="136">
        <v>1290</v>
      </c>
      <c r="C52" s="136">
        <v>1199</v>
      </c>
      <c r="D52" s="136">
        <v>1203</v>
      </c>
      <c r="E52" s="136">
        <v>1245</v>
      </c>
    </row>
    <row r="53" spans="1:11">
      <c r="A53" s="85" t="s">
        <v>20</v>
      </c>
      <c r="B53" s="136">
        <v>332</v>
      </c>
      <c r="C53" s="136">
        <v>333</v>
      </c>
      <c r="D53" s="136">
        <v>313</v>
      </c>
      <c r="E53" s="136">
        <v>341</v>
      </c>
    </row>
    <row r="54" spans="1:11" ht="15" thickBot="1">
      <c r="A54" s="106" t="s">
        <v>1</v>
      </c>
      <c r="B54" s="137">
        <v>8289</v>
      </c>
      <c r="C54" s="137">
        <v>7963</v>
      </c>
      <c r="D54" s="137">
        <v>7608</v>
      </c>
      <c r="E54" s="137">
        <v>7407</v>
      </c>
    </row>
    <row r="57" spans="1:11" ht="31.5" customHeight="1">
      <c r="A57" s="477" t="s">
        <v>212</v>
      </c>
      <c r="B57" s="478"/>
      <c r="C57" s="478"/>
      <c r="D57" s="478"/>
      <c r="E57" s="478"/>
      <c r="F57" s="478"/>
      <c r="G57" s="478"/>
      <c r="H57" s="478"/>
      <c r="I57" s="478"/>
      <c r="J57" s="478"/>
      <c r="K57" s="478"/>
    </row>
    <row r="58" spans="1:11" ht="15" thickBot="1"/>
    <row r="59" spans="1:11">
      <c r="A59" s="104" t="s">
        <v>2</v>
      </c>
      <c r="B59" s="105" t="s">
        <v>172</v>
      </c>
    </row>
    <row r="60" spans="1:11">
      <c r="A60" s="85" t="s">
        <v>3</v>
      </c>
      <c r="B60" s="165">
        <v>1.0804111489808841</v>
      </c>
    </row>
    <row r="61" spans="1:11">
      <c r="A61" s="85" t="s">
        <v>98</v>
      </c>
      <c r="B61" s="165">
        <v>1.9845207382417147</v>
      </c>
    </row>
    <row r="62" spans="1:11">
      <c r="A62" s="85" t="s">
        <v>5</v>
      </c>
      <c r="B62" s="165">
        <v>1.1064712076117571</v>
      </c>
    </row>
    <row r="63" spans="1:11">
      <c r="A63" s="85" t="s">
        <v>23</v>
      </c>
      <c r="B63" s="165">
        <v>0.35132837257671257</v>
      </c>
    </row>
    <row r="64" spans="1:11">
      <c r="A64" s="85" t="s">
        <v>24</v>
      </c>
      <c r="B64" s="165">
        <v>1.7980760586172795</v>
      </c>
    </row>
    <row r="65" spans="1:2">
      <c r="A65" s="85" t="s">
        <v>6</v>
      </c>
      <c r="B65" s="165">
        <v>0.7844612359211135</v>
      </c>
    </row>
    <row r="66" spans="1:2">
      <c r="A66" s="85" t="s">
        <v>22</v>
      </c>
      <c r="B66" s="165">
        <v>0.41510759975132155</v>
      </c>
    </row>
    <row r="67" spans="1:2">
      <c r="A67" s="85" t="s">
        <v>7</v>
      </c>
      <c r="B67" s="165">
        <v>1.5260981392769271</v>
      </c>
    </row>
    <row r="68" spans="1:2">
      <c r="A68" s="85" t="s">
        <v>8</v>
      </c>
      <c r="B68" s="165">
        <v>2.4296541694334017</v>
      </c>
    </row>
    <row r="69" spans="1:2">
      <c r="A69" s="85" t="s">
        <v>9</v>
      </c>
      <c r="B69" s="165">
        <v>0.7252823003684119</v>
      </c>
    </row>
    <row r="70" spans="1:2">
      <c r="A70" s="85" t="s">
        <v>10</v>
      </c>
      <c r="B70" s="165">
        <v>2.8414699871400133</v>
      </c>
    </row>
    <row r="71" spans="1:2">
      <c r="A71" s="85" t="s">
        <v>11</v>
      </c>
      <c r="B71" s="165">
        <v>1.8931183987154612</v>
      </c>
    </row>
    <row r="72" spans="1:2">
      <c r="A72" s="85" t="s">
        <v>12</v>
      </c>
      <c r="B72" s="165">
        <v>1.1030667076049467</v>
      </c>
    </row>
    <row r="73" spans="1:2">
      <c r="A73" s="85" t="s">
        <v>13</v>
      </c>
      <c r="B73" s="165">
        <v>2.2064026936051095</v>
      </c>
    </row>
    <row r="74" spans="1:2">
      <c r="A74" s="85" t="s">
        <v>14</v>
      </c>
      <c r="B74" s="165">
        <v>0.98168033467748017</v>
      </c>
    </row>
    <row r="75" spans="1:2">
      <c r="A75" s="85" t="s">
        <v>15</v>
      </c>
      <c r="B75" s="165">
        <v>0.84281058461073999</v>
      </c>
    </row>
    <row r="76" spans="1:2">
      <c r="A76" s="85" t="s">
        <v>16</v>
      </c>
      <c r="B76" s="165">
        <v>1.9432074694883894</v>
      </c>
    </row>
    <row r="77" spans="1:2">
      <c r="A77" s="85" t="s">
        <v>17</v>
      </c>
      <c r="B77" s="165">
        <v>0.41516342908385884</v>
      </c>
    </row>
    <row r="78" spans="1:2">
      <c r="A78" s="85" t="s">
        <v>18</v>
      </c>
      <c r="B78" s="165">
        <v>1.9187078907778587</v>
      </c>
    </row>
    <row r="79" spans="1:2">
      <c r="A79" s="85" t="s">
        <v>19</v>
      </c>
      <c r="B79" s="165">
        <v>2.9871007631862501</v>
      </c>
    </row>
    <row r="80" spans="1:2">
      <c r="A80" s="85" t="s">
        <v>20</v>
      </c>
      <c r="B80" s="165">
        <v>2.4053247258917336</v>
      </c>
    </row>
    <row r="81" spans="1:11" ht="15" thickBot="1">
      <c r="A81" s="106" t="s">
        <v>1</v>
      </c>
      <c r="B81" s="166">
        <v>1.4615920370050555</v>
      </c>
    </row>
    <row r="84" spans="1:11" ht="53.25" customHeight="1">
      <c r="A84" s="477" t="s">
        <v>213</v>
      </c>
      <c r="B84" s="478"/>
      <c r="C84" s="478"/>
      <c r="D84" s="478"/>
      <c r="E84" s="478"/>
      <c r="F84" s="478"/>
      <c r="G84" s="478"/>
      <c r="H84" s="478"/>
      <c r="I84" s="478"/>
      <c r="J84" s="478"/>
      <c r="K84" s="478"/>
    </row>
    <row r="86" spans="1:11">
      <c r="A86" s="643" t="s">
        <v>127</v>
      </c>
      <c r="B86" s="644" t="s">
        <v>121</v>
      </c>
      <c r="C86" s="645"/>
      <c r="D86" s="645"/>
      <c r="E86" s="645"/>
      <c r="F86" s="646"/>
    </row>
    <row r="87" spans="1:11" ht="45" customHeight="1">
      <c r="A87" s="643"/>
      <c r="B87" s="397" t="s">
        <v>128</v>
      </c>
      <c r="C87" s="397" t="s">
        <v>129</v>
      </c>
      <c r="D87" s="398" t="s">
        <v>130</v>
      </c>
      <c r="E87" s="397" t="s">
        <v>131</v>
      </c>
      <c r="F87" s="398" t="s">
        <v>132</v>
      </c>
    </row>
    <row r="88" spans="1:11">
      <c r="A88" s="399" t="s">
        <v>3</v>
      </c>
      <c r="B88" s="98">
        <v>8742</v>
      </c>
      <c r="C88" s="98">
        <v>1280</v>
      </c>
      <c r="D88" s="99">
        <v>14.641958361930909</v>
      </c>
      <c r="E88" s="98">
        <v>739</v>
      </c>
      <c r="F88" s="99">
        <v>8.4534431480210479</v>
      </c>
    </row>
    <row r="89" spans="1:11">
      <c r="A89" s="399" t="s">
        <v>98</v>
      </c>
      <c r="B89" s="98">
        <v>347</v>
      </c>
      <c r="C89" s="98">
        <v>69</v>
      </c>
      <c r="D89" s="99">
        <v>19.884726224783861</v>
      </c>
      <c r="E89" s="98">
        <v>23</v>
      </c>
      <c r="F89" s="99">
        <v>6.6282420749279538</v>
      </c>
    </row>
    <row r="90" spans="1:11">
      <c r="A90" s="399" t="s">
        <v>5</v>
      </c>
      <c r="B90" s="98">
        <v>17459</v>
      </c>
      <c r="C90" s="98">
        <v>2698</v>
      </c>
      <c r="D90" s="99">
        <v>15.453347843519103</v>
      </c>
      <c r="E90" s="98">
        <v>1494</v>
      </c>
      <c r="F90" s="99">
        <v>8.5571911335128004</v>
      </c>
    </row>
    <row r="91" spans="1:11">
      <c r="A91" s="399" t="s">
        <v>23</v>
      </c>
      <c r="B91" s="98">
        <v>1520</v>
      </c>
      <c r="C91" s="98">
        <v>200</v>
      </c>
      <c r="D91" s="99">
        <v>13.157894736842104</v>
      </c>
      <c r="E91" s="98">
        <v>90</v>
      </c>
      <c r="F91" s="99">
        <v>5.9210526315789469</v>
      </c>
    </row>
    <row r="92" spans="1:11">
      <c r="A92" s="399" t="s">
        <v>24</v>
      </c>
      <c r="B92" s="98">
        <v>816</v>
      </c>
      <c r="C92" s="98">
        <v>143</v>
      </c>
      <c r="D92" s="99">
        <v>17.524509803921568</v>
      </c>
      <c r="E92" s="98">
        <v>70</v>
      </c>
      <c r="F92" s="99">
        <v>8.5784313725490193</v>
      </c>
    </row>
    <row r="93" spans="1:11">
      <c r="A93" s="399" t="s">
        <v>6</v>
      </c>
      <c r="B93" s="98">
        <v>8060</v>
      </c>
      <c r="C93" s="98">
        <v>1095</v>
      </c>
      <c r="D93" s="99">
        <v>13.58560794044665</v>
      </c>
      <c r="E93" s="98">
        <v>542</v>
      </c>
      <c r="F93" s="99">
        <v>6.7245657568238206</v>
      </c>
    </row>
    <row r="94" spans="1:11">
      <c r="A94" s="399" t="s">
        <v>22</v>
      </c>
      <c r="B94" s="98">
        <v>889</v>
      </c>
      <c r="C94" s="98">
        <v>106</v>
      </c>
      <c r="D94" s="99">
        <v>11.923509561304838</v>
      </c>
      <c r="E94" s="98">
        <v>37</v>
      </c>
      <c r="F94" s="99">
        <v>4.1619797525309341</v>
      </c>
    </row>
    <row r="95" spans="1:11">
      <c r="A95" s="399" t="s">
        <v>7</v>
      </c>
      <c r="B95" s="98">
        <v>2296</v>
      </c>
      <c r="C95" s="98">
        <v>351</v>
      </c>
      <c r="D95" s="99">
        <v>15.28745644599303</v>
      </c>
      <c r="E95" s="98">
        <v>151</v>
      </c>
      <c r="F95" s="99">
        <v>6.5766550522648082</v>
      </c>
    </row>
    <row r="96" spans="1:11">
      <c r="A96" s="399" t="s">
        <v>8</v>
      </c>
      <c r="B96" s="98">
        <v>6279</v>
      </c>
      <c r="C96" s="98">
        <v>936</v>
      </c>
      <c r="D96" s="99">
        <v>14.906832298136646</v>
      </c>
      <c r="E96" s="98">
        <v>502</v>
      </c>
      <c r="F96" s="99">
        <v>7.9949036470775603</v>
      </c>
    </row>
    <row r="97" spans="1:6">
      <c r="A97" s="399" t="s">
        <v>9</v>
      </c>
      <c r="B97" s="98">
        <v>5840</v>
      </c>
      <c r="C97" s="98">
        <v>682</v>
      </c>
      <c r="D97" s="99">
        <v>11.678082191780822</v>
      </c>
      <c r="E97" s="98">
        <v>387</v>
      </c>
      <c r="F97" s="99">
        <v>6.6267123287671232</v>
      </c>
    </row>
    <row r="98" spans="1:6">
      <c r="A98" s="399" t="s">
        <v>10</v>
      </c>
      <c r="B98" s="98">
        <v>837</v>
      </c>
      <c r="C98" s="98">
        <v>46</v>
      </c>
      <c r="D98" s="99">
        <v>5.4958183990442055</v>
      </c>
      <c r="E98" s="98">
        <v>26</v>
      </c>
      <c r="F98" s="99">
        <v>3.106332138590203</v>
      </c>
    </row>
    <row r="99" spans="1:6">
      <c r="A99" s="399" t="s">
        <v>11</v>
      </c>
      <c r="B99" s="98">
        <v>2829</v>
      </c>
      <c r="C99" s="98">
        <v>259</v>
      </c>
      <c r="D99" s="99">
        <v>9.1551785083068218</v>
      </c>
      <c r="E99" s="98">
        <v>120</v>
      </c>
      <c r="F99" s="99">
        <v>4.2417815482502652</v>
      </c>
    </row>
    <row r="100" spans="1:6">
      <c r="A100" s="399" t="s">
        <v>12</v>
      </c>
      <c r="B100" s="98">
        <v>8280</v>
      </c>
      <c r="C100" s="98">
        <v>1336</v>
      </c>
      <c r="D100" s="99">
        <v>16.135265700483092</v>
      </c>
      <c r="E100" s="98">
        <v>827</v>
      </c>
      <c r="F100" s="99">
        <v>9.9879227053140092</v>
      </c>
    </row>
    <row r="101" spans="1:6">
      <c r="A101" s="399" t="s">
        <v>13</v>
      </c>
      <c r="B101" s="98">
        <v>2067</v>
      </c>
      <c r="C101" s="98">
        <v>253</v>
      </c>
      <c r="D101" s="99">
        <v>12.23996129656507</v>
      </c>
      <c r="E101" s="98">
        <v>132</v>
      </c>
      <c r="F101" s="99">
        <v>6.3860667634252533</v>
      </c>
    </row>
    <row r="102" spans="1:6">
      <c r="A102" s="399" t="s">
        <v>14</v>
      </c>
      <c r="B102" s="98">
        <v>468</v>
      </c>
      <c r="C102" s="98">
        <v>49</v>
      </c>
      <c r="D102" s="99">
        <v>10.47008547008547</v>
      </c>
      <c r="E102" s="98">
        <v>21</v>
      </c>
      <c r="F102" s="99">
        <v>4.4871794871794872</v>
      </c>
    </row>
    <row r="103" spans="1:6">
      <c r="A103" s="399" t="s">
        <v>15</v>
      </c>
      <c r="B103" s="98">
        <v>4136</v>
      </c>
      <c r="C103" s="98">
        <v>465</v>
      </c>
      <c r="D103" s="99">
        <v>11.242746615087039</v>
      </c>
      <c r="E103" s="98">
        <v>221</v>
      </c>
      <c r="F103" s="99">
        <v>5.3433268858800771</v>
      </c>
    </row>
    <row r="104" spans="1:6">
      <c r="A104" s="399" t="s">
        <v>16</v>
      </c>
      <c r="B104" s="98">
        <v>4946</v>
      </c>
      <c r="C104" s="98">
        <v>675</v>
      </c>
      <c r="D104" s="99">
        <v>13.64739183178326</v>
      </c>
      <c r="E104" s="98">
        <v>283</v>
      </c>
      <c r="F104" s="99">
        <v>5.7217953902143144</v>
      </c>
    </row>
    <row r="105" spans="1:6">
      <c r="A105" s="399" t="s">
        <v>17</v>
      </c>
      <c r="B105" s="98">
        <v>732</v>
      </c>
      <c r="C105" s="98">
        <v>50</v>
      </c>
      <c r="D105" s="99">
        <v>6.8306010928961758</v>
      </c>
      <c r="E105" s="98">
        <v>15</v>
      </c>
      <c r="F105" s="99">
        <v>2.0491803278688523</v>
      </c>
    </row>
    <row r="106" spans="1:6">
      <c r="A106" s="399" t="s">
        <v>18</v>
      </c>
      <c r="B106" s="98">
        <v>2699</v>
      </c>
      <c r="C106" s="98">
        <v>368</v>
      </c>
      <c r="D106" s="99">
        <v>13.634679510929972</v>
      </c>
      <c r="E106" s="98">
        <v>150</v>
      </c>
      <c r="F106" s="99">
        <v>5.5576139310855872</v>
      </c>
    </row>
    <row r="107" spans="1:6">
      <c r="A107" s="399" t="s">
        <v>19</v>
      </c>
      <c r="B107" s="98">
        <v>8477</v>
      </c>
      <c r="C107" s="98">
        <v>1085</v>
      </c>
      <c r="D107" s="99">
        <v>12.799339388934763</v>
      </c>
      <c r="E107" s="98">
        <v>449</v>
      </c>
      <c r="F107" s="99">
        <v>5.2966851480476587</v>
      </c>
    </row>
    <row r="108" spans="1:6">
      <c r="A108" s="399" t="s">
        <v>20</v>
      </c>
      <c r="B108" s="98">
        <v>2608</v>
      </c>
      <c r="C108" s="98">
        <v>348</v>
      </c>
      <c r="D108" s="99">
        <v>13.343558282208591</v>
      </c>
      <c r="E108" s="98">
        <v>154</v>
      </c>
      <c r="F108" s="99">
        <v>5.904907975460123</v>
      </c>
    </row>
    <row r="109" spans="1:6" ht="15" thickBot="1">
      <c r="A109" s="400" t="s">
        <v>1</v>
      </c>
      <c r="B109" s="401">
        <v>90327</v>
      </c>
      <c r="C109" s="401">
        <v>12494</v>
      </c>
      <c r="D109" s="402">
        <v>13.831966078802575</v>
      </c>
      <c r="E109" s="401">
        <v>6433</v>
      </c>
      <c r="F109" s="402">
        <v>7.1219015355320119</v>
      </c>
    </row>
    <row r="111" spans="1:6">
      <c r="A111" s="167" t="s">
        <v>214</v>
      </c>
    </row>
    <row r="112" spans="1:6" ht="42.75" customHeight="1" thickBot="1"/>
    <row r="113" spans="1:13" ht="14.25" customHeight="1">
      <c r="A113" s="637" t="s">
        <v>182</v>
      </c>
      <c r="B113" s="639" t="s">
        <v>183</v>
      </c>
      <c r="C113" s="639"/>
      <c r="D113" s="639"/>
      <c r="E113" s="639"/>
      <c r="F113" s="639"/>
      <c r="G113" s="640"/>
      <c r="H113" s="639" t="s">
        <v>184</v>
      </c>
      <c r="I113" s="639"/>
      <c r="J113" s="639"/>
      <c r="K113" s="639"/>
      <c r="L113" s="639"/>
      <c r="M113" s="640"/>
    </row>
    <row r="114" spans="1:13" ht="14.25" customHeight="1">
      <c r="A114" s="638"/>
      <c r="B114" s="641" t="s">
        <v>121</v>
      </c>
      <c r="C114" s="641"/>
      <c r="D114" s="315"/>
      <c r="E114" s="641" t="s">
        <v>122</v>
      </c>
      <c r="F114" s="641"/>
      <c r="G114" s="642"/>
      <c r="H114" s="641" t="s">
        <v>121</v>
      </c>
      <c r="I114" s="641"/>
      <c r="J114" s="315"/>
      <c r="K114" s="641" t="s">
        <v>122</v>
      </c>
      <c r="L114" s="641"/>
      <c r="M114" s="642"/>
    </row>
    <row r="115" spans="1:13" ht="33.75" customHeight="1">
      <c r="A115" s="638"/>
      <c r="B115" s="315" t="s">
        <v>123</v>
      </c>
      <c r="C115" s="315" t="s">
        <v>64</v>
      </c>
      <c r="D115" s="95" t="s">
        <v>124</v>
      </c>
      <c r="E115" s="315" t="s">
        <v>123</v>
      </c>
      <c r="F115" s="315" t="s">
        <v>125</v>
      </c>
      <c r="G115" s="96" t="s">
        <v>124</v>
      </c>
      <c r="H115" s="315" t="s">
        <v>123</v>
      </c>
      <c r="I115" s="315" t="s">
        <v>64</v>
      </c>
      <c r="J115" s="95" t="s">
        <v>124</v>
      </c>
      <c r="K115" s="315" t="s">
        <v>123</v>
      </c>
      <c r="L115" s="315" t="s">
        <v>125</v>
      </c>
      <c r="M115" s="96" t="s">
        <v>124</v>
      </c>
    </row>
    <row r="116" spans="1:13">
      <c r="A116" s="10" t="s">
        <v>141</v>
      </c>
      <c r="B116" s="82">
        <v>5454</v>
      </c>
      <c r="C116" s="82">
        <v>76891</v>
      </c>
      <c r="D116" s="97">
        <v>14.098093142647597</v>
      </c>
      <c r="E116" s="82">
        <v>790</v>
      </c>
      <c r="F116" s="82">
        <v>5558</v>
      </c>
      <c r="G116" s="168">
        <v>7.0354430379746837</v>
      </c>
      <c r="H116" s="82">
        <v>30570</v>
      </c>
      <c r="I116" s="82">
        <v>426812</v>
      </c>
      <c r="J116" s="97">
        <v>13.961792607131175</v>
      </c>
      <c r="K116" s="82">
        <v>1390</v>
      </c>
      <c r="L116" s="82">
        <v>9993</v>
      </c>
      <c r="M116" s="168">
        <v>7.189208633093525</v>
      </c>
    </row>
    <row r="117" spans="1:13">
      <c r="A117" s="10" t="s">
        <v>142</v>
      </c>
      <c r="B117" s="82">
        <v>3415</v>
      </c>
      <c r="C117" s="82">
        <v>45407</v>
      </c>
      <c r="D117" s="97">
        <v>13.296339677891654</v>
      </c>
      <c r="E117" s="82">
        <v>1287</v>
      </c>
      <c r="F117" s="82">
        <v>9681</v>
      </c>
      <c r="G117" s="168">
        <v>7.5221445221445222</v>
      </c>
      <c r="H117" s="82">
        <v>13559</v>
      </c>
      <c r="I117" s="82">
        <v>186278</v>
      </c>
      <c r="J117" s="97">
        <v>13.738328785308651</v>
      </c>
      <c r="K117" s="82">
        <v>1098</v>
      </c>
      <c r="L117" s="82">
        <v>8738</v>
      </c>
      <c r="M117" s="168">
        <v>7.9581056466302371</v>
      </c>
    </row>
    <row r="118" spans="1:13">
      <c r="A118" s="10" t="s">
        <v>143</v>
      </c>
      <c r="B118" s="82">
        <v>2341</v>
      </c>
      <c r="C118" s="82">
        <v>27763</v>
      </c>
      <c r="D118" s="97">
        <v>11.859461768475011</v>
      </c>
      <c r="E118" s="82">
        <v>660</v>
      </c>
      <c r="F118" s="82">
        <v>6894</v>
      </c>
      <c r="G118" s="168">
        <v>10.445454545454545</v>
      </c>
      <c r="H118" s="82">
        <v>11158</v>
      </c>
      <c r="I118" s="82">
        <v>130401</v>
      </c>
      <c r="J118" s="97">
        <v>11.686771822907332</v>
      </c>
      <c r="K118" s="82">
        <v>962</v>
      </c>
      <c r="L118" s="82">
        <v>7660</v>
      </c>
      <c r="M118" s="168">
        <v>7.9625779625779627</v>
      </c>
    </row>
    <row r="119" spans="1:13">
      <c r="A119" s="10" t="s">
        <v>144</v>
      </c>
      <c r="B119" s="82">
        <v>382</v>
      </c>
      <c r="C119" s="82">
        <v>3206</v>
      </c>
      <c r="D119" s="97">
        <v>8.3926701570680624</v>
      </c>
      <c r="E119" s="82">
        <v>181</v>
      </c>
      <c r="F119" s="82">
        <v>1808</v>
      </c>
      <c r="G119" s="168">
        <v>9.9889502762430933</v>
      </c>
      <c r="H119" s="82">
        <v>2115</v>
      </c>
      <c r="I119" s="82">
        <v>15884</v>
      </c>
      <c r="J119" s="97">
        <v>7.5101654846335695</v>
      </c>
      <c r="K119" s="82">
        <v>211</v>
      </c>
      <c r="L119" s="82">
        <v>1611</v>
      </c>
      <c r="M119" s="168">
        <v>7.6350710900473935</v>
      </c>
    </row>
    <row r="120" spans="1:13">
      <c r="A120" s="10" t="s">
        <v>185</v>
      </c>
      <c r="B120" s="82">
        <v>1704</v>
      </c>
      <c r="C120" s="82">
        <v>17046</v>
      </c>
      <c r="D120" s="97">
        <v>10.003521126760564</v>
      </c>
      <c r="E120" s="82">
        <v>399</v>
      </c>
      <c r="F120" s="82">
        <v>1916</v>
      </c>
      <c r="G120" s="168">
        <v>4.8020050125313283</v>
      </c>
      <c r="H120" s="82">
        <v>12011</v>
      </c>
      <c r="I120" s="82">
        <v>115150</v>
      </c>
      <c r="J120" s="97">
        <v>9.5870452085588216</v>
      </c>
      <c r="K120" s="82">
        <v>465</v>
      </c>
      <c r="L120" s="82">
        <v>4125</v>
      </c>
      <c r="M120" s="168">
        <v>8.870967741935484</v>
      </c>
    </row>
    <row r="121" spans="1:13">
      <c r="A121" s="10" t="s">
        <v>146</v>
      </c>
      <c r="B121" s="82">
        <v>658</v>
      </c>
      <c r="C121" s="82">
        <v>5198</v>
      </c>
      <c r="D121" s="97">
        <v>7.8996960486322187</v>
      </c>
      <c r="E121" s="82">
        <v>15</v>
      </c>
      <c r="F121" s="82">
        <v>124</v>
      </c>
      <c r="G121" s="168">
        <v>8.2666666666666675</v>
      </c>
      <c r="H121" s="82">
        <v>5194</v>
      </c>
      <c r="I121" s="82">
        <v>42697</v>
      </c>
      <c r="J121" s="97">
        <v>8.2204466692337306</v>
      </c>
      <c r="K121" s="82">
        <v>114</v>
      </c>
      <c r="L121" s="82">
        <v>1061</v>
      </c>
      <c r="M121" s="168">
        <v>9.307017543859649</v>
      </c>
    </row>
    <row r="122" spans="1:13">
      <c r="A122" s="10" t="s">
        <v>147</v>
      </c>
      <c r="B122" s="82">
        <v>228</v>
      </c>
      <c r="C122" s="82">
        <v>3426</v>
      </c>
      <c r="D122" s="97">
        <v>15.026315789473685</v>
      </c>
      <c r="E122" s="82">
        <v>19</v>
      </c>
      <c r="F122" s="82">
        <v>131</v>
      </c>
      <c r="G122" s="168">
        <v>6.8947368421052628</v>
      </c>
      <c r="H122" s="82">
        <v>1642</v>
      </c>
      <c r="I122" s="82">
        <v>23954</v>
      </c>
      <c r="J122" s="97">
        <v>14.588306942752741</v>
      </c>
      <c r="K122" s="82">
        <v>143</v>
      </c>
      <c r="L122" s="82">
        <v>673</v>
      </c>
      <c r="M122" s="168">
        <v>4.7062937062937067</v>
      </c>
    </row>
    <row r="123" spans="1:13">
      <c r="A123" s="10" t="s">
        <v>148</v>
      </c>
      <c r="B123" s="82">
        <v>114</v>
      </c>
      <c r="C123" s="82">
        <v>1606</v>
      </c>
      <c r="D123" s="97">
        <v>14.087719298245615</v>
      </c>
      <c r="E123" s="82">
        <v>6</v>
      </c>
      <c r="F123" s="82">
        <v>34</v>
      </c>
      <c r="G123" s="168">
        <v>5.666666666666667</v>
      </c>
      <c r="H123" s="82">
        <v>1000</v>
      </c>
      <c r="I123" s="82">
        <v>11915</v>
      </c>
      <c r="J123" s="97">
        <v>11.914999999999999</v>
      </c>
      <c r="K123" s="82">
        <v>41</v>
      </c>
      <c r="L123" s="82">
        <v>217</v>
      </c>
      <c r="M123" s="168">
        <v>5.2926829268292686</v>
      </c>
    </row>
    <row r="124" spans="1:13">
      <c r="A124" s="10" t="s">
        <v>149</v>
      </c>
      <c r="B124" s="82">
        <v>468</v>
      </c>
      <c r="C124" s="82">
        <v>6779</v>
      </c>
      <c r="D124" s="97">
        <v>14.485042735042734</v>
      </c>
      <c r="E124" s="82">
        <v>499</v>
      </c>
      <c r="F124" s="82">
        <v>6131</v>
      </c>
      <c r="G124" s="168">
        <v>12.286573146292586</v>
      </c>
      <c r="H124" s="82">
        <v>2738</v>
      </c>
      <c r="I124" s="82">
        <v>23623</v>
      </c>
      <c r="J124" s="97">
        <v>8.6278305332359384</v>
      </c>
      <c r="K124" s="82">
        <v>241</v>
      </c>
      <c r="L124" s="82">
        <v>2169</v>
      </c>
      <c r="M124" s="168">
        <v>9</v>
      </c>
    </row>
    <row r="125" spans="1:13" ht="15" thickBot="1">
      <c r="A125" s="169" t="s">
        <v>0</v>
      </c>
      <c r="B125" s="101">
        <v>14764</v>
      </c>
      <c r="C125" s="101">
        <v>187322</v>
      </c>
      <c r="D125" s="102">
        <v>12.68775399620699</v>
      </c>
      <c r="E125" s="101">
        <v>3856</v>
      </c>
      <c r="F125" s="101">
        <v>32277</v>
      </c>
      <c r="G125" s="103">
        <v>8.3705912863070537</v>
      </c>
      <c r="H125" s="101">
        <v>79987</v>
      </c>
      <c r="I125" s="101">
        <v>976714</v>
      </c>
      <c r="J125" s="102">
        <v>12.210909272756822</v>
      </c>
      <c r="K125" s="101">
        <v>4665</v>
      </c>
      <c r="L125" s="101">
        <v>36247</v>
      </c>
      <c r="M125" s="103">
        <v>7.7699892818863878</v>
      </c>
    </row>
    <row r="126" spans="1:13" ht="15" thickBot="1"/>
    <row r="127" spans="1:13" ht="14.25" customHeight="1">
      <c r="A127" s="637" t="s">
        <v>182</v>
      </c>
      <c r="B127" s="639" t="s">
        <v>186</v>
      </c>
      <c r="C127" s="639"/>
      <c r="D127" s="639"/>
      <c r="E127" s="639"/>
      <c r="F127" s="639"/>
      <c r="G127" s="640"/>
      <c r="H127" s="639" t="s">
        <v>187</v>
      </c>
      <c r="I127" s="639"/>
      <c r="J127" s="639"/>
      <c r="K127" s="639"/>
      <c r="L127" s="639"/>
      <c r="M127" s="640"/>
    </row>
    <row r="128" spans="1:13" ht="14.25" customHeight="1">
      <c r="A128" s="638"/>
      <c r="B128" s="641" t="s">
        <v>121</v>
      </c>
      <c r="C128" s="641"/>
      <c r="D128" s="315"/>
      <c r="E128" s="641" t="s">
        <v>122</v>
      </c>
      <c r="F128" s="641"/>
      <c r="G128" s="642"/>
      <c r="H128" s="641" t="s">
        <v>121</v>
      </c>
      <c r="I128" s="641"/>
      <c r="J128" s="315"/>
      <c r="K128" s="641" t="s">
        <v>122</v>
      </c>
      <c r="L128" s="641"/>
      <c r="M128" s="642"/>
    </row>
    <row r="129" spans="1:13" ht="28">
      <c r="A129" s="638"/>
      <c r="B129" s="315" t="s">
        <v>123</v>
      </c>
      <c r="C129" s="315" t="s">
        <v>64</v>
      </c>
      <c r="D129" s="95" t="s">
        <v>124</v>
      </c>
      <c r="E129" s="315" t="s">
        <v>123</v>
      </c>
      <c r="F129" s="315" t="s">
        <v>125</v>
      </c>
      <c r="G129" s="96" t="s">
        <v>124</v>
      </c>
      <c r="H129" s="315" t="s">
        <v>123</v>
      </c>
      <c r="I129" s="315" t="s">
        <v>64</v>
      </c>
      <c r="J129" s="95" t="s">
        <v>124</v>
      </c>
      <c r="K129" s="315" t="s">
        <v>123</v>
      </c>
      <c r="L129" s="315" t="s">
        <v>125</v>
      </c>
      <c r="M129" s="96" t="s">
        <v>124</v>
      </c>
    </row>
    <row r="130" spans="1:13">
      <c r="A130" s="10" t="s">
        <v>141</v>
      </c>
      <c r="B130" s="82">
        <v>327</v>
      </c>
      <c r="C130" s="82">
        <v>4423</v>
      </c>
      <c r="D130" s="97">
        <v>13.525993883792049</v>
      </c>
      <c r="E130" s="82">
        <v>18</v>
      </c>
      <c r="F130" s="82">
        <v>135</v>
      </c>
      <c r="G130" s="168">
        <v>7.5</v>
      </c>
      <c r="H130" s="82">
        <v>2025</v>
      </c>
      <c r="I130" s="82">
        <v>24440</v>
      </c>
      <c r="J130" s="97">
        <v>12.069135802469136</v>
      </c>
      <c r="K130" s="82">
        <v>34</v>
      </c>
      <c r="L130" s="82">
        <v>2461</v>
      </c>
      <c r="M130" s="168">
        <v>72.382352941176464</v>
      </c>
    </row>
    <row r="131" spans="1:13">
      <c r="A131" s="10" t="s">
        <v>142</v>
      </c>
      <c r="B131" s="82">
        <v>206</v>
      </c>
      <c r="C131" s="82">
        <v>2450</v>
      </c>
      <c r="D131" s="97">
        <v>11.893203883495145</v>
      </c>
      <c r="E131" s="82">
        <v>87</v>
      </c>
      <c r="F131" s="82">
        <v>902</v>
      </c>
      <c r="G131" s="168">
        <v>10.367816091954023</v>
      </c>
      <c r="H131" s="82">
        <v>2031</v>
      </c>
      <c r="I131" s="82">
        <v>30795</v>
      </c>
      <c r="J131" s="97">
        <v>15.16248153618907</v>
      </c>
      <c r="K131" s="82">
        <v>78</v>
      </c>
      <c r="L131" s="82">
        <v>1202</v>
      </c>
      <c r="M131" s="168">
        <v>15.410256410256411</v>
      </c>
    </row>
    <row r="132" spans="1:13">
      <c r="A132" s="10" t="s">
        <v>143</v>
      </c>
      <c r="B132" s="82">
        <v>193</v>
      </c>
      <c r="C132" s="82">
        <v>2554</v>
      </c>
      <c r="D132" s="97">
        <v>13.233160621761659</v>
      </c>
      <c r="E132" s="82">
        <v>140</v>
      </c>
      <c r="F132" s="82">
        <v>1325</v>
      </c>
      <c r="G132" s="168">
        <v>9.4642857142857135</v>
      </c>
      <c r="H132" s="82">
        <v>2778</v>
      </c>
      <c r="I132" s="82">
        <v>43196</v>
      </c>
      <c r="J132" s="97">
        <v>15.549316054715623</v>
      </c>
      <c r="K132" s="82">
        <v>25</v>
      </c>
      <c r="L132" s="82">
        <v>573</v>
      </c>
      <c r="M132" s="168">
        <v>22.92</v>
      </c>
    </row>
    <row r="133" spans="1:13">
      <c r="A133" s="10" t="s">
        <v>144</v>
      </c>
      <c r="B133" s="82">
        <v>68</v>
      </c>
      <c r="C133" s="82">
        <v>752</v>
      </c>
      <c r="D133" s="97">
        <v>11.058823529411764</v>
      </c>
      <c r="E133" s="82">
        <v>3</v>
      </c>
      <c r="F133" s="82">
        <v>6</v>
      </c>
      <c r="G133" s="168">
        <v>2</v>
      </c>
      <c r="H133" s="82">
        <v>111</v>
      </c>
      <c r="I133" s="82">
        <v>1581</v>
      </c>
      <c r="J133" s="97">
        <v>14.243243243243244</v>
      </c>
      <c r="K133" s="82">
        <v>0</v>
      </c>
      <c r="L133" s="82">
        <v>0</v>
      </c>
      <c r="M133" s="168">
        <v>0</v>
      </c>
    </row>
    <row r="134" spans="1:13">
      <c r="A134" s="10" t="s">
        <v>185</v>
      </c>
      <c r="B134" s="82">
        <v>372</v>
      </c>
      <c r="C134" s="82">
        <v>15322</v>
      </c>
      <c r="D134" s="97">
        <v>41.188172043010752</v>
      </c>
      <c r="E134" s="82">
        <v>118</v>
      </c>
      <c r="F134" s="82">
        <v>1066</v>
      </c>
      <c r="G134" s="168">
        <v>9.0338983050847457</v>
      </c>
      <c r="H134" s="82">
        <v>1902</v>
      </c>
      <c r="I134" s="82">
        <v>51072</v>
      </c>
      <c r="J134" s="97">
        <v>26.851735015772871</v>
      </c>
      <c r="K134" s="82">
        <v>79</v>
      </c>
      <c r="L134" s="82">
        <v>3236</v>
      </c>
      <c r="M134" s="168">
        <v>40.962025316455694</v>
      </c>
    </row>
    <row r="135" spans="1:13">
      <c r="A135" s="10" t="s">
        <v>146</v>
      </c>
      <c r="B135" s="82">
        <v>285</v>
      </c>
      <c r="C135" s="82">
        <v>2712</v>
      </c>
      <c r="D135" s="97">
        <v>9.5157894736842099</v>
      </c>
      <c r="E135" s="82">
        <v>218</v>
      </c>
      <c r="F135" s="82">
        <v>2477</v>
      </c>
      <c r="G135" s="168">
        <v>11.362385321100918</v>
      </c>
      <c r="H135" s="82">
        <v>1921</v>
      </c>
      <c r="I135" s="82">
        <v>19523</v>
      </c>
      <c r="J135" s="97">
        <v>10.162935970848517</v>
      </c>
      <c r="K135" s="82">
        <v>2</v>
      </c>
      <c r="L135" s="82">
        <v>78</v>
      </c>
      <c r="M135" s="168">
        <v>0</v>
      </c>
    </row>
    <row r="136" spans="1:13">
      <c r="A136" s="10" t="s">
        <v>147</v>
      </c>
      <c r="B136" s="82">
        <v>58</v>
      </c>
      <c r="C136" s="82">
        <v>780</v>
      </c>
      <c r="D136" s="97">
        <v>13.448275862068966</v>
      </c>
      <c r="E136" s="82">
        <v>2</v>
      </c>
      <c r="F136" s="82">
        <v>4</v>
      </c>
      <c r="G136" s="168">
        <v>2</v>
      </c>
      <c r="H136" s="82">
        <v>55</v>
      </c>
      <c r="I136" s="82">
        <v>807</v>
      </c>
      <c r="J136" s="97">
        <v>14.672727272727272</v>
      </c>
      <c r="K136" s="82">
        <v>0</v>
      </c>
      <c r="L136" s="82">
        <v>0</v>
      </c>
      <c r="M136" s="168">
        <v>0</v>
      </c>
    </row>
    <row r="137" spans="1:13">
      <c r="A137" s="10" t="s">
        <v>148</v>
      </c>
      <c r="B137" s="82">
        <v>6</v>
      </c>
      <c r="C137" s="82">
        <v>117</v>
      </c>
      <c r="D137" s="97">
        <v>19.5</v>
      </c>
      <c r="E137" s="82">
        <v>0</v>
      </c>
      <c r="F137" s="82">
        <v>0</v>
      </c>
      <c r="G137" s="168">
        <v>0</v>
      </c>
      <c r="H137" s="82">
        <v>14</v>
      </c>
      <c r="I137" s="82">
        <v>152</v>
      </c>
      <c r="J137" s="97">
        <v>10.857142857142858</v>
      </c>
      <c r="K137" s="82">
        <v>2</v>
      </c>
      <c r="L137" s="82">
        <v>6</v>
      </c>
      <c r="M137" s="168">
        <v>3</v>
      </c>
    </row>
    <row r="138" spans="1:13">
      <c r="A138" s="10" t="s">
        <v>149</v>
      </c>
      <c r="B138" s="82">
        <v>44</v>
      </c>
      <c r="C138" s="82">
        <v>365</v>
      </c>
      <c r="D138" s="97">
        <v>8.295454545454545</v>
      </c>
      <c r="E138" s="82">
        <v>203</v>
      </c>
      <c r="F138" s="82">
        <v>1887</v>
      </c>
      <c r="G138" s="168">
        <v>9.2955665024630534</v>
      </c>
      <c r="H138" s="82">
        <v>172</v>
      </c>
      <c r="I138" s="82">
        <v>4276</v>
      </c>
      <c r="J138" s="97">
        <v>24.86046511627907</v>
      </c>
      <c r="K138" s="82">
        <v>2</v>
      </c>
      <c r="L138" s="82">
        <v>30</v>
      </c>
      <c r="M138" s="168">
        <v>15</v>
      </c>
    </row>
    <row r="139" spans="1:13" ht="15" thickBot="1">
      <c r="A139" s="169" t="s">
        <v>0</v>
      </c>
      <c r="B139" s="101">
        <v>1559</v>
      </c>
      <c r="C139" s="101">
        <v>29475</v>
      </c>
      <c r="D139" s="102">
        <v>18.906350224502887</v>
      </c>
      <c r="E139" s="101">
        <v>789</v>
      </c>
      <c r="F139" s="101">
        <v>7802</v>
      </c>
      <c r="G139" s="103">
        <v>9.8884664131812414</v>
      </c>
      <c r="H139" s="101">
        <v>11009</v>
      </c>
      <c r="I139" s="101">
        <v>175842</v>
      </c>
      <c r="J139" s="102">
        <v>15.972567898991734</v>
      </c>
      <c r="K139" s="101">
        <v>222</v>
      </c>
      <c r="L139" s="101">
        <v>7586</v>
      </c>
      <c r="M139" s="103">
        <v>34.171171171171174</v>
      </c>
    </row>
    <row r="142" spans="1:13">
      <c r="A142" s="33" t="s">
        <v>188</v>
      </c>
    </row>
    <row r="145" spans="1:11">
      <c r="A145" s="167" t="s">
        <v>189</v>
      </c>
    </row>
    <row r="146" spans="1:11">
      <c r="A146" s="167" t="s">
        <v>190</v>
      </c>
    </row>
    <row r="147" spans="1:11">
      <c r="A147" s="167" t="s">
        <v>191</v>
      </c>
    </row>
    <row r="148" spans="1:11">
      <c r="A148" s="167" t="s">
        <v>192</v>
      </c>
    </row>
    <row r="150" spans="1:11" ht="54.75" customHeight="1">
      <c r="A150" s="477" t="s">
        <v>224</v>
      </c>
      <c r="B150" s="478"/>
      <c r="C150" s="478"/>
      <c r="D150" s="478"/>
      <c r="E150" s="478"/>
      <c r="F150" s="478"/>
      <c r="G150" s="478"/>
      <c r="H150" s="478"/>
      <c r="I150" s="478"/>
      <c r="J150" s="478"/>
      <c r="K150" s="478"/>
    </row>
    <row r="151" spans="1:11" ht="15" thickBot="1"/>
    <row r="152" spans="1:11" ht="36" customHeight="1">
      <c r="A152" s="632" t="s">
        <v>78</v>
      </c>
      <c r="B152" s="634" t="s">
        <v>133</v>
      </c>
      <c r="C152" s="634"/>
      <c r="D152" s="634"/>
      <c r="E152" s="634"/>
      <c r="F152" s="107" t="s">
        <v>134</v>
      </c>
      <c r="G152" s="635" t="s">
        <v>0</v>
      </c>
    </row>
    <row r="153" spans="1:11" ht="112.5" customHeight="1">
      <c r="A153" s="633"/>
      <c r="B153" s="108" t="s">
        <v>135</v>
      </c>
      <c r="C153" s="108" t="s">
        <v>136</v>
      </c>
      <c r="D153" s="108" t="s">
        <v>137</v>
      </c>
      <c r="E153" s="108" t="s">
        <v>138</v>
      </c>
      <c r="F153" s="108" t="s">
        <v>139</v>
      </c>
      <c r="G153" s="636"/>
    </row>
    <row r="154" spans="1:11">
      <c r="A154" s="85" t="s">
        <v>3</v>
      </c>
      <c r="B154" s="413">
        <v>93771</v>
      </c>
      <c r="C154" s="413">
        <v>31736</v>
      </c>
      <c r="D154" s="413">
        <v>103257</v>
      </c>
      <c r="E154" s="413">
        <v>228764</v>
      </c>
      <c r="F154" s="413">
        <v>18124.847000000002</v>
      </c>
      <c r="G154" s="414">
        <v>246888.84700000001</v>
      </c>
    </row>
    <row r="155" spans="1:11">
      <c r="A155" s="85" t="s">
        <v>98</v>
      </c>
      <c r="B155" s="413">
        <v>617</v>
      </c>
      <c r="C155" s="413">
        <v>974</v>
      </c>
      <c r="D155" s="413">
        <v>3898</v>
      </c>
      <c r="E155" s="413">
        <v>5489</v>
      </c>
      <c r="F155" s="413">
        <v>895.35199999999998</v>
      </c>
      <c r="G155" s="414">
        <v>6384.3519999999999</v>
      </c>
    </row>
    <row r="156" spans="1:11">
      <c r="A156" s="85" t="s">
        <v>5</v>
      </c>
      <c r="B156" s="413">
        <v>310135</v>
      </c>
      <c r="C156" s="413">
        <v>102232</v>
      </c>
      <c r="D156" s="413">
        <v>288497</v>
      </c>
      <c r="E156" s="413">
        <v>700864</v>
      </c>
      <c r="F156" s="413">
        <v>37647.307000000001</v>
      </c>
      <c r="G156" s="414">
        <v>738511.30700000003</v>
      </c>
    </row>
    <row r="157" spans="1:11">
      <c r="A157" s="85" t="s">
        <v>23</v>
      </c>
      <c r="B157" s="413">
        <v>35964</v>
      </c>
      <c r="C157" s="413">
        <v>430</v>
      </c>
      <c r="D157" s="413">
        <v>16892</v>
      </c>
      <c r="E157" s="413">
        <v>53286</v>
      </c>
      <c r="F157" s="413">
        <v>3089.8150000000001</v>
      </c>
      <c r="G157" s="414">
        <v>56375.815000000002</v>
      </c>
    </row>
    <row r="158" spans="1:11">
      <c r="A158" s="85" t="s">
        <v>24</v>
      </c>
      <c r="B158" s="413">
        <v>47473</v>
      </c>
      <c r="C158" s="413"/>
      <c r="D158" s="413">
        <v>23655</v>
      </c>
      <c r="E158" s="413">
        <v>71128</v>
      </c>
      <c r="F158" s="413">
        <v>1627.703</v>
      </c>
      <c r="G158" s="414">
        <v>72755.702999999994</v>
      </c>
    </row>
    <row r="159" spans="1:11">
      <c r="A159" s="85" t="s">
        <v>6</v>
      </c>
      <c r="B159" s="413">
        <v>84458</v>
      </c>
      <c r="C159" s="413">
        <v>24852</v>
      </c>
      <c r="D159" s="413">
        <v>90402</v>
      </c>
      <c r="E159" s="413">
        <v>199712</v>
      </c>
      <c r="F159" s="413">
        <v>24008.641</v>
      </c>
      <c r="G159" s="414">
        <v>223720.641</v>
      </c>
    </row>
    <row r="160" spans="1:11">
      <c r="A160" s="85" t="s">
        <v>22</v>
      </c>
      <c r="B160" s="413">
        <v>29385</v>
      </c>
      <c r="C160" s="413">
        <v>34120</v>
      </c>
      <c r="D160" s="413">
        <v>25465</v>
      </c>
      <c r="E160" s="413">
        <v>88970</v>
      </c>
      <c r="F160" s="413">
        <v>1382.94</v>
      </c>
      <c r="G160" s="414">
        <v>90352.94</v>
      </c>
    </row>
    <row r="161" spans="1:7">
      <c r="A161" s="85" t="s">
        <v>7</v>
      </c>
      <c r="B161" s="413">
        <v>44882</v>
      </c>
      <c r="C161" s="413">
        <v>6274</v>
      </c>
      <c r="D161" s="413">
        <v>49611</v>
      </c>
      <c r="E161" s="413">
        <v>100767</v>
      </c>
      <c r="F161" s="413">
        <v>8433.2289999999994</v>
      </c>
      <c r="G161" s="414">
        <v>109200.22899999999</v>
      </c>
    </row>
    <row r="162" spans="1:7">
      <c r="A162" s="85" t="s">
        <v>8</v>
      </c>
      <c r="B162" s="413">
        <v>198887</v>
      </c>
      <c r="C162" s="413">
        <v>22021</v>
      </c>
      <c r="D162" s="413">
        <v>171904</v>
      </c>
      <c r="E162" s="413">
        <v>392812</v>
      </c>
      <c r="F162" s="413">
        <v>20882.723999999998</v>
      </c>
      <c r="G162" s="414">
        <v>413694.72399999999</v>
      </c>
    </row>
    <row r="163" spans="1:7">
      <c r="A163" s="85" t="s">
        <v>9</v>
      </c>
      <c r="B163" s="413">
        <v>114085</v>
      </c>
      <c r="C163" s="413">
        <v>26191</v>
      </c>
      <c r="D163" s="413">
        <v>77409</v>
      </c>
      <c r="E163" s="413">
        <v>217685</v>
      </c>
      <c r="F163" s="413">
        <v>15956.23</v>
      </c>
      <c r="G163" s="414">
        <v>233641.23</v>
      </c>
    </row>
    <row r="164" spans="1:7">
      <c r="A164" s="85" t="s">
        <v>10</v>
      </c>
      <c r="B164" s="413">
        <v>40748</v>
      </c>
      <c r="C164" s="413">
        <v>6594</v>
      </c>
      <c r="D164" s="413">
        <v>23128</v>
      </c>
      <c r="E164" s="413">
        <v>70470</v>
      </c>
      <c r="F164" s="413">
        <v>1622.854</v>
      </c>
      <c r="G164" s="414">
        <v>72092.854000000007</v>
      </c>
    </row>
    <row r="165" spans="1:7">
      <c r="A165" s="85" t="s">
        <v>11</v>
      </c>
      <c r="B165" s="413">
        <v>25180</v>
      </c>
      <c r="C165" s="413">
        <v>4231</v>
      </c>
      <c r="D165" s="413">
        <v>45868</v>
      </c>
      <c r="E165" s="413">
        <v>75279</v>
      </c>
      <c r="F165" s="413">
        <v>6213.8140000000003</v>
      </c>
      <c r="G165" s="414">
        <v>81492.813999999998</v>
      </c>
    </row>
    <row r="166" spans="1:7">
      <c r="A166" s="85" t="s">
        <v>12</v>
      </c>
      <c r="B166" s="413">
        <v>205571</v>
      </c>
      <c r="C166" s="413">
        <v>31692</v>
      </c>
      <c r="D166" s="413">
        <v>134079</v>
      </c>
      <c r="E166" s="413">
        <v>371342</v>
      </c>
      <c r="F166" s="413">
        <v>18255.682000000001</v>
      </c>
      <c r="G166" s="414">
        <v>389597.68200000003</v>
      </c>
    </row>
    <row r="167" spans="1:7">
      <c r="A167" s="85" t="s">
        <v>13</v>
      </c>
      <c r="B167" s="413">
        <v>32728</v>
      </c>
      <c r="C167" s="413">
        <v>4691</v>
      </c>
      <c r="D167" s="413">
        <v>44985</v>
      </c>
      <c r="E167" s="413">
        <v>82404</v>
      </c>
      <c r="F167" s="413">
        <v>4182.2610000000004</v>
      </c>
      <c r="G167" s="414">
        <v>86586.260999999999</v>
      </c>
    </row>
    <row r="168" spans="1:7">
      <c r="A168" s="85" t="s">
        <v>14</v>
      </c>
      <c r="B168" s="413">
        <v>9368</v>
      </c>
      <c r="C168" s="413">
        <v>3538</v>
      </c>
      <c r="D168" s="413">
        <v>2444</v>
      </c>
      <c r="E168" s="413">
        <v>15350</v>
      </c>
      <c r="F168" s="413">
        <v>1087.6669999999999</v>
      </c>
      <c r="G168" s="414">
        <v>16437.667000000001</v>
      </c>
    </row>
    <row r="169" spans="1:7">
      <c r="A169" s="85" t="s">
        <v>222</v>
      </c>
      <c r="B169" s="413">
        <v>138883</v>
      </c>
      <c r="C169" s="413">
        <v>60389</v>
      </c>
      <c r="D169" s="413">
        <v>75112</v>
      </c>
      <c r="E169" s="413">
        <v>274384</v>
      </c>
      <c r="F169" s="413">
        <v>7706.2520000000004</v>
      </c>
      <c r="G169" s="414">
        <v>282090.25199999998</v>
      </c>
    </row>
    <row r="170" spans="1:7">
      <c r="A170" s="85" t="s">
        <v>16</v>
      </c>
      <c r="B170" s="413">
        <v>124501</v>
      </c>
      <c r="C170" s="413">
        <v>17930</v>
      </c>
      <c r="D170" s="413">
        <v>124095</v>
      </c>
      <c r="E170" s="413">
        <v>266526</v>
      </c>
      <c r="F170" s="413">
        <v>11466.22</v>
      </c>
      <c r="G170" s="414">
        <v>277992.21999999997</v>
      </c>
    </row>
    <row r="171" spans="1:7">
      <c r="A171" s="85" t="s">
        <v>17</v>
      </c>
      <c r="B171" s="413">
        <v>4974</v>
      </c>
      <c r="C171" s="413">
        <v>142</v>
      </c>
      <c r="D171" s="413">
        <v>16761</v>
      </c>
      <c r="E171" s="413">
        <v>21877</v>
      </c>
      <c r="F171" s="413">
        <v>1532.925</v>
      </c>
      <c r="G171" s="414">
        <v>23409.924999999999</v>
      </c>
    </row>
    <row r="172" spans="1:7">
      <c r="A172" s="85" t="s">
        <v>223</v>
      </c>
      <c r="B172" s="413">
        <v>55405</v>
      </c>
      <c r="C172" s="413">
        <v>1597</v>
      </c>
      <c r="D172" s="413">
        <v>28505</v>
      </c>
      <c r="E172" s="413">
        <v>85507</v>
      </c>
      <c r="F172" s="413">
        <v>5408.5339999999997</v>
      </c>
      <c r="G172" s="414">
        <v>90915.534</v>
      </c>
    </row>
    <row r="173" spans="1:7">
      <c r="A173" s="85" t="s">
        <v>19</v>
      </c>
      <c r="B173" s="413">
        <v>125372</v>
      </c>
      <c r="C173" s="413">
        <v>56779</v>
      </c>
      <c r="D173" s="413">
        <v>162331</v>
      </c>
      <c r="E173" s="413">
        <v>344482</v>
      </c>
      <c r="F173" s="413">
        <v>21442.562000000002</v>
      </c>
      <c r="G173" s="414">
        <v>365924.56199999998</v>
      </c>
    </row>
    <row r="174" spans="1:7">
      <c r="A174" s="85" t="s">
        <v>20</v>
      </c>
      <c r="B174" s="413">
        <v>41901</v>
      </c>
      <c r="C174" s="413">
        <v>5286</v>
      </c>
      <c r="D174" s="413">
        <v>26312</v>
      </c>
      <c r="E174" s="413">
        <v>73499</v>
      </c>
      <c r="F174" s="413">
        <v>4629.6909999999998</v>
      </c>
      <c r="G174" s="414">
        <v>78128.691000000006</v>
      </c>
    </row>
    <row r="175" spans="1:7" ht="15" thickBot="1">
      <c r="A175" s="109" t="s">
        <v>1</v>
      </c>
      <c r="B175" s="415">
        <v>1764288</v>
      </c>
      <c r="C175" s="415">
        <v>441699</v>
      </c>
      <c r="D175" s="415">
        <v>1534610</v>
      </c>
      <c r="E175" s="415">
        <v>3740597</v>
      </c>
      <c r="F175" s="415">
        <v>215597.25</v>
      </c>
      <c r="G175" s="416">
        <v>3956194.25</v>
      </c>
    </row>
    <row r="178" spans="1:11" ht="59.25" customHeight="1" thickBot="1">
      <c r="A178" s="477" t="s">
        <v>239</v>
      </c>
      <c r="B178" s="478"/>
      <c r="C178" s="478"/>
      <c r="D178" s="478"/>
      <c r="E178" s="478"/>
      <c r="F178" s="478"/>
      <c r="G178" s="478"/>
      <c r="H178" s="478"/>
      <c r="I178" s="478"/>
      <c r="J178" s="478"/>
      <c r="K178" s="478"/>
    </row>
    <row r="179" spans="1:11" ht="30" customHeight="1">
      <c r="A179" s="444" t="s">
        <v>140</v>
      </c>
      <c r="B179" s="445" t="s">
        <v>141</v>
      </c>
      <c r="C179" s="445" t="s">
        <v>142</v>
      </c>
      <c r="D179" s="445" t="s">
        <v>143</v>
      </c>
      <c r="E179" s="445" t="s">
        <v>144</v>
      </c>
      <c r="F179" s="445" t="s">
        <v>145</v>
      </c>
      <c r="G179" s="445" t="s">
        <v>146</v>
      </c>
      <c r="H179" s="445" t="s">
        <v>147</v>
      </c>
      <c r="I179" s="445" t="s">
        <v>148</v>
      </c>
      <c r="J179" s="445" t="s">
        <v>149</v>
      </c>
      <c r="K179" s="446" t="s">
        <v>150</v>
      </c>
    </row>
    <row r="180" spans="1:11">
      <c r="A180" s="447" t="s">
        <v>234</v>
      </c>
      <c r="B180" s="448">
        <v>1325</v>
      </c>
      <c r="C180" s="448">
        <v>164</v>
      </c>
      <c r="D180" s="448">
        <v>619</v>
      </c>
      <c r="E180" s="448">
        <v>24471</v>
      </c>
      <c r="F180" s="448">
        <v>2122</v>
      </c>
      <c r="G180" s="448">
        <v>3690</v>
      </c>
      <c r="H180" s="448">
        <v>2227</v>
      </c>
      <c r="I180" s="448">
        <v>34</v>
      </c>
      <c r="J180" s="448">
        <v>27911</v>
      </c>
      <c r="K180" s="449">
        <v>62563</v>
      </c>
    </row>
    <row r="181" spans="1:11">
      <c r="A181" s="450" t="s">
        <v>25</v>
      </c>
      <c r="B181" s="451">
        <v>759</v>
      </c>
      <c r="C181" s="451">
        <v>68</v>
      </c>
      <c r="D181" s="451">
        <v>198</v>
      </c>
      <c r="E181" s="451">
        <v>11302</v>
      </c>
      <c r="F181" s="451">
        <v>1103</v>
      </c>
      <c r="G181" s="451">
        <v>1940</v>
      </c>
      <c r="H181" s="451">
        <v>792</v>
      </c>
      <c r="I181" s="451">
        <v>19</v>
      </c>
      <c r="J181" s="451">
        <v>14845</v>
      </c>
      <c r="K181" s="452">
        <v>31026</v>
      </c>
    </row>
    <row r="182" spans="1:11">
      <c r="A182" s="450" t="s">
        <v>26</v>
      </c>
      <c r="B182" s="451">
        <v>560</v>
      </c>
      <c r="C182" s="451">
        <v>96</v>
      </c>
      <c r="D182" s="451">
        <v>420</v>
      </c>
      <c r="E182" s="451">
        <v>13054</v>
      </c>
      <c r="F182" s="451">
        <v>1018</v>
      </c>
      <c r="G182" s="451">
        <v>1733</v>
      </c>
      <c r="H182" s="451">
        <v>1428</v>
      </c>
      <c r="I182" s="451">
        <v>15</v>
      </c>
      <c r="J182" s="451">
        <v>13061</v>
      </c>
      <c r="K182" s="452">
        <v>31385</v>
      </c>
    </row>
    <row r="183" spans="1:11">
      <c r="A183" s="450" t="s">
        <v>151</v>
      </c>
      <c r="B183" s="451">
        <v>6</v>
      </c>
      <c r="C183" s="451"/>
      <c r="D183" s="451">
        <v>1</v>
      </c>
      <c r="E183" s="451">
        <v>115</v>
      </c>
      <c r="F183" s="451">
        <v>1</v>
      </c>
      <c r="G183" s="451">
        <v>17</v>
      </c>
      <c r="H183" s="451">
        <v>7</v>
      </c>
      <c r="I183" s="451"/>
      <c r="J183" s="451">
        <v>5</v>
      </c>
      <c r="K183" s="452">
        <v>152</v>
      </c>
    </row>
    <row r="184" spans="1:11">
      <c r="A184" s="453" t="s">
        <v>235</v>
      </c>
      <c r="B184" s="454">
        <v>4479</v>
      </c>
      <c r="C184" s="454">
        <v>594</v>
      </c>
      <c r="D184" s="454">
        <v>2015</v>
      </c>
      <c r="E184" s="454">
        <v>26824</v>
      </c>
      <c r="F184" s="454">
        <v>2283</v>
      </c>
      <c r="G184" s="454">
        <v>7573</v>
      </c>
      <c r="H184" s="454">
        <v>3746</v>
      </c>
      <c r="I184" s="454">
        <v>93</v>
      </c>
      <c r="J184" s="454">
        <v>11423</v>
      </c>
      <c r="K184" s="455">
        <v>59030</v>
      </c>
    </row>
    <row r="185" spans="1:11">
      <c r="A185" s="450" t="s">
        <v>25</v>
      </c>
      <c r="B185" s="451">
        <v>3060</v>
      </c>
      <c r="C185" s="451">
        <v>301</v>
      </c>
      <c r="D185" s="451">
        <v>916</v>
      </c>
      <c r="E185" s="451">
        <v>11993</v>
      </c>
      <c r="F185" s="451">
        <v>1001</v>
      </c>
      <c r="G185" s="451">
        <v>4785</v>
      </c>
      <c r="H185" s="451">
        <v>1718</v>
      </c>
      <c r="I185" s="451">
        <v>51</v>
      </c>
      <c r="J185" s="451">
        <v>5634</v>
      </c>
      <c r="K185" s="452">
        <v>29459</v>
      </c>
    </row>
    <row r="186" spans="1:11">
      <c r="A186" s="450" t="s">
        <v>26</v>
      </c>
      <c r="B186" s="451">
        <v>1390</v>
      </c>
      <c r="C186" s="451">
        <v>292</v>
      </c>
      <c r="D186" s="451">
        <v>1096</v>
      </c>
      <c r="E186" s="451">
        <v>14743</v>
      </c>
      <c r="F186" s="451">
        <v>1282</v>
      </c>
      <c r="G186" s="451">
        <v>2718</v>
      </c>
      <c r="H186" s="451">
        <v>2018</v>
      </c>
      <c r="I186" s="451">
        <v>42</v>
      </c>
      <c r="J186" s="451">
        <v>5785</v>
      </c>
      <c r="K186" s="452">
        <v>29366</v>
      </c>
    </row>
    <row r="187" spans="1:11">
      <c r="A187" s="450" t="s">
        <v>151</v>
      </c>
      <c r="B187" s="451">
        <v>29</v>
      </c>
      <c r="C187" s="451">
        <v>1</v>
      </c>
      <c r="D187" s="451">
        <v>3</v>
      </c>
      <c r="E187" s="451">
        <v>88</v>
      </c>
      <c r="F187" s="451"/>
      <c r="G187" s="451">
        <v>70</v>
      </c>
      <c r="H187" s="451">
        <v>10</v>
      </c>
      <c r="I187" s="451"/>
      <c r="J187" s="451">
        <v>4</v>
      </c>
      <c r="K187" s="452">
        <v>205</v>
      </c>
    </row>
    <row r="188" spans="1:11">
      <c r="A188" s="453" t="s">
        <v>236</v>
      </c>
      <c r="B188" s="454">
        <v>15357</v>
      </c>
      <c r="C188" s="454">
        <v>2944</v>
      </c>
      <c r="D188" s="454">
        <v>7497</v>
      </c>
      <c r="E188" s="454">
        <v>82095</v>
      </c>
      <c r="F188" s="454">
        <v>5039</v>
      </c>
      <c r="G188" s="454">
        <v>14532</v>
      </c>
      <c r="H188" s="454">
        <v>11273</v>
      </c>
      <c r="I188" s="454">
        <v>180</v>
      </c>
      <c r="J188" s="454">
        <v>35415</v>
      </c>
      <c r="K188" s="455">
        <v>174332</v>
      </c>
    </row>
    <row r="189" spans="1:11">
      <c r="A189" s="450" t="s">
        <v>25</v>
      </c>
      <c r="B189" s="451">
        <v>9720</v>
      </c>
      <c r="C189" s="451">
        <v>1487</v>
      </c>
      <c r="D189" s="451">
        <v>3449</v>
      </c>
      <c r="E189" s="451">
        <v>37076</v>
      </c>
      <c r="F189" s="451">
        <v>2493</v>
      </c>
      <c r="G189" s="451">
        <v>10453</v>
      </c>
      <c r="H189" s="451">
        <v>5192</v>
      </c>
      <c r="I189" s="451">
        <v>103</v>
      </c>
      <c r="J189" s="451">
        <v>17160</v>
      </c>
      <c r="K189" s="452">
        <v>87133</v>
      </c>
    </row>
    <row r="190" spans="1:11">
      <c r="A190" s="450" t="s">
        <v>26</v>
      </c>
      <c r="B190" s="451">
        <v>5503</v>
      </c>
      <c r="C190" s="451">
        <v>1454</v>
      </c>
      <c r="D190" s="451">
        <v>4026</v>
      </c>
      <c r="E190" s="451">
        <v>44664</v>
      </c>
      <c r="F190" s="451">
        <v>2544</v>
      </c>
      <c r="G190" s="451">
        <v>3986</v>
      </c>
      <c r="H190" s="451">
        <v>6049</v>
      </c>
      <c r="I190" s="451">
        <v>77</v>
      </c>
      <c r="J190" s="451">
        <v>18244</v>
      </c>
      <c r="K190" s="452">
        <v>86547</v>
      </c>
    </row>
    <row r="191" spans="1:11">
      <c r="A191" s="450" t="s">
        <v>151</v>
      </c>
      <c r="B191" s="451">
        <v>134</v>
      </c>
      <c r="C191" s="451">
        <v>3</v>
      </c>
      <c r="D191" s="451">
        <v>22</v>
      </c>
      <c r="E191" s="451">
        <v>355</v>
      </c>
      <c r="F191" s="451">
        <v>2</v>
      </c>
      <c r="G191" s="451">
        <v>93</v>
      </c>
      <c r="H191" s="451">
        <v>32</v>
      </c>
      <c r="I191" s="451"/>
      <c r="J191" s="451">
        <v>11</v>
      </c>
      <c r="K191" s="452">
        <v>652</v>
      </c>
    </row>
    <row r="192" spans="1:11">
      <c r="A192" s="456" t="s">
        <v>237</v>
      </c>
      <c r="B192" s="454">
        <v>15729</v>
      </c>
      <c r="C192" s="454">
        <v>3966</v>
      </c>
      <c r="D192" s="454">
        <v>11411</v>
      </c>
      <c r="E192" s="454">
        <v>80160</v>
      </c>
      <c r="F192" s="454">
        <v>4847</v>
      </c>
      <c r="G192" s="454">
        <v>11777</v>
      </c>
      <c r="H192" s="454">
        <v>10731</v>
      </c>
      <c r="I192" s="454">
        <v>128</v>
      </c>
      <c r="J192" s="454">
        <v>35779</v>
      </c>
      <c r="K192" s="455">
        <v>174528</v>
      </c>
    </row>
    <row r="193" spans="1:11">
      <c r="A193" s="450" t="s">
        <v>25</v>
      </c>
      <c r="B193" s="451">
        <v>8623</v>
      </c>
      <c r="C193" s="451">
        <v>1710</v>
      </c>
      <c r="D193" s="451">
        <v>4678</v>
      </c>
      <c r="E193" s="451">
        <v>35246</v>
      </c>
      <c r="F193" s="451">
        <v>2427</v>
      </c>
      <c r="G193" s="451">
        <v>8145</v>
      </c>
      <c r="H193" s="451">
        <v>4452</v>
      </c>
      <c r="I193" s="451">
        <v>90</v>
      </c>
      <c r="J193" s="451">
        <v>18209</v>
      </c>
      <c r="K193" s="452">
        <v>83580</v>
      </c>
    </row>
    <row r="194" spans="1:11">
      <c r="A194" s="450" t="s">
        <v>26</v>
      </c>
      <c r="B194" s="451">
        <v>6994</v>
      </c>
      <c r="C194" s="451">
        <v>2247</v>
      </c>
      <c r="D194" s="451">
        <v>6686</v>
      </c>
      <c r="E194" s="451">
        <v>44617</v>
      </c>
      <c r="F194" s="451">
        <v>2419</v>
      </c>
      <c r="G194" s="451">
        <v>3584</v>
      </c>
      <c r="H194" s="451">
        <v>6261</v>
      </c>
      <c r="I194" s="451">
        <v>38</v>
      </c>
      <c r="J194" s="451">
        <v>17557</v>
      </c>
      <c r="K194" s="452">
        <v>90403</v>
      </c>
    </row>
    <row r="195" spans="1:11">
      <c r="A195" s="450" t="s">
        <v>151</v>
      </c>
      <c r="B195" s="451">
        <v>112</v>
      </c>
      <c r="C195" s="451">
        <v>9</v>
      </c>
      <c r="D195" s="451">
        <v>47</v>
      </c>
      <c r="E195" s="451">
        <v>297</v>
      </c>
      <c r="F195" s="451">
        <v>1</v>
      </c>
      <c r="G195" s="451">
        <v>48</v>
      </c>
      <c r="H195" s="451">
        <v>18</v>
      </c>
      <c r="I195" s="451"/>
      <c r="J195" s="451">
        <v>13</v>
      </c>
      <c r="K195" s="452">
        <v>545</v>
      </c>
    </row>
    <row r="196" spans="1:11">
      <c r="A196" s="456" t="s">
        <v>238</v>
      </c>
      <c r="B196" s="454">
        <v>3321</v>
      </c>
      <c r="C196" s="454">
        <v>1006</v>
      </c>
      <c r="D196" s="454">
        <v>3382</v>
      </c>
      <c r="E196" s="454">
        <v>25185</v>
      </c>
      <c r="F196" s="454">
        <v>1506</v>
      </c>
      <c r="G196" s="454">
        <v>1745</v>
      </c>
      <c r="H196" s="454">
        <v>4653</v>
      </c>
      <c r="I196" s="454">
        <v>10</v>
      </c>
      <c r="J196" s="454">
        <v>14344</v>
      </c>
      <c r="K196" s="455">
        <v>55152</v>
      </c>
    </row>
    <row r="197" spans="1:11">
      <c r="A197" s="450" t="s">
        <v>25</v>
      </c>
      <c r="B197" s="451">
        <v>1538</v>
      </c>
      <c r="C197" s="451">
        <v>396</v>
      </c>
      <c r="D197" s="451">
        <v>1198</v>
      </c>
      <c r="E197" s="451">
        <v>10815</v>
      </c>
      <c r="F197" s="451">
        <v>818</v>
      </c>
      <c r="G197" s="451">
        <v>1169</v>
      </c>
      <c r="H197" s="451">
        <v>1995</v>
      </c>
      <c r="I197" s="451">
        <v>6</v>
      </c>
      <c r="J197" s="451">
        <v>7201</v>
      </c>
      <c r="K197" s="452">
        <v>25136</v>
      </c>
    </row>
    <row r="198" spans="1:11">
      <c r="A198" s="450" t="s">
        <v>26</v>
      </c>
      <c r="B198" s="451">
        <v>1765</v>
      </c>
      <c r="C198" s="451">
        <v>608</v>
      </c>
      <c r="D198" s="451">
        <v>2170</v>
      </c>
      <c r="E198" s="451">
        <v>14283</v>
      </c>
      <c r="F198" s="451">
        <v>688</v>
      </c>
      <c r="G198" s="451">
        <v>561</v>
      </c>
      <c r="H198" s="451">
        <v>2656</v>
      </c>
      <c r="I198" s="451">
        <v>4</v>
      </c>
      <c r="J198" s="451">
        <v>7140</v>
      </c>
      <c r="K198" s="452">
        <v>29875</v>
      </c>
    </row>
    <row r="199" spans="1:11">
      <c r="A199" s="450" t="s">
        <v>151</v>
      </c>
      <c r="B199" s="451">
        <v>18</v>
      </c>
      <c r="C199" s="451">
        <v>2</v>
      </c>
      <c r="D199" s="451">
        <v>14</v>
      </c>
      <c r="E199" s="451">
        <v>87</v>
      </c>
      <c r="F199" s="451"/>
      <c r="G199" s="451">
        <v>15</v>
      </c>
      <c r="H199" s="451">
        <v>2</v>
      </c>
      <c r="I199" s="451"/>
      <c r="J199" s="451">
        <v>3</v>
      </c>
      <c r="K199" s="452">
        <v>141</v>
      </c>
    </row>
    <row r="200" spans="1:11">
      <c r="A200" s="456" t="s">
        <v>152</v>
      </c>
      <c r="B200" s="454">
        <v>5508</v>
      </c>
      <c r="C200" s="454">
        <v>650</v>
      </c>
      <c r="D200" s="454">
        <v>3045</v>
      </c>
      <c r="E200" s="454">
        <v>35298</v>
      </c>
      <c r="F200" s="454">
        <v>2446</v>
      </c>
      <c r="G200" s="454">
        <v>1520</v>
      </c>
      <c r="H200" s="454">
        <v>18849</v>
      </c>
      <c r="I200" s="454">
        <v>7</v>
      </c>
      <c r="J200" s="454">
        <v>24398</v>
      </c>
      <c r="K200" s="455">
        <v>91721</v>
      </c>
    </row>
    <row r="201" spans="1:11">
      <c r="A201" s="450" t="s">
        <v>25</v>
      </c>
      <c r="B201" s="451">
        <v>2335</v>
      </c>
      <c r="C201" s="451">
        <v>221</v>
      </c>
      <c r="D201" s="451">
        <v>952</v>
      </c>
      <c r="E201" s="451">
        <v>13501</v>
      </c>
      <c r="F201" s="451">
        <v>1158</v>
      </c>
      <c r="G201" s="451">
        <v>820</v>
      </c>
      <c r="H201" s="451">
        <v>7294</v>
      </c>
      <c r="I201" s="451">
        <v>6</v>
      </c>
      <c r="J201" s="451">
        <v>10492</v>
      </c>
      <c r="K201" s="452">
        <v>36779</v>
      </c>
    </row>
    <row r="202" spans="1:11">
      <c r="A202" s="450" t="s">
        <v>26</v>
      </c>
      <c r="B202" s="451">
        <v>3151</v>
      </c>
      <c r="C202" s="451">
        <v>423</v>
      </c>
      <c r="D202" s="451">
        <v>2078</v>
      </c>
      <c r="E202" s="451">
        <v>21698</v>
      </c>
      <c r="F202" s="451">
        <v>1288</v>
      </c>
      <c r="G202" s="451">
        <v>696</v>
      </c>
      <c r="H202" s="451">
        <v>11543</v>
      </c>
      <c r="I202" s="451">
        <v>1</v>
      </c>
      <c r="J202" s="451">
        <v>13904</v>
      </c>
      <c r="K202" s="452">
        <v>54782</v>
      </c>
    </row>
    <row r="203" spans="1:11">
      <c r="A203" s="450" t="s">
        <v>151</v>
      </c>
      <c r="B203" s="451">
        <v>22</v>
      </c>
      <c r="C203" s="451">
        <v>6</v>
      </c>
      <c r="D203" s="451">
        <v>15</v>
      </c>
      <c r="E203" s="451">
        <v>99</v>
      </c>
      <c r="F203" s="451"/>
      <c r="G203" s="451">
        <v>4</v>
      </c>
      <c r="H203" s="451">
        <v>12</v>
      </c>
      <c r="I203" s="451"/>
      <c r="J203" s="451">
        <v>2</v>
      </c>
      <c r="K203" s="452">
        <v>160</v>
      </c>
    </row>
    <row r="204" spans="1:11" ht="33" customHeight="1">
      <c r="A204" s="447" t="s">
        <v>153</v>
      </c>
      <c r="B204" s="448">
        <f t="shared" ref="B204:K204" si="0">B181+B185+B189+B193+B197+B201</f>
        <v>26035</v>
      </c>
      <c r="C204" s="448">
        <f t="shared" si="0"/>
        <v>4183</v>
      </c>
      <c r="D204" s="448">
        <f t="shared" si="0"/>
        <v>11391</v>
      </c>
      <c r="E204" s="448">
        <f t="shared" si="0"/>
        <v>119933</v>
      </c>
      <c r="F204" s="448">
        <f t="shared" si="0"/>
        <v>9000</v>
      </c>
      <c r="G204" s="448">
        <f t="shared" si="0"/>
        <v>27312</v>
      </c>
      <c r="H204" s="448">
        <f t="shared" si="0"/>
        <v>21443</v>
      </c>
      <c r="I204" s="448">
        <f t="shared" si="0"/>
        <v>275</v>
      </c>
      <c r="J204" s="448">
        <f t="shared" si="0"/>
        <v>73541</v>
      </c>
      <c r="K204" s="449">
        <f t="shared" si="0"/>
        <v>293113</v>
      </c>
    </row>
    <row r="205" spans="1:11">
      <c r="A205" s="447" t="s">
        <v>154</v>
      </c>
      <c r="B205" s="448">
        <f t="shared" ref="B205:K205" si="1">B182+B186+B190+B194+B198+B202</f>
        <v>19363</v>
      </c>
      <c r="C205" s="448">
        <f t="shared" si="1"/>
        <v>5120</v>
      </c>
      <c r="D205" s="448">
        <f t="shared" si="1"/>
        <v>16476</v>
      </c>
      <c r="E205" s="448">
        <f t="shared" si="1"/>
        <v>153059</v>
      </c>
      <c r="F205" s="448">
        <f t="shared" si="1"/>
        <v>9239</v>
      </c>
      <c r="G205" s="448">
        <f t="shared" si="1"/>
        <v>13278</v>
      </c>
      <c r="H205" s="448">
        <f t="shared" si="1"/>
        <v>29955</v>
      </c>
      <c r="I205" s="448">
        <f t="shared" si="1"/>
        <v>177</v>
      </c>
      <c r="J205" s="448">
        <f t="shared" si="1"/>
        <v>75691</v>
      </c>
      <c r="K205" s="449">
        <f t="shared" si="1"/>
        <v>322358</v>
      </c>
    </row>
    <row r="206" spans="1:11">
      <c r="A206" s="447" t="s">
        <v>155</v>
      </c>
      <c r="B206" s="448">
        <f t="shared" ref="B206:K206" si="2">B183+B187+B191+B195+B199+B203</f>
        <v>321</v>
      </c>
      <c r="C206" s="448">
        <f t="shared" si="2"/>
        <v>21</v>
      </c>
      <c r="D206" s="448">
        <f t="shared" si="2"/>
        <v>102</v>
      </c>
      <c r="E206" s="448">
        <f t="shared" si="2"/>
        <v>1041</v>
      </c>
      <c r="F206" s="448">
        <f t="shared" si="2"/>
        <v>4</v>
      </c>
      <c r="G206" s="448">
        <f t="shared" si="2"/>
        <v>247</v>
      </c>
      <c r="H206" s="448">
        <f t="shared" si="2"/>
        <v>81</v>
      </c>
      <c r="I206" s="448">
        <f t="shared" si="2"/>
        <v>0</v>
      </c>
      <c r="J206" s="448">
        <f t="shared" si="2"/>
        <v>38</v>
      </c>
      <c r="K206" s="449">
        <f t="shared" si="2"/>
        <v>1855</v>
      </c>
    </row>
    <row r="207" spans="1:11" ht="15" thickBot="1">
      <c r="A207" s="457" t="s">
        <v>1</v>
      </c>
      <c r="B207" s="458">
        <f>SUM(B204:B206)</f>
        <v>45719</v>
      </c>
      <c r="C207" s="458">
        <f t="shared" ref="C207:K207" si="3">SUM(C204:C206)</f>
        <v>9324</v>
      </c>
      <c r="D207" s="458">
        <f t="shared" si="3"/>
        <v>27969</v>
      </c>
      <c r="E207" s="458">
        <f t="shared" si="3"/>
        <v>274033</v>
      </c>
      <c r="F207" s="458">
        <f t="shared" si="3"/>
        <v>18243</v>
      </c>
      <c r="G207" s="458">
        <f t="shared" si="3"/>
        <v>40837</v>
      </c>
      <c r="H207" s="458">
        <f t="shared" si="3"/>
        <v>51479</v>
      </c>
      <c r="I207" s="458">
        <f t="shared" si="3"/>
        <v>452</v>
      </c>
      <c r="J207" s="458">
        <f t="shared" si="3"/>
        <v>149270</v>
      </c>
      <c r="K207" s="459">
        <f t="shared" si="3"/>
        <v>617326</v>
      </c>
    </row>
    <row r="211" spans="1:11" ht="47.25" customHeight="1">
      <c r="A211" s="477" t="s">
        <v>240</v>
      </c>
      <c r="B211" s="478"/>
      <c r="C211" s="478"/>
      <c r="D211" s="478"/>
      <c r="E211" s="478"/>
      <c r="F211" s="478"/>
      <c r="G211" s="478"/>
      <c r="H211" s="478"/>
      <c r="I211" s="478"/>
      <c r="J211" s="478"/>
      <c r="K211" s="478"/>
    </row>
    <row r="212" spans="1:11" ht="15" thickBot="1"/>
    <row r="213" spans="1:11" ht="56">
      <c r="A213" s="19" t="s">
        <v>2</v>
      </c>
      <c r="B213" s="110" t="s">
        <v>141</v>
      </c>
      <c r="C213" s="110" t="s">
        <v>142</v>
      </c>
      <c r="D213" s="110" t="s">
        <v>143</v>
      </c>
      <c r="E213" s="110" t="s">
        <v>144</v>
      </c>
      <c r="F213" s="110" t="s">
        <v>145</v>
      </c>
      <c r="G213" s="110" t="s">
        <v>146</v>
      </c>
      <c r="H213" s="110" t="s">
        <v>147</v>
      </c>
      <c r="I213" s="110" t="s">
        <v>148</v>
      </c>
      <c r="J213" s="110" t="s">
        <v>149</v>
      </c>
      <c r="K213" s="111" t="s">
        <v>150</v>
      </c>
    </row>
    <row r="214" spans="1:11">
      <c r="A214" s="112" t="s">
        <v>3</v>
      </c>
      <c r="B214" s="460">
        <v>4214</v>
      </c>
      <c r="C214" s="460">
        <v>1153</v>
      </c>
      <c r="D214" s="460">
        <v>3514</v>
      </c>
      <c r="E214" s="460">
        <v>29936</v>
      </c>
      <c r="F214" s="460">
        <v>1426</v>
      </c>
      <c r="G214" s="460">
        <v>5349</v>
      </c>
      <c r="H214" s="460">
        <v>5626</v>
      </c>
      <c r="I214" s="460">
        <v>60</v>
      </c>
      <c r="J214" s="460">
        <v>10319</v>
      </c>
      <c r="K214" s="461">
        <v>61597</v>
      </c>
    </row>
    <row r="215" spans="1:11">
      <c r="A215" s="112" t="s">
        <v>98</v>
      </c>
      <c r="B215" s="460">
        <v>302</v>
      </c>
      <c r="C215" s="460">
        <v>55</v>
      </c>
      <c r="D215" s="460">
        <v>213</v>
      </c>
      <c r="E215" s="460">
        <v>8399</v>
      </c>
      <c r="F215" s="460">
        <v>121</v>
      </c>
      <c r="G215" s="460">
        <v>501</v>
      </c>
      <c r="H215" s="460">
        <v>297</v>
      </c>
      <c r="I215" s="460">
        <v>1</v>
      </c>
      <c r="J215" s="460">
        <v>199</v>
      </c>
      <c r="K215" s="461">
        <v>10088</v>
      </c>
    </row>
    <row r="216" spans="1:11">
      <c r="A216" s="112" t="s">
        <v>5</v>
      </c>
      <c r="B216" s="460">
        <v>1336</v>
      </c>
      <c r="C216" s="460">
        <v>141</v>
      </c>
      <c r="D216" s="460">
        <v>653</v>
      </c>
      <c r="E216" s="460">
        <v>6854</v>
      </c>
      <c r="F216" s="460">
        <v>108</v>
      </c>
      <c r="G216" s="460">
        <v>1448</v>
      </c>
      <c r="H216" s="460">
        <v>1103</v>
      </c>
      <c r="I216" s="460">
        <v>3</v>
      </c>
      <c r="J216" s="460">
        <v>1425</v>
      </c>
      <c r="K216" s="461">
        <v>13071</v>
      </c>
    </row>
    <row r="217" spans="1:11">
      <c r="A217" s="112" t="s">
        <v>23</v>
      </c>
      <c r="B217" s="460">
        <v>5917</v>
      </c>
      <c r="C217" s="460">
        <v>1117</v>
      </c>
      <c r="D217" s="460">
        <v>3541</v>
      </c>
      <c r="E217" s="460">
        <v>19641</v>
      </c>
      <c r="F217" s="460">
        <v>1246</v>
      </c>
      <c r="G217" s="460">
        <v>4201</v>
      </c>
      <c r="H217" s="460">
        <v>2519</v>
      </c>
      <c r="I217" s="460">
        <v>39</v>
      </c>
      <c r="J217" s="460">
        <v>940</v>
      </c>
      <c r="K217" s="461">
        <v>39161</v>
      </c>
    </row>
    <row r="218" spans="1:11">
      <c r="A218" s="112" t="s">
        <v>24</v>
      </c>
      <c r="B218" s="460">
        <v>877</v>
      </c>
      <c r="C218" s="460">
        <v>199</v>
      </c>
      <c r="D218" s="460">
        <v>516</v>
      </c>
      <c r="E218" s="460">
        <v>2252</v>
      </c>
      <c r="F218" s="460">
        <v>72</v>
      </c>
      <c r="G218" s="460">
        <v>484</v>
      </c>
      <c r="H218" s="460">
        <v>809</v>
      </c>
      <c r="I218" s="460">
        <v>1</v>
      </c>
      <c r="J218" s="460">
        <v>230</v>
      </c>
      <c r="K218" s="461">
        <v>5440</v>
      </c>
    </row>
    <row r="219" spans="1:11">
      <c r="A219" s="112" t="s">
        <v>6</v>
      </c>
      <c r="B219" s="460">
        <v>205</v>
      </c>
      <c r="C219" s="460">
        <v>28</v>
      </c>
      <c r="D219" s="460">
        <v>127</v>
      </c>
      <c r="E219" s="460">
        <v>1091</v>
      </c>
      <c r="F219" s="460">
        <v>12</v>
      </c>
      <c r="G219" s="460">
        <v>163</v>
      </c>
      <c r="H219" s="460">
        <v>117</v>
      </c>
      <c r="I219" s="460"/>
      <c r="J219" s="460">
        <v>52</v>
      </c>
      <c r="K219" s="461">
        <v>1795</v>
      </c>
    </row>
    <row r="220" spans="1:11">
      <c r="A220" s="112" t="s">
        <v>22</v>
      </c>
      <c r="B220" s="460">
        <v>1978</v>
      </c>
      <c r="C220" s="460">
        <v>125</v>
      </c>
      <c r="D220" s="460">
        <v>658</v>
      </c>
      <c r="E220" s="460">
        <v>16927</v>
      </c>
      <c r="F220" s="460">
        <v>4449</v>
      </c>
      <c r="G220" s="460">
        <v>1744</v>
      </c>
      <c r="H220" s="460">
        <v>5908</v>
      </c>
      <c r="I220" s="460">
        <v>5</v>
      </c>
      <c r="J220" s="460">
        <v>37964</v>
      </c>
      <c r="K220" s="461">
        <v>69758</v>
      </c>
    </row>
    <row r="221" spans="1:11">
      <c r="A221" s="112" t="s">
        <v>7</v>
      </c>
      <c r="B221" s="460">
        <v>2401</v>
      </c>
      <c r="C221" s="460">
        <v>437</v>
      </c>
      <c r="D221" s="460">
        <v>1253</v>
      </c>
      <c r="E221" s="460">
        <v>26223</v>
      </c>
      <c r="F221" s="460">
        <v>208</v>
      </c>
      <c r="G221" s="460">
        <v>1466</v>
      </c>
      <c r="H221" s="460">
        <v>5263</v>
      </c>
      <c r="I221" s="460">
        <v>47</v>
      </c>
      <c r="J221" s="460">
        <v>2412</v>
      </c>
      <c r="K221" s="461">
        <v>39710</v>
      </c>
    </row>
    <row r="222" spans="1:11">
      <c r="A222" s="112" t="s">
        <v>8</v>
      </c>
      <c r="B222" s="460">
        <v>801</v>
      </c>
      <c r="C222" s="460">
        <v>135</v>
      </c>
      <c r="D222" s="460">
        <v>58</v>
      </c>
      <c r="E222" s="460">
        <v>2428</v>
      </c>
      <c r="F222" s="460">
        <v>37</v>
      </c>
      <c r="G222" s="460">
        <v>227</v>
      </c>
      <c r="H222" s="460">
        <v>150</v>
      </c>
      <c r="I222" s="460"/>
      <c r="J222" s="460">
        <v>40</v>
      </c>
      <c r="K222" s="461">
        <v>3876</v>
      </c>
    </row>
    <row r="223" spans="1:11">
      <c r="A223" s="112" t="s">
        <v>9</v>
      </c>
      <c r="B223" s="460">
        <v>1144</v>
      </c>
      <c r="C223" s="460">
        <v>128</v>
      </c>
      <c r="D223" s="460">
        <v>434</v>
      </c>
      <c r="E223" s="460">
        <v>4972</v>
      </c>
      <c r="F223" s="460">
        <v>152</v>
      </c>
      <c r="G223" s="460">
        <v>438</v>
      </c>
      <c r="H223" s="460">
        <v>674</v>
      </c>
      <c r="I223" s="460">
        <v>3</v>
      </c>
      <c r="J223" s="460">
        <v>4689</v>
      </c>
      <c r="K223" s="461">
        <v>12634</v>
      </c>
    </row>
    <row r="224" spans="1:11">
      <c r="A224" s="112" t="s">
        <v>10</v>
      </c>
      <c r="B224" s="460">
        <v>3285</v>
      </c>
      <c r="C224" s="460">
        <v>293</v>
      </c>
      <c r="D224" s="460">
        <v>1824</v>
      </c>
      <c r="E224" s="460">
        <v>18870</v>
      </c>
      <c r="F224" s="460">
        <v>966</v>
      </c>
      <c r="G224" s="460">
        <v>1724</v>
      </c>
      <c r="H224" s="460">
        <v>2604</v>
      </c>
      <c r="I224" s="460">
        <v>19</v>
      </c>
      <c r="J224" s="460">
        <v>4168</v>
      </c>
      <c r="K224" s="461">
        <v>33753</v>
      </c>
    </row>
    <row r="225" spans="1:12">
      <c r="A225" s="112" t="s">
        <v>11</v>
      </c>
      <c r="B225" s="460">
        <v>147</v>
      </c>
      <c r="C225" s="460">
        <v>6</v>
      </c>
      <c r="D225" s="460">
        <v>100</v>
      </c>
      <c r="E225" s="460">
        <v>447</v>
      </c>
      <c r="F225" s="460">
        <v>34</v>
      </c>
      <c r="G225" s="460">
        <v>85</v>
      </c>
      <c r="H225" s="460">
        <v>111</v>
      </c>
      <c r="I225" s="460"/>
      <c r="J225" s="460">
        <v>23</v>
      </c>
      <c r="K225" s="461">
        <v>953</v>
      </c>
    </row>
    <row r="226" spans="1:12">
      <c r="A226" s="112" t="s">
        <v>12</v>
      </c>
      <c r="B226" s="460">
        <v>1018</v>
      </c>
      <c r="C226" s="460">
        <v>230</v>
      </c>
      <c r="D226" s="460">
        <v>466</v>
      </c>
      <c r="E226" s="460">
        <v>5256</v>
      </c>
      <c r="F226" s="460">
        <v>620</v>
      </c>
      <c r="G226" s="460">
        <v>866</v>
      </c>
      <c r="H226" s="460">
        <v>1463</v>
      </c>
      <c r="I226" s="460">
        <v>3</v>
      </c>
      <c r="J226" s="460">
        <v>1930</v>
      </c>
      <c r="K226" s="461">
        <v>11852</v>
      </c>
    </row>
    <row r="227" spans="1:12">
      <c r="A227" s="112" t="s">
        <v>13</v>
      </c>
      <c r="B227" s="460">
        <v>7952</v>
      </c>
      <c r="C227" s="460">
        <v>1758</v>
      </c>
      <c r="D227" s="460">
        <v>4940</v>
      </c>
      <c r="E227" s="460">
        <v>58216</v>
      </c>
      <c r="F227" s="460">
        <v>3921</v>
      </c>
      <c r="G227" s="460">
        <v>7643</v>
      </c>
      <c r="H227" s="460">
        <v>10144</v>
      </c>
      <c r="I227" s="460">
        <v>197</v>
      </c>
      <c r="J227" s="460">
        <v>54164</v>
      </c>
      <c r="K227" s="461">
        <v>148935</v>
      </c>
    </row>
    <row r="228" spans="1:12">
      <c r="A228" s="112" t="s">
        <v>14</v>
      </c>
      <c r="B228" s="460">
        <v>461</v>
      </c>
      <c r="C228" s="460">
        <v>190</v>
      </c>
      <c r="D228" s="460">
        <v>673</v>
      </c>
      <c r="E228" s="460">
        <v>2648</v>
      </c>
      <c r="F228" s="460">
        <v>127</v>
      </c>
      <c r="G228" s="460">
        <v>1139</v>
      </c>
      <c r="H228" s="460">
        <v>619</v>
      </c>
      <c r="I228" s="460">
        <v>6</v>
      </c>
      <c r="J228" s="460">
        <v>435</v>
      </c>
      <c r="K228" s="461">
        <v>6298</v>
      </c>
    </row>
    <row r="229" spans="1:12">
      <c r="A229" s="112" t="s">
        <v>15</v>
      </c>
      <c r="B229" s="460">
        <v>291</v>
      </c>
      <c r="C229" s="460">
        <v>4</v>
      </c>
      <c r="D229" s="460">
        <v>334</v>
      </c>
      <c r="E229" s="460">
        <v>1468</v>
      </c>
      <c r="F229" s="460">
        <v>366</v>
      </c>
      <c r="G229" s="460">
        <v>518</v>
      </c>
      <c r="H229" s="460">
        <v>153</v>
      </c>
      <c r="I229" s="460">
        <v>2</v>
      </c>
      <c r="J229" s="460">
        <v>99</v>
      </c>
      <c r="K229" s="461">
        <v>3235</v>
      </c>
    </row>
    <row r="230" spans="1:12">
      <c r="A230" s="112" t="s">
        <v>16</v>
      </c>
      <c r="B230" s="460">
        <v>3045</v>
      </c>
      <c r="C230" s="460">
        <v>1962</v>
      </c>
      <c r="D230" s="460">
        <v>2072</v>
      </c>
      <c r="E230" s="460">
        <v>19170</v>
      </c>
      <c r="F230" s="460">
        <v>2102</v>
      </c>
      <c r="G230" s="460">
        <v>3610</v>
      </c>
      <c r="H230" s="460">
        <v>3934</v>
      </c>
      <c r="I230" s="460">
        <v>15</v>
      </c>
      <c r="J230" s="460">
        <v>4002</v>
      </c>
      <c r="K230" s="461">
        <v>39912</v>
      </c>
    </row>
    <row r="231" spans="1:12">
      <c r="A231" s="112" t="s">
        <v>17</v>
      </c>
      <c r="B231" s="460">
        <v>970</v>
      </c>
      <c r="C231" s="460">
        <v>19</v>
      </c>
      <c r="D231" s="460">
        <v>710</v>
      </c>
      <c r="E231" s="460">
        <v>4547</v>
      </c>
      <c r="F231" s="460">
        <v>94</v>
      </c>
      <c r="G231" s="460">
        <v>1226</v>
      </c>
      <c r="H231" s="460">
        <v>707</v>
      </c>
      <c r="I231" s="460">
        <v>5</v>
      </c>
      <c r="J231" s="460">
        <v>109</v>
      </c>
      <c r="K231" s="461">
        <v>8387</v>
      </c>
    </row>
    <row r="232" spans="1:12">
      <c r="A232" s="112" t="s">
        <v>18</v>
      </c>
      <c r="B232" s="460">
        <v>2938</v>
      </c>
      <c r="C232" s="460">
        <v>289</v>
      </c>
      <c r="D232" s="460">
        <v>1453</v>
      </c>
      <c r="E232" s="460">
        <v>8548</v>
      </c>
      <c r="F232" s="460">
        <v>147</v>
      </c>
      <c r="G232" s="460">
        <v>1784</v>
      </c>
      <c r="H232" s="460">
        <v>1554</v>
      </c>
      <c r="I232" s="460">
        <v>4</v>
      </c>
      <c r="J232" s="460">
        <v>1188</v>
      </c>
      <c r="K232" s="461">
        <v>17905</v>
      </c>
    </row>
    <row r="233" spans="1:12">
      <c r="A233" s="112" t="s">
        <v>19</v>
      </c>
      <c r="B233" s="460">
        <v>2657</v>
      </c>
      <c r="C233" s="460">
        <v>921</v>
      </c>
      <c r="D233" s="460">
        <v>2088</v>
      </c>
      <c r="E233" s="460">
        <v>19871</v>
      </c>
      <c r="F233" s="460">
        <v>1213</v>
      </c>
      <c r="G233" s="460">
        <v>5282</v>
      </c>
      <c r="H233" s="460">
        <v>3810</v>
      </c>
      <c r="I233" s="460">
        <v>26</v>
      </c>
      <c r="J233" s="460">
        <v>22623</v>
      </c>
      <c r="K233" s="461">
        <v>58491</v>
      </c>
    </row>
    <row r="234" spans="1:12">
      <c r="A234" s="112" t="s">
        <v>20</v>
      </c>
      <c r="B234" s="460">
        <v>3780</v>
      </c>
      <c r="C234" s="460">
        <v>134</v>
      </c>
      <c r="D234" s="460">
        <v>2342</v>
      </c>
      <c r="E234" s="460">
        <v>16269</v>
      </c>
      <c r="F234" s="460">
        <v>822</v>
      </c>
      <c r="G234" s="460">
        <v>939</v>
      </c>
      <c r="H234" s="460">
        <v>3914</v>
      </c>
      <c r="I234" s="460">
        <v>16</v>
      </c>
      <c r="J234" s="460">
        <v>2259</v>
      </c>
      <c r="K234" s="461">
        <v>30475</v>
      </c>
    </row>
    <row r="235" spans="1:12" ht="15" thickBot="1">
      <c r="A235" s="113" t="s">
        <v>1</v>
      </c>
      <c r="B235" s="114">
        <v>45719</v>
      </c>
      <c r="C235" s="114">
        <v>9324</v>
      </c>
      <c r="D235" s="114">
        <v>27969</v>
      </c>
      <c r="E235" s="114">
        <v>274033</v>
      </c>
      <c r="F235" s="114">
        <v>18243</v>
      </c>
      <c r="G235" s="114">
        <v>40837</v>
      </c>
      <c r="H235" s="114">
        <v>51479</v>
      </c>
      <c r="I235" s="114">
        <v>452</v>
      </c>
      <c r="J235" s="114">
        <v>149270</v>
      </c>
      <c r="K235" s="114">
        <v>617326</v>
      </c>
    </row>
    <row r="238" spans="1:12" ht="38.25" customHeight="1">
      <c r="A238" s="477" t="s">
        <v>249</v>
      </c>
      <c r="B238" s="478"/>
      <c r="C238" s="478"/>
      <c r="D238" s="478"/>
      <c r="E238" s="478"/>
      <c r="F238" s="478"/>
      <c r="G238" s="478"/>
      <c r="H238" s="478"/>
      <c r="I238" s="478"/>
      <c r="J238" s="478"/>
      <c r="K238" s="478"/>
    </row>
    <row r="239" spans="1:12" ht="15" thickBot="1"/>
    <row r="240" spans="1:12" ht="56">
      <c r="A240" s="19" t="s">
        <v>201</v>
      </c>
      <c r="B240" s="115" t="s">
        <v>141</v>
      </c>
      <c r="C240" s="115" t="s">
        <v>142</v>
      </c>
      <c r="D240" s="115" t="s">
        <v>143</v>
      </c>
      <c r="E240" s="115" t="s">
        <v>144</v>
      </c>
      <c r="F240" s="115" t="s">
        <v>145</v>
      </c>
      <c r="G240" s="115" t="s">
        <v>146</v>
      </c>
      <c r="H240" s="115" t="s">
        <v>147</v>
      </c>
      <c r="I240" s="115" t="s">
        <v>148</v>
      </c>
      <c r="J240" s="115" t="s">
        <v>149</v>
      </c>
      <c r="K240" s="115" t="s">
        <v>150</v>
      </c>
      <c r="L240" s="363" t="s">
        <v>202</v>
      </c>
    </row>
    <row r="241" spans="1:12" ht="27" customHeight="1">
      <c r="A241" s="364" t="s">
        <v>156</v>
      </c>
      <c r="B241" s="462">
        <v>18078</v>
      </c>
      <c r="C241" s="462">
        <v>3866</v>
      </c>
      <c r="D241" s="462">
        <v>8804</v>
      </c>
      <c r="E241" s="462">
        <v>5199</v>
      </c>
      <c r="F241" s="462">
        <v>2779</v>
      </c>
      <c r="G241" s="462">
        <v>1307</v>
      </c>
      <c r="H241" s="462">
        <v>1668</v>
      </c>
      <c r="I241" s="462">
        <v>103</v>
      </c>
      <c r="J241" s="462">
        <v>1326</v>
      </c>
      <c r="K241" s="463">
        <v>43130</v>
      </c>
      <c r="L241" s="464">
        <v>0.52337786838496725</v>
      </c>
    </row>
    <row r="242" spans="1:12" ht="27" customHeight="1">
      <c r="A242" s="364" t="s">
        <v>241</v>
      </c>
      <c r="B242" s="462">
        <v>940</v>
      </c>
      <c r="C242" s="462">
        <v>51</v>
      </c>
      <c r="D242" s="462">
        <v>198</v>
      </c>
      <c r="E242" s="462">
        <v>3019</v>
      </c>
      <c r="F242" s="462">
        <v>495</v>
      </c>
      <c r="G242" s="462">
        <v>978</v>
      </c>
      <c r="H242" s="462">
        <v>2201</v>
      </c>
      <c r="I242" s="462">
        <v>3</v>
      </c>
      <c r="J242" s="462">
        <v>4186</v>
      </c>
      <c r="K242" s="463">
        <v>12071</v>
      </c>
      <c r="L242" s="464">
        <v>0.14648027473394251</v>
      </c>
    </row>
    <row r="243" spans="1:12" ht="27" customHeight="1">
      <c r="A243" s="365" t="s">
        <v>242</v>
      </c>
      <c r="B243" s="462">
        <v>84</v>
      </c>
      <c r="C243" s="462">
        <v>8</v>
      </c>
      <c r="D243" s="462">
        <v>55</v>
      </c>
      <c r="E243" s="462">
        <v>863</v>
      </c>
      <c r="F243" s="462">
        <v>100</v>
      </c>
      <c r="G243" s="462">
        <v>137</v>
      </c>
      <c r="H243" s="462">
        <v>63</v>
      </c>
      <c r="I243" s="462">
        <v>2</v>
      </c>
      <c r="J243" s="462">
        <v>1886</v>
      </c>
      <c r="K243" s="463">
        <v>3198</v>
      </c>
      <c r="L243" s="464">
        <v>3.8807382867960247E-2</v>
      </c>
    </row>
    <row r="244" spans="1:12" ht="27" customHeight="1">
      <c r="A244" s="365" t="s">
        <v>243</v>
      </c>
      <c r="B244" s="462">
        <v>15</v>
      </c>
      <c r="C244" s="462">
        <v>1</v>
      </c>
      <c r="D244" s="462">
        <v>2</v>
      </c>
      <c r="E244" s="462">
        <v>1013</v>
      </c>
      <c r="F244" s="462">
        <v>165</v>
      </c>
      <c r="G244" s="462">
        <v>16</v>
      </c>
      <c r="H244" s="462">
        <v>36</v>
      </c>
      <c r="I244" s="462"/>
      <c r="J244" s="462">
        <v>1121</v>
      </c>
      <c r="K244" s="463">
        <v>2369</v>
      </c>
      <c r="L244" s="464">
        <v>2.8747557853095004E-2</v>
      </c>
    </row>
    <row r="245" spans="1:12" ht="27" customHeight="1">
      <c r="A245" s="365" t="s">
        <v>157</v>
      </c>
      <c r="B245" s="462">
        <v>347</v>
      </c>
      <c r="C245" s="462">
        <v>1</v>
      </c>
      <c r="D245" s="462">
        <v>16</v>
      </c>
      <c r="E245" s="462">
        <v>748</v>
      </c>
      <c r="F245" s="462">
        <v>161</v>
      </c>
      <c r="G245" s="462">
        <v>38</v>
      </c>
      <c r="H245" s="462">
        <v>372</v>
      </c>
      <c r="I245" s="462">
        <v>1</v>
      </c>
      <c r="J245" s="462">
        <v>611</v>
      </c>
      <c r="K245" s="463">
        <v>2295</v>
      </c>
      <c r="L245" s="464">
        <v>2.7849575885543702E-2</v>
      </c>
    </row>
    <row r="246" spans="1:12" ht="27" customHeight="1">
      <c r="A246" s="365" t="s">
        <v>244</v>
      </c>
      <c r="B246" s="462">
        <v>256</v>
      </c>
      <c r="C246" s="462">
        <v>11</v>
      </c>
      <c r="D246" s="462">
        <v>25</v>
      </c>
      <c r="E246" s="462">
        <v>346</v>
      </c>
      <c r="F246" s="462">
        <v>37</v>
      </c>
      <c r="G246" s="462">
        <v>35</v>
      </c>
      <c r="H246" s="462">
        <v>1072</v>
      </c>
      <c r="I246" s="462"/>
      <c r="J246" s="462">
        <v>366</v>
      </c>
      <c r="K246" s="463">
        <v>2148</v>
      </c>
      <c r="L246" s="464">
        <v>2.6065746841894499E-2</v>
      </c>
    </row>
    <row r="247" spans="1:12" ht="27" customHeight="1">
      <c r="A247" s="465" t="s">
        <v>245</v>
      </c>
      <c r="B247" s="462">
        <v>4</v>
      </c>
      <c r="C247" s="462">
        <v>4</v>
      </c>
      <c r="D247" s="462">
        <v>5</v>
      </c>
      <c r="E247" s="462">
        <v>654</v>
      </c>
      <c r="F247" s="462">
        <v>49</v>
      </c>
      <c r="G247" s="462">
        <v>7</v>
      </c>
      <c r="H247" s="462">
        <v>7</v>
      </c>
      <c r="I247" s="462"/>
      <c r="J247" s="462">
        <v>1032</v>
      </c>
      <c r="K247" s="463">
        <v>1762</v>
      </c>
      <c r="L247" s="464">
        <v>2.1381678740883661E-2</v>
      </c>
    </row>
    <row r="248" spans="1:12" ht="27" customHeight="1">
      <c r="A248" s="365" t="s">
        <v>246</v>
      </c>
      <c r="B248" s="462">
        <v>219</v>
      </c>
      <c r="C248" s="462">
        <v>6</v>
      </c>
      <c r="D248" s="462">
        <v>67</v>
      </c>
      <c r="E248" s="462">
        <v>277</v>
      </c>
      <c r="F248" s="462">
        <v>16</v>
      </c>
      <c r="G248" s="462">
        <v>264</v>
      </c>
      <c r="H248" s="462">
        <v>214</v>
      </c>
      <c r="I248" s="462"/>
      <c r="J248" s="462">
        <v>514</v>
      </c>
      <c r="K248" s="463">
        <v>1577</v>
      </c>
      <c r="L248" s="464">
        <v>1.9136723822005413E-2</v>
      </c>
    </row>
    <row r="249" spans="1:12" ht="27" customHeight="1">
      <c r="A249" s="465" t="s">
        <v>247</v>
      </c>
      <c r="B249" s="462">
        <v>6</v>
      </c>
      <c r="C249" s="462">
        <v>1</v>
      </c>
      <c r="D249" s="462">
        <v>2</v>
      </c>
      <c r="E249" s="462">
        <v>673</v>
      </c>
      <c r="F249" s="462">
        <v>29</v>
      </c>
      <c r="G249" s="462">
        <v>8</v>
      </c>
      <c r="H249" s="462">
        <v>8</v>
      </c>
      <c r="I249" s="462"/>
      <c r="J249" s="462">
        <v>840</v>
      </c>
      <c r="K249" s="463">
        <v>1567</v>
      </c>
      <c r="L249" s="464">
        <v>1.9015374907471454E-2</v>
      </c>
    </row>
    <row r="250" spans="1:12" ht="27" customHeight="1">
      <c r="A250" s="365" t="s">
        <v>248</v>
      </c>
      <c r="B250" s="462">
        <v>22</v>
      </c>
      <c r="C250" s="462"/>
      <c r="D250" s="462">
        <v>7</v>
      </c>
      <c r="E250" s="462">
        <v>579</v>
      </c>
      <c r="F250" s="462">
        <v>71</v>
      </c>
      <c r="G250" s="462">
        <v>16</v>
      </c>
      <c r="H250" s="462">
        <v>6</v>
      </c>
      <c r="I250" s="462"/>
      <c r="J250" s="462">
        <v>651</v>
      </c>
      <c r="K250" s="463">
        <v>1352</v>
      </c>
      <c r="L250" s="464">
        <v>1.6406373244991324E-2</v>
      </c>
    </row>
    <row r="251" spans="1:12" ht="27" customHeight="1">
      <c r="A251" s="365" t="s">
        <v>158</v>
      </c>
      <c r="B251" s="462">
        <v>1638</v>
      </c>
      <c r="C251" s="462">
        <v>169</v>
      </c>
      <c r="D251" s="462">
        <v>657</v>
      </c>
      <c r="E251" s="462">
        <v>3066</v>
      </c>
      <c r="F251" s="462">
        <v>726</v>
      </c>
      <c r="G251" s="462">
        <v>553</v>
      </c>
      <c r="H251" s="462">
        <v>1142</v>
      </c>
      <c r="I251" s="462">
        <v>10</v>
      </c>
      <c r="J251" s="462">
        <v>2977</v>
      </c>
      <c r="K251" s="463">
        <v>10938</v>
      </c>
      <c r="L251" s="464">
        <v>0.13273144271724491</v>
      </c>
    </row>
    <row r="252" spans="1:12" ht="15" thickBot="1">
      <c r="A252" s="116" t="s">
        <v>1</v>
      </c>
      <c r="B252" s="466">
        <v>21609</v>
      </c>
      <c r="C252" s="466">
        <v>4118</v>
      </c>
      <c r="D252" s="466">
        <v>9838</v>
      </c>
      <c r="E252" s="466">
        <v>16437</v>
      </c>
      <c r="F252" s="466">
        <v>4628</v>
      </c>
      <c r="G252" s="466">
        <v>3359</v>
      </c>
      <c r="H252" s="466">
        <v>6789</v>
      </c>
      <c r="I252" s="466">
        <v>119</v>
      </c>
      <c r="J252" s="466">
        <v>15510</v>
      </c>
      <c r="K252" s="466">
        <v>82407</v>
      </c>
      <c r="L252" s="467">
        <v>1</v>
      </c>
    </row>
    <row r="254" spans="1:12" ht="47.25" customHeight="1">
      <c r="A254" s="477" t="s">
        <v>215</v>
      </c>
      <c r="B254" s="478"/>
      <c r="C254" s="478"/>
      <c r="D254" s="478"/>
      <c r="E254" s="478"/>
      <c r="F254" s="478"/>
      <c r="G254" s="478"/>
      <c r="H254" s="478"/>
      <c r="I254" s="478"/>
      <c r="J254" s="478"/>
      <c r="K254" s="478"/>
    </row>
    <row r="255" spans="1:12" ht="15" thickBot="1"/>
    <row r="256" spans="1:12" ht="64.5" customHeight="1">
      <c r="A256" s="366" t="s">
        <v>2</v>
      </c>
      <c r="B256" s="367" t="s">
        <v>159</v>
      </c>
      <c r="C256" s="368" t="s">
        <v>160</v>
      </c>
      <c r="D256" s="367" t="s">
        <v>161</v>
      </c>
      <c r="E256" s="369" t="s">
        <v>162</v>
      </c>
    </row>
    <row r="257" spans="1:5">
      <c r="A257" s="370" t="s">
        <v>3</v>
      </c>
      <c r="B257" s="371">
        <v>3124481</v>
      </c>
      <c r="C257" s="372">
        <v>30868427.70000001</v>
      </c>
      <c r="D257" s="372">
        <v>153.11689186458489</v>
      </c>
      <c r="E257" s="373">
        <v>50.985648686818614</v>
      </c>
    </row>
    <row r="258" spans="1:5">
      <c r="A258" s="370" t="s">
        <v>98</v>
      </c>
      <c r="B258" s="371">
        <v>70095</v>
      </c>
      <c r="C258" s="372">
        <v>754546.53</v>
      </c>
      <c r="D258" s="372">
        <v>125.0815071017492</v>
      </c>
      <c r="E258" s="373">
        <v>39.315985541089994</v>
      </c>
    </row>
    <row r="259" spans="1:5">
      <c r="A259" s="370" t="s">
        <v>5</v>
      </c>
      <c r="B259" s="371">
        <v>5718745</v>
      </c>
      <c r="C259" s="372">
        <v>56993335.070000067</v>
      </c>
      <c r="D259" s="372">
        <v>116.31318536093187</v>
      </c>
      <c r="E259" s="373">
        <v>42.28999951687026</v>
      </c>
    </row>
    <row r="260" spans="1:5">
      <c r="A260" s="370" t="s">
        <v>23</v>
      </c>
      <c r="B260" s="371">
        <v>367678</v>
      </c>
      <c r="C260" s="372">
        <v>3793736.4999999995</v>
      </c>
      <c r="D260" s="372">
        <v>137.09535754688477</v>
      </c>
      <c r="E260" s="373">
        <v>51.636763103577735</v>
      </c>
    </row>
    <row r="261" spans="1:5">
      <c r="A261" s="370" t="s">
        <v>24</v>
      </c>
      <c r="B261" s="371">
        <v>318744</v>
      </c>
      <c r="C261" s="372">
        <v>3134369.8600000003</v>
      </c>
      <c r="D261" s="372">
        <v>114.68578620875664</v>
      </c>
      <c r="E261" s="373">
        <v>43.804399498016572</v>
      </c>
    </row>
    <row r="262" spans="1:5" ht="31.5" customHeight="1">
      <c r="A262" s="370" t="s">
        <v>6</v>
      </c>
      <c r="B262" s="371">
        <v>2795269</v>
      </c>
      <c r="C262" s="372">
        <v>28246931.150000025</v>
      </c>
      <c r="D262" s="372">
        <v>109.07787312581979</v>
      </c>
      <c r="E262" s="373">
        <v>41.42870301946224</v>
      </c>
    </row>
    <row r="263" spans="1:5">
      <c r="A263" s="370" t="s">
        <v>22</v>
      </c>
      <c r="B263" s="371">
        <v>630113</v>
      </c>
      <c r="C263" s="372">
        <v>6440987.4399999985</v>
      </c>
      <c r="D263" s="372">
        <v>103.90529368379998</v>
      </c>
      <c r="E263" s="373">
        <v>35.162841382030329</v>
      </c>
    </row>
    <row r="264" spans="1:5">
      <c r="A264" s="370" t="s">
        <v>7</v>
      </c>
      <c r="B264" s="371">
        <v>1351494</v>
      </c>
      <c r="C264" s="372">
        <v>13923071.840000002</v>
      </c>
      <c r="D264" s="372">
        <v>194.39661429544518</v>
      </c>
      <c r="E264" s="373">
        <v>59.818822505914333</v>
      </c>
    </row>
    <row r="265" spans="1:5">
      <c r="A265" s="370" t="s">
        <v>8</v>
      </c>
      <c r="B265" s="371">
        <v>3124167</v>
      </c>
      <c r="C265" s="372">
        <v>29650508.500000011</v>
      </c>
      <c r="D265" s="372">
        <v>144.59192356254582</v>
      </c>
      <c r="E265" s="373">
        <v>51.144268632893663</v>
      </c>
    </row>
    <row r="266" spans="1:5">
      <c r="A266" s="370" t="s">
        <v>9</v>
      </c>
      <c r="B266" s="371">
        <v>3506001</v>
      </c>
      <c r="C266" s="372">
        <v>33534297.410000015</v>
      </c>
      <c r="D266" s="372">
        <v>209.32750879089448</v>
      </c>
      <c r="E266" s="373">
        <v>67.965624452703977</v>
      </c>
    </row>
    <row r="267" spans="1:5">
      <c r="A267" s="370" t="s">
        <v>10</v>
      </c>
      <c r="B267" s="371">
        <v>697068</v>
      </c>
      <c r="C267" s="372">
        <v>6942498.5599999977</v>
      </c>
      <c r="D267" s="372">
        <v>155.79659877376562</v>
      </c>
      <c r="E267" s="373">
        <v>55.244926526007717</v>
      </c>
    </row>
    <row r="268" spans="1:5">
      <c r="A268" s="370" t="s">
        <v>11</v>
      </c>
      <c r="B268" s="371">
        <v>1061914</v>
      </c>
      <c r="C268" s="372">
        <v>10814325.389999999</v>
      </c>
      <c r="D268" s="372">
        <v>135.41128190387442</v>
      </c>
      <c r="E268" s="373">
        <v>48.869060510383235</v>
      </c>
    </row>
    <row r="269" spans="1:5">
      <c r="A269" s="370" t="s">
        <v>12</v>
      </c>
      <c r="B269" s="371">
        <v>3166140</v>
      </c>
      <c r="C269" s="372">
        <v>34545136.070000015</v>
      </c>
      <c r="D269" s="372">
        <v>115.85782866682143</v>
      </c>
      <c r="E269" s="373">
        <v>39.178056207261065</v>
      </c>
    </row>
    <row r="270" spans="1:5">
      <c r="A270" s="370" t="s">
        <v>13</v>
      </c>
      <c r="B270" s="371">
        <v>800552</v>
      </c>
      <c r="C270" s="372">
        <v>8755815.3300000001</v>
      </c>
      <c r="D270" s="372">
        <v>121.66875796569671</v>
      </c>
      <c r="E270" s="373">
        <v>42.392928669807141</v>
      </c>
    </row>
    <row r="271" spans="1:5">
      <c r="A271" s="370" t="s">
        <v>14</v>
      </c>
      <c r="B271" s="371">
        <v>163325</v>
      </c>
      <c r="C271" s="372">
        <v>1786958.2399999988</v>
      </c>
      <c r="D271" s="372">
        <v>99.33094709498134</v>
      </c>
      <c r="E271" s="373">
        <v>37.876750189146733</v>
      </c>
    </row>
    <row r="272" spans="1:5">
      <c r="A272" s="370" t="s">
        <v>15</v>
      </c>
      <c r="B272" s="371">
        <v>2511574</v>
      </c>
      <c r="C272" s="372">
        <v>28316883.36999999</v>
      </c>
      <c r="D272" s="372">
        <v>96.777297785735328</v>
      </c>
      <c r="E272" s="373">
        <v>32.288183085363656</v>
      </c>
    </row>
    <row r="273" spans="1:11">
      <c r="A273" s="370" t="s">
        <v>16</v>
      </c>
      <c r="B273" s="371">
        <v>1992676</v>
      </c>
      <c r="C273" s="372">
        <v>21092131.039999995</v>
      </c>
      <c r="D273" s="372">
        <v>96.957475403784912</v>
      </c>
      <c r="E273" s="373">
        <v>34.368203048337882</v>
      </c>
    </row>
    <row r="274" spans="1:11">
      <c r="A274" s="370" t="s">
        <v>17</v>
      </c>
      <c r="B274" s="371">
        <v>281792</v>
      </c>
      <c r="C274" s="372">
        <v>2893724.7800000007</v>
      </c>
      <c r="D274" s="372">
        <v>94.570077511012201</v>
      </c>
      <c r="E274" s="373">
        <v>34.643273382786312</v>
      </c>
    </row>
    <row r="275" spans="1:11">
      <c r="A275" s="370" t="s">
        <v>18</v>
      </c>
      <c r="B275" s="371">
        <v>1055888</v>
      </c>
      <c r="C275" s="372">
        <v>11484426.009999996</v>
      </c>
      <c r="D275" s="372">
        <v>117.59418472635193</v>
      </c>
      <c r="E275" s="373">
        <v>39.633314782419689</v>
      </c>
    </row>
    <row r="276" spans="1:11">
      <c r="A276" s="370" t="s">
        <v>19</v>
      </c>
      <c r="B276" s="371">
        <v>2387554</v>
      </c>
      <c r="C276" s="372">
        <v>26443682.029999986</v>
      </c>
      <c r="D276" s="372">
        <v>104.52309436767156</v>
      </c>
      <c r="E276" s="373">
        <v>34.595009102021571</v>
      </c>
    </row>
    <row r="277" spans="1:11">
      <c r="A277" s="370" t="s">
        <v>20</v>
      </c>
      <c r="B277" s="371">
        <v>1128484</v>
      </c>
      <c r="C277" s="372">
        <v>11792342.390000001</v>
      </c>
      <c r="D277" s="372">
        <v>130.84049522885149</v>
      </c>
      <c r="E277" s="373">
        <v>48.706306613979173</v>
      </c>
    </row>
    <row r="278" spans="1:11" ht="15" thickBot="1">
      <c r="A278" s="374" t="s">
        <v>1</v>
      </c>
      <c r="B278" s="375">
        <v>36253754</v>
      </c>
      <c r="C278" s="376">
        <v>372208135.2100001</v>
      </c>
      <c r="D278" s="376">
        <v>125.52599159360614</v>
      </c>
      <c r="E278" s="377">
        <v>43.476633751804265</v>
      </c>
    </row>
    <row r="281" spans="1:11" ht="40.5" customHeight="1">
      <c r="A281" s="477" t="s">
        <v>216</v>
      </c>
      <c r="B281" s="478"/>
      <c r="C281" s="478"/>
      <c r="D281" s="478"/>
      <c r="E281" s="478"/>
      <c r="F281" s="478"/>
      <c r="G281" s="478"/>
      <c r="H281" s="478"/>
      <c r="I281" s="478"/>
      <c r="J281" s="478"/>
      <c r="K281" s="478"/>
    </row>
    <row r="282" spans="1:11" ht="15" thickBot="1"/>
    <row r="283" spans="1:11" ht="39">
      <c r="A283" s="366" t="s">
        <v>127</v>
      </c>
      <c r="B283" s="367" t="s">
        <v>159</v>
      </c>
      <c r="C283" s="368" t="s">
        <v>160</v>
      </c>
      <c r="D283" s="367" t="s">
        <v>163</v>
      </c>
      <c r="E283" s="369" t="s">
        <v>162</v>
      </c>
    </row>
    <row r="284" spans="1:11">
      <c r="A284" s="370" t="s">
        <v>3</v>
      </c>
      <c r="B284" s="371">
        <v>192153</v>
      </c>
      <c r="C284" s="372">
        <v>761596.05</v>
      </c>
      <c r="D284" s="372">
        <v>7.9249909067640196</v>
      </c>
      <c r="E284" s="373">
        <v>1.2160060883620787</v>
      </c>
    </row>
    <row r="285" spans="1:11">
      <c r="A285" s="370" t="s">
        <v>98</v>
      </c>
      <c r="B285" s="371">
        <v>5331</v>
      </c>
      <c r="C285" s="372">
        <v>31575.369999999992</v>
      </c>
      <c r="D285" s="372">
        <v>8.3444371993687323</v>
      </c>
      <c r="E285" s="373">
        <v>1.2600339659850814</v>
      </c>
    </row>
    <row r="286" spans="1:11">
      <c r="A286" s="370" t="s">
        <v>5</v>
      </c>
      <c r="B286" s="371">
        <v>1619145</v>
      </c>
      <c r="C286" s="372">
        <v>33422822.660000008</v>
      </c>
      <c r="D286" s="372">
        <v>31.5123238906491</v>
      </c>
      <c r="E286" s="373">
        <v>5.4369256217411293</v>
      </c>
    </row>
    <row r="287" spans="1:11">
      <c r="A287" s="370" t="s">
        <v>23</v>
      </c>
      <c r="B287" s="371">
        <v>34574</v>
      </c>
      <c r="C287" s="372">
        <v>502036.24000000005</v>
      </c>
      <c r="D287" s="372">
        <v>14.374014816688566</v>
      </c>
      <c r="E287" s="373">
        <v>1.7365550562200791</v>
      </c>
    </row>
    <row r="288" spans="1:11">
      <c r="A288" s="370" t="s">
        <v>24</v>
      </c>
      <c r="B288" s="371">
        <v>43799</v>
      </c>
      <c r="C288" s="372">
        <v>424716.07000000018</v>
      </c>
      <c r="D288" s="372">
        <v>12.561808864514969</v>
      </c>
      <c r="E288" s="373">
        <v>1.8417074825826778</v>
      </c>
    </row>
    <row r="289" spans="1:5">
      <c r="A289" s="370" t="s">
        <v>6</v>
      </c>
      <c r="B289" s="371">
        <v>269924</v>
      </c>
      <c r="C289" s="372">
        <v>2728227.0400000014</v>
      </c>
      <c r="D289" s="372">
        <v>10.177044617816332</v>
      </c>
      <c r="E289" s="373">
        <v>1.3719749317879819</v>
      </c>
    </row>
    <row r="290" spans="1:5">
      <c r="A290" s="370" t="s">
        <v>22</v>
      </c>
      <c r="B290" s="371">
        <v>78279</v>
      </c>
      <c r="C290" s="372">
        <v>856272.16999999993</v>
      </c>
      <c r="D290" s="372">
        <v>14.150342318964817</v>
      </c>
      <c r="E290" s="373">
        <v>1.2897792230592788</v>
      </c>
    </row>
    <row r="291" spans="1:5">
      <c r="A291" s="370" t="s">
        <v>7</v>
      </c>
      <c r="B291" s="371">
        <v>71194</v>
      </c>
      <c r="C291" s="372">
        <v>592950.34999999986</v>
      </c>
      <c r="D291" s="372">
        <v>12.068086310155252</v>
      </c>
      <c r="E291" s="373">
        <v>1.0674306437345054</v>
      </c>
    </row>
    <row r="292" spans="1:5">
      <c r="A292" s="370" t="s">
        <v>8</v>
      </c>
      <c r="B292" s="371">
        <v>136429</v>
      </c>
      <c r="C292" s="372">
        <v>1283828.8099999996</v>
      </c>
      <c r="D292" s="372">
        <v>8.3313108464835022</v>
      </c>
      <c r="E292" s="373">
        <v>0.84045537095609135</v>
      </c>
    </row>
    <row r="293" spans="1:5">
      <c r="A293" s="370" t="s">
        <v>9</v>
      </c>
      <c r="B293" s="371">
        <v>378137</v>
      </c>
      <c r="C293" s="372">
        <v>4014579.569999998</v>
      </c>
      <c r="D293" s="372">
        <v>22.442441754312828</v>
      </c>
      <c r="E293" s="373">
        <v>1.8845395675771892</v>
      </c>
    </row>
    <row r="294" spans="1:5">
      <c r="A294" s="370" t="s">
        <v>10</v>
      </c>
      <c r="B294" s="371">
        <v>57587</v>
      </c>
      <c r="C294" s="372">
        <v>721020.44999999949</v>
      </c>
      <c r="D294" s="372">
        <v>19.915636355874771</v>
      </c>
      <c r="E294" s="373">
        <v>1.5989432414314206</v>
      </c>
    </row>
    <row r="295" spans="1:5">
      <c r="A295" s="370" t="s">
        <v>11</v>
      </c>
      <c r="B295" s="371">
        <v>79494</v>
      </c>
      <c r="C295" s="372">
        <v>449627.86999999982</v>
      </c>
      <c r="D295" s="372">
        <v>11.752015398393246</v>
      </c>
      <c r="E295" s="373">
        <v>1.4303974565295396</v>
      </c>
    </row>
    <row r="296" spans="1:5">
      <c r="A296" s="370" t="s">
        <v>12</v>
      </c>
      <c r="B296" s="371">
        <v>303889</v>
      </c>
      <c r="C296" s="372">
        <v>3659752.4099999992</v>
      </c>
      <c r="D296" s="372">
        <v>13.350547920557338</v>
      </c>
      <c r="E296" s="373">
        <v>1.6848326564350229</v>
      </c>
    </row>
    <row r="297" spans="1:5">
      <c r="A297" s="370" t="s">
        <v>13</v>
      </c>
      <c r="B297" s="371">
        <v>273986</v>
      </c>
      <c r="C297" s="372">
        <v>5469422.6199999982</v>
      </c>
      <c r="D297" s="372">
        <v>43.124409720011087</v>
      </c>
      <c r="E297" s="373">
        <v>7.1877047024255329</v>
      </c>
    </row>
    <row r="298" spans="1:5">
      <c r="A298" s="370" t="s">
        <v>14</v>
      </c>
      <c r="B298" s="371">
        <v>55795</v>
      </c>
      <c r="C298" s="372">
        <v>708271.05999999994</v>
      </c>
      <c r="D298" s="372">
        <v>37.217011765061244</v>
      </c>
      <c r="E298" s="373">
        <v>4.6763815780082085</v>
      </c>
    </row>
    <row r="299" spans="1:5">
      <c r="A299" s="370" t="s">
        <v>15</v>
      </c>
      <c r="B299" s="371">
        <v>508690</v>
      </c>
      <c r="C299" s="372">
        <v>4853360.3100000015</v>
      </c>
      <c r="D299" s="372">
        <v>18.991751148643903</v>
      </c>
      <c r="E299" s="373">
        <v>2.1442100950505441</v>
      </c>
    </row>
    <row r="300" spans="1:5">
      <c r="A300" s="370" t="s">
        <v>16</v>
      </c>
      <c r="B300" s="371">
        <v>617599</v>
      </c>
      <c r="C300" s="372">
        <v>6855866.280000004</v>
      </c>
      <c r="D300" s="372">
        <v>26.352791830128766</v>
      </c>
      <c r="E300" s="373">
        <v>3.9400923978317173</v>
      </c>
    </row>
    <row r="301" spans="1:5">
      <c r="A301" s="370" t="s">
        <v>17</v>
      </c>
      <c r="B301" s="371">
        <v>72903</v>
      </c>
      <c r="C301" s="372">
        <v>948520.15999999968</v>
      </c>
      <c r="D301" s="372">
        <v>29.403949864864305</v>
      </c>
      <c r="E301" s="373">
        <v>3.4463147335756936</v>
      </c>
    </row>
    <row r="302" spans="1:5">
      <c r="A302" s="370" t="s">
        <v>18</v>
      </c>
      <c r="B302" s="371">
        <v>150655</v>
      </c>
      <c r="C302" s="372">
        <v>1906583.7999999993</v>
      </c>
      <c r="D302" s="372">
        <v>16.11409101519201</v>
      </c>
      <c r="E302" s="373">
        <v>2.420670904230394</v>
      </c>
    </row>
    <row r="303" spans="1:5">
      <c r="A303" s="370" t="s">
        <v>19</v>
      </c>
      <c r="B303" s="371">
        <v>385038</v>
      </c>
      <c r="C303" s="372">
        <v>4605504.2999999989</v>
      </c>
      <c r="D303" s="372">
        <v>19.688712909865615</v>
      </c>
      <c r="E303" s="373">
        <v>2.6892602705676003</v>
      </c>
    </row>
    <row r="304" spans="1:5">
      <c r="A304" s="370" t="s">
        <v>20</v>
      </c>
      <c r="B304" s="371">
        <v>227970</v>
      </c>
      <c r="C304" s="372">
        <v>2901243.1399999987</v>
      </c>
      <c r="D304" s="372">
        <v>33.269661589856163</v>
      </c>
      <c r="E304" s="373">
        <v>4.2187146226041348</v>
      </c>
    </row>
    <row r="305" spans="1:11" ht="15" thickBot="1">
      <c r="A305" s="374" t="s">
        <v>1</v>
      </c>
      <c r="B305" s="375">
        <v>5562571</v>
      </c>
      <c r="C305" s="376">
        <v>77697776.730000004</v>
      </c>
      <c r="D305" s="376">
        <v>19.421789691133064</v>
      </c>
      <c r="E305" s="377">
        <v>2.6879881372110521</v>
      </c>
    </row>
    <row r="308" spans="1:11" ht="31.5" customHeight="1">
      <c r="A308" s="477" t="s">
        <v>217</v>
      </c>
      <c r="B308" s="478"/>
      <c r="C308" s="478"/>
      <c r="D308" s="478"/>
      <c r="E308" s="478"/>
      <c r="F308" s="478"/>
      <c r="G308" s="478"/>
      <c r="H308" s="478"/>
      <c r="I308" s="478"/>
      <c r="J308" s="478"/>
      <c r="K308" s="478"/>
    </row>
    <row r="309" spans="1:11" ht="15" thickBot="1"/>
    <row r="310" spans="1:11" ht="39">
      <c r="A310" s="366" t="s">
        <v>127</v>
      </c>
      <c r="B310" s="367" t="s">
        <v>159</v>
      </c>
      <c r="C310" s="368" t="s">
        <v>160</v>
      </c>
      <c r="D310" s="367" t="s">
        <v>164</v>
      </c>
      <c r="E310" s="369" t="s">
        <v>162</v>
      </c>
    </row>
    <row r="311" spans="1:11">
      <c r="A311" s="370" t="s">
        <v>3</v>
      </c>
      <c r="B311" s="371">
        <v>69365</v>
      </c>
      <c r="C311" s="372">
        <v>279793.7</v>
      </c>
      <c r="D311" s="372">
        <v>1.8601392949037463</v>
      </c>
      <c r="E311" s="373">
        <v>0.38051487184673249</v>
      </c>
    </row>
    <row r="312" spans="1:11">
      <c r="A312" s="370" t="s">
        <v>98</v>
      </c>
      <c r="B312" s="371">
        <v>1764</v>
      </c>
      <c r="C312" s="372">
        <v>7032.8099999999995</v>
      </c>
      <c r="D312" s="372">
        <v>1.7104678743892874</v>
      </c>
      <c r="E312" s="373">
        <v>0.33401982475374398</v>
      </c>
    </row>
    <row r="313" spans="1:11">
      <c r="A313" s="370" t="s">
        <v>5</v>
      </c>
      <c r="B313" s="371">
        <v>148550</v>
      </c>
      <c r="C313" s="372">
        <v>597386.66</v>
      </c>
      <c r="D313" s="372">
        <v>1.7266208369319538</v>
      </c>
      <c r="E313" s="373">
        <v>0.35974799628013016</v>
      </c>
    </row>
    <row r="314" spans="1:11">
      <c r="A314" s="370" t="s">
        <v>23</v>
      </c>
      <c r="B314" s="371">
        <v>11083</v>
      </c>
      <c r="C314" s="372">
        <v>45407.17</v>
      </c>
      <c r="D314" s="372">
        <v>2.3375047722103939</v>
      </c>
      <c r="E314" s="373">
        <v>0.53988749727560081</v>
      </c>
    </row>
    <row r="315" spans="1:11">
      <c r="A315" s="370" t="s">
        <v>24</v>
      </c>
      <c r="B315" s="371">
        <v>7252</v>
      </c>
      <c r="C315" s="372">
        <v>29092.329999999998</v>
      </c>
      <c r="D315" s="372">
        <v>1.4946507237256137</v>
      </c>
      <c r="E315" s="373">
        <v>0.32938709006021089</v>
      </c>
    </row>
    <row r="316" spans="1:11">
      <c r="A316" s="370" t="s">
        <v>6</v>
      </c>
      <c r="B316" s="371">
        <v>49911</v>
      </c>
      <c r="C316" s="372">
        <v>201883.29</v>
      </c>
      <c r="D316" s="372">
        <v>1.1216333944660888</v>
      </c>
      <c r="E316" s="373">
        <v>0.24851277416329498</v>
      </c>
    </row>
    <row r="317" spans="1:11">
      <c r="A317" s="370" t="s">
        <v>22</v>
      </c>
      <c r="B317" s="371">
        <v>7817</v>
      </c>
      <c r="C317" s="372">
        <v>31673.329999999998</v>
      </c>
      <c r="D317" s="372">
        <v>0.70278682004409787</v>
      </c>
      <c r="E317" s="373">
        <v>0.15459429559903423</v>
      </c>
    </row>
    <row r="318" spans="1:11">
      <c r="A318" s="370" t="s">
        <v>7</v>
      </c>
      <c r="B318" s="371">
        <v>19533</v>
      </c>
      <c r="C318" s="372">
        <v>78295.170000000013</v>
      </c>
      <c r="D318" s="372">
        <v>1.8000513662300537</v>
      </c>
      <c r="E318" s="373">
        <v>0.29352279181426044</v>
      </c>
    </row>
    <row r="319" spans="1:11">
      <c r="A319" s="370" t="s">
        <v>8</v>
      </c>
      <c r="B319" s="371">
        <v>53383</v>
      </c>
      <c r="C319" s="372">
        <v>214640.47</v>
      </c>
      <c r="D319" s="372">
        <v>1.5178663684866913</v>
      </c>
      <c r="E319" s="373">
        <v>0.28892880475787364</v>
      </c>
    </row>
    <row r="320" spans="1:11">
      <c r="A320" s="370" t="s">
        <v>9</v>
      </c>
      <c r="B320" s="371">
        <v>82796</v>
      </c>
      <c r="C320" s="372">
        <v>332369</v>
      </c>
      <c r="D320" s="372">
        <v>2.9172115481339906</v>
      </c>
      <c r="E320" s="373">
        <v>0.52807569296630852</v>
      </c>
    </row>
    <row r="321" spans="1:11">
      <c r="A321" s="370" t="s">
        <v>10</v>
      </c>
      <c r="B321" s="371">
        <v>9851</v>
      </c>
      <c r="C321" s="372">
        <v>39634.04</v>
      </c>
      <c r="D321" s="372">
        <v>1.3780462425894997</v>
      </c>
      <c r="E321" s="373">
        <v>0.26663141677166463</v>
      </c>
    </row>
    <row r="322" spans="1:11">
      <c r="A322" s="370" t="s">
        <v>11</v>
      </c>
      <c r="B322" s="371">
        <v>19752</v>
      </c>
      <c r="C322" s="372">
        <v>80519.549999999988</v>
      </c>
      <c r="D322" s="372">
        <v>1.5407665661382162</v>
      </c>
      <c r="E322" s="373">
        <v>0.31514238669019523</v>
      </c>
    </row>
    <row r="323" spans="1:11">
      <c r="A323" s="370" t="s">
        <v>12</v>
      </c>
      <c r="B323" s="371">
        <v>85588</v>
      </c>
      <c r="C323" s="372">
        <v>343181.59</v>
      </c>
      <c r="D323" s="372">
        <v>1.8804757395151486</v>
      </c>
      <c r="E323" s="373">
        <v>0.3493837991005358</v>
      </c>
    </row>
    <row r="324" spans="1:11">
      <c r="A324" s="370" t="s">
        <v>13</v>
      </c>
      <c r="B324" s="371">
        <v>24036</v>
      </c>
      <c r="C324" s="372">
        <v>99323.94</v>
      </c>
      <c r="D324" s="372">
        <v>2.1445157887844783</v>
      </c>
      <c r="E324" s="373">
        <v>0.45362410734405884</v>
      </c>
    </row>
    <row r="325" spans="1:11">
      <c r="A325" s="370" t="s">
        <v>14</v>
      </c>
      <c r="B325" s="371">
        <v>4571</v>
      </c>
      <c r="C325" s="372">
        <v>18853.940000000002</v>
      </c>
      <c r="D325" s="372">
        <v>1.5782399226737951</v>
      </c>
      <c r="E325" s="373">
        <v>0.36224759488318004</v>
      </c>
    </row>
    <row r="326" spans="1:11">
      <c r="A326" s="370" t="s">
        <v>15</v>
      </c>
      <c r="B326" s="371">
        <v>63406</v>
      </c>
      <c r="C326" s="372">
        <v>259882.03</v>
      </c>
      <c r="D326" s="372">
        <v>1.4078291232987858</v>
      </c>
      <c r="E326" s="373">
        <v>0.27656241440160123</v>
      </c>
    </row>
    <row r="327" spans="1:11">
      <c r="A327" s="370" t="s">
        <v>16</v>
      </c>
      <c r="B327" s="371">
        <v>53282</v>
      </c>
      <c r="C327" s="372">
        <v>222730.09999999998</v>
      </c>
      <c r="D327" s="372">
        <v>1.379174494706904</v>
      </c>
      <c r="E327" s="373">
        <v>0.3366483993846951</v>
      </c>
    </row>
    <row r="328" spans="1:11">
      <c r="A328" s="370" t="s">
        <v>17</v>
      </c>
      <c r="B328" s="371">
        <v>10290</v>
      </c>
      <c r="C328" s="372">
        <v>42448.95</v>
      </c>
      <c r="D328" s="372">
        <v>2.0280733510746507</v>
      </c>
      <c r="E328" s="373">
        <v>0.44841938467433862</v>
      </c>
    </row>
    <row r="329" spans="1:11">
      <c r="A329" s="370" t="s">
        <v>18</v>
      </c>
      <c r="B329" s="371">
        <v>19434</v>
      </c>
      <c r="C329" s="372">
        <v>78896.760000000009</v>
      </c>
      <c r="D329" s="372">
        <v>1.2575480379684183</v>
      </c>
      <c r="E329" s="373">
        <v>0.24392387264862231</v>
      </c>
    </row>
    <row r="330" spans="1:11">
      <c r="A330" s="370" t="s">
        <v>19</v>
      </c>
      <c r="B330" s="371">
        <v>55832</v>
      </c>
      <c r="C330" s="372">
        <v>229409.33000000002</v>
      </c>
      <c r="D330" s="372">
        <v>1.4047771059000398</v>
      </c>
      <c r="E330" s="373">
        <v>0.27970635062486543</v>
      </c>
    </row>
    <row r="331" spans="1:11">
      <c r="A331" s="370" t="s">
        <v>20</v>
      </c>
      <c r="B331" s="371">
        <v>46457</v>
      </c>
      <c r="C331" s="372">
        <v>183845.93</v>
      </c>
      <c r="D331" s="372">
        <v>3.2595324218022586</v>
      </c>
      <c r="E331" s="373">
        <v>0.64992890604907716</v>
      </c>
    </row>
    <row r="332" spans="1:11" ht="15" thickBot="1">
      <c r="A332" s="374" t="s">
        <v>1</v>
      </c>
      <c r="B332" s="375">
        <v>843953</v>
      </c>
      <c r="C332" s="376">
        <v>3416300.0900000003</v>
      </c>
      <c r="D332" s="376">
        <v>1.695028432276688</v>
      </c>
      <c r="E332" s="377">
        <v>0.34062534941529704</v>
      </c>
    </row>
    <row r="335" spans="1:11" ht="36.75" customHeight="1">
      <c r="A335" s="477" t="s">
        <v>219</v>
      </c>
      <c r="B335" s="478"/>
      <c r="C335" s="478"/>
      <c r="D335" s="478"/>
      <c r="E335" s="478"/>
      <c r="F335" s="478"/>
      <c r="G335" s="478"/>
      <c r="H335" s="478"/>
      <c r="I335" s="478"/>
      <c r="J335" s="478"/>
      <c r="K335" s="478"/>
    </row>
    <row r="336" spans="1:11" ht="15" thickBot="1"/>
    <row r="337" spans="1:5" ht="56.25" customHeight="1">
      <c r="A337" s="396" t="s">
        <v>78</v>
      </c>
      <c r="B337" s="378" t="s">
        <v>159</v>
      </c>
      <c r="C337" s="378" t="s">
        <v>203</v>
      </c>
      <c r="D337" s="378" t="s">
        <v>165</v>
      </c>
      <c r="E337" s="379" t="s">
        <v>204</v>
      </c>
    </row>
    <row r="338" spans="1:5">
      <c r="A338" s="380" t="s">
        <v>3</v>
      </c>
      <c r="B338" s="381">
        <v>187805.38008999999</v>
      </c>
      <c r="C338" s="382">
        <v>316729.02</v>
      </c>
      <c r="D338" s="441">
        <v>34.319085018388549</v>
      </c>
      <c r="E338" s="409">
        <v>2.4166506715281786</v>
      </c>
    </row>
    <row r="339" spans="1:5">
      <c r="A339" s="380" t="s">
        <v>98</v>
      </c>
      <c r="B339" s="381">
        <v>359.07142999999996</v>
      </c>
      <c r="C339" s="382">
        <v>645.50743</v>
      </c>
      <c r="D339" s="441">
        <v>2.7121783422636767</v>
      </c>
      <c r="E339" s="409">
        <v>0.19938025579216617</v>
      </c>
    </row>
    <row r="340" spans="1:5">
      <c r="A340" s="380" t="s">
        <v>5</v>
      </c>
      <c r="B340" s="381">
        <v>10918.34671</v>
      </c>
      <c r="C340" s="382">
        <v>36601.869999999995</v>
      </c>
      <c r="D340" s="441">
        <v>0.26287652880624901</v>
      </c>
      <c r="E340" s="409">
        <v>7.2932354603204713E-2</v>
      </c>
    </row>
    <row r="341" spans="1:5">
      <c r="A341" s="380" t="s">
        <v>23</v>
      </c>
      <c r="B341" s="381">
        <v>10768</v>
      </c>
      <c r="C341" s="382">
        <v>22090.313399999999</v>
      </c>
      <c r="D341" s="441">
        <v>3.5812072111319564</v>
      </c>
      <c r="E341" s="409">
        <v>1.2106114130770453</v>
      </c>
    </row>
    <row r="342" spans="1:5">
      <c r="A342" s="380" t="s">
        <v>24</v>
      </c>
      <c r="B342" s="381">
        <v>6</v>
      </c>
      <c r="C342" s="382">
        <v>7.4399999999999995</v>
      </c>
      <c r="D342" s="441">
        <v>0</v>
      </c>
      <c r="E342" s="409">
        <v>8.2108034813708228E-4</v>
      </c>
    </row>
    <row r="343" spans="1:5">
      <c r="A343" s="380" t="s">
        <v>6</v>
      </c>
      <c r="B343" s="381">
        <v>18001.41</v>
      </c>
      <c r="C343" s="382">
        <v>64542.866160000005</v>
      </c>
      <c r="D343" s="441">
        <v>1.5828088974470416</v>
      </c>
      <c r="E343" s="409">
        <v>0.22442799206517428</v>
      </c>
    </row>
    <row r="344" spans="1:5">
      <c r="A344" s="380" t="s">
        <v>22</v>
      </c>
      <c r="B344" s="381">
        <v>1488</v>
      </c>
      <c r="C344" s="382">
        <v>2240.41</v>
      </c>
      <c r="D344" s="441">
        <v>0.9209596515413041</v>
      </c>
      <c r="E344" s="409">
        <v>8.6415748603114656E-2</v>
      </c>
    </row>
    <row r="345" spans="1:5">
      <c r="A345" s="380" t="s">
        <v>7</v>
      </c>
      <c r="B345" s="381">
        <v>34466.843350000003</v>
      </c>
      <c r="C345" s="382">
        <v>70848.26298</v>
      </c>
      <c r="D345" s="441">
        <v>8.6846150696607953</v>
      </c>
      <c r="E345" s="409">
        <v>1.2852851974344215</v>
      </c>
    </row>
    <row r="346" spans="1:5">
      <c r="A346" s="380" t="s">
        <v>8</v>
      </c>
      <c r="B346" s="381">
        <v>113065.68570999999</v>
      </c>
      <c r="C346" s="382">
        <v>142607.11433000001</v>
      </c>
      <c r="D346" s="441">
        <v>8.3054123350071247</v>
      </c>
      <c r="E346" s="409">
        <v>1.747828881958553</v>
      </c>
    </row>
    <row r="347" spans="1:5">
      <c r="A347" s="380" t="s">
        <v>9</v>
      </c>
      <c r="B347" s="381">
        <v>132198.02132</v>
      </c>
      <c r="C347" s="382">
        <v>358581.26</v>
      </c>
      <c r="D347" s="441">
        <v>10.651243591106022</v>
      </c>
      <c r="E347" s="409">
        <v>2.4089240134347509</v>
      </c>
    </row>
    <row r="348" spans="1:5">
      <c r="A348" s="380" t="s">
        <v>10</v>
      </c>
      <c r="B348" s="381">
        <v>16660.279699999999</v>
      </c>
      <c r="C348" s="382">
        <v>45755.345310000004</v>
      </c>
      <c r="D348" s="441">
        <v>4.6143871762992053</v>
      </c>
      <c r="E348" s="409">
        <v>1.3304658603658264</v>
      </c>
    </row>
    <row r="349" spans="1:5">
      <c r="A349" s="380" t="s">
        <v>11</v>
      </c>
      <c r="B349" s="381">
        <v>14932.03333</v>
      </c>
      <c r="C349" s="382">
        <v>37149.57</v>
      </c>
      <c r="D349" s="441">
        <v>2.2091532660928586</v>
      </c>
      <c r="E349" s="409">
        <v>0.56860609718764954</v>
      </c>
    </row>
    <row r="350" spans="1:5">
      <c r="A350" s="380" t="s">
        <v>12</v>
      </c>
      <c r="B350" s="381">
        <v>10595.05</v>
      </c>
      <c r="C350" s="382">
        <v>17924.97</v>
      </c>
      <c r="D350" s="441">
        <v>0.95551888561522069</v>
      </c>
      <c r="E350" s="409">
        <v>0.12880623403785052</v>
      </c>
    </row>
    <row r="351" spans="1:5">
      <c r="A351" s="380" t="s">
        <v>13</v>
      </c>
      <c r="B351" s="381">
        <v>4713</v>
      </c>
      <c r="C351" s="382">
        <v>9217.89</v>
      </c>
      <c r="D351" s="441">
        <v>1.1776450149201256</v>
      </c>
      <c r="E351" s="409">
        <v>0.26230299565669912</v>
      </c>
    </row>
    <row r="352" spans="1:5">
      <c r="A352" s="380" t="s">
        <v>14</v>
      </c>
      <c r="B352" s="381">
        <v>322</v>
      </c>
      <c r="C352" s="382">
        <v>458.15999999999997</v>
      </c>
      <c r="D352" s="441">
        <v>0.23786869647954331</v>
      </c>
      <c r="E352" s="409">
        <v>6.6452207270475586E-2</v>
      </c>
    </row>
    <row r="353" spans="1:11">
      <c r="A353" s="380" t="s">
        <v>15</v>
      </c>
      <c r="B353" s="381">
        <v>448.06666999999999</v>
      </c>
      <c r="C353" s="382">
        <v>2871.8436299999998</v>
      </c>
      <c r="D353" s="441">
        <v>2.4948870539472152E-2</v>
      </c>
      <c r="E353" s="409">
        <v>5.1804198380540579E-3</v>
      </c>
    </row>
    <row r="354" spans="1:11">
      <c r="A354" s="380" t="s">
        <v>16</v>
      </c>
      <c r="B354" s="381">
        <v>784.8</v>
      </c>
      <c r="C354" s="382">
        <v>2963.0064299999999</v>
      </c>
      <c r="D354" s="441">
        <v>5.2942791025634955E-2</v>
      </c>
      <c r="E354" s="409">
        <v>1.0499430209643567E-2</v>
      </c>
    </row>
    <row r="355" spans="1:11">
      <c r="A355" s="380" t="s">
        <v>17</v>
      </c>
      <c r="B355" s="381">
        <v>851.73333000000002</v>
      </c>
      <c r="C355" s="382">
        <v>3095.26</v>
      </c>
      <c r="D355" s="441">
        <v>0.99431641265584192</v>
      </c>
      <c r="E355" s="409">
        <v>8.5932763315840918E-2</v>
      </c>
    </row>
    <row r="356" spans="1:11">
      <c r="A356" s="380" t="s">
        <v>18</v>
      </c>
      <c r="B356" s="381">
        <v>257.42856999999998</v>
      </c>
      <c r="C356" s="382">
        <v>1575.6057599999999</v>
      </c>
      <c r="D356" s="441">
        <v>7.2104309271269845E-2</v>
      </c>
      <c r="E356" s="409">
        <v>8.994221493355414E-3</v>
      </c>
    </row>
    <row r="357" spans="1:11">
      <c r="A357" s="380" t="s">
        <v>19</v>
      </c>
      <c r="B357" s="381">
        <v>4257.19524</v>
      </c>
      <c r="C357" s="382">
        <v>8581.2691500000001</v>
      </c>
      <c r="D357" s="441">
        <v>0.50264868264057794</v>
      </c>
      <c r="E357" s="409">
        <v>5.0503972170245263E-2</v>
      </c>
    </row>
    <row r="358" spans="1:11">
      <c r="A358" s="380" t="s">
        <v>20</v>
      </c>
      <c r="B358" s="381">
        <v>2201.0666799999999</v>
      </c>
      <c r="C358" s="382">
        <v>6127.89851</v>
      </c>
      <c r="D358" s="441">
        <v>0.44085863744349957</v>
      </c>
      <c r="E358" s="409">
        <v>8.4545591720897997E-2</v>
      </c>
    </row>
    <row r="359" spans="1:11" ht="15" thickBot="1">
      <c r="A359" s="383" t="s">
        <v>1</v>
      </c>
      <c r="B359" s="384">
        <v>565099.41213000007</v>
      </c>
      <c r="C359" s="385">
        <v>1150614.8830899999</v>
      </c>
      <c r="D359" s="442">
        <v>4.566592082784636</v>
      </c>
      <c r="E359" s="410">
        <v>0.59527729297940113</v>
      </c>
    </row>
    <row r="362" spans="1:11" ht="39.75" customHeight="1">
      <c r="A362" s="477" t="s">
        <v>220</v>
      </c>
      <c r="B362" s="478"/>
      <c r="C362" s="478"/>
      <c r="D362" s="478"/>
      <c r="E362" s="478"/>
      <c r="F362" s="478"/>
      <c r="G362" s="478"/>
      <c r="H362" s="478"/>
      <c r="I362" s="478"/>
      <c r="J362" s="478"/>
      <c r="K362" s="478"/>
    </row>
    <row r="363" spans="1:11" ht="15" thickBot="1"/>
    <row r="364" spans="1:11" ht="57" customHeight="1">
      <c r="A364" s="396" t="s">
        <v>78</v>
      </c>
      <c r="B364" s="378" t="s">
        <v>159</v>
      </c>
      <c r="C364" s="378" t="s">
        <v>205</v>
      </c>
      <c r="D364" s="378" t="s">
        <v>166</v>
      </c>
      <c r="E364" s="379" t="s">
        <v>204</v>
      </c>
    </row>
    <row r="365" spans="1:11">
      <c r="A365" s="380" t="s">
        <v>3</v>
      </c>
      <c r="B365" s="386">
        <v>1105309.62344</v>
      </c>
      <c r="C365" s="387">
        <v>10806034.74</v>
      </c>
      <c r="D365" s="387">
        <v>49.146852393204995</v>
      </c>
      <c r="E365" s="388">
        <v>8.1959018125762544</v>
      </c>
    </row>
    <row r="366" spans="1:11">
      <c r="A366" s="380" t="s">
        <v>98</v>
      </c>
      <c r="B366" s="381">
        <v>10649</v>
      </c>
      <c r="C366" s="387">
        <v>73761.547300000006</v>
      </c>
      <c r="D366" s="387">
        <v>8.8547425320594595</v>
      </c>
      <c r="E366" s="411">
        <v>3.4674814981953546</v>
      </c>
    </row>
    <row r="367" spans="1:11">
      <c r="A367" s="380" t="s">
        <v>5</v>
      </c>
      <c r="B367" s="381">
        <v>91192.464340000006</v>
      </c>
      <c r="C367" s="387">
        <v>4189593.7800000003</v>
      </c>
      <c r="D367" s="387">
        <v>2.5080810634741666</v>
      </c>
      <c r="E367" s="411">
        <v>0.54983535256744698</v>
      </c>
    </row>
    <row r="368" spans="1:11">
      <c r="A368" s="380" t="s">
        <v>23</v>
      </c>
      <c r="B368" s="381">
        <v>32799.07</v>
      </c>
      <c r="C368" s="387">
        <v>202307.23741999999</v>
      </c>
      <c r="D368" s="387">
        <v>7.0734112345444791</v>
      </c>
      <c r="E368" s="411">
        <v>2.5738969282125121</v>
      </c>
    </row>
    <row r="369" spans="1:5">
      <c r="A369" s="380" t="s">
        <v>24</v>
      </c>
      <c r="B369" s="381">
        <v>39010</v>
      </c>
      <c r="C369" s="387">
        <v>563748.74</v>
      </c>
      <c r="D369" s="387">
        <v>9.2128922053402871</v>
      </c>
      <c r="E369" s="411">
        <v>3.6415937481141754</v>
      </c>
    </row>
    <row r="370" spans="1:5">
      <c r="A370" s="380" t="s">
        <v>6</v>
      </c>
      <c r="B370" s="381">
        <v>394228.29000000004</v>
      </c>
      <c r="C370" s="387">
        <v>4340196.2269000001</v>
      </c>
      <c r="D370" s="387">
        <v>9.1284976739019008</v>
      </c>
      <c r="E370" s="411">
        <v>3.330060636457369</v>
      </c>
    </row>
    <row r="371" spans="1:5">
      <c r="A371" s="380" t="s">
        <v>22</v>
      </c>
      <c r="B371" s="381">
        <v>67474</v>
      </c>
      <c r="C371" s="387">
        <v>388210.38</v>
      </c>
      <c r="D371" s="387">
        <v>4.880893079866703</v>
      </c>
      <c r="E371" s="411">
        <v>1.3470318576767295</v>
      </c>
    </row>
    <row r="372" spans="1:5">
      <c r="A372" s="380" t="s">
        <v>7</v>
      </c>
      <c r="B372" s="381">
        <v>235488.57335999998</v>
      </c>
      <c r="C372" s="387">
        <v>3128296.0751400003</v>
      </c>
      <c r="D372" s="387">
        <v>14.572376134802854</v>
      </c>
      <c r="E372" s="411">
        <v>4.9721513477608497</v>
      </c>
    </row>
    <row r="373" spans="1:5">
      <c r="A373" s="380" t="s">
        <v>8</v>
      </c>
      <c r="B373" s="381">
        <v>375634.98334000004</v>
      </c>
      <c r="C373" s="387">
        <v>1978475.59519</v>
      </c>
      <c r="D373" s="387">
        <v>8.7683816020178398</v>
      </c>
      <c r="E373" s="411">
        <v>2.4581416066638457</v>
      </c>
    </row>
    <row r="374" spans="1:5">
      <c r="A374" s="380" t="s">
        <v>9</v>
      </c>
      <c r="B374" s="381">
        <v>474679.25050000002</v>
      </c>
      <c r="C374" s="387">
        <v>6047225.8100000005</v>
      </c>
      <c r="D374" s="387">
        <v>16.223934378980182</v>
      </c>
      <c r="E374" s="411">
        <v>5.2763473912643182</v>
      </c>
    </row>
    <row r="375" spans="1:5">
      <c r="A375" s="380" t="s">
        <v>10</v>
      </c>
      <c r="B375" s="381">
        <v>138357.65742</v>
      </c>
      <c r="C375" s="387">
        <v>571122.55935</v>
      </c>
      <c r="D375" s="387">
        <v>25.478514218022124</v>
      </c>
      <c r="E375" s="411">
        <v>3.5226991271393078</v>
      </c>
    </row>
    <row r="376" spans="1:5">
      <c r="A376" s="380" t="s">
        <v>11</v>
      </c>
      <c r="B376" s="381">
        <v>282678</v>
      </c>
      <c r="C376" s="387">
        <v>5329611.8499999996</v>
      </c>
      <c r="D376" s="387">
        <v>18.964410146805537</v>
      </c>
      <c r="E376" s="411">
        <v>7.5211173202783623</v>
      </c>
    </row>
    <row r="377" spans="1:5">
      <c r="A377" s="380" t="s">
        <v>12</v>
      </c>
      <c r="B377" s="381">
        <v>1020457.51</v>
      </c>
      <c r="C377" s="387">
        <v>7014813.8640000001</v>
      </c>
      <c r="D377" s="387">
        <v>23.650155006172113</v>
      </c>
      <c r="E377" s="411">
        <v>6.1174448631544767</v>
      </c>
    </row>
    <row r="378" spans="1:5">
      <c r="A378" s="380" t="s">
        <v>13</v>
      </c>
      <c r="B378" s="381">
        <v>43183</v>
      </c>
      <c r="C378" s="387">
        <v>2881226.45</v>
      </c>
      <c r="D378" s="387">
        <v>3.5948219495810076</v>
      </c>
      <c r="E378" s="411">
        <v>1.4386097692281918</v>
      </c>
    </row>
    <row r="379" spans="1:5">
      <c r="A379" s="380" t="s">
        <v>14</v>
      </c>
      <c r="B379" s="381">
        <v>19973</v>
      </c>
      <c r="C379" s="387">
        <v>703356.29</v>
      </c>
      <c r="D379" s="387">
        <v>13.924757978040565</v>
      </c>
      <c r="E379" s="411">
        <v>3.7677776722652445</v>
      </c>
    </row>
    <row r="380" spans="1:5">
      <c r="A380" s="380" t="s">
        <v>15</v>
      </c>
      <c r="B380" s="381">
        <v>417512.04</v>
      </c>
      <c r="C380" s="387">
        <v>10197025.10997</v>
      </c>
      <c r="D380" s="387">
        <v>6.9055957800767542</v>
      </c>
      <c r="E380" s="411">
        <v>3.4878593923357508</v>
      </c>
    </row>
    <row r="381" spans="1:5">
      <c r="A381" s="380" t="s">
        <v>16</v>
      </c>
      <c r="B381" s="381">
        <v>252945.5</v>
      </c>
      <c r="C381" s="387">
        <v>7815391.9561900003</v>
      </c>
      <c r="D381" s="387">
        <v>7.8822646973920207</v>
      </c>
      <c r="E381" s="411">
        <v>4.7638071695437967</v>
      </c>
    </row>
    <row r="382" spans="1:5">
      <c r="A382" s="380" t="s">
        <v>17</v>
      </c>
      <c r="B382" s="381">
        <v>50476.680950000002</v>
      </c>
      <c r="C382" s="387">
        <v>758072.12</v>
      </c>
      <c r="D382" s="387">
        <v>12.20580481506545</v>
      </c>
      <c r="E382" s="411">
        <v>4.5092225552922329</v>
      </c>
    </row>
    <row r="383" spans="1:5">
      <c r="A383" s="380" t="s">
        <v>18</v>
      </c>
      <c r="B383" s="381">
        <v>253701.57141</v>
      </c>
      <c r="C383" s="387">
        <v>4899541.5883799996</v>
      </c>
      <c r="D383" s="387">
        <v>15.825673778106932</v>
      </c>
      <c r="E383" s="411">
        <v>7.0518449847764817</v>
      </c>
    </row>
    <row r="384" spans="1:5">
      <c r="A384" s="380" t="s">
        <v>19</v>
      </c>
      <c r="B384" s="381">
        <v>781545.67626000009</v>
      </c>
      <c r="C384" s="387">
        <v>7914696.9018399995</v>
      </c>
      <c r="D384" s="387">
        <v>16.310289950313358</v>
      </c>
      <c r="E384" s="411">
        <v>6.7311217314150387</v>
      </c>
    </row>
    <row r="385" spans="1:11">
      <c r="A385" s="380" t="s">
        <v>20</v>
      </c>
      <c r="B385" s="381">
        <v>372074.14048</v>
      </c>
      <c r="C385" s="387">
        <v>2075875.81825</v>
      </c>
      <c r="D385" s="387">
        <v>21.860240052818391</v>
      </c>
      <c r="E385" s="411">
        <v>7.2975114298081927</v>
      </c>
    </row>
    <row r="386" spans="1:11" ht="15" thickBot="1">
      <c r="A386" s="383" t="s">
        <v>1</v>
      </c>
      <c r="B386" s="384">
        <v>6459370.0315000005</v>
      </c>
      <c r="C386" s="385">
        <v>81878584.639929995</v>
      </c>
      <c r="D386" s="443">
        <v>14.135905682698255</v>
      </c>
      <c r="E386" s="412">
        <v>4.2592027006908149</v>
      </c>
    </row>
    <row r="389" spans="1:11" ht="42" customHeight="1">
      <c r="A389" s="477" t="s">
        <v>221</v>
      </c>
      <c r="B389" s="478"/>
      <c r="C389" s="478"/>
      <c r="D389" s="478"/>
      <c r="E389" s="478"/>
      <c r="F389" s="478"/>
      <c r="G389" s="478"/>
      <c r="H389" s="478"/>
      <c r="I389" s="478"/>
      <c r="J389" s="478"/>
      <c r="K389" s="478"/>
    </row>
    <row r="390" spans="1:11" ht="15" thickBot="1"/>
    <row r="391" spans="1:11" ht="39">
      <c r="A391" s="396" t="s">
        <v>78</v>
      </c>
      <c r="B391" s="378" t="s">
        <v>159</v>
      </c>
      <c r="C391" s="378" t="s">
        <v>205</v>
      </c>
      <c r="D391" s="378" t="s">
        <v>167</v>
      </c>
      <c r="E391" s="379" t="s">
        <v>204</v>
      </c>
    </row>
    <row r="392" spans="1:11">
      <c r="A392" s="389" t="s">
        <v>3</v>
      </c>
      <c r="B392" s="390">
        <v>4939.96</v>
      </c>
      <c r="C392" s="390">
        <v>9576.39</v>
      </c>
      <c r="D392" s="441">
        <v>0.70321024908730856</v>
      </c>
      <c r="E392" s="409">
        <v>3.8313547915863534E-2</v>
      </c>
    </row>
    <row r="393" spans="1:11">
      <c r="A393" s="389" t="s">
        <v>98</v>
      </c>
      <c r="B393" s="390">
        <v>2</v>
      </c>
      <c r="C393" s="390">
        <v>4.0745899999999997</v>
      </c>
      <c r="D393" s="441">
        <v>1.890019750706395E-2</v>
      </c>
      <c r="E393" s="409">
        <v>8.7251596710692485E-4</v>
      </c>
    </row>
    <row r="394" spans="1:11">
      <c r="A394" s="389" t="s">
        <v>5</v>
      </c>
      <c r="B394" s="390">
        <v>213</v>
      </c>
      <c r="C394" s="390">
        <v>521.11</v>
      </c>
      <c r="D394" s="441">
        <v>1.0873529146076664E-2</v>
      </c>
      <c r="E394" s="409">
        <v>4.9226658173255882E-4</v>
      </c>
    </row>
    <row r="395" spans="1:11">
      <c r="A395" s="389" t="s">
        <v>23</v>
      </c>
      <c r="B395" s="390">
        <v>1211</v>
      </c>
      <c r="C395" s="390">
        <v>2580.67</v>
      </c>
      <c r="D395" s="441">
        <v>0.36303931832926961</v>
      </c>
      <c r="E395" s="409">
        <v>6.31227676410719E-2</v>
      </c>
    </row>
    <row r="396" spans="1:11">
      <c r="A396" s="389" t="s">
        <v>24</v>
      </c>
      <c r="B396" s="390"/>
      <c r="C396" s="390"/>
      <c r="D396" s="441">
        <v>0</v>
      </c>
      <c r="E396" s="409">
        <v>0</v>
      </c>
    </row>
    <row r="397" spans="1:11">
      <c r="A397" s="389" t="s">
        <v>6</v>
      </c>
      <c r="B397" s="390">
        <v>644</v>
      </c>
      <c r="C397" s="390">
        <v>3212.3513800000001</v>
      </c>
      <c r="D397" s="441">
        <v>2.8260094213307191E-2</v>
      </c>
      <c r="E397" s="409">
        <v>1.2829375269301879E-3</v>
      </c>
    </row>
    <row r="398" spans="1:11">
      <c r="A398" s="389" t="s">
        <v>22</v>
      </c>
      <c r="B398" s="390">
        <v>13</v>
      </c>
      <c r="C398" s="390">
        <v>40.21</v>
      </c>
      <c r="D398" s="441">
        <v>7.7229320883966815E-3</v>
      </c>
      <c r="E398" s="409">
        <v>2.433517059771845E-4</v>
      </c>
    </row>
    <row r="399" spans="1:11">
      <c r="A399" s="389" t="s">
        <v>7</v>
      </c>
      <c r="B399" s="390">
        <v>3373.02</v>
      </c>
      <c r="C399" s="390">
        <v>6835.6637000000001</v>
      </c>
      <c r="D399" s="441">
        <v>0.40944096419624881</v>
      </c>
      <c r="E399" s="409">
        <v>5.2960931938623425E-2</v>
      </c>
    </row>
    <row r="400" spans="1:11">
      <c r="A400" s="389" t="s">
        <v>8</v>
      </c>
      <c r="B400" s="390">
        <v>3274.4</v>
      </c>
      <c r="C400" s="390">
        <v>6608.0484999999999</v>
      </c>
      <c r="D400" s="441">
        <v>0.17247874653340414</v>
      </c>
      <c r="E400" s="409">
        <v>2.0244889463115808E-2</v>
      </c>
    </row>
    <row r="401" spans="1:11">
      <c r="A401" s="389" t="s">
        <v>9</v>
      </c>
      <c r="B401" s="390">
        <v>10805.58</v>
      </c>
      <c r="C401" s="390">
        <v>22504.89</v>
      </c>
      <c r="D401" s="441">
        <v>0.69595566822308041</v>
      </c>
      <c r="E401" s="409">
        <v>6.9386375017766511E-2</v>
      </c>
    </row>
    <row r="402" spans="1:11">
      <c r="A402" s="389" t="s">
        <v>10</v>
      </c>
      <c r="B402" s="390">
        <v>163.88</v>
      </c>
      <c r="C402" s="390">
        <v>322.64859999999999</v>
      </c>
      <c r="D402" s="441">
        <v>4.5356797916788955E-2</v>
      </c>
      <c r="E402" s="409">
        <v>4.1941054583196609E-3</v>
      </c>
    </row>
    <row r="403" spans="1:11">
      <c r="A403" s="389" t="s">
        <v>11</v>
      </c>
      <c r="B403" s="390">
        <v>1069</v>
      </c>
      <c r="C403" s="390">
        <v>2211.8000000000002</v>
      </c>
      <c r="D403" s="441">
        <v>0.10122388172723486</v>
      </c>
      <c r="E403" s="409">
        <v>2.1288134917218756E-2</v>
      </c>
    </row>
    <row r="404" spans="1:11">
      <c r="A404" s="389" t="s">
        <v>12</v>
      </c>
      <c r="B404" s="390">
        <v>1615.38</v>
      </c>
      <c r="C404" s="390">
        <v>2846.79</v>
      </c>
      <c r="D404" s="441">
        <v>0.19855200736889039</v>
      </c>
      <c r="E404" s="409">
        <v>8.6635442009365508E-3</v>
      </c>
    </row>
    <row r="405" spans="1:11">
      <c r="A405" s="389" t="s">
        <v>13</v>
      </c>
      <c r="B405" s="390">
        <v>235</v>
      </c>
      <c r="C405" s="390">
        <v>459.84</v>
      </c>
      <c r="D405" s="441">
        <v>9.6866459719248718E-2</v>
      </c>
      <c r="E405" s="409">
        <v>4.1151535793514521E-3</v>
      </c>
    </row>
    <row r="406" spans="1:11">
      <c r="A406" s="389" t="s">
        <v>14</v>
      </c>
      <c r="B406" s="390">
        <v>18</v>
      </c>
      <c r="C406" s="390">
        <v>45.18</v>
      </c>
      <c r="D406" s="441">
        <v>1.1327080784740156E-2</v>
      </c>
      <c r="E406" s="409">
        <v>1.551034240058392E-3</v>
      </c>
    </row>
    <row r="407" spans="1:11">
      <c r="A407" s="389" t="s">
        <v>15</v>
      </c>
      <c r="B407" s="390">
        <v>36</v>
      </c>
      <c r="C407" s="390">
        <v>41.640540000000001</v>
      </c>
      <c r="D407" s="441">
        <v>3.144815614219179E-3</v>
      </c>
      <c r="E407" s="409">
        <v>1.5791282349975102E-4</v>
      </c>
    </row>
    <row r="408" spans="1:11">
      <c r="A408" s="389" t="s">
        <v>16</v>
      </c>
      <c r="B408" s="390">
        <v>49</v>
      </c>
      <c r="C408" s="390">
        <v>106.99655</v>
      </c>
      <c r="D408" s="441">
        <v>3.2534676049272883E-3</v>
      </c>
      <c r="E408" s="409">
        <v>3.1726778863192553E-4</v>
      </c>
    </row>
    <row r="409" spans="1:11">
      <c r="A409" s="389" t="s">
        <v>17</v>
      </c>
      <c r="B409" s="390">
        <v>16</v>
      </c>
      <c r="C409" s="390">
        <v>30.38</v>
      </c>
      <c r="D409" s="441">
        <v>0.15568628590644706</v>
      </c>
      <c r="E409" s="409">
        <v>1.1963531361928843E-3</v>
      </c>
    </row>
    <row r="410" spans="1:11">
      <c r="A410" s="389" t="s">
        <v>18</v>
      </c>
      <c r="B410" s="390"/>
      <c r="C410" s="390"/>
      <c r="D410" s="441">
        <v>0</v>
      </c>
      <c r="E410" s="409">
        <v>0</v>
      </c>
    </row>
    <row r="411" spans="1:11">
      <c r="A411" s="389" t="s">
        <v>19</v>
      </c>
      <c r="B411" s="390">
        <v>276</v>
      </c>
      <c r="C411" s="390">
        <v>467.43306999999999</v>
      </c>
      <c r="D411" s="441">
        <v>3.7188804682238459E-2</v>
      </c>
      <c r="E411" s="409">
        <v>1.2077372446976642E-3</v>
      </c>
    </row>
    <row r="412" spans="1:11">
      <c r="A412" s="389" t="s">
        <v>20</v>
      </c>
      <c r="B412" s="390">
        <v>138</v>
      </c>
      <c r="C412" s="390">
        <v>81.014020000000002</v>
      </c>
      <c r="D412" s="441">
        <v>1.6223597857920782E-2</v>
      </c>
      <c r="E412" s="409">
        <v>6.7990306115231567E-4</v>
      </c>
    </row>
    <row r="413" spans="1:11" ht="15" thickBot="1">
      <c r="A413" s="383" t="s">
        <v>1</v>
      </c>
      <c r="B413" s="391">
        <v>28092.22</v>
      </c>
      <c r="C413" s="391">
        <v>58497.130949999999</v>
      </c>
      <c r="D413" s="442">
        <v>0.15630174868525779</v>
      </c>
      <c r="E413" s="410">
        <v>1.2486471669037396E-2</v>
      </c>
    </row>
    <row r="416" spans="1:11" ht="48" customHeight="1">
      <c r="A416" s="477" t="s">
        <v>218</v>
      </c>
      <c r="B416" s="478"/>
      <c r="C416" s="478"/>
      <c r="D416" s="478"/>
      <c r="E416" s="478"/>
      <c r="F416" s="478"/>
      <c r="G416" s="478"/>
      <c r="H416" s="478"/>
      <c r="I416" s="478"/>
      <c r="J416" s="478"/>
      <c r="K416" s="478"/>
    </row>
    <row r="417" spans="1:4" ht="15" thickBot="1"/>
    <row r="418" spans="1:4" ht="70">
      <c r="A418" s="129" t="s">
        <v>168</v>
      </c>
      <c r="B418" s="130" t="s">
        <v>169</v>
      </c>
      <c r="C418" s="130" t="s">
        <v>159</v>
      </c>
      <c r="D418" s="131" t="s">
        <v>160</v>
      </c>
    </row>
    <row r="419" spans="1:4">
      <c r="A419" s="85" t="s">
        <v>170</v>
      </c>
      <c r="B419" s="392">
        <v>7431508</v>
      </c>
      <c r="C419" s="392">
        <v>42660278</v>
      </c>
      <c r="D419" s="393">
        <v>453322212.03000009</v>
      </c>
    </row>
    <row r="420" spans="1:4">
      <c r="A420" s="85" t="s">
        <v>171</v>
      </c>
      <c r="B420" s="392">
        <v>955719</v>
      </c>
      <c r="C420" s="132">
        <v>7052561.6636300003</v>
      </c>
      <c r="D420" s="394">
        <v>83087696.653970003</v>
      </c>
    </row>
    <row r="421" spans="1:4" ht="15" thickBot="1">
      <c r="A421" s="122" t="s">
        <v>1</v>
      </c>
      <c r="B421" s="133"/>
      <c r="C421" s="133">
        <v>49712839.663630001</v>
      </c>
      <c r="D421" s="395">
        <v>536409908.68397009</v>
      </c>
    </row>
  </sheetData>
  <mergeCells count="41">
    <mergeCell ref="A127:A129"/>
    <mergeCell ref="B127:G127"/>
    <mergeCell ref="H127:M127"/>
    <mergeCell ref="B128:C128"/>
    <mergeCell ref="E128:G128"/>
    <mergeCell ref="H128:I128"/>
    <mergeCell ref="K128:M128"/>
    <mergeCell ref="H113:M113"/>
    <mergeCell ref="B114:C114"/>
    <mergeCell ref="E114:G114"/>
    <mergeCell ref="H114:I114"/>
    <mergeCell ref="K114:M114"/>
    <mergeCell ref="A150:K150"/>
    <mergeCell ref="A1:K1"/>
    <mergeCell ref="A3:A5"/>
    <mergeCell ref="B3:G3"/>
    <mergeCell ref="H3:M3"/>
    <mergeCell ref="B4:C4"/>
    <mergeCell ref="E4:G4"/>
    <mergeCell ref="H4:J4"/>
    <mergeCell ref="K4:M4"/>
    <mergeCell ref="A30:K30"/>
    <mergeCell ref="A57:K57"/>
    <mergeCell ref="A84:K84"/>
    <mergeCell ref="A86:A87"/>
    <mergeCell ref="B86:F86"/>
    <mergeCell ref="A113:A115"/>
    <mergeCell ref="B113:G113"/>
    <mergeCell ref="A389:K389"/>
    <mergeCell ref="A416:K416"/>
    <mergeCell ref="A178:K178"/>
    <mergeCell ref="A211:K211"/>
    <mergeCell ref="A238:K238"/>
    <mergeCell ref="A254:K254"/>
    <mergeCell ref="A281:K281"/>
    <mergeCell ref="A308:K308"/>
    <mergeCell ref="A152:A153"/>
    <mergeCell ref="B152:E152"/>
    <mergeCell ref="G152:G153"/>
    <mergeCell ref="A335:K335"/>
    <mergeCell ref="A362:K362"/>
  </mergeCells>
  <pageMargins left="0.7" right="0.7" top="0.75" bottom="0.75" header="0.3" footer="0.3"/>
  <pageSetup paperSize="9" scale="5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4"/>
  <sheetViews>
    <sheetView zoomScale="90" zoomScaleNormal="90" workbookViewId="0">
      <selection activeCell="Q31" sqref="Q31"/>
    </sheetView>
  </sheetViews>
  <sheetFormatPr baseColWidth="10" defaultColWidth="8.83203125" defaultRowHeight="14"/>
  <cols>
    <col min="2" max="2" width="8.33203125" bestFit="1" customWidth="1"/>
    <col min="3" max="3" width="5" bestFit="1" customWidth="1"/>
    <col min="4" max="4" width="4.6640625" bestFit="1" customWidth="1"/>
    <col min="5" max="5" width="8.6640625" bestFit="1" customWidth="1"/>
    <col min="6" max="7" width="5.1640625" bestFit="1" customWidth="1"/>
    <col min="8" max="8" width="10.5" bestFit="1" customWidth="1"/>
    <col min="9" max="9" width="6.6640625" bestFit="1" customWidth="1"/>
    <col min="10" max="10" width="4.6640625" bestFit="1" customWidth="1"/>
    <col min="11" max="12" width="6.6640625" bestFit="1" customWidth="1"/>
    <col min="13" max="13" width="5.6640625" bestFit="1" customWidth="1"/>
  </cols>
  <sheetData>
    <row r="1" spans="1:13" ht="15" thickBo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02" thickBot="1">
      <c r="A2" s="139"/>
      <c r="B2" s="140" t="s">
        <v>36</v>
      </c>
      <c r="C2" s="140" t="s">
        <v>37</v>
      </c>
      <c r="D2" s="140" t="s">
        <v>38</v>
      </c>
      <c r="E2" s="140" t="s">
        <v>39</v>
      </c>
      <c r="F2" s="140" t="s">
        <v>40</v>
      </c>
      <c r="G2" s="140" t="s">
        <v>41</v>
      </c>
      <c r="H2" s="140" t="s">
        <v>42</v>
      </c>
      <c r="I2" s="140" t="s">
        <v>43</v>
      </c>
      <c r="J2" s="140" t="s">
        <v>44</v>
      </c>
      <c r="K2" s="140" t="s">
        <v>45</v>
      </c>
      <c r="L2" s="140" t="s">
        <v>46</v>
      </c>
      <c r="M2" s="141" t="s">
        <v>0</v>
      </c>
    </row>
    <row r="3" spans="1:13">
      <c r="A3" s="647" t="s">
        <v>1</v>
      </c>
      <c r="B3" s="142" t="s">
        <v>25</v>
      </c>
      <c r="C3" s="143">
        <v>3.7480728248623389</v>
      </c>
      <c r="D3" s="144">
        <v>5.6989543626005092</v>
      </c>
      <c r="E3" s="144">
        <v>5.8530727197621824</v>
      </c>
      <c r="F3" s="144">
        <v>26.587129036579178</v>
      </c>
      <c r="G3" s="144">
        <v>27.856036843876947</v>
      </c>
      <c r="H3" s="144">
        <v>11.298588006141273</v>
      </c>
      <c r="I3" s="144">
        <v>10.532705392357297</v>
      </c>
      <c r="J3" s="144">
        <v>4.8397445214241852</v>
      </c>
      <c r="K3" s="144">
        <v>36.204114523467538</v>
      </c>
      <c r="L3" s="144">
        <v>18.935152603502143</v>
      </c>
      <c r="M3" s="145">
        <v>151.55357083457358</v>
      </c>
    </row>
    <row r="4" spans="1:13">
      <c r="A4" s="648"/>
      <c r="B4" s="146" t="s">
        <v>26</v>
      </c>
      <c r="C4" s="147">
        <v>1.1597470199916364</v>
      </c>
      <c r="D4" s="147">
        <v>9.2484410066226079</v>
      </c>
      <c r="E4" s="147">
        <v>7.3247180209998088</v>
      </c>
      <c r="F4" s="147">
        <v>47.275147794891673</v>
      </c>
      <c r="G4" s="147">
        <v>25.022575686685421</v>
      </c>
      <c r="H4" s="147">
        <v>9.9789437985018914</v>
      </c>
      <c r="I4" s="147">
        <v>13.132116765929066</v>
      </c>
      <c r="J4" s="147">
        <v>3.0673241218047052</v>
      </c>
      <c r="K4" s="147">
        <v>25.88027653882185</v>
      </c>
      <c r="L4" s="147">
        <v>24.499212770023661</v>
      </c>
      <c r="M4" s="145">
        <v>166.58850352427231</v>
      </c>
    </row>
    <row r="5" spans="1:13" ht="15" thickBot="1">
      <c r="A5" s="649"/>
      <c r="B5" s="148" t="s">
        <v>0</v>
      </c>
      <c r="C5" s="149">
        <v>2.3998946507784069</v>
      </c>
      <c r="D5" s="149">
        <v>7.5477712362985505</v>
      </c>
      <c r="E5" s="150">
        <v>6.6196068521299782</v>
      </c>
      <c r="F5" s="150">
        <v>37.362872686204135</v>
      </c>
      <c r="G5" s="150">
        <v>26.380175311278641</v>
      </c>
      <c r="H5" s="150">
        <v>10.611226502057139</v>
      </c>
      <c r="I5" s="150">
        <v>11.886657693385358</v>
      </c>
      <c r="J5" s="150">
        <v>3.9165460223899915</v>
      </c>
      <c r="K5" s="150">
        <v>30.826749348849095</v>
      </c>
      <c r="L5" s="150">
        <v>21.833297984457708</v>
      </c>
      <c r="M5" s="151">
        <v>159.38479828782903</v>
      </c>
    </row>
    <row r="10" spans="1:13" ht="15" thickBot="1"/>
    <row r="11" spans="1:13" ht="121" thickBot="1">
      <c r="A11" s="139"/>
      <c r="B11" s="140" t="s">
        <v>36</v>
      </c>
      <c r="C11" s="140" t="s">
        <v>37</v>
      </c>
      <c r="D11" s="140" t="s">
        <v>38</v>
      </c>
      <c r="E11" s="140" t="s">
        <v>39</v>
      </c>
      <c r="F11" s="140" t="s">
        <v>40</v>
      </c>
      <c r="G11" s="140" t="s">
        <v>41</v>
      </c>
      <c r="H11" s="140" t="s">
        <v>42</v>
      </c>
      <c r="I11" s="140" t="s">
        <v>43</v>
      </c>
      <c r="J11" s="140" t="s">
        <v>44</v>
      </c>
      <c r="K11" s="140" t="s">
        <v>45</v>
      </c>
      <c r="L11" s="140" t="s">
        <v>46</v>
      </c>
      <c r="M11" s="141" t="s">
        <v>0</v>
      </c>
    </row>
    <row r="12" spans="1:13">
      <c r="A12" s="647" t="s">
        <v>1</v>
      </c>
      <c r="B12" s="142" t="s">
        <v>25</v>
      </c>
      <c r="C12" s="143">
        <v>1.5153467014918001</v>
      </c>
      <c r="D12" s="144">
        <v>3.5487008689564998</v>
      </c>
      <c r="E12" s="144">
        <v>3.7791092732017901</v>
      </c>
      <c r="F12" s="144">
        <v>11.798556071675</v>
      </c>
      <c r="G12" s="144">
        <v>24.2932746790339</v>
      </c>
      <c r="H12" s="144">
        <v>3.4034612855661601</v>
      </c>
      <c r="I12" s="144">
        <v>2.4921137580602299</v>
      </c>
      <c r="J12" s="144">
        <v>1.82310649859087</v>
      </c>
      <c r="K12" s="144">
        <v>6.9328243063092101</v>
      </c>
      <c r="L12" s="144">
        <v>9.2072844110734504</v>
      </c>
      <c r="M12" s="145">
        <v>68.7937778539589</v>
      </c>
    </row>
    <row r="13" spans="1:13">
      <c r="A13" s="648"/>
      <c r="B13" s="146" t="s">
        <v>26</v>
      </c>
      <c r="C13" s="147">
        <v>0.45501424562085702</v>
      </c>
      <c r="D13" s="147">
        <v>5.2790745199675504</v>
      </c>
      <c r="E13" s="147">
        <v>4.9877290121553601</v>
      </c>
      <c r="F13" s="147">
        <v>20.506328941277701</v>
      </c>
      <c r="G13" s="147">
        <v>20.955660244613501</v>
      </c>
      <c r="H13" s="147">
        <v>2.8914810346198001</v>
      </c>
      <c r="I13" s="147">
        <v>3.1165255491067199</v>
      </c>
      <c r="J13" s="147">
        <v>1.19228129139787</v>
      </c>
      <c r="K13" s="147">
        <v>5.3351462171797799</v>
      </c>
      <c r="L13" s="147">
        <v>11.9504698997658</v>
      </c>
      <c r="M13" s="145">
        <v>76.669710955705</v>
      </c>
    </row>
    <row r="14" spans="1:13" ht="15" thickBot="1">
      <c r="A14" s="649"/>
      <c r="B14" s="148" t="s">
        <v>0</v>
      </c>
      <c r="C14" s="149">
        <v>0.963324116730504</v>
      </c>
      <c r="D14" s="149">
        <v>4.4495554359794101</v>
      </c>
      <c r="E14" s="150">
        <v>4.4083321066598602</v>
      </c>
      <c r="F14" s="150">
        <v>16.331933561326601</v>
      </c>
      <c r="G14" s="150">
        <v>22.555670084527701</v>
      </c>
      <c r="H14" s="150">
        <v>3.13691784448852</v>
      </c>
      <c r="I14" s="150">
        <v>2.81719049124934</v>
      </c>
      <c r="J14" s="150">
        <v>1.4946908592513799</v>
      </c>
      <c r="K14" s="150">
        <v>6.1010527392931904</v>
      </c>
      <c r="L14" s="150">
        <v>10.635421723633399</v>
      </c>
      <c r="M14" s="151">
        <v>72.894088963140007</v>
      </c>
    </row>
  </sheetData>
  <mergeCells count="2">
    <mergeCell ref="A3:A5"/>
    <mergeCell ref="A12:A1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Strutture</vt:lpstr>
      <vt:lpstr>Personale</vt:lpstr>
      <vt:lpstr>Prevalenza e incidenza</vt:lpstr>
      <vt:lpstr>Territoriale</vt:lpstr>
      <vt:lpstr>Residenziale</vt:lpstr>
      <vt:lpstr>Semiresidenziale</vt:lpstr>
      <vt:lpstr>Cont Assistenziale</vt:lpstr>
      <vt:lpstr>Altre fonti informative</vt:lpstr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Microsoft Office User</cp:lastModifiedBy>
  <cp:lastPrinted>2016-09-23T10:34:45Z</cp:lastPrinted>
  <dcterms:created xsi:type="dcterms:W3CDTF">2014-11-18T17:16:50Z</dcterms:created>
  <dcterms:modified xsi:type="dcterms:W3CDTF">2020-06-24T12:51:34Z</dcterms:modified>
</cp:coreProperties>
</file>