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Area materno infantile\02_Rapporto CEDAP\Rapporto_Cedap 2013\Versione definitiva pubblicata\"/>
    </mc:Choice>
  </mc:AlternateContent>
  <bookViews>
    <workbookView xWindow="120" yWindow="72" windowWidth="19092" windowHeight="11760" tabRatio="797" firstSheet="73" activeTab="81"/>
  </bookViews>
  <sheets>
    <sheet name="Tab. 1" sheetId="1" r:id="rId1"/>
    <sheet name="Tab. 2" sheetId="2" r:id="rId2"/>
    <sheet name="Tab. 3" sheetId="3" r:id="rId3"/>
    <sheet name="Grafico 1" sheetId="4" r:id="rId4"/>
    <sheet name="Grafico 2" sheetId="5" r:id="rId5"/>
    <sheet name="Tab. 4" sheetId="6" r:id="rId6"/>
    <sheet name="Tab. 5" sheetId="7" r:id="rId7"/>
    <sheet name="Grafico 3" sheetId="8" r:id="rId8"/>
    <sheet name="Grafico 4" sheetId="9" r:id="rId9"/>
    <sheet name="Tab. 6" sheetId="10" r:id="rId10"/>
    <sheet name="Tab. 7" sheetId="11" r:id="rId11"/>
    <sheet name="Tab. 8" sheetId="12" r:id="rId12"/>
    <sheet name="Tab. 9" sheetId="13" r:id="rId13"/>
    <sheet name="Tab. 10" sheetId="14" r:id="rId14"/>
    <sheet name="Grafico 5" sheetId="15" r:id="rId15"/>
    <sheet name="Tab. 11" sheetId="16" r:id="rId16"/>
    <sheet name="Tab. 12" sheetId="17" r:id="rId17"/>
    <sheet name="Grafico 6" sheetId="18" r:id="rId18"/>
    <sheet name="Grafico 7" sheetId="19" r:id="rId19"/>
    <sheet name="Grafico 8" sheetId="20" r:id="rId20"/>
    <sheet name="Tab. 13" sheetId="21" r:id="rId21"/>
    <sheet name="Grafico 9" sheetId="22" r:id="rId22"/>
    <sheet name="Tab. 14" sheetId="23" r:id="rId23"/>
    <sheet name="Grafico 10" sheetId="24" r:id="rId24"/>
    <sheet name="Tab. 15" sheetId="25" r:id="rId25"/>
    <sheet name="Grafico 11" sheetId="26" r:id="rId26"/>
    <sheet name="Tab. 16" sheetId="27" r:id="rId27"/>
    <sheet name="Grafico 12" sheetId="28" r:id="rId28"/>
    <sheet name="Tab. 17" sheetId="29" r:id="rId29"/>
    <sheet name="Tab. 18" sheetId="30" r:id="rId30"/>
    <sheet name="Tab. 19" sheetId="31" r:id="rId31"/>
    <sheet name="Grafico 13" sheetId="32" r:id="rId32"/>
    <sheet name="Tab. 20" sheetId="33" r:id="rId33"/>
    <sheet name="Tab. 21" sheetId="34" r:id="rId34"/>
    <sheet name="Tab. 22" sheetId="35" r:id="rId35"/>
    <sheet name="Tab. 23" sheetId="36" r:id="rId36"/>
    <sheet name="Tab. 24" sheetId="37" r:id="rId37"/>
    <sheet name="Grafico 14" sheetId="38" r:id="rId38"/>
    <sheet name="Tab. 25" sheetId="39" r:id="rId39"/>
    <sheet name="Tab. 26" sheetId="40" r:id="rId40"/>
    <sheet name="Tab. 27" sheetId="41" r:id="rId41"/>
    <sheet name="Tab. 28" sheetId="42" r:id="rId42"/>
    <sheet name="Grafico 15" sheetId="43" r:id="rId43"/>
    <sheet name="Tab. 29" sheetId="44" r:id="rId44"/>
    <sheet name="Grafico 16" sheetId="45" r:id="rId45"/>
    <sheet name="Tab. 30" sheetId="46" r:id="rId46"/>
    <sheet name="Grafico 17" sheetId="47" r:id="rId47"/>
    <sheet name="Tab. 31" sheetId="48" r:id="rId48"/>
    <sheet name="Tab. 32" sheetId="49" r:id="rId49"/>
    <sheet name="Tab. 33" sheetId="50" r:id="rId50"/>
    <sheet name="Tab. 34" sheetId="51" r:id="rId51"/>
    <sheet name="Tab. 35" sheetId="52" r:id="rId52"/>
    <sheet name="Tab. 36" sheetId="53" r:id="rId53"/>
    <sheet name="Tab. 37" sheetId="54" r:id="rId54"/>
    <sheet name="Tab. 38" sheetId="55" r:id="rId55"/>
    <sheet name="Tab. 39" sheetId="56" r:id="rId56"/>
    <sheet name="Tab. 40" sheetId="57" r:id="rId57"/>
    <sheet name="Tab. 41" sheetId="58" r:id="rId58"/>
    <sheet name="Grafico 18" sheetId="59" r:id="rId59"/>
    <sheet name="Tab. 42" sheetId="60" r:id="rId60"/>
    <sheet name="Tab. 43" sheetId="61" r:id="rId61"/>
    <sheet name="Grafico 19" sheetId="62" r:id="rId62"/>
    <sheet name="Tab. 44" sheetId="63" r:id="rId63"/>
    <sheet name="Tab. 45" sheetId="64" r:id="rId64"/>
    <sheet name="Tab. 46" sheetId="65" r:id="rId65"/>
    <sheet name="Tab. 47" sheetId="66" r:id="rId66"/>
    <sheet name="Tab. 48" sheetId="67" r:id="rId67"/>
    <sheet name="Grafico 20" sheetId="68" r:id="rId68"/>
    <sheet name="Tab. 49" sheetId="69" r:id="rId69"/>
    <sheet name="Tab. 50" sheetId="70" r:id="rId70"/>
    <sheet name="Tab. 51" sheetId="71" r:id="rId71"/>
    <sheet name="Grafico 21" sheetId="72" r:id="rId72"/>
    <sheet name="Tab. 52" sheetId="73" r:id="rId73"/>
    <sheet name="Tab. 53" sheetId="74" r:id="rId74"/>
    <sheet name="Tab. 54" sheetId="75" r:id="rId75"/>
    <sheet name="Tab. 55" sheetId="76" r:id="rId76"/>
    <sheet name="Tab. 56" sheetId="77" r:id="rId77"/>
    <sheet name="Tab. 57 " sheetId="83" r:id="rId78"/>
    <sheet name="Tab. 58" sheetId="84" r:id="rId79"/>
    <sheet name="Grafico 22-23" sheetId="92" r:id="rId80"/>
    <sheet name="Tab.59" sheetId="87" r:id="rId81"/>
    <sheet name="Grafico 24" sheetId="88" r:id="rId82"/>
    <sheet name="Matrice - Classi di Robson" sheetId="89" r:id="rId83"/>
  </sheets>
  <definedNames>
    <definedName name="_xlnm._FilterDatabase" localSheetId="13" hidden="1">'Tab. 10'!$A$4:$K$26</definedName>
    <definedName name="_xlnm._FilterDatabase" localSheetId="32" hidden="1">'Tab. 20'!$A$4:$J$26</definedName>
    <definedName name="_xlnm._FilterDatabase" localSheetId="40" hidden="1">'Tab. 27'!$A$4:$I$26</definedName>
    <definedName name="_xlnm._FilterDatabase" localSheetId="72" hidden="1">'Tab. 52'!$A$4:$F$26</definedName>
    <definedName name="_xlnm._FilterDatabase" localSheetId="75" hidden="1">'Tab. 55'!$A$4:$O$26</definedName>
    <definedName name="DM_PERCORSO_NASCITA" localSheetId="79">#REF!</definedName>
    <definedName name="DM_PERCORSO_NASCITA">#REF!</definedName>
  </definedNames>
  <calcPr calcId="152511"/>
</workbook>
</file>

<file path=xl/calcChain.xml><?xml version="1.0" encoding="utf-8"?>
<calcChain xmlns="http://schemas.openxmlformats.org/spreadsheetml/2006/main">
  <c r="C17" i="92" l="1"/>
  <c r="B17" i="92"/>
  <c r="D16" i="92" s="1"/>
  <c r="F16" i="92"/>
  <c r="F15" i="92"/>
  <c r="F14" i="92"/>
  <c r="F13" i="92"/>
  <c r="F12" i="92"/>
  <c r="F11" i="92"/>
  <c r="F10" i="92"/>
  <c r="F9" i="92"/>
  <c r="E9" i="92"/>
  <c r="F8" i="92"/>
  <c r="E8" i="92"/>
  <c r="F7" i="92"/>
  <c r="F6" i="92"/>
  <c r="F5" i="92"/>
  <c r="E5" i="92"/>
  <c r="D7" i="92" l="1"/>
  <c r="D8" i="92"/>
  <c r="D11" i="92"/>
  <c r="E12" i="92"/>
  <c r="E15" i="92"/>
  <c r="D14" i="92"/>
  <c r="D15" i="92"/>
  <c r="D5" i="92"/>
  <c r="E6" i="92"/>
  <c r="D9" i="92"/>
  <c r="E10" i="92"/>
  <c r="D6" i="92"/>
  <c r="E7" i="92"/>
  <c r="D10" i="92"/>
  <c r="E11" i="92"/>
  <c r="D13" i="92"/>
  <c r="E16" i="92"/>
  <c r="F17" i="92"/>
  <c r="E14" i="92"/>
  <c r="E17" i="92"/>
  <c r="D12" i="92"/>
  <c r="E13" i="92"/>
  <c r="N34" i="88" l="1"/>
  <c r="M34" i="88"/>
  <c r="L34" i="88"/>
  <c r="K34" i="88"/>
  <c r="J34" i="88"/>
  <c r="I34" i="88"/>
  <c r="H34" i="88"/>
  <c r="G34" i="88"/>
  <c r="F34" i="88"/>
  <c r="E34" i="88"/>
  <c r="D34" i="88"/>
  <c r="C34" i="88"/>
  <c r="N33" i="88"/>
  <c r="M33" i="88"/>
  <c r="L33" i="88"/>
  <c r="K33" i="88"/>
  <c r="J33" i="88"/>
  <c r="I33" i="88"/>
  <c r="H33" i="88"/>
  <c r="G33" i="88"/>
  <c r="F33" i="88"/>
  <c r="E33" i="88"/>
  <c r="D33" i="88"/>
  <c r="C33" i="88"/>
  <c r="N32" i="88"/>
  <c r="M32" i="88"/>
  <c r="L32" i="88"/>
  <c r="K32" i="88"/>
  <c r="J32" i="88"/>
  <c r="I32" i="88"/>
  <c r="H32" i="88"/>
  <c r="G32" i="88"/>
  <c r="F32" i="88"/>
  <c r="E32" i="88"/>
  <c r="D32" i="88"/>
  <c r="C32" i="88"/>
  <c r="N31" i="88"/>
  <c r="M31" i="88"/>
  <c r="L31" i="88"/>
  <c r="K31" i="88"/>
  <c r="J31" i="88"/>
  <c r="I31" i="88"/>
  <c r="H31" i="88"/>
  <c r="G31" i="88"/>
  <c r="F31" i="88"/>
  <c r="E31" i="88"/>
  <c r="D31" i="88"/>
  <c r="C31" i="88"/>
  <c r="N30" i="88"/>
  <c r="M30" i="88"/>
  <c r="L30" i="88"/>
  <c r="K30" i="88"/>
  <c r="J30" i="88"/>
  <c r="I30" i="88"/>
  <c r="H30" i="88"/>
  <c r="G30" i="88"/>
  <c r="F30" i="88"/>
  <c r="E30" i="88"/>
  <c r="D30" i="88"/>
  <c r="C30" i="88"/>
  <c r="G5" i="9"/>
  <c r="L5" i="9" s="1"/>
  <c r="G6" i="9"/>
  <c r="L6" i="9" s="1"/>
  <c r="G7" i="9"/>
  <c r="L7" i="9" s="1"/>
  <c r="G8" i="9"/>
  <c r="L8" i="9" s="1"/>
  <c r="G9" i="9"/>
  <c r="L9" i="9" s="1"/>
  <c r="G10" i="9"/>
  <c r="L10" i="9" s="1"/>
  <c r="G11" i="9"/>
  <c r="L11" i="9" s="1"/>
  <c r="G12" i="9"/>
  <c r="L12" i="9" s="1"/>
  <c r="G13" i="9"/>
  <c r="L13" i="9" s="1"/>
  <c r="G14" i="9"/>
  <c r="L14" i="9" s="1"/>
  <c r="G15" i="9"/>
  <c r="L15" i="9" s="1"/>
  <c r="G16" i="9"/>
  <c r="L16" i="9" s="1"/>
  <c r="G17" i="9"/>
  <c r="L17" i="9" s="1"/>
  <c r="G18" i="9"/>
  <c r="L18" i="9" s="1"/>
  <c r="G19" i="9"/>
  <c r="L19" i="9" s="1"/>
  <c r="G20" i="9"/>
  <c r="L20" i="9" s="1"/>
  <c r="G21" i="9"/>
  <c r="L21" i="9" s="1"/>
  <c r="G22" i="9"/>
  <c r="L22" i="9" s="1"/>
  <c r="G23" i="9"/>
  <c r="L23" i="9" s="1"/>
  <c r="G24" i="9"/>
  <c r="L24" i="9" s="1"/>
  <c r="G25" i="9"/>
  <c r="L25" i="9" s="1"/>
  <c r="G4" i="9"/>
  <c r="L4" i="9" s="1"/>
  <c r="G5" i="8"/>
  <c r="L5" i="8" s="1"/>
  <c r="G6" i="8"/>
  <c r="L6" i="8" s="1"/>
  <c r="G7" i="8"/>
  <c r="L7" i="8" s="1"/>
  <c r="G8" i="8"/>
  <c r="L8" i="8" s="1"/>
  <c r="G9" i="8"/>
  <c r="L9" i="8" s="1"/>
  <c r="G10" i="8"/>
  <c r="L10" i="8" s="1"/>
  <c r="G11" i="8"/>
  <c r="L11" i="8" s="1"/>
  <c r="G12" i="8"/>
  <c r="L12" i="8" s="1"/>
  <c r="G13" i="8"/>
  <c r="L13" i="8" s="1"/>
  <c r="G14" i="8"/>
  <c r="L14" i="8" s="1"/>
  <c r="G15" i="8"/>
  <c r="L15" i="8" s="1"/>
  <c r="G16" i="8"/>
  <c r="L16" i="8" s="1"/>
  <c r="G17" i="8"/>
  <c r="L17" i="8" s="1"/>
  <c r="G18" i="8"/>
  <c r="L18" i="8" s="1"/>
  <c r="G19" i="8"/>
  <c r="L19" i="8" s="1"/>
  <c r="G20" i="8"/>
  <c r="L20" i="8" s="1"/>
  <c r="G21" i="8"/>
  <c r="L21" i="8" s="1"/>
  <c r="G22" i="8"/>
  <c r="L22" i="8" s="1"/>
  <c r="G23" i="8"/>
  <c r="L23" i="8" s="1"/>
  <c r="G24" i="8"/>
  <c r="L24" i="8" s="1"/>
  <c r="G25" i="8"/>
  <c r="L25" i="8" s="1"/>
  <c r="G4" i="8"/>
  <c r="L4" i="8" s="1"/>
  <c r="J6" i="18"/>
  <c r="J7" i="18"/>
  <c r="J8" i="18"/>
  <c r="J9" i="18"/>
  <c r="J10" i="18"/>
  <c r="J5" i="18"/>
  <c r="C10" i="15"/>
  <c r="E6" i="45"/>
  <c r="E7" i="45"/>
  <c r="E8" i="45"/>
  <c r="E9" i="45"/>
  <c r="E10" i="45"/>
  <c r="E11" i="45"/>
  <c r="E5" i="45"/>
  <c r="E12" i="72"/>
  <c r="H7" i="72" s="1"/>
  <c r="D12" i="72"/>
  <c r="C12" i="72"/>
  <c r="F8" i="72" s="1"/>
  <c r="I10" i="68"/>
  <c r="H10" i="68"/>
  <c r="G10" i="68"/>
  <c r="F10" i="68"/>
  <c r="B27" i="2"/>
  <c r="C27" i="2"/>
  <c r="D27" i="2"/>
  <c r="F11" i="72"/>
  <c r="I25" i="9"/>
  <c r="I17" i="9"/>
  <c r="I9" i="9"/>
  <c r="H4" i="9"/>
  <c r="H18" i="9"/>
  <c r="H10" i="9"/>
  <c r="J21" i="9"/>
  <c r="J13" i="9"/>
  <c r="J5" i="9"/>
  <c r="K22" i="9"/>
  <c r="K18" i="9"/>
  <c r="K14" i="9"/>
  <c r="K10" i="9"/>
  <c r="K6" i="9"/>
  <c r="H24" i="9"/>
  <c r="H20" i="9"/>
  <c r="H12" i="9"/>
  <c r="H25" i="8"/>
  <c r="H17" i="8"/>
  <c r="H9" i="8"/>
  <c r="I23" i="8"/>
  <c r="I19" i="8"/>
  <c r="I15" i="8"/>
  <c r="I11" i="8"/>
  <c r="I7" i="8"/>
  <c r="H22" i="8"/>
  <c r="H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H23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H12" i="8"/>
  <c r="H10" i="72"/>
  <c r="F7" i="72" l="1"/>
  <c r="H9" i="72"/>
  <c r="H15" i="8"/>
  <c r="I5" i="8"/>
  <c r="I9" i="8"/>
  <c r="I13" i="8"/>
  <c r="I17" i="8"/>
  <c r="I21" i="8"/>
  <c r="I25" i="8"/>
  <c r="H13" i="8"/>
  <c r="H21" i="8"/>
  <c r="H15" i="9"/>
  <c r="J9" i="9"/>
  <c r="J17" i="9"/>
  <c r="J25" i="9"/>
  <c r="I5" i="9"/>
  <c r="I13" i="9"/>
  <c r="I21" i="9"/>
  <c r="H17" i="9"/>
  <c r="G7" i="72"/>
  <c r="G8" i="72"/>
  <c r="G9" i="72"/>
  <c r="G10" i="72"/>
  <c r="G6" i="72"/>
  <c r="H11" i="72"/>
  <c r="H7" i="9"/>
  <c r="H23" i="9"/>
  <c r="J7" i="9"/>
  <c r="J11" i="9"/>
  <c r="J15" i="9"/>
  <c r="J19" i="9"/>
  <c r="J23" i="9"/>
  <c r="I7" i="9"/>
  <c r="I11" i="9"/>
  <c r="I15" i="9"/>
  <c r="I19" i="9"/>
  <c r="I23" i="9"/>
  <c r="H9" i="9"/>
  <c r="H25" i="9"/>
  <c r="H20" i="8"/>
  <c r="H14" i="8"/>
  <c r="I4" i="8"/>
  <c r="I6" i="8"/>
  <c r="I8" i="8"/>
  <c r="I10" i="8"/>
  <c r="I12" i="8"/>
  <c r="I14" i="8"/>
  <c r="I16" i="8"/>
  <c r="I18" i="8"/>
  <c r="I20" i="8"/>
  <c r="I22" i="8"/>
  <c r="I24" i="8"/>
  <c r="F6" i="72"/>
  <c r="F9" i="72"/>
  <c r="G11" i="72"/>
  <c r="H8" i="8"/>
  <c r="H16" i="8"/>
  <c r="H24" i="8"/>
  <c r="H10" i="8"/>
  <c r="H18" i="8"/>
  <c r="H4" i="8"/>
  <c r="H8" i="9"/>
  <c r="H16" i="9"/>
  <c r="K4" i="9"/>
  <c r="K8" i="9"/>
  <c r="K12" i="9"/>
  <c r="K16" i="9"/>
  <c r="K20" i="9"/>
  <c r="K24" i="9"/>
  <c r="J4" i="9"/>
  <c r="J6" i="9"/>
  <c r="J8" i="9"/>
  <c r="J10" i="9"/>
  <c r="J12" i="9"/>
  <c r="J14" i="9"/>
  <c r="J16" i="9"/>
  <c r="J18" i="9"/>
  <c r="J20" i="9"/>
  <c r="J22" i="9"/>
  <c r="J24" i="9"/>
  <c r="H6" i="9"/>
  <c r="H14" i="9"/>
  <c r="H22" i="9"/>
  <c r="I4" i="9"/>
  <c r="I6" i="9"/>
  <c r="I8" i="9"/>
  <c r="I10" i="9"/>
  <c r="I12" i="9"/>
  <c r="I14" i="9"/>
  <c r="I16" i="9"/>
  <c r="I18" i="9"/>
  <c r="I20" i="9"/>
  <c r="I22" i="9"/>
  <c r="I24" i="9"/>
  <c r="H6" i="72"/>
  <c r="H8" i="72"/>
  <c r="H7" i="8"/>
  <c r="H11" i="8"/>
  <c r="H19" i="8"/>
  <c r="H5" i="8"/>
  <c r="K5" i="9"/>
  <c r="K7" i="9"/>
  <c r="K9" i="9"/>
  <c r="K11" i="9"/>
  <c r="K13" i="9"/>
  <c r="K15" i="9"/>
  <c r="K17" i="9"/>
  <c r="K19" i="9"/>
  <c r="K21" i="9"/>
  <c r="K23" i="9"/>
  <c r="K25" i="9"/>
  <c r="H11" i="9"/>
  <c r="H19" i="9"/>
  <c r="H5" i="9"/>
  <c r="H13" i="9"/>
  <c r="H21" i="9"/>
  <c r="F10" i="72"/>
</calcChain>
</file>

<file path=xl/sharedStrings.xml><?xml version="1.0" encoding="utf-8"?>
<sst xmlns="http://schemas.openxmlformats.org/spreadsheetml/2006/main" count="2315" uniqueCount="638">
  <si>
    <t>Regioni e Provincie autonome con flusso attivato</t>
  </si>
  <si>
    <t>Strutture ospedaliere che hanno inviato i dati CeDAP</t>
  </si>
  <si>
    <t>Schede CeDAP pervenute</t>
  </si>
  <si>
    <t>Nati totali</t>
  </si>
  <si>
    <t xml:space="preserve">Variazione </t>
  </si>
  <si>
    <t>Tabella 2 – Confronto fra numero di schede CeDAP pervenute e numero di parti rilevati attraverso la scheda di dimissione ospedaliera (SDO)</t>
  </si>
  <si>
    <t>Regione</t>
  </si>
  <si>
    <t>Schede CEDAP</t>
  </si>
  <si>
    <t>Copertura rilevazione</t>
  </si>
  <si>
    <t>(% schede CEDAP su totale schede SDO)</t>
  </si>
  <si>
    <t>Piemonte</t>
  </si>
  <si>
    <t>Valle d'Aosta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</si>
  <si>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</si>
  <si>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</si>
  <si>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</si>
  <si>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</si>
  <si>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</si>
  <si>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</si>
  <si>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</si>
  <si>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</si>
  <si>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</si>
  <si>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</si>
  <si>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</si>
  <si>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</si>
  <si>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</si>
  <si>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</si>
  <si>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</si>
  <si>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</si>
  <si>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</si>
  <si>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</si>
  <si>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</si>
  <si>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</si>
  <si>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 xml:space="preserve">Tabella 3 - Alcuni indicatori di demografici </t>
  </si>
  <si>
    <t xml:space="preserve">Tasso fecondità totale </t>
  </si>
  <si>
    <t xml:space="preserve">Tasso natalità </t>
  </si>
  <si>
    <t xml:space="preserve">Tasso mortalità infantile </t>
  </si>
  <si>
    <t>Tasso mortalità neonatale</t>
  </si>
  <si>
    <t xml:space="preserve">&lt;1 giorno </t>
  </si>
  <si>
    <t xml:space="preserve">1-6gg </t>
  </si>
  <si>
    <t xml:space="preserve">1-29gg </t>
  </si>
  <si>
    <t>Tasso mortalità</t>
  </si>
  <si>
    <t xml:space="preserve">1 mese e oltre </t>
  </si>
  <si>
    <t>Trentino Alto Adige</t>
  </si>
  <si>
    <t>Bolzano</t>
  </si>
  <si>
    <t>Trento</t>
  </si>
  <si>
    <t>Friuli V.G.</t>
  </si>
  <si>
    <t>ITALIA</t>
  </si>
  <si>
    <t>Tabella 4 - Distribuzione regionale dei parti secondo il luogo dove essi avvengono</t>
  </si>
  <si>
    <t>Punto nascita</t>
  </si>
  <si>
    <t>Domicilio</t>
  </si>
  <si>
    <t>Altro</t>
  </si>
  <si>
    <t>% Non indicato errato</t>
  </si>
  <si>
    <t>Parti</t>
  </si>
  <si>
    <t>Pubblico</t>
  </si>
  <si>
    <t>Accreditato</t>
  </si>
  <si>
    <t>Privato</t>
  </si>
  <si>
    <t>-</t>
  </si>
  <si>
    <t>P.A. Bolzano</t>
  </si>
  <si>
    <t>P.A. Trento</t>
  </si>
  <si>
    <t>Tabella 5 - Distribuzione per classi di parto del numero di parti e del numero di punti nascita secondo la tipologia di struttura</t>
  </si>
  <si>
    <t>CLASSE DI PARTI</t>
  </si>
  <si>
    <t>Pubblica</t>
  </si>
  <si>
    <t>Privata accreditata</t>
  </si>
  <si>
    <t>Privata non accreditata</t>
  </si>
  <si>
    <t>Punti</t>
  </si>
  <si>
    <t>v.a.</t>
  </si>
  <si>
    <t>%</t>
  </si>
  <si>
    <t>0-499</t>
  </si>
  <si>
    <t>500-799</t>
  </si>
  <si>
    <t>800-999</t>
  </si>
  <si>
    <t>1000-2499</t>
  </si>
  <si>
    <t>2500+</t>
  </si>
  <si>
    <t>Tabella 6 - Unità operative di Terapia Intensiva Neonatale (U.T.I.N.) e di Neonatologia (U.O.N)</t>
  </si>
  <si>
    <t>Classi di parti</t>
  </si>
  <si>
    <t>Presenza dell'unità di neonatologia</t>
  </si>
  <si>
    <t>Presenza dell'unità di terapia intensiva neonatale</t>
  </si>
  <si>
    <t>Totale Punti Nascita</t>
  </si>
  <si>
    <t>Totale Parti</t>
  </si>
  <si>
    <t>Numero medio di parti per punto nascita</t>
  </si>
  <si>
    <t>V.A.</t>
  </si>
  <si>
    <t>2500 e più</t>
  </si>
  <si>
    <t>Tabella 7 - Presenza di neonatologia per classi di parti</t>
  </si>
  <si>
    <t>Classi di</t>
  </si>
  <si>
    <t>parti</t>
  </si>
  <si>
    <t>Pubblici</t>
  </si>
  <si>
    <t>Privati Accreditati</t>
  </si>
  <si>
    <t>Privati</t>
  </si>
  <si>
    <t>nascita</t>
  </si>
  <si>
    <t>Punti nascita</t>
  </si>
  <si>
    <t>Tabella 8 - Presenza di terapia intensiva neonatale per classi di parti</t>
  </si>
  <si>
    <t>Tabella 9 - Parti pre-termine e fortemente pre-termine secondo la numerosità dei parti per punto nascita</t>
  </si>
  <si>
    <t>Numero parti per punto nascita</t>
  </si>
  <si>
    <t>% Pre-termine (&lt;37 sett.)</t>
  </si>
  <si>
    <t>% Molto pre-termine (28-31 sett.) sul totale pre-termine</t>
  </si>
  <si>
    <t>% Estremamente pre-termine (22-27 sett.) sul totale pre-termine</t>
  </si>
  <si>
    <t>In punti nascita senza TIN e/o UON</t>
  </si>
  <si>
    <t>Tabella 10 - Distribuzione regionale dei parti per area geografica di provenienza della madre (Valori percentuali)</t>
  </si>
  <si>
    <t>Italia</t>
  </si>
  <si>
    <t xml:space="preserve">UE </t>
  </si>
  <si>
    <t>Altri Paesi europei</t>
  </si>
  <si>
    <t>Africa</t>
  </si>
  <si>
    <t>America Centro Sud</t>
  </si>
  <si>
    <t>America del Nord</t>
  </si>
  <si>
    <t>Asia</t>
  </si>
  <si>
    <t>Oceania</t>
  </si>
  <si>
    <t>Apolide</t>
  </si>
  <si>
    <t xml:space="preserve"> o Non indicato/ errato</t>
  </si>
  <si>
    <t xml:space="preserve"> Grafico 5 - Distribuzione dei parti per area geografica di provenienza della madre</t>
  </si>
  <si>
    <t>Grafico 3 - Distribuzione percentuale dei punti nascita per classe di parto</t>
  </si>
  <si>
    <t xml:space="preserve">     Grafico 4 - Distribuzione percentuale dei parti per classe di parto</t>
  </si>
  <si>
    <t>Tabella 11 - Distribuzione regionale dei parti secondo l’età della madre</t>
  </si>
  <si>
    <t>Classe d'età della madre</t>
  </si>
  <si>
    <t>Totale parti</t>
  </si>
  <si>
    <t>% Non indicato/ errato</t>
  </si>
  <si>
    <t>&lt; 20</t>
  </si>
  <si>
    <t>20 - 29</t>
  </si>
  <si>
    <t>30 - 39</t>
  </si>
  <si>
    <t>40 +</t>
  </si>
  <si>
    <t>Tabella 12 - Distribuzione dei parti per area geografica di provenienza ed età della madre</t>
  </si>
  <si>
    <t>Classe d'età</t>
  </si>
  <si>
    <t>Area geografica di provenienza della madre (valore %)</t>
  </si>
  <si>
    <t>UE (Unione Europea)</t>
  </si>
  <si>
    <t>15 - 19</t>
  </si>
  <si>
    <t>40 - 49</t>
  </si>
  <si>
    <t>50 - 65</t>
  </si>
  <si>
    <t>Grafico 6 - Distribuzione dei parti per area geografica di provenienza ed età della madre</t>
  </si>
  <si>
    <t>Grafico 7 - Distribuzione regionale dell’età media al primo figlio secondo la cittadinanza della madre</t>
  </si>
  <si>
    <t>Grafico 8 - Distribuzione dei parti secondo l’età e la cittadinanza della madre</t>
  </si>
  <si>
    <t>Tabella 13 - Distribuzione dei parti secondo il titolo di studio, la cittadinanza e l’età della madre</t>
  </si>
  <si>
    <t>Titolo di studio</t>
  </si>
  <si>
    <t>Elementare/media inferiore</t>
  </si>
  <si>
    <t>Diploma superiore</t>
  </si>
  <si>
    <t>Laurea</t>
  </si>
  <si>
    <t>Cittadinanza</t>
  </si>
  <si>
    <t>Italiana</t>
  </si>
  <si>
    <t>Straniera</t>
  </si>
  <si>
    <t>Grafico 9 - Distribuzione dei parti secondo il titolo di studio e la cittadinanza della madre</t>
  </si>
  <si>
    <t>Tabella 14 - Distribuzione dei parti secondo lo stato civile, la cittadinanza e l’età della madre</t>
  </si>
  <si>
    <t>Stato civile</t>
  </si>
  <si>
    <t>Nubile</t>
  </si>
  <si>
    <t>Coniugata</t>
  </si>
  <si>
    <t>Separata</t>
  </si>
  <si>
    <t>Divorziata</t>
  </si>
  <si>
    <t>Vedova</t>
  </si>
  <si>
    <t>Grafico 10 - Distribuzione dei parti secondo lo stato civile e la cittadinanza della madre</t>
  </si>
  <si>
    <t>Tabella 15 - Distribuzione dei parti secondo la condizione professionale, la cittadinanza e l’età della madre</t>
  </si>
  <si>
    <t>Stato professionale</t>
  </si>
  <si>
    <t>Occupata</t>
  </si>
  <si>
    <t>Disoccupata</t>
  </si>
  <si>
    <t>Casalinga</t>
  </si>
  <si>
    <t>Studentessa</t>
  </si>
  <si>
    <t>Tabella 16 - Distribuzione dei parti secondo la condizione professionale e lo stato civile della madre</t>
  </si>
  <si>
    <t>Condizione professionale</t>
  </si>
  <si>
    <t xml:space="preserve"> Totale </t>
  </si>
  <si>
    <t>Grafico 12 - Distribuzione dei parti secondo la condizione professionale e lo stato civile della madre</t>
  </si>
  <si>
    <t>Tabella 17 - Distribuzione regionale del numero di aborti spontanei avuti in gravidanze precedenti</t>
  </si>
  <si>
    <t>Aborti spontanei pregressi per parto</t>
  </si>
  <si>
    <t>Aborti spontanei pregressi (valore %)</t>
  </si>
  <si>
    <t>Nessuno</t>
  </si>
  <si>
    <t>&gt;2</t>
  </si>
  <si>
    <t>Tabella 18 - Distribuzione degli aborti spontanei avuti in gravidanze precedenti per numero di parti precedenti</t>
  </si>
  <si>
    <t>Parti precedenti</t>
  </si>
  <si>
    <t>Aborti spontanei (valore %)</t>
  </si>
  <si>
    <t>&gt;4</t>
  </si>
  <si>
    <t>Tabella 19 - Distribuzione degli aborti spontanei avuti in gravidanze precedenti per età della madre</t>
  </si>
  <si>
    <t>Grafico 13 - Distribuzione regionale del numero di aborti spontanei pregressi per parto</t>
  </si>
  <si>
    <t>15-19</t>
  </si>
  <si>
    <t>20-29</t>
  </si>
  <si>
    <t>30-39</t>
  </si>
  <si>
    <t>40-49</t>
  </si>
  <si>
    <t>50-65</t>
  </si>
  <si>
    <t>Errata</t>
  </si>
  <si>
    <t>Tabella 20 - Distribuzione regionale delle visite di controllo effettuate in gravidanza</t>
  </si>
  <si>
    <t>Visite di controllo in gravidanza (valori %)</t>
  </si>
  <si>
    <t>nessuna</t>
  </si>
  <si>
    <t>&lt;= 4</t>
  </si>
  <si>
    <t>oltre 4</t>
  </si>
  <si>
    <t>non indicato</t>
  </si>
  <si>
    <t>Tabella 21 - Visite di controllo in gravidanza secondo la cittadinanza, il titolo di studio, l’età e lo stato civile della madre</t>
  </si>
  <si>
    <t>nessuna visita (%)</t>
  </si>
  <si>
    <t>Visita dalla 12° settimana (%)</t>
  </si>
  <si>
    <t>Non indicato/errato:</t>
  </si>
  <si>
    <t>Titolo di studio della madre</t>
  </si>
  <si>
    <t xml:space="preserve">Non indicato/errato: </t>
  </si>
  <si>
    <t>Laurea/Diploma Univ.</t>
  </si>
  <si>
    <t>Diploma Superiore</t>
  </si>
  <si>
    <t>Media Inferiore</t>
  </si>
  <si>
    <t>Elementare o Nessun Titolo</t>
  </si>
  <si>
    <t>Età della madre</t>
  </si>
  <si>
    <t>20 – 29</t>
  </si>
  <si>
    <t>30 – 39</t>
  </si>
  <si>
    <t xml:space="preserve"> </t>
  </si>
  <si>
    <t>Stato civile della madre</t>
  </si>
  <si>
    <t>Tabella 22 - Distribuzione delle visite di controllo effettuate per decorso della gravidanza</t>
  </si>
  <si>
    <t>Visite di controllo in gravidanza</t>
  </si>
  <si>
    <t>Decorso della gravidanza</t>
  </si>
  <si>
    <t>Fisiologico</t>
  </si>
  <si>
    <t>Patologico</t>
  </si>
  <si>
    <t>Tabella 23 - Distribuzione regionale delle ecografie effettuate in gravidanza</t>
  </si>
  <si>
    <t>Ecografie per parto</t>
  </si>
  <si>
    <t>Numero di ecografie (valore %)</t>
  </si>
  <si>
    <t>% Nessuna/non indicato</t>
  </si>
  <si>
    <t>7 e più</t>
  </si>
  <si>
    <t>Tabella 24 - Distribuzione delle ecografie effettuate per decorso della gravidanza</t>
  </si>
  <si>
    <t>Ecografie per gravidanza</t>
  </si>
  <si>
    <t>Fisiologica</t>
  </si>
  <si>
    <t>Patologica</t>
  </si>
  <si>
    <t>Tabella 25 - Distribuzione regionale degli esami prenatali effettuati in gravidanza</t>
  </si>
  <si>
    <t>% Esami effettuati</t>
  </si>
  <si>
    <t>Villi Coriali</t>
  </si>
  <si>
    <t>Amniocentesi</t>
  </si>
  <si>
    <t>Fetoscopia/</t>
  </si>
  <si>
    <t>Funicolocentesi</t>
  </si>
  <si>
    <t>(*) La percentuale è calcolata sul totale dei parti per i quali è stato indicato in modo corretto l'effettuazione o meno dell'esame</t>
  </si>
  <si>
    <t>Tabella 26 - Distribuzione regionale delle amniocentesi secondo l’età della madre</t>
  </si>
  <si>
    <t>Amniocentesi (Valori %)</t>
  </si>
  <si>
    <t>% Non indicato/errato</t>
  </si>
  <si>
    <t xml:space="preserve"> &lt; 25</t>
  </si>
  <si>
    <t>25 - 29</t>
  </si>
  <si>
    <t>30 - 34</t>
  </si>
  <si>
    <t>35 - 37</t>
  </si>
  <si>
    <t>38 - 40</t>
  </si>
  <si>
    <t>&gt; 40</t>
  </si>
  <si>
    <t>Tabella 27 - Distribuzione regionale dei parti per durata della gestazione</t>
  </si>
  <si>
    <t>Età gestazionale (classi)</t>
  </si>
  <si>
    <t>22 - 27</t>
  </si>
  <si>
    <t>28 - 31</t>
  </si>
  <si>
    <t>32 - 36</t>
  </si>
  <si>
    <t>37 - 42</t>
  </si>
  <si>
    <t>&gt; 42</t>
  </si>
  <si>
    <t>Tabella 28 - Distribuzione dei parti per durata della gestazione e decorso della gravidanza</t>
  </si>
  <si>
    <t>Età gestazionale classi</t>
  </si>
  <si>
    <t>Decorso gravidanza</t>
  </si>
  <si>
    <t>fisiologica</t>
  </si>
  <si>
    <t>patologica</t>
  </si>
  <si>
    <t>Grafico 15 - Distribuzione dei parti per durata della gestazione e decorso della gravidanza</t>
  </si>
  <si>
    <t>Tabella 29 - Distribuzione dei parti secondo la presentazione del feto e la modalità del parto</t>
  </si>
  <si>
    <t>Presentazione feto</t>
  </si>
  <si>
    <t>Modalità Parto</t>
  </si>
  <si>
    <t>Totale parti in ospedale</t>
  </si>
  <si>
    <t>spontaneo</t>
  </si>
  <si>
    <t>cesareo</t>
  </si>
  <si>
    <t>forcipe</t>
  </si>
  <si>
    <t>ventosa</t>
  </si>
  <si>
    <t>altro</t>
  </si>
  <si>
    <t>vertice</t>
  </si>
  <si>
    <t>faccia</t>
  </si>
  <si>
    <t>fronte</t>
  </si>
  <si>
    <t>podice</t>
  </si>
  <si>
    <t>spalla</t>
  </si>
  <si>
    <t>bregma</t>
  </si>
  <si>
    <t>Grafico 16 - Distribuzione dei parti secondo la modalità del parto e la presentazione del feto</t>
  </si>
  <si>
    <t>Tabella 30 - Distribuzione dei parti secondo la modalità del parto e la tipologia di struttura ospedaliera dove essi avvengono</t>
  </si>
  <si>
    <t>Modalità del parto</t>
  </si>
  <si>
    <t>Casa di cura</t>
  </si>
  <si>
    <t>Accreditata</t>
  </si>
  <si>
    <t>Privata</t>
  </si>
  <si>
    <t>Spontaneo</t>
  </si>
  <si>
    <t>Cesareo</t>
  </si>
  <si>
    <t>Grafico 17 - Distribuzione dei parti secondo la modalità del parto e la struttura dove esso avviene</t>
  </si>
  <si>
    <t>Tabella 31 - Percentuale di parti cesarei secondo la tipologia e la dimensione dei punti nascita</t>
  </si>
  <si>
    <t>Classe di parti</t>
  </si>
  <si>
    <t>% Parti con Taglio Cesareo</t>
  </si>
  <si>
    <t>0 - 499</t>
  </si>
  <si>
    <t>500 - 799</t>
  </si>
  <si>
    <t>800 - 999</t>
  </si>
  <si>
    <t>1000 - 2499</t>
  </si>
  <si>
    <t>2500 +</t>
  </si>
  <si>
    <t>Tabella 32 - Distribuzione regionale dei parti secondo i professionisti sanitari presenti al momento del parto</t>
  </si>
  <si>
    <t>Ginecologo</t>
  </si>
  <si>
    <t>Anestesista</t>
  </si>
  <si>
    <t>Pediatra e/o neonatologo</t>
  </si>
  <si>
    <t>Ostetrica</t>
  </si>
  <si>
    <t>Tabella 33 - Distribuzione regionale dei parti secondo la modalità del travaglio</t>
  </si>
  <si>
    <t>Modalità del travaglio</t>
  </si>
  <si>
    <t>Totale parti senza cesareo d'elezione</t>
  </si>
  <si>
    <t>% non indicato/errato</t>
  </si>
  <si>
    <t>Indotto</t>
  </si>
  <si>
    <t xml:space="preserve">Tabella 34 - Distribuzione regionale dei parti plurimi </t>
  </si>
  <si>
    <t>Codice Regione</t>
  </si>
  <si>
    <t>% parti plurimi</t>
  </si>
  <si>
    <t xml:space="preserve"> Totale parti plurimi </t>
  </si>
  <si>
    <t>Tabella 35 - Distribuzione regionale dei parti plurimi secondo l’età della madre</t>
  </si>
  <si>
    <t>% Parti plurimi sul totale dei parti</t>
  </si>
  <si>
    <t>totale</t>
  </si>
  <si>
    <t>Tabella 36 - Distribuzione dei parti plurimi secondo l’età della madre e tipologia di procreazione</t>
  </si>
  <si>
    <t>PMA</t>
  </si>
  <si>
    <t>NO</t>
  </si>
  <si>
    <t>SI</t>
  </si>
  <si>
    <t>Tabella 37 - Parti vaginali secondo la cittadinanza e l’età della madre</t>
  </si>
  <si>
    <t>Parti vaginali</t>
  </si>
  <si>
    <t>Totale parti vaginali</t>
  </si>
  <si>
    <t>Madre italiana</t>
  </si>
  <si>
    <t>Madre straniera</t>
  </si>
  <si>
    <t>V.A</t>
  </si>
  <si>
    <t>Non indicato/errato</t>
  </si>
  <si>
    <t>Tabella 38 - Distribuzione regionale dei parti vaginali secondo la persona di fiducia della donna presente in sala parto</t>
  </si>
  <si>
    <t>Padre</t>
  </si>
  <si>
    <t>Altro familiare</t>
  </si>
  <si>
    <t>Persona di fiducia</t>
  </si>
  <si>
    <t>Tabella 39 - Distribuzione dei parti cesarei secondo la tipologia di struttura ospedaliera dove essi avvengono</t>
  </si>
  <si>
    <t>Tabella 40 - Distribuzione regionale della percentuale dei parti cesarei secondo la cittadinanza della madre</t>
  </si>
  <si>
    <t>Tabella 41 - Distribuzione dei parti cesarei secondo la cittadinanza e l’età della madre</t>
  </si>
  <si>
    <t>Tagli cesarei</t>
  </si>
  <si>
    <t>Totale tagli cesarei</t>
  </si>
  <si>
    <t>Grafico 18 - Distribuzione regionale della percentuale dei parti cesarei sul totale dei parti</t>
  </si>
  <si>
    <t>Tabella 42 - Distribuzione regionale dei parti vaginali dopo un precedente parto cesareo per tipo di struttura in cui avviene il parto</t>
  </si>
  <si>
    <t>Parti vaginali dopo precedente parto cesareo</t>
  </si>
  <si>
    <t xml:space="preserve">Pubblico </t>
  </si>
  <si>
    <t>accreditata</t>
  </si>
  <si>
    <t>non accreditata</t>
  </si>
  <si>
    <t>Tabella 43 - Distribuzione regionale dei nati totali, vivi e nati morti</t>
  </si>
  <si>
    <t>Nati vivi</t>
  </si>
  <si>
    <t xml:space="preserve"> Nati morti per 1000 nati </t>
  </si>
  <si>
    <t xml:space="preserve">Grafico 19 - Distribuzione regionale dei nati morti per 1.000 nati </t>
  </si>
  <si>
    <t>Tabella 44 - Distribuzione regionale dei nati secondo il peso alla nascita</t>
  </si>
  <si>
    <t>Peso alla nascita</t>
  </si>
  <si>
    <t>&lt; 1500</t>
  </si>
  <si>
    <t>1500 - 2499</t>
  </si>
  <si>
    <t>2500 - 3299</t>
  </si>
  <si>
    <t>3300 - 3999</t>
  </si>
  <si>
    <t>&gt; 4000</t>
  </si>
  <si>
    <t>Tabella 45 - Distribuzione regionale dei nati a termine (tra la 37a e la 42a settimana di gestazione) secondo il peso alla nascita</t>
  </si>
  <si>
    <t>Peso alla nascita di neonati con età gestazionale tra 37 e 42 settimane</t>
  </si>
  <si>
    <t>400-1499</t>
  </si>
  <si>
    <t>1500-2499</t>
  </si>
  <si>
    <t>2500-3299</t>
  </si>
  <si>
    <t>3300-3999</t>
  </si>
  <si>
    <t>4000-6000</t>
  </si>
  <si>
    <t>Tabella 46 - Distribuzione regionale dei nati secondo il punteggio APGAR a 5 minuti dalla nascita</t>
  </si>
  <si>
    <t>Punteggio APGAR a 5 minuti dalla nascita</t>
  </si>
  <si>
    <t>Tabella 47 - Distribuzione dei nati secondo il peso alla nascita ed il punteggio APGAR a 5 minuti dalla nascita</t>
  </si>
  <si>
    <t>Punteggio Apgar a 5 minuti dalla nascita</t>
  </si>
  <si>
    <t>Totale nati</t>
  </si>
  <si>
    <t>Tabella 48 - Distribuzione regionale dei nati morti secondo la codifica della causa di natimortalità</t>
  </si>
  <si>
    <t>Nati morti</t>
  </si>
  <si>
    <t>Codifica della causa di natimortalità (valore %)</t>
  </si>
  <si>
    <t>Schede con causa di morte valida</t>
  </si>
  <si>
    <t xml:space="preserve">Schede con causa di morte assente </t>
  </si>
  <si>
    <t xml:space="preserve">Schede con causa di morte errata </t>
  </si>
  <si>
    <t>Schede con causa di morte incompatibile con età/sesso</t>
  </si>
  <si>
    <t>Grafico 20 - Codifica della causa di natimortalità</t>
  </si>
  <si>
    <t>Tabella 49 - Distribuzione dei nati morti secondo le prime 30 cause di natimortalità per frequenza di codifica</t>
  </si>
  <si>
    <t>Prime 30 cause di natimortalità</t>
  </si>
  <si>
    <t>(valore %)</t>
  </si>
  <si>
    <t>Altri problemi fetali e placentari che interferiscono con il trattamento della madre</t>
  </si>
  <si>
    <t>Altre e mal definite manifestazioni morbose ad insorgenza perinatale</t>
  </si>
  <si>
    <t>Ipossia intrauterina e asfissia alla nascita</t>
  </si>
  <si>
    <t>Feto o neonato affetto da complicazioni della placenta, del cordone ombelicale e delle membrane</t>
  </si>
  <si>
    <t>Aritmie cardiache</t>
  </si>
  <si>
    <t>Esito del parto</t>
  </si>
  <si>
    <t>Complicazioni del cordone ombelicale</t>
  </si>
  <si>
    <t>Ritardo di crescita fetale e malnutrizione fetale</t>
  </si>
  <si>
    <t>Perdita ematica antepartum, abruptio placentae e placenta previa</t>
  </si>
  <si>
    <t>Problemi relativi a bassa eta' gestazionale e basso peso alla nascita</t>
  </si>
  <si>
    <t>Feto o neonato affetto da complicazioni materne della gravidanza</t>
  </si>
  <si>
    <t>Altre cause mal definite e sconosciute di morbosita' e mortalita'</t>
  </si>
  <si>
    <t>Altre complicazioni della gravidanza non classificate altrove</t>
  </si>
  <si>
    <t>Anomalie cromosomiche</t>
  </si>
  <si>
    <t>Manifestazioni morbose del feto o del neonato derivanti da patologia materna anche non correlata alla gravidanza attuale</t>
  </si>
  <si>
    <t>Malaria</t>
  </si>
  <si>
    <t>Insufficienza cardiaca (scompenso cardiaco)</t>
  </si>
  <si>
    <t>Manifestazioni morbose interessanti la cute e la regolazione termica del feto e del neonato</t>
  </si>
  <si>
    <t>Anomalia fetale, conosciuta o sospetta che influenza il trattamento della madre</t>
  </si>
  <si>
    <t>Anencefalia e anomalie simili</t>
  </si>
  <si>
    <t>Altre anomalie congenite del sistema nervoso</t>
  </si>
  <si>
    <t>Altre anomalie congenite del cuore</t>
  </si>
  <si>
    <t>Anomalie congenite del sistema urinario</t>
  </si>
  <si>
    <t>Anomalie congenite dell’apparato respiratorio</t>
  </si>
  <si>
    <t>Altre anomalie muscoloscheletriche congenite</t>
  </si>
  <si>
    <t>Feto o neonato affetto da altre complicazioni del travaglio e del parto</t>
  </si>
  <si>
    <t>Altre malattie respiratorie del feto e del neonato</t>
  </si>
  <si>
    <t>Totale prime 30 cause di natimortalità</t>
  </si>
  <si>
    <t>Tabella 50 - Distribuzione delle prime 30 cause di malformazione per frequenza di codifica</t>
  </si>
  <si>
    <t>Prime 30 malformazioni</t>
  </si>
  <si>
    <t>Neonati malformati</t>
  </si>
  <si>
    <t xml:space="preserve"> V.A. </t>
  </si>
  <si>
    <t>Anomalie del bulbo cardiaco e anomalie della chiusura del setto cardiaco</t>
  </si>
  <si>
    <t>Anomalie congenite degli organi genitali</t>
  </si>
  <si>
    <t>Alcune malformazioni congenite del sistema muscoloscheletrico</t>
  </si>
  <si>
    <t>Altre anomalie congenite degli arti</t>
  </si>
  <si>
    <t>Palatoschisi e labioschisi</t>
  </si>
  <si>
    <t>Altre anomalie congenite del sistema circolatorio</t>
  </si>
  <si>
    <t>Altre anomalie congenite del tratto alimentare superiore</t>
  </si>
  <si>
    <t>Altre anomalie congenite del sistema digestivo</t>
  </si>
  <si>
    <t>Anomalie congenite dell’orecchio, della faccia e del collo</t>
  </si>
  <si>
    <t>Anomalie congenite del tegumento</t>
  </si>
  <si>
    <t>Forme e complicazioni mal definite di cardiopatie</t>
  </si>
  <si>
    <t>Emangioma e linfangioma, ogni sede</t>
  </si>
  <si>
    <t>Anomalie congenite dell’occhio</t>
  </si>
  <si>
    <t>Altre anomalie congenite non specificate</t>
  </si>
  <si>
    <t>Altre patologie del rene e dell’uretere</t>
  </si>
  <si>
    <t>Altre deformazioni acquisite degli arti</t>
  </si>
  <si>
    <t>Spina bifida</t>
  </si>
  <si>
    <t>Idronefrosi</t>
  </si>
  <si>
    <t>Totale prime 30 malformazioni</t>
  </si>
  <si>
    <t>Non indicata/errata</t>
  </si>
  <si>
    <t>Totale nati malformati</t>
  </si>
  <si>
    <t>Tabella 51 - Distribuzione regionale dei parti con procreazione medicalmente assistita (PMA)</t>
  </si>
  <si>
    <t>Tecniche di procreazione medicalmente assistita (valore %)</t>
  </si>
  <si>
    <t>Totale parti con PMA</t>
  </si>
  <si>
    <t xml:space="preserve">Fecondaz. vitro e trasfer. embrioni nell’utero (FIVET)   </t>
  </si>
  <si>
    <t xml:space="preserve">Fecondaz. vitro tramite iniezione spermatoz. in citoplasma (ICSI) </t>
  </si>
  <si>
    <t xml:space="preserve">Solo tratt. farmacolog. per induzione ovulazione </t>
  </si>
  <si>
    <t>Trasf. gameti nelle tube di Falloppio gen. laparosc.  (GIFT)</t>
  </si>
  <si>
    <t>Trasf. gameti maschili in cavita  uterina (IUI)</t>
  </si>
  <si>
    <t xml:space="preserve">altre tecniche                                              </t>
  </si>
  <si>
    <t>Non indicato</t>
  </si>
  <si>
    <t>Tabella 52 - Distribuzione regionale dei parti con procreazione medicalmente assistita (PMA) secondo la modalità del parto</t>
  </si>
  <si>
    <t>Modalità del parto per gravidanze medicalmente assistite</t>
  </si>
  <si>
    <t>non indicata/errata</t>
  </si>
  <si>
    <t>Tabella 53 - Distribuzione regionale dei parti plurimi totali e con procreazione medicalmente assistita</t>
  </si>
  <si>
    <t>% parti plurimi in gravidanze con PMA</t>
  </si>
  <si>
    <t>Tabella 54 - Distribuzione dei parti secondo il titolo di studio della madre e il tipo di procreazione</t>
  </si>
  <si>
    <t>Elementare o nessun titolo</t>
  </si>
  <si>
    <t>Media inferiore</t>
  </si>
  <si>
    <t>Laurea o diploma Univ.</t>
  </si>
  <si>
    <t>Tabella 55 - Distribuzione regionale della percentuale di parti con procreazione medicalmente assistita secondo il titolo di studio della madre</t>
  </si>
  <si>
    <t>% di gravidanze con PMA sul totale delle gravidanze</t>
  </si>
  <si>
    <t>Tabella 56 - Distribuzione dei parti con procreazione medicalmente assistita secondo l’età della madre</t>
  </si>
  <si>
    <t>% di gravidanze con procreazione medicalmente assistita per età della madre</t>
  </si>
  <si>
    <t>Tabella 1 – Stato della rilevazione CeDAP - Confronto 2013-2002</t>
  </si>
  <si>
    <t>2013-2002</t>
  </si>
  <si>
    <t>12 - 14</t>
  </si>
  <si>
    <t>1-2</t>
  </si>
  <si>
    <t>3-4</t>
  </si>
  <si>
    <t>1-3</t>
  </si>
  <si>
    <t>4-6</t>
  </si>
  <si>
    <t>Grafico 14 - Numero medio di ecografie per gravidanza – Anni 2011-2013</t>
  </si>
  <si>
    <t>1 - 3</t>
  </si>
  <si>
    <t>4 - 6</t>
  </si>
  <si>
    <t>7 - 10</t>
  </si>
  <si>
    <t>Codifica della Causa di natimortalità</t>
  </si>
  <si>
    <t>Anno</t>
  </si>
  <si>
    <t>Scheda con causa di morte valida</t>
  </si>
  <si>
    <t>Schede con causa di morte errata</t>
  </si>
  <si>
    <t>Schede con causa di morte assente</t>
  </si>
  <si>
    <t>Grafico 21 - Distribuzione dei parti con procreazione medicalmente assistita secondo la tipologia di tecnica utilizzata. Anni 2011 – 2013</t>
  </si>
  <si>
    <t>Modalità PMA</t>
  </si>
  <si>
    <t>FIVET</t>
  </si>
  <si>
    <t>ICSI</t>
  </si>
  <si>
    <t>Fecondaz. vitro tramite iniezione spermatozoo in citoplasma (ICSI)</t>
  </si>
  <si>
    <t>solo trattamento farmacologico</t>
  </si>
  <si>
    <t>Solo trattamento farmacologico per induzione dell'ovulazione</t>
  </si>
  <si>
    <t>GIFT</t>
  </si>
  <si>
    <t>Trasf. gameti nelle tube di falloppio sen. Laparoscopica (GIFT)</t>
  </si>
  <si>
    <t>IUI</t>
  </si>
  <si>
    <t>Trasf. gameti maschili in cavità uterina (IUI)</t>
  </si>
  <si>
    <t>Altre tecniche</t>
  </si>
  <si>
    <t>Modalità parto</t>
  </si>
  <si>
    <t>Valore %</t>
  </si>
  <si>
    <t xml:space="preserve">    Grafico 1 - Tasso di fecondità totale – Anni 1993 – 2013</t>
  </si>
  <si>
    <t>Anni</t>
  </si>
  <si>
    <t>Tasso di fecondità totale</t>
  </si>
  <si>
    <t>Tasso di mortalità infantile</t>
  </si>
  <si>
    <t>Tasso di mortalità neonatale</t>
  </si>
  <si>
    <t>Grafico 2 – Mortalità infantile e neonatale – Anni 1993 – 2013</t>
  </si>
  <si>
    <t>Area geografica</t>
  </si>
  <si>
    <t>UE</t>
  </si>
  <si>
    <t>Altri Paesi Europei</t>
  </si>
  <si>
    <t>America del Nord/Oceania</t>
  </si>
  <si>
    <t>&lt;20</t>
  </si>
  <si>
    <t xml:space="preserve">Italiana </t>
  </si>
  <si>
    <t>Straniere</t>
  </si>
  <si>
    <t>Età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</si>
  <si>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</si>
  <si>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</si>
  <si>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</si>
  <si>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</si>
  <si>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</si>
  <si>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</si>
  <si>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</si>
  <si>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</si>
  <si>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</si>
  <si>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</si>
  <si>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</si>
  <si>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</si>
  <si>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</si>
  <si>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</si>
  <si>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</si>
  <si>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</si>
  <si>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</si>
  <si>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</si>
  <si>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</si>
  <si>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</si>
  <si>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</si>
  <si>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</si>
  <si>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</si>
  <si>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</si>
  <si>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</si>
  <si>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</si>
  <si>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</si>
  <si>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</si>
  <si>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</si>
  <si>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</si>
  <si>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</si>
  <si>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</si>
  <si>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</si>
  <si>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</si>
  <si>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</si>
  <si>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</si>
  <si>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</si>
  <si>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</si>
  <si>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</si>
  <si>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</si>
  <si>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</si>
  <si>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</si>
  <si>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</si>
  <si>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</si>
  <si>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</si>
  <si>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</si>
  <si>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</si>
  <si>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</si>
  <si>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</si>
  <si>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</si>
  <si>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</si>
  <si>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</si>
  <si>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60</t>
  </si>
  <si>
    <t>65</t>
  </si>
  <si>
    <t xml:space="preserve">Totale </t>
  </si>
  <si>
    <t xml:space="preserve">Altro </t>
  </si>
  <si>
    <t>Grafico 11 - Distribuzione dei parti secondo la condizione professionale e la cittadinanza della madre</t>
  </si>
  <si>
    <t xml:space="preserve">Aborti spontanei </t>
  </si>
  <si>
    <t>Anno 2013</t>
  </si>
  <si>
    <t>Emorragia fetale e neonatale</t>
  </si>
  <si>
    <t>Nato singolo</t>
  </si>
  <si>
    <t>Aborto spontaneo</t>
  </si>
  <si>
    <t>Pinta</t>
  </si>
  <si>
    <t>Altre malattie batteriche</t>
  </si>
  <si>
    <t>Aborto indotto legalmente</t>
  </si>
  <si>
    <t>Altre manifestazioni morbose in atto della madre classificate altrove, ma complicanti la gravidanza, il parto o il puerperio</t>
  </si>
  <si>
    <t>Gravidanza multipla</t>
  </si>
  <si>
    <t>Posizione e presentazione anomale del feto</t>
  </si>
  <si>
    <t>Altre complicazioni del travaglio e del parto, non altrimenti classificate</t>
  </si>
  <si>
    <t>12-14</t>
  </si>
  <si>
    <t>Età MEDIE</t>
  </si>
  <si>
    <t>Medie aritmetiche ponderate</t>
  </si>
  <si>
    <t>Anno 2012</t>
  </si>
  <si>
    <t>n.d.</t>
  </si>
  <si>
    <t>7,0</t>
  </si>
  <si>
    <t>Classe</t>
  </si>
  <si>
    <t xml:space="preserve">Parti precedenti </t>
  </si>
  <si>
    <t xml:space="preserve">Genere parto </t>
  </si>
  <si>
    <t xml:space="preserve">Presentazione neonato </t>
  </si>
  <si>
    <t xml:space="preserve">Età gestazionale </t>
  </si>
  <si>
    <t xml:space="preserve"> Pregresso taglio cesareo  </t>
  </si>
  <si>
    <t>Parti per Classi di Robson</t>
  </si>
  <si>
    <t>&gt;=1</t>
  </si>
  <si>
    <t>Singolo</t>
  </si>
  <si>
    <t>Plurimo</t>
  </si>
  <si>
    <t xml:space="preserve">Cefalico </t>
  </si>
  <si>
    <t>Podalico</t>
  </si>
  <si>
    <t xml:space="preserve">A termine </t>
  </si>
  <si>
    <t xml:space="preserve">Pre-termine </t>
  </si>
  <si>
    <t xml:space="preserve">Spontaneo </t>
  </si>
  <si>
    <t xml:space="preserve">TC elezione </t>
  </si>
  <si>
    <t xml:space="preserve">SI </t>
  </si>
  <si>
    <t xml:space="preserve">NO </t>
  </si>
  <si>
    <t>a</t>
  </si>
  <si>
    <t xml:space="preserve">a </t>
  </si>
  <si>
    <t>2a</t>
  </si>
  <si>
    <t>2b</t>
  </si>
  <si>
    <t>4a</t>
  </si>
  <si>
    <t>4b</t>
  </si>
  <si>
    <t>Classe 1</t>
  </si>
  <si>
    <t>Classe 2a</t>
  </si>
  <si>
    <t>Classe 2b</t>
  </si>
  <si>
    <t>Classe 3</t>
  </si>
  <si>
    <t>Classe 4a</t>
  </si>
  <si>
    <t>Classe 4b</t>
  </si>
  <si>
    <t>Classe 5</t>
  </si>
  <si>
    <t>Classe 6</t>
  </si>
  <si>
    <t>Classe 7</t>
  </si>
  <si>
    <t>Classe 8</t>
  </si>
  <si>
    <t>Classe 9</t>
  </si>
  <si>
    <t>Classe 10</t>
  </si>
  <si>
    <t xml:space="preserve">Totale Parti classificati </t>
  </si>
  <si>
    <t xml:space="preserve">       -   </t>
  </si>
  <si>
    <t>% Parti</t>
  </si>
  <si>
    <t>Cesarei</t>
  </si>
  <si>
    <t>TOTALE</t>
  </si>
  <si>
    <t>Totale parti Cesarei classificati</t>
  </si>
  <si>
    <t xml:space="preserve">     -   </t>
  </si>
  <si>
    <t xml:space="preserve">  </t>
  </si>
  <si>
    <t>Etichette di riga</t>
  </si>
  <si>
    <t>PIEMONTE</t>
  </si>
  <si>
    <t>VALLE D`AOSTA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</si>
  <si>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</si>
  <si>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</si>
  <si>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</si>
  <si>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</si>
  <si>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</si>
  <si>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</si>
  <si>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</si>
  <si>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</si>
  <si>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</si>
  <si>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</si>
  <si>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</si>
  <si>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/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</si>
  <si>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</si>
  <si>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</si>
  <si>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</si>
  <si>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</si>
  <si>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</si>
  <si>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</si>
  <si>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</si>
  <si>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</si>
  <si>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ID quartile</t>
  </si>
  <si>
    <t>Q1</t>
  </si>
  <si>
    <t>MIN</t>
  </si>
  <si>
    <t>MEDIANA</t>
  </si>
  <si>
    <t>MAX</t>
  </si>
  <si>
    <t>Q3</t>
  </si>
  <si>
    <t>Descrizione</t>
  </si>
  <si>
    <t>madri nullipare, presentazione podalica</t>
  </si>
  <si>
    <t>madri multipare (incluse donne con precdedente cedareo), presentazione podalica</t>
  </si>
  <si>
    <t>gravidanze multiple (incluse donne con precedente cesareo)</t>
  </si>
  <si>
    <t>presentazioni anomale (incluse donne con precedente cesareo)</t>
  </si>
  <si>
    <t>Tabella 57 - Distribuzione dei parti secondo la classificazione di Robson</t>
  </si>
  <si>
    <t>Tabella 58 - Distribuzione regionale dei parti secondo le 12 classi di Robson modificate</t>
  </si>
  <si>
    <t xml:space="preserve">Tabella 59 - Distribuzione regionale della percentuale di parti cesarei secondo le  classi di Robson modificate </t>
  </si>
  <si>
    <t>Percentuale parti in ospedale classificati</t>
  </si>
  <si>
    <t xml:space="preserve">Grafico 24 - Boxplot Incidenza dei parti cesarei rispetto ai parti  per classe di Robson e per Regione – Anno 2013
</t>
  </si>
  <si>
    <t>% Cesarei</t>
  </si>
  <si>
    <t xml:space="preserve">Incidenza Cesarei (%) </t>
  </si>
  <si>
    <t>Grafico 22- Distribuzione dei parti e incidenza dei cesarei per classe di Robson - Anno 2013</t>
  </si>
  <si>
    <r>
      <t xml:space="preserve">madri nullipare,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spontaneo.</t>
    </r>
  </si>
  <si>
    <r>
      <t xml:space="preserve">madri nullipare,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indotto.</t>
    </r>
  </si>
  <si>
    <r>
      <t xml:space="preserve">madri nullipare,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TC di elezione.</t>
    </r>
  </si>
  <si>
    <r>
      <t xml:space="preserve">madri multipare (non precedente cesareo),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spontaneo.</t>
    </r>
  </si>
  <si>
    <r>
      <t xml:space="preserve">madri multipare (non precedente cesareo),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indotto.</t>
    </r>
  </si>
  <si>
    <r>
      <t xml:space="preserve">madri multipare (non precedente cesareo),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TC di elezione.</t>
    </r>
  </si>
  <si>
    <r>
      <t xml:space="preserve"> precedente parto cesareo,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settimane.</t>
    </r>
  </si>
  <si>
    <r>
      <t>nati pretermine (</t>
    </r>
    <r>
      <rPr>
        <u/>
        <sz val="11"/>
        <color rgb="FF000000"/>
        <rFont val="Calibri"/>
        <family val="2"/>
        <scheme val="minor"/>
      </rPr>
      <t>&lt;</t>
    </r>
    <r>
      <rPr>
        <sz val="11"/>
        <color rgb="FF000000"/>
        <rFont val="Calibri"/>
        <family val="2"/>
        <scheme val="minor"/>
      </rPr>
      <t xml:space="preserve"> 36 settimane), feto singolo, presentazione cefalica (incluse donne con precedente cesareo).</t>
    </r>
  </si>
  <si>
    <t>Matrice descrizione Classi di Robson</t>
  </si>
  <si>
    <t xml:space="preserve">Grafico 23- Distrubuzione percentuale dei cesarei per classe di Robson - Anno 2013
</t>
  </si>
  <si>
    <t>Modalità del travaglio e del parto</t>
  </si>
  <si>
    <t>Fecondazione in vitro e trasferimento embrioni nell'utero (FIVET)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</si>
</sst>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€&quot;\ * #,##0_-;\-&quot;€&quot;\ * #,##0_-;_-&quot;€&quot;\ * &quot;-&quot;_-;_-@_-"/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_-;\-* #,##0.0_-;_-* &quot;-&quot;??_-;_-@_-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Segoe UI"/>
      <family val="2"/>
    </font>
    <font>
      <sz val="10"/>
      <color rgb="FF000000"/>
      <name val="Calibri"/>
      <family val="2"/>
    </font>
    <font>
      <i/>
      <sz val="10"/>
      <color rgb="FF000000"/>
      <name val="Arial"/>
      <family val="2"/>
    </font>
    <font>
      <i/>
      <sz val="10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 Unicode MS"/>
      <family val="2"/>
    </font>
    <font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sz val="14"/>
      <color rgb="FF00B050"/>
      <name val="Webdings"/>
      <family val="1"/>
      <charset val="2"/>
    </font>
    <font>
      <sz val="14"/>
      <color rgb="FF00B05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Segoe UI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9.9978637043366805E-2"/>
        <bgColor indexed="64"/>
      </patternFill>
    </fill>
    <fill>
      <patternFill patternType="solid">
        <fgColor theme="0"/>
        <bgColor theme="4" tint="0.79998168889431442"/>
      </patternFill>
    </fill>
  </fills>
  <borders count="48">
    <border>
      <left/>
      <right/>
      <top/>
      <bottom/>
      <diagonal/>
    </border>
    <border>
      <left/>
      <right/>
      <top/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000000"/>
      </top>
      <bottom style="medium">
        <color rgb="FF8E3A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medium">
        <color rgb="FF8E3A64"/>
      </bottom>
      <diagonal/>
    </border>
    <border>
      <left/>
      <right/>
      <top style="medium">
        <color rgb="FF8E3A64"/>
      </top>
      <bottom style="medium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8E3A64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49" fontId="3" fillId="0" borderId="1">
      <alignment vertical="center" wrapText="1"/>
    </xf>
    <xf numFmtId="49" fontId="2" fillId="2" borderId="2">
      <alignment horizontal="center" vertical="center" wrapText="1"/>
    </xf>
    <xf numFmtId="43" fontId="1" fillId="0" borderId="0" applyFont="0" applyFill="0" applyBorder="0" applyAlignment="0" applyProtection="0"/>
    <xf numFmtId="0" fontId="1" fillId="0" borderId="0"/>
  </cellStyleXfs>
  <cellXfs count="354">
    <xf numFmtId="0" fontId="0" fillId="0" borderId="0" xfId="0"/>
    <xf numFmtId="0" fontId="6" fillId="0" borderId="8" xfId="0" applyFont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right" vertical="top"/>
    </xf>
    <xf numFmtId="3" fontId="6" fillId="3" borderId="9" xfId="0" applyNumberFormat="1" applyFont="1" applyFill="1" applyBorder="1" applyAlignment="1">
      <alignment horizontal="right" vertical="top"/>
    </xf>
    <xf numFmtId="0" fontId="7" fillId="3" borderId="0" xfId="0" applyFont="1" applyFill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/>
    </xf>
    <xf numFmtId="0" fontId="10" fillId="3" borderId="9" xfId="0" applyFont="1" applyFill="1" applyBorder="1" applyAlignment="1">
      <alignment vertical="top"/>
    </xf>
    <xf numFmtId="3" fontId="10" fillId="3" borderId="9" xfId="0" applyNumberFormat="1" applyFont="1" applyFill="1" applyBorder="1" applyAlignment="1">
      <alignment horizontal="right" vertical="top"/>
    </xf>
    <xf numFmtId="0" fontId="10" fillId="3" borderId="9" xfId="0" applyFont="1" applyFill="1" applyBorder="1" applyAlignment="1">
      <alignment horizontal="right" vertical="top"/>
    </xf>
    <xf numFmtId="0" fontId="8" fillId="3" borderId="10" xfId="0" applyFont="1" applyFill="1" applyBorder="1" applyAlignment="1">
      <alignment vertical="top"/>
    </xf>
    <xf numFmtId="3" fontId="8" fillId="3" borderId="10" xfId="0" applyNumberFormat="1" applyFont="1" applyFill="1" applyBorder="1" applyAlignment="1">
      <alignment horizontal="right" vertical="top"/>
    </xf>
    <xf numFmtId="0" fontId="8" fillId="3" borderId="10" xfId="0" applyFont="1" applyFill="1" applyBorder="1" applyAlignment="1">
      <alignment horizontal="right" vertical="top"/>
    </xf>
    <xf numFmtId="0" fontId="10" fillId="3" borderId="9" xfId="0" applyFont="1" applyFill="1" applyBorder="1" applyAlignment="1">
      <alignment vertical="top" wrapText="1"/>
    </xf>
    <xf numFmtId="0" fontId="10" fillId="3" borderId="9" xfId="0" applyFont="1" applyFill="1" applyBorder="1" applyAlignment="1">
      <alignment horizontal="right" vertical="top" wrapText="1"/>
    </xf>
    <xf numFmtId="0" fontId="8" fillId="3" borderId="10" xfId="0" applyFont="1" applyFill="1" applyBorder="1" applyAlignment="1">
      <alignment vertical="top" wrapText="1"/>
    </xf>
    <xf numFmtId="0" fontId="8" fillId="3" borderId="10" xfId="0" applyFont="1" applyFill="1" applyBorder="1" applyAlignment="1">
      <alignment horizontal="right" vertical="top" wrapText="1"/>
    </xf>
    <xf numFmtId="0" fontId="8" fillId="0" borderId="8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 vertical="top"/>
    </xf>
    <xf numFmtId="0" fontId="0" fillId="3" borderId="9" xfId="0" applyFill="1" applyBorder="1" applyAlignment="1">
      <alignment vertical="top"/>
    </xf>
    <xf numFmtId="3" fontId="7" fillId="3" borderId="10" xfId="0" applyNumberFormat="1" applyFont="1" applyFill="1" applyBorder="1" applyAlignment="1">
      <alignment horizontal="right" vertical="top"/>
    </xf>
    <xf numFmtId="0" fontId="8" fillId="0" borderId="8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/>
    </xf>
    <xf numFmtId="0" fontId="10" fillId="4" borderId="9" xfId="0" applyFont="1" applyFill="1" applyBorder="1" applyAlignment="1">
      <alignment horizontal="center" vertical="top"/>
    </xf>
    <xf numFmtId="0" fontId="10" fillId="5" borderId="9" xfId="0" applyFont="1" applyFill="1" applyBorder="1" applyAlignment="1">
      <alignment horizontal="center" vertical="top"/>
    </xf>
    <xf numFmtId="3" fontId="10" fillId="4" borderId="9" xfId="0" applyNumberFormat="1" applyFont="1" applyFill="1" applyBorder="1" applyAlignment="1">
      <alignment horizontal="right" vertical="top"/>
    </xf>
    <xf numFmtId="0" fontId="10" fillId="5" borderId="9" xfId="0" applyFont="1" applyFill="1" applyBorder="1" applyAlignment="1">
      <alignment horizontal="right" vertical="top"/>
    </xf>
    <xf numFmtId="0" fontId="12" fillId="5" borderId="9" xfId="0" applyFont="1" applyFill="1" applyBorder="1" applyAlignment="1">
      <alignment horizontal="right" vertical="top"/>
    </xf>
    <xf numFmtId="3" fontId="8" fillId="4" borderId="10" xfId="0" applyNumberFormat="1" applyFont="1" applyFill="1" applyBorder="1" applyAlignment="1">
      <alignment horizontal="right" vertical="top"/>
    </xf>
    <xf numFmtId="0" fontId="8" fillId="5" borderId="10" xfId="0" applyFont="1" applyFill="1" applyBorder="1" applyAlignment="1">
      <alignment horizontal="right" vertical="top"/>
    </xf>
    <xf numFmtId="0" fontId="10" fillId="3" borderId="9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11" fillId="3" borderId="0" xfId="0" applyFont="1" applyFill="1" applyAlignment="1">
      <alignment horizontal="center" vertical="top" wrapText="1"/>
    </xf>
    <xf numFmtId="0" fontId="11" fillId="5" borderId="9" xfId="0" applyFont="1" applyFill="1" applyBorder="1" applyAlignment="1">
      <alignment horizontal="center" vertical="top"/>
    </xf>
    <xf numFmtId="0" fontId="0" fillId="5" borderId="9" xfId="0" applyFill="1" applyBorder="1" applyAlignment="1">
      <alignment vertical="top"/>
    </xf>
    <xf numFmtId="0" fontId="0" fillId="5" borderId="10" xfId="0" applyFill="1" applyBorder="1" applyAlignment="1">
      <alignment vertical="top"/>
    </xf>
    <xf numFmtId="0" fontId="11" fillId="3" borderId="9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vertical="top"/>
    </xf>
    <xf numFmtId="0" fontId="14" fillId="3" borderId="9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vertical="top"/>
    </xf>
    <xf numFmtId="0" fontId="7" fillId="3" borderId="10" xfId="0" applyFont="1" applyFill="1" applyBorder="1" applyAlignment="1">
      <alignment vertical="top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3" borderId="9" xfId="0" applyFont="1" applyFill="1" applyBorder="1" applyAlignment="1">
      <alignment vertical="top"/>
    </xf>
    <xf numFmtId="0" fontId="17" fillId="3" borderId="10" xfId="0" applyFont="1" applyFill="1" applyBorder="1" applyAlignment="1">
      <alignment vertical="top"/>
    </xf>
    <xf numFmtId="0" fontId="7" fillId="3" borderId="9" xfId="0" applyFont="1" applyFill="1" applyBorder="1" applyAlignment="1">
      <alignment horizontal="center" vertical="top" wrapText="1"/>
    </xf>
    <xf numFmtId="3" fontId="6" fillId="3" borderId="9" xfId="0" applyNumberFormat="1" applyFont="1" applyFill="1" applyBorder="1" applyAlignment="1">
      <alignment vertical="top"/>
    </xf>
    <xf numFmtId="3" fontId="7" fillId="3" borderId="10" xfId="0" applyNumberFormat="1" applyFont="1" applyFill="1" applyBorder="1" applyAlignment="1">
      <alignment vertical="top"/>
    </xf>
    <xf numFmtId="3" fontId="10" fillId="3" borderId="9" xfId="0" applyNumberFormat="1" applyFont="1" applyFill="1" applyBorder="1" applyAlignment="1">
      <alignment vertical="top"/>
    </xf>
    <xf numFmtId="3" fontId="8" fillId="3" borderId="10" xfId="0" applyNumberFormat="1" applyFont="1" applyFill="1" applyBorder="1" applyAlignment="1">
      <alignment vertical="top"/>
    </xf>
    <xf numFmtId="0" fontId="9" fillId="0" borderId="8" xfId="0" applyFont="1" applyBorder="1" applyAlignment="1">
      <alignment horizontal="center" vertical="top" wrapText="1"/>
    </xf>
    <xf numFmtId="0" fontId="9" fillId="3" borderId="9" xfId="0" applyFont="1" applyFill="1" applyBorder="1" applyAlignment="1">
      <alignment vertical="top"/>
    </xf>
    <xf numFmtId="0" fontId="10" fillId="3" borderId="10" xfId="0" applyFont="1" applyFill="1" applyBorder="1" applyAlignment="1">
      <alignment vertical="top"/>
    </xf>
    <xf numFmtId="0" fontId="10" fillId="3" borderId="10" xfId="0" applyFont="1" applyFill="1" applyBorder="1" applyAlignment="1">
      <alignment horizontal="right" vertical="top"/>
    </xf>
    <xf numFmtId="0" fontId="8" fillId="3" borderId="9" xfId="0" applyFont="1" applyFill="1" applyBorder="1" applyAlignment="1">
      <alignment vertical="top"/>
    </xf>
    <xf numFmtId="3" fontId="8" fillId="3" borderId="9" xfId="0" applyNumberFormat="1" applyFont="1" applyFill="1" applyBorder="1" applyAlignment="1">
      <alignment horizontal="right" vertical="top"/>
    </xf>
    <xf numFmtId="0" fontId="6" fillId="3" borderId="10" xfId="0" applyFont="1" applyFill="1" applyBorder="1" applyAlignment="1">
      <alignment vertical="top"/>
    </xf>
    <xf numFmtId="0" fontId="0" fillId="0" borderId="0" xfId="0" applyAlignment="1">
      <alignment wrapText="1"/>
    </xf>
    <xf numFmtId="0" fontId="6" fillId="3" borderId="9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vertical="top" wrapText="1"/>
    </xf>
    <xf numFmtId="0" fontId="8" fillId="3" borderId="10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vertical="top" wrapText="1"/>
    </xf>
    <xf numFmtId="0" fontId="14" fillId="3" borderId="9" xfId="0" applyFont="1" applyFill="1" applyBorder="1" applyAlignment="1">
      <alignment horizontal="center" vertical="top"/>
    </xf>
    <xf numFmtId="0" fontId="7" fillId="3" borderId="9" xfId="0" applyFont="1" applyFill="1" applyBorder="1" applyAlignment="1">
      <alignment vertical="top"/>
    </xf>
    <xf numFmtId="0" fontId="18" fillId="3" borderId="9" xfId="0" applyFont="1" applyFill="1" applyBorder="1" applyAlignment="1">
      <alignment horizontal="center" vertical="top" wrapText="1"/>
    </xf>
    <xf numFmtId="164" fontId="10" fillId="3" borderId="9" xfId="0" applyNumberFormat="1" applyFont="1" applyFill="1" applyBorder="1" applyAlignment="1">
      <alignment horizontal="right" vertical="top"/>
    </xf>
    <xf numFmtId="164" fontId="8" fillId="3" borderId="10" xfId="0" applyNumberFormat="1" applyFont="1" applyFill="1" applyBorder="1" applyAlignment="1">
      <alignment horizontal="right" vertical="top"/>
    </xf>
    <xf numFmtId="0" fontId="8" fillId="4" borderId="13" xfId="0" applyFont="1" applyFill="1" applyBorder="1" applyAlignment="1">
      <alignment horizontal="center" vertical="top"/>
    </xf>
    <xf numFmtId="164" fontId="6" fillId="3" borderId="9" xfId="0" applyNumberFormat="1" applyFont="1" applyFill="1" applyBorder="1" applyAlignment="1">
      <alignment horizontal="right" vertical="top"/>
    </xf>
    <xf numFmtId="2" fontId="6" fillId="3" borderId="9" xfId="0" applyNumberFormat="1" applyFont="1" applyFill="1" applyBorder="1" applyAlignment="1">
      <alignment horizontal="right" vertical="top"/>
    </xf>
    <xf numFmtId="2" fontId="7" fillId="3" borderId="10" xfId="0" applyNumberFormat="1" applyFont="1" applyFill="1" applyBorder="1" applyAlignment="1">
      <alignment horizontal="right" vertical="top"/>
    </xf>
    <xf numFmtId="164" fontId="7" fillId="3" borderId="10" xfId="0" applyNumberFormat="1" applyFont="1" applyFill="1" applyBorder="1" applyAlignment="1">
      <alignment horizontal="right" vertical="top"/>
    </xf>
    <xf numFmtId="3" fontId="10" fillId="4" borderId="9" xfId="0" applyNumberFormat="1" applyFont="1" applyFill="1" applyBorder="1" applyAlignment="1">
      <alignment horizontal="right" vertical="center"/>
    </xf>
    <xf numFmtId="2" fontId="10" fillId="3" borderId="9" xfId="0" applyNumberFormat="1" applyFont="1" applyFill="1" applyBorder="1" applyAlignment="1">
      <alignment horizontal="right" vertical="top"/>
    </xf>
    <xf numFmtId="2" fontId="8" fillId="3" borderId="10" xfId="0" applyNumberFormat="1" applyFont="1" applyFill="1" applyBorder="1" applyAlignment="1">
      <alignment horizontal="right" vertical="top"/>
    </xf>
    <xf numFmtId="2" fontId="10" fillId="6" borderId="9" xfId="0" applyNumberFormat="1" applyFont="1" applyFill="1" applyBorder="1" applyAlignment="1">
      <alignment horizontal="right" vertical="top"/>
    </xf>
    <xf numFmtId="2" fontId="8" fillId="6" borderId="10" xfId="0" applyNumberFormat="1" applyFont="1" applyFill="1" applyBorder="1" applyAlignment="1">
      <alignment horizontal="right" vertical="top"/>
    </xf>
    <xf numFmtId="164" fontId="0" fillId="3" borderId="9" xfId="0" applyNumberFormat="1" applyFill="1" applyBorder="1" applyAlignment="1">
      <alignment vertical="top"/>
    </xf>
    <xf numFmtId="2" fontId="0" fillId="0" borderId="0" xfId="0" applyNumberFormat="1"/>
    <xf numFmtId="49" fontId="6" fillId="3" borderId="9" xfId="0" applyNumberFormat="1" applyFont="1" applyFill="1" applyBorder="1" applyAlignment="1">
      <alignment vertical="top"/>
    </xf>
    <xf numFmtId="2" fontId="6" fillId="3" borderId="9" xfId="0" applyNumberFormat="1" applyFont="1" applyFill="1" applyBorder="1" applyAlignment="1">
      <alignment vertical="top"/>
    </xf>
    <xf numFmtId="2" fontId="7" fillId="3" borderId="10" xfId="0" applyNumberFormat="1" applyFont="1" applyFill="1" applyBorder="1" applyAlignment="1">
      <alignment vertical="top"/>
    </xf>
    <xf numFmtId="49" fontId="11" fillId="3" borderId="9" xfId="0" applyNumberFormat="1" applyFont="1" applyFill="1" applyBorder="1" applyAlignment="1">
      <alignment horizontal="center" vertical="top"/>
    </xf>
    <xf numFmtId="164" fontId="10" fillId="3" borderId="9" xfId="0" applyNumberFormat="1" applyFont="1" applyFill="1" applyBorder="1" applyAlignment="1">
      <alignment vertical="top"/>
    </xf>
    <xf numFmtId="164" fontId="8" fillId="3" borderId="10" xfId="0" applyNumberFormat="1" applyFont="1" applyFill="1" applyBorder="1" applyAlignment="1">
      <alignment vertical="top"/>
    </xf>
    <xf numFmtId="164" fontId="0" fillId="3" borderId="9" xfId="0" applyNumberFormat="1" applyFill="1" applyBorder="1" applyAlignment="1">
      <alignment horizontal="right" vertical="top"/>
    </xf>
    <xf numFmtId="164" fontId="9" fillId="3" borderId="9" xfId="0" applyNumberFormat="1" applyFont="1" applyFill="1" applyBorder="1" applyAlignment="1">
      <alignment horizontal="right" vertical="top"/>
    </xf>
    <xf numFmtId="49" fontId="11" fillId="3" borderId="9" xfId="0" applyNumberFormat="1" applyFont="1" applyFill="1" applyBorder="1" applyAlignment="1">
      <alignment horizontal="center" vertical="top" wrapText="1"/>
    </xf>
    <xf numFmtId="164" fontId="8" fillId="3" borderId="9" xfId="0" applyNumberFormat="1" applyFont="1" applyFill="1" applyBorder="1" applyAlignment="1">
      <alignment horizontal="right" vertical="top"/>
    </xf>
    <xf numFmtId="0" fontId="8" fillId="3" borderId="9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 vertical="top" wrapText="1"/>
    </xf>
    <xf numFmtId="3" fontId="0" fillId="0" borderId="0" xfId="0" applyNumberFormat="1"/>
    <xf numFmtId="164" fontId="10" fillId="3" borderId="9" xfId="0" applyNumberFormat="1" applyFont="1" applyFill="1" applyBorder="1" applyAlignment="1">
      <alignment horizontal="right" vertical="top" wrapText="1"/>
    </xf>
    <xf numFmtId="164" fontId="8" fillId="3" borderId="10" xfId="0" applyNumberFormat="1" applyFont="1" applyFill="1" applyBorder="1" applyAlignment="1">
      <alignment horizontal="right" vertical="top" wrapText="1"/>
    </xf>
    <xf numFmtId="0" fontId="6" fillId="3" borderId="14" xfId="0" applyFont="1" applyFill="1" applyBorder="1" applyAlignment="1">
      <alignment vertical="top"/>
    </xf>
    <xf numFmtId="3" fontId="8" fillId="3" borderId="14" xfId="0" applyNumberFormat="1" applyFont="1" applyFill="1" applyBorder="1" applyAlignment="1">
      <alignment horizontal="right" vertical="top"/>
    </xf>
    <xf numFmtId="0" fontId="8" fillId="3" borderId="14" xfId="0" applyFont="1" applyFill="1" applyBorder="1" applyAlignment="1">
      <alignment vertical="top"/>
    </xf>
    <xf numFmtId="0" fontId="0" fillId="0" borderId="0" xfId="0" applyAlignment="1">
      <alignment horizontal="center" wrapText="1"/>
    </xf>
    <xf numFmtId="0" fontId="11" fillId="3" borderId="9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vertical="top"/>
    </xf>
    <xf numFmtId="0" fontId="8" fillId="0" borderId="15" xfId="0" applyFont="1" applyBorder="1" applyAlignment="1">
      <alignment horizontal="center" vertical="top" wrapText="1"/>
    </xf>
    <xf numFmtId="4" fontId="10" fillId="3" borderId="9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vertical="top" wrapText="1"/>
    </xf>
    <xf numFmtId="0" fontId="8" fillId="0" borderId="3" xfId="0" applyFont="1" applyBorder="1" applyAlignment="1">
      <alignment vertical="top"/>
    </xf>
    <xf numFmtId="164" fontId="7" fillId="3" borderId="3" xfId="0" applyNumberFormat="1" applyFont="1" applyFill="1" applyBorder="1" applyAlignment="1">
      <alignment horizontal="right" vertical="top"/>
    </xf>
    <xf numFmtId="9" fontId="10" fillId="3" borderId="9" xfId="3" applyFont="1" applyFill="1" applyBorder="1" applyAlignment="1">
      <alignment horizontal="right" vertical="top"/>
    </xf>
    <xf numFmtId="165" fontId="10" fillId="3" borderId="9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19" fillId="0" borderId="0" xfId="0" applyFont="1" applyAlignment="1">
      <alignment horizontal="left" indent="4"/>
    </xf>
    <xf numFmtId="165" fontId="8" fillId="3" borderId="14" xfId="0" applyNumberFormat="1" applyFont="1" applyFill="1" applyBorder="1" applyAlignment="1">
      <alignment horizontal="right" vertical="top"/>
    </xf>
    <xf numFmtId="2" fontId="8" fillId="3" borderId="9" xfId="0" applyNumberFormat="1" applyFont="1" applyFill="1" applyBorder="1" applyAlignment="1">
      <alignment horizontal="right" vertical="top"/>
    </xf>
    <xf numFmtId="3" fontId="6" fillId="3" borderId="9" xfId="0" applyNumberFormat="1" applyFont="1" applyFill="1" applyBorder="1" applyAlignment="1">
      <alignment horizontal="center" vertical="top"/>
    </xf>
    <xf numFmtId="0" fontId="17" fillId="3" borderId="9" xfId="0" applyFont="1" applyFill="1" applyBorder="1" applyAlignment="1">
      <alignment vertical="top"/>
    </xf>
    <xf numFmtId="9" fontId="6" fillId="3" borderId="9" xfId="3" applyFont="1" applyFill="1" applyBorder="1" applyAlignment="1">
      <alignment horizontal="right" vertical="top"/>
    </xf>
    <xf numFmtId="0" fontId="8" fillId="0" borderId="11" xfId="0" applyFont="1" applyBorder="1" applyAlignment="1">
      <alignment vertical="top"/>
    </xf>
    <xf numFmtId="0" fontId="11" fillId="3" borderId="4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vertical="top"/>
    </xf>
    <xf numFmtId="0" fontId="11" fillId="3" borderId="16" xfId="0" applyFont="1" applyFill="1" applyBorder="1" applyAlignment="1">
      <alignment horizontal="center" vertical="top" wrapText="1"/>
    </xf>
    <xf numFmtId="166" fontId="10" fillId="3" borderId="9" xfId="3" applyNumberFormat="1" applyFont="1" applyFill="1" applyBorder="1" applyAlignment="1">
      <alignment horizontal="right" vertical="top"/>
    </xf>
    <xf numFmtId="166" fontId="8" fillId="3" borderId="14" xfId="3" applyNumberFormat="1" applyFont="1" applyFill="1" applyBorder="1" applyAlignment="1">
      <alignment horizontal="right" vertical="top"/>
    </xf>
    <xf numFmtId="49" fontId="10" fillId="3" borderId="9" xfId="0" applyNumberFormat="1" applyFont="1" applyFill="1" applyBorder="1" applyAlignment="1">
      <alignment vertical="top"/>
    </xf>
    <xf numFmtId="43" fontId="4" fillId="0" borderId="0" xfId="1" applyFont="1"/>
    <xf numFmtId="9" fontId="4" fillId="0" borderId="0" xfId="3" applyFont="1"/>
    <xf numFmtId="0" fontId="0" fillId="8" borderId="0" xfId="0" applyFill="1"/>
    <xf numFmtId="0" fontId="5" fillId="0" borderId="0" xfId="0" applyFont="1"/>
    <xf numFmtId="9" fontId="4" fillId="8" borderId="0" xfId="3" applyFont="1" applyFill="1"/>
    <xf numFmtId="2" fontId="10" fillId="3" borderId="9" xfId="0" applyNumberFormat="1" applyFont="1" applyFill="1" applyBorder="1" applyAlignment="1">
      <alignment horizontal="right" vertical="top" wrapText="1"/>
    </xf>
    <xf numFmtId="2" fontId="8" fillId="3" borderId="10" xfId="0" applyNumberFormat="1" applyFont="1" applyFill="1" applyBorder="1" applyAlignment="1">
      <alignment horizontal="right" vertical="top" wrapText="1"/>
    </xf>
    <xf numFmtId="49" fontId="10" fillId="3" borderId="9" xfId="0" applyNumberFormat="1" applyFont="1" applyFill="1" applyBorder="1" applyAlignment="1">
      <alignment horizontal="right" vertical="top" wrapText="1"/>
    </xf>
    <xf numFmtId="2" fontId="20" fillId="0" borderId="5" xfId="0" applyNumberFormat="1" applyFont="1" applyBorder="1"/>
    <xf numFmtId="41" fontId="0" fillId="0" borderId="0" xfId="0" applyNumberFormat="1"/>
    <xf numFmtId="167" fontId="0" fillId="7" borderId="0" xfId="1" applyNumberFormat="1" applyFont="1" applyFill="1"/>
    <xf numFmtId="0" fontId="21" fillId="0" borderId="0" xfId="0" applyFont="1"/>
    <xf numFmtId="0" fontId="24" fillId="0" borderId="0" xfId="0" applyFont="1"/>
    <xf numFmtId="0" fontId="25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0" fillId="0" borderId="0" xfId="0" applyFont="1"/>
    <xf numFmtId="0" fontId="28" fillId="0" borderId="0" xfId="0" applyFont="1"/>
    <xf numFmtId="0" fontId="29" fillId="0" borderId="8" xfId="0" applyFont="1" applyBorder="1" applyAlignment="1">
      <alignment vertical="center" wrapText="1"/>
    </xf>
    <xf numFmtId="0" fontId="26" fillId="0" borderId="8" xfId="0" applyFont="1" applyBorder="1" applyAlignment="1">
      <alignment horizontal="center" vertical="center" textRotation="90"/>
    </xf>
    <xf numFmtId="0" fontId="26" fillId="0" borderId="8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164" fontId="29" fillId="3" borderId="9" xfId="0" applyNumberFormat="1" applyFont="1" applyFill="1" applyBorder="1" applyAlignment="1">
      <alignment vertical="center"/>
    </xf>
    <xf numFmtId="3" fontId="29" fillId="3" borderId="9" xfId="0" applyNumberFormat="1" applyFont="1" applyFill="1" applyBorder="1" applyAlignment="1">
      <alignment vertical="center" wrapText="1"/>
    </xf>
    <xf numFmtId="0" fontId="0" fillId="0" borderId="4" xfId="0" applyBorder="1"/>
    <xf numFmtId="0" fontId="7" fillId="3" borderId="10" xfId="0" applyFont="1" applyFill="1" applyBorder="1" applyAlignment="1">
      <alignment vertical="center" wrapText="1"/>
    </xf>
    <xf numFmtId="164" fontId="26" fillId="3" borderId="10" xfId="0" applyNumberFormat="1" applyFont="1" applyFill="1" applyBorder="1" applyAlignment="1">
      <alignment vertical="center"/>
    </xf>
    <xf numFmtId="3" fontId="26" fillId="3" borderId="10" xfId="0" applyNumberFormat="1" applyFont="1" applyFill="1" applyBorder="1" applyAlignment="1">
      <alignment vertical="center" wrapText="1"/>
    </xf>
    <xf numFmtId="42" fontId="0" fillId="0" borderId="0" xfId="0" applyNumberFormat="1"/>
    <xf numFmtId="0" fontId="26" fillId="0" borderId="8" xfId="0" applyFont="1" applyBorder="1" applyAlignment="1">
      <alignment horizontal="center" vertical="center" textRotation="90" wrapText="1"/>
    </xf>
    <xf numFmtId="3" fontId="29" fillId="3" borderId="9" xfId="0" applyNumberFormat="1" applyFont="1" applyFill="1" applyBorder="1" applyAlignment="1">
      <alignment vertical="center"/>
    </xf>
    <xf numFmtId="0" fontId="29" fillId="3" borderId="9" xfId="0" applyFont="1" applyFill="1" applyBorder="1" applyAlignment="1">
      <alignment vertical="center"/>
    </xf>
    <xf numFmtId="164" fontId="29" fillId="3" borderId="10" xfId="0" applyNumberFormat="1" applyFont="1" applyFill="1" applyBorder="1" applyAlignment="1">
      <alignment vertical="center"/>
    </xf>
    <xf numFmtId="3" fontId="29" fillId="3" borderId="10" xfId="0" applyNumberFormat="1" applyFont="1" applyFill="1" applyBorder="1" applyAlignment="1">
      <alignment vertical="center"/>
    </xf>
    <xf numFmtId="167" fontId="0" fillId="0" borderId="0" xfId="1" applyNumberFormat="1" applyFont="1"/>
    <xf numFmtId="0" fontId="7" fillId="3" borderId="26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textRotation="90" wrapText="1"/>
    </xf>
    <xf numFmtId="0" fontId="7" fillId="3" borderId="24" xfId="0" applyFont="1" applyFill="1" applyBorder="1" applyAlignment="1">
      <alignment horizontal="center" vertical="center" textRotation="90" wrapText="1"/>
    </xf>
    <xf numFmtId="0" fontId="7" fillId="3" borderId="0" xfId="0" applyFont="1" applyFill="1" applyBorder="1" applyAlignment="1">
      <alignment horizontal="center" vertical="center" textRotation="90" wrapText="1"/>
    </xf>
    <xf numFmtId="0" fontId="7" fillId="3" borderId="0" xfId="0" applyFont="1" applyFill="1" applyBorder="1" applyAlignment="1">
      <alignment vertical="center" textRotation="90"/>
    </xf>
    <xf numFmtId="0" fontId="23" fillId="3" borderId="25" xfId="0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0" fontId="23" fillId="3" borderId="27" xfId="0" applyFont="1" applyFill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3" fontId="6" fillId="3" borderId="26" xfId="0" applyNumberFormat="1" applyFont="1" applyFill="1" applyBorder="1" applyAlignment="1">
      <alignment vertical="center"/>
    </xf>
    <xf numFmtId="0" fontId="22" fillId="3" borderId="24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vertical="center"/>
    </xf>
    <xf numFmtId="0" fontId="8" fillId="0" borderId="3" xfId="0" applyFont="1" applyBorder="1" applyAlignment="1">
      <alignment vertical="top" wrapText="1"/>
    </xf>
    <xf numFmtId="0" fontId="11" fillId="3" borderId="3" xfId="0" applyFont="1" applyFill="1" applyBorder="1" applyAlignment="1">
      <alignment horizontal="center" vertical="top" wrapText="1"/>
    </xf>
    <xf numFmtId="164" fontId="8" fillId="3" borderId="14" xfId="0" applyNumberFormat="1" applyFont="1" applyFill="1" applyBorder="1" applyAlignment="1">
      <alignment horizontal="right" vertical="top"/>
    </xf>
    <xf numFmtId="0" fontId="0" fillId="0" borderId="0" xfId="0" applyAlignment="1">
      <alignment vertical="center"/>
    </xf>
    <xf numFmtId="0" fontId="32" fillId="0" borderId="3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0" fontId="32" fillId="0" borderId="34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top" wrapText="1"/>
    </xf>
    <xf numFmtId="0" fontId="32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top" wrapText="1"/>
    </xf>
    <xf numFmtId="0" fontId="0" fillId="0" borderId="36" xfId="0" applyBorder="1"/>
    <xf numFmtId="167" fontId="0" fillId="0" borderId="36" xfId="1" applyNumberFormat="1" applyFont="1" applyBorder="1"/>
    <xf numFmtId="0" fontId="0" fillId="0" borderId="37" xfId="0" applyBorder="1"/>
    <xf numFmtId="167" fontId="0" fillId="0" borderId="37" xfId="1" applyNumberFormat="1" applyFont="1" applyBorder="1"/>
    <xf numFmtId="0" fontId="0" fillId="0" borderId="35" xfId="0" applyBorder="1"/>
    <xf numFmtId="167" fontId="0" fillId="0" borderId="35" xfId="1" applyNumberFormat="1" applyFont="1" applyBorder="1"/>
    <xf numFmtId="0" fontId="5" fillId="9" borderId="32" xfId="0" applyFont="1" applyFill="1" applyBorder="1"/>
    <xf numFmtId="0" fontId="5" fillId="0" borderId="38" xfId="0" applyFont="1" applyBorder="1"/>
    <xf numFmtId="0" fontId="0" fillId="7" borderId="33" xfId="0" applyFill="1" applyBorder="1"/>
    <xf numFmtId="167" fontId="0" fillId="7" borderId="33" xfId="1" applyNumberFormat="1" applyFont="1" applyFill="1" applyBorder="1"/>
    <xf numFmtId="0" fontId="0" fillId="7" borderId="39" xfId="0" applyFill="1" applyBorder="1"/>
    <xf numFmtId="167" fontId="0" fillId="7" borderId="39" xfId="1" applyNumberFormat="1" applyFont="1" applyFill="1" applyBorder="1"/>
    <xf numFmtId="4" fontId="1" fillId="3" borderId="9" xfId="0" applyNumberFormat="1" applyFont="1" applyFill="1" applyBorder="1" applyAlignment="1">
      <alignment horizontal="right" vertical="top"/>
    </xf>
    <xf numFmtId="164" fontId="35" fillId="3" borderId="14" xfId="0" applyNumberFormat="1" applyFont="1" applyFill="1" applyBorder="1" applyAlignment="1">
      <alignment horizontal="right" vertical="top"/>
    </xf>
    <xf numFmtId="9" fontId="6" fillId="3" borderId="14" xfId="3" applyFont="1" applyFill="1" applyBorder="1" applyAlignment="1">
      <alignment horizontal="right" vertical="top"/>
    </xf>
    <xf numFmtId="0" fontId="5" fillId="0" borderId="40" xfId="0" applyFont="1" applyBorder="1"/>
    <xf numFmtId="0" fontId="0" fillId="7" borderId="41" xfId="0" applyFill="1" applyBorder="1"/>
    <xf numFmtId="0" fontId="0" fillId="7" borderId="42" xfId="0" applyFill="1" applyBorder="1"/>
    <xf numFmtId="167" fontId="0" fillId="7" borderId="35" xfId="1" applyNumberFormat="1" applyFont="1" applyFill="1" applyBorder="1"/>
    <xf numFmtId="167" fontId="0" fillId="7" borderId="43" xfId="1" applyNumberFormat="1" applyFont="1" applyFill="1" applyBorder="1"/>
    <xf numFmtId="0" fontId="22" fillId="3" borderId="28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23" fillId="3" borderId="31" xfId="0" applyFont="1" applyFill="1" applyBorder="1" applyAlignment="1">
      <alignment horizontal="center" vertical="center" wrapText="1"/>
    </xf>
    <xf numFmtId="0" fontId="23" fillId="3" borderId="30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22" fillId="3" borderId="31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166" fontId="10" fillId="3" borderId="29" xfId="0" applyNumberFormat="1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166" fontId="10" fillId="3" borderId="31" xfId="0" applyNumberFormat="1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166" fontId="10" fillId="3" borderId="24" xfId="0" applyNumberFormat="1" applyFont="1" applyFill="1" applyBorder="1" applyAlignment="1">
      <alignment horizontal="center" vertical="center" wrapText="1"/>
    </xf>
    <xf numFmtId="0" fontId="30" fillId="3" borderId="45" xfId="0" applyFont="1" applyFill="1" applyBorder="1" applyAlignment="1">
      <alignment vertical="top"/>
    </xf>
    <xf numFmtId="0" fontId="25" fillId="3" borderId="45" xfId="0" applyFont="1" applyFill="1" applyBorder="1" applyAlignment="1">
      <alignment vertical="top"/>
    </xf>
    <xf numFmtId="0" fontId="25" fillId="3" borderId="46" xfId="0" applyFont="1" applyFill="1" applyBorder="1" applyAlignment="1">
      <alignment vertical="top"/>
    </xf>
    <xf numFmtId="0" fontId="25" fillId="3" borderId="47" xfId="0" applyFont="1" applyFill="1" applyBorder="1" applyAlignment="1">
      <alignment vertical="top"/>
    </xf>
    <xf numFmtId="3" fontId="6" fillId="3" borderId="45" xfId="0" applyNumberFormat="1" applyFont="1" applyFill="1" applyBorder="1" applyAlignment="1">
      <alignment vertical="center"/>
    </xf>
    <xf numFmtId="166" fontId="10" fillId="3" borderId="46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right" vertical="top"/>
    </xf>
    <xf numFmtId="0" fontId="7" fillId="3" borderId="10" xfId="0" applyFont="1" applyFill="1" applyBorder="1" applyAlignment="1">
      <alignment horizontal="right" vertical="top"/>
    </xf>
    <xf numFmtId="9" fontId="7" fillId="3" borderId="17" xfId="0" applyNumberFormat="1" applyFont="1" applyFill="1" applyBorder="1" applyAlignment="1">
      <alignment horizontal="right" vertical="top"/>
    </xf>
    <xf numFmtId="9" fontId="7" fillId="3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0" fillId="7" borderId="0" xfId="0" applyFill="1" applyAlignment="1">
      <alignment horizont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8" fillId="3" borderId="18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/>
    </xf>
    <xf numFmtId="0" fontId="0" fillId="7" borderId="0" xfId="0" applyFill="1" applyAlignment="1">
      <alignment horizontal="center"/>
    </xf>
    <xf numFmtId="0" fontId="8" fillId="4" borderId="8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top" wrapText="1"/>
    </xf>
    <xf numFmtId="0" fontId="8" fillId="3" borderId="18" xfId="0" applyFont="1" applyFill="1" applyBorder="1" applyAlignment="1">
      <alignment horizontal="center" vertical="top"/>
    </xf>
    <xf numFmtId="0" fontId="8" fillId="3" borderId="9" xfId="0" applyFont="1" applyFill="1" applyBorder="1" applyAlignment="1">
      <alignment horizontal="center" vertical="top"/>
    </xf>
    <xf numFmtId="0" fontId="8" fillId="4" borderId="13" xfId="0" applyFont="1" applyFill="1" applyBorder="1" applyAlignment="1">
      <alignment horizontal="center" vertical="top"/>
    </xf>
    <xf numFmtId="0" fontId="8" fillId="5" borderId="18" xfId="0" applyFont="1" applyFill="1" applyBorder="1" applyAlignment="1">
      <alignment horizontal="center" vertical="top"/>
    </xf>
    <xf numFmtId="0" fontId="8" fillId="5" borderId="9" xfId="0" applyFont="1" applyFill="1" applyBorder="1" applyAlignment="1">
      <alignment horizontal="center" vertical="top"/>
    </xf>
    <xf numFmtId="0" fontId="8" fillId="5" borderId="13" xfId="0" applyFont="1" applyFill="1" applyBorder="1" applyAlignment="1">
      <alignment horizontal="center" vertical="top"/>
    </xf>
    <xf numFmtId="0" fontId="10" fillId="0" borderId="8" xfId="0" applyFont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 wrapText="1"/>
    </xf>
    <xf numFmtId="0" fontId="11" fillId="3" borderId="18" xfId="0" applyFont="1" applyFill="1" applyBorder="1" applyAlignment="1">
      <alignment horizontal="center" vertical="top" wrapText="1"/>
    </xf>
    <xf numFmtId="0" fontId="11" fillId="5" borderId="18" xfId="0" applyFont="1" applyFill="1" applyBorder="1" applyAlignment="1">
      <alignment horizontal="center" vertical="top" wrapText="1"/>
    </xf>
    <xf numFmtId="0" fontId="11" fillId="5" borderId="9" xfId="0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0" fontId="10" fillId="3" borderId="17" xfId="0" applyFont="1" applyFill="1" applyBorder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10" fillId="3" borderId="9" xfId="0" applyFont="1" applyFill="1" applyBorder="1" applyAlignment="1">
      <alignment horizontal="center" vertical="top"/>
    </xf>
    <xf numFmtId="0" fontId="9" fillId="3" borderId="20" xfId="0" applyFont="1" applyFill="1" applyBorder="1" applyAlignment="1">
      <alignment vertical="top"/>
    </xf>
    <xf numFmtId="0" fontId="11" fillId="0" borderId="8" xfId="0" applyFont="1" applyBorder="1" applyAlignment="1">
      <alignment horizontal="center" vertical="top"/>
    </xf>
    <xf numFmtId="0" fontId="9" fillId="3" borderId="13" xfId="0" applyFont="1" applyFill="1" applyBorder="1" applyAlignment="1">
      <alignment vertical="top"/>
    </xf>
    <xf numFmtId="0" fontId="10" fillId="3" borderId="20" xfId="0" applyFont="1" applyFill="1" applyBorder="1" applyAlignment="1">
      <alignment vertical="top"/>
    </xf>
    <xf numFmtId="0" fontId="10" fillId="3" borderId="20" xfId="0" applyFont="1" applyFill="1" applyBorder="1" applyAlignment="1">
      <alignment horizontal="right" vertical="top"/>
    </xf>
    <xf numFmtId="0" fontId="10" fillId="3" borderId="14" xfId="0" applyFont="1" applyFill="1" applyBorder="1" applyAlignment="1">
      <alignment vertical="top"/>
    </xf>
    <xf numFmtId="0" fontId="10" fillId="3" borderId="10" xfId="0" applyFont="1" applyFill="1" applyBorder="1" applyAlignment="1">
      <alignment horizontal="center" vertical="top"/>
    </xf>
    <xf numFmtId="0" fontId="6" fillId="3" borderId="14" xfId="0" applyFont="1" applyFill="1" applyBorder="1" applyAlignment="1">
      <alignment vertical="top" wrapText="1"/>
    </xf>
    <xf numFmtId="0" fontId="10" fillId="0" borderId="11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0" fillId="0" borderId="9" xfId="0" applyBorder="1" applyAlignment="1">
      <alignment wrapText="1"/>
    </xf>
    <xf numFmtId="0" fontId="7" fillId="0" borderId="8" xfId="0" applyFont="1" applyBorder="1" applyAlignment="1">
      <alignment horizontal="center" vertical="top"/>
    </xf>
    <xf numFmtId="0" fontId="11" fillId="3" borderId="13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top"/>
    </xf>
    <xf numFmtId="0" fontId="7" fillId="0" borderId="4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textRotation="90" wrapText="1"/>
    </xf>
    <xf numFmtId="0" fontId="7" fillId="3" borderId="23" xfId="0" applyFont="1" applyFill="1" applyBorder="1" applyAlignment="1">
      <alignment horizontal="center" vertical="center" textRotation="90" wrapText="1"/>
    </xf>
    <xf numFmtId="0" fontId="7" fillId="3" borderId="21" xfId="0" applyFont="1" applyFill="1" applyBorder="1" applyAlignment="1">
      <alignment horizontal="center" vertical="center" textRotation="90" wrapText="1"/>
    </xf>
    <xf numFmtId="0" fontId="7" fillId="3" borderId="6" xfId="0" applyFont="1" applyFill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center" vertical="center" textRotation="90" wrapText="1"/>
    </xf>
    <xf numFmtId="0" fontId="7" fillId="3" borderId="22" xfId="0" applyFont="1" applyFill="1" applyBorder="1" applyAlignment="1">
      <alignment horizontal="center" vertical="center" textRotation="90"/>
    </xf>
    <xf numFmtId="0" fontId="7" fillId="3" borderId="23" xfId="0" applyFont="1" applyFill="1" applyBorder="1" applyAlignment="1">
      <alignment horizontal="center" vertical="center" textRotation="90"/>
    </xf>
    <xf numFmtId="0" fontId="22" fillId="3" borderId="28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23" fillId="3" borderId="31" xfId="0" applyFont="1" applyFill="1" applyBorder="1" applyAlignment="1">
      <alignment horizontal="center" vertical="center" wrapText="1"/>
    </xf>
    <xf numFmtId="0" fontId="23" fillId="3" borderId="30" xfId="0" applyFont="1" applyFill="1" applyBorder="1" applyAlignment="1">
      <alignment horizontal="center" vertical="center" wrapText="1"/>
    </xf>
    <xf numFmtId="0" fontId="23" fillId="3" borderId="28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2" fillId="3" borderId="31" xfId="0" applyFont="1" applyFill="1" applyBorder="1" applyAlignment="1">
      <alignment horizontal="center" vertical="center" wrapText="1"/>
    </xf>
    <xf numFmtId="0" fontId="25" fillId="3" borderId="45" xfId="0" applyFont="1" applyFill="1" applyBorder="1" applyAlignment="1">
      <alignment vertical="top"/>
    </xf>
    <xf numFmtId="0" fontId="25" fillId="3" borderId="47" xfId="0" applyFont="1" applyFill="1" applyBorder="1" applyAlignment="1">
      <alignment vertical="top"/>
    </xf>
    <xf numFmtId="0" fontId="25" fillId="3" borderId="46" xfId="0" applyFont="1" applyFill="1" applyBorder="1" applyAlignment="1">
      <alignment vertical="top"/>
    </xf>
    <xf numFmtId="0" fontId="3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8">
    <cellStyle name="Migliaia" xfId="1" builtinId="3"/>
    <cellStyle name="Migliaia 2" xfId="6"/>
    <cellStyle name="Normal 3" xfId="2"/>
    <cellStyle name="Normale" xfId="0" builtinId="0"/>
    <cellStyle name="Normale 2" xfId="7"/>
    <cellStyle name="Percentuale" xfId="3" builtinId="5"/>
    <cellStyle name="T_fiancata" xfId="4"/>
    <cellStyle name="T_intestazione bassa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09DAD"/>
      <rgbColor rgb="00BFDEE4"/>
      <rgbColor rgb="00AA5CAA"/>
      <rgbColor rgb="00E3C9E3"/>
      <rgbColor rgb="00BDB694"/>
      <rgbColor rgb="00E9E7DB"/>
      <rgbColor rgb="009BCA40"/>
      <rgbColor rgb="00DEEDBF"/>
      <rgbColor rgb="00007C92"/>
      <rgbColor rgb="008E258D"/>
      <rgbColor rgb="00A79E70"/>
      <rgbColor rgb="007AB800"/>
      <rgbColor rgb="0000338D"/>
      <rgbColor rgb="00C84E00"/>
      <rgbColor rgb="0098C6EA"/>
      <rgbColor rgb="0000338D"/>
      <rgbColor rgb="004066AA"/>
      <rgbColor rgb="00BFCCE3"/>
      <rgbColor rgb="00D67A40"/>
      <rgbColor rgb="00F1D3BF"/>
      <rgbColor rgb="00B2D4EF"/>
      <rgbColor rgb="00E5F1FA"/>
      <rgbColor rgb="00B6646B"/>
      <rgbColor rgb="00E7CBCE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  <mruColors>
      <color rgb="FFE7CAC9"/>
      <color rgb="FFE76868"/>
      <color rgb="FF972828"/>
      <color rgb="FFEAB0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Tasso di fecondità totale - Anni 1993 - 2013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020242914979768E-2"/>
          <c:y val="0.13924072148301753"/>
          <c:w val="0.88663967611336358"/>
          <c:h val="0.72152010223018481"/>
        </c:manualLayout>
      </c:layout>
      <c:lineChart>
        <c:grouping val="standard"/>
        <c:varyColors val="0"/>
        <c:ser>
          <c:idx val="0"/>
          <c:order val="0"/>
          <c:tx>
            <c:strRef>
              <c:f>'Grafico 1'!$B$4</c:f>
              <c:strCache>
                <c:ptCount val="1"/>
                <c:pt idx="0">
                  <c:v>Tasso di fecondità totale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'Grafico 1'!$A$5:$A$25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'Grafico 1'!$B$5:$B$25</c:f>
              <c:numCache>
                <c:formatCode>#,##0.00</c:formatCode>
                <c:ptCount val="21"/>
                <c:pt idx="0">
                  <c:v>1.2432999999999998</c:v>
                </c:pt>
                <c:pt idx="1">
                  <c:v>1.2022999999999999</c:v>
                </c:pt>
                <c:pt idx="2">
                  <c:v>1.1844000000000001</c:v>
                </c:pt>
                <c:pt idx="3">
                  <c:v>1.1914</c:v>
                </c:pt>
                <c:pt idx="4">
                  <c:v>1.2050000000000001</c:v>
                </c:pt>
                <c:pt idx="5">
                  <c:v>1.2039000000000002</c:v>
                </c:pt>
                <c:pt idx="6">
                  <c:v>1.2329052235009574</c:v>
                </c:pt>
                <c:pt idx="7">
                  <c:v>1.2565006114495847</c:v>
                </c:pt>
                <c:pt idx="8">
                  <c:v>1.2509836673196819</c:v>
                </c:pt>
                <c:pt idx="9">
                  <c:v>1.26979075447943</c:v>
                </c:pt>
                <c:pt idx="10">
                  <c:v>1.2892618468402821</c:v>
                </c:pt>
                <c:pt idx="11">
                  <c:v>1.3423081539275896</c:v>
                </c:pt>
                <c:pt idx="12">
                  <c:v>1.3372014654613902</c:v>
                </c:pt>
                <c:pt idx="13">
                  <c:v>1.3728820864629481</c:v>
                </c:pt>
                <c:pt idx="14">
                  <c:v>1.4004236887346915</c:v>
                </c:pt>
                <c:pt idx="15">
                  <c:v>1.4472500930927854</c:v>
                </c:pt>
                <c:pt idx="16">
                  <c:v>1.4492079576698873</c:v>
                </c:pt>
                <c:pt idx="17">
                  <c:v>1.4551226507482289</c:v>
                </c:pt>
                <c:pt idx="18">
                  <c:v>1.4372220839817058</c:v>
                </c:pt>
                <c:pt idx="19">
                  <c:v>1.4162980922326329</c:v>
                </c:pt>
                <c:pt idx="20">
                  <c:v>1.3861584043848527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367176"/>
        <c:axId val="278367960"/>
      </c:lineChart>
      <c:catAx>
        <c:axId val="278367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8367960"/>
        <c:crosses val="autoZero"/>
        <c:auto val="1"/>
        <c:lblAlgn val="ctr"/>
        <c:lblOffset val="100"/>
        <c:noMultiLvlLbl val="0"/>
      </c:catAx>
      <c:valAx>
        <c:axId val="278367960"/>
        <c:scaling>
          <c:orientation val="minMax"/>
          <c:min val="1.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836717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lo stato civile e la cittadinanza della madre - Anno 2013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5941507290245"/>
          <c:y val="0.25773282368457262"/>
          <c:w val="0.85437028211323462"/>
          <c:h val="0.532647835614788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'Grafico 10'!$A$5</c:f>
              <c:strCache>
                <c:ptCount val="1"/>
                <c:pt idx="0">
                  <c:v>Coniugata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10'!$E$5:$G$5</c:f>
              <c:numCache>
                <c:formatCode>#,##0.0</c:formatCode>
                <c:ptCount val="3"/>
                <c:pt idx="0">
                  <c:v>68.463081885028672</c:v>
                </c:pt>
                <c:pt idx="1">
                  <c:v>74.182563674901843</c:v>
                </c:pt>
                <c:pt idx="2">
                  <c:v>69.600313208894221</c:v>
                </c:pt>
              </c:numCache>
            </c:numRef>
          </c:val>
        </c:ser>
        <c:ser>
          <c:idx val="2"/>
          <c:order val="1"/>
          <c:tx>
            <c:strRef>
              <c:f>'Grafico 10'!$A$6</c:f>
              <c:strCache>
                <c:ptCount val="1"/>
                <c:pt idx="0">
                  <c:v>Nubile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10'!$E$6:$G$6</c:f>
              <c:numCache>
                <c:formatCode>#,##0.0</c:formatCode>
                <c:ptCount val="3"/>
                <c:pt idx="0">
                  <c:v>28.877077596168771</c:v>
                </c:pt>
                <c:pt idx="1">
                  <c:v>23.547262471478046</c:v>
                </c:pt>
                <c:pt idx="2">
                  <c:v>27.817325518464354</c:v>
                </c:pt>
              </c:numCache>
            </c:numRef>
          </c:val>
        </c:ser>
        <c:ser>
          <c:idx val="3"/>
          <c:order val="2"/>
          <c:tx>
            <c:strRef>
              <c:f>'Grafico 10'!$A$7</c:f>
              <c:strCache>
                <c:ptCount val="1"/>
                <c:pt idx="0">
                  <c:v>Altro </c:v>
                </c:pt>
              </c:strCache>
            </c:strRef>
          </c:tx>
          <c:spPr>
            <a:solidFill>
              <a:srgbClr val="002F86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10'!$E$7:$G$7</c:f>
              <c:numCache>
                <c:formatCode>#,##0.0</c:formatCode>
                <c:ptCount val="3"/>
                <c:pt idx="0">
                  <c:v>2.6598405188025689</c:v>
                </c:pt>
                <c:pt idx="1">
                  <c:v>2.2701738536201166</c:v>
                </c:pt>
                <c:pt idx="2">
                  <c:v>2.5823612726414336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4803144"/>
        <c:axId val="464803536"/>
      </c:barChart>
      <c:catAx>
        <c:axId val="464803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64803536"/>
        <c:crosses val="autoZero"/>
        <c:auto val="1"/>
        <c:lblAlgn val="ctr"/>
        <c:lblOffset val="100"/>
        <c:noMultiLvlLbl val="0"/>
      </c:catAx>
      <c:valAx>
        <c:axId val="46480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4.3149946062567071E-2"/>
              <c:y val="0.81903365172136744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64803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60568763855982"/>
          <c:y val="0.89691010273200356"/>
          <c:w val="0.28640827663532531"/>
          <c:h val="7.5601735350092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condizione professionale e la cittadinanza della madre - Anno 2013</a:t>
            </a:r>
          </a:p>
        </c:rich>
      </c:tx>
      <c:layout>
        <c:manualLayout>
          <c:xMode val="edge"/>
          <c:yMode val="edge"/>
          <c:x val="0.10679738562091506"/>
          <c:y val="2.6402640264026542E-2"/>
        </c:manualLayout>
      </c:layout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81719422933621"/>
          <c:y val="0.23102384689513394"/>
          <c:w val="0.84967455843188555"/>
          <c:h val="0.54455621053852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11'!$A$5</c:f>
              <c:strCache>
                <c:ptCount val="1"/>
                <c:pt idx="0">
                  <c:v>Occupata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11'!$E$5:$G$5</c:f>
              <c:numCache>
                <c:formatCode>#,##0.0</c:formatCode>
                <c:ptCount val="3"/>
                <c:pt idx="0">
                  <c:v>63.852870569614396</c:v>
                </c:pt>
                <c:pt idx="1">
                  <c:v>30.726974021973508</c:v>
                </c:pt>
                <c:pt idx="2">
                  <c:v>57.063974225968892</c:v>
                </c:pt>
              </c:numCache>
            </c:numRef>
          </c:val>
        </c:ser>
        <c:ser>
          <c:idx val="1"/>
          <c:order val="1"/>
          <c:tx>
            <c:strRef>
              <c:f>'Grafico 11'!$A$6</c:f>
              <c:strCache>
                <c:ptCount val="1"/>
                <c:pt idx="0">
                  <c:v>Disoccupata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11'!$E$6:$G$6</c:f>
              <c:numCache>
                <c:formatCode>#,##0.0</c:formatCode>
                <c:ptCount val="3"/>
                <c:pt idx="0">
                  <c:v>9.9924037298480481</c:v>
                </c:pt>
                <c:pt idx="1">
                  <c:v>14.181127425813738</c:v>
                </c:pt>
                <c:pt idx="2">
                  <c:v>10.850850261044135</c:v>
                </c:pt>
              </c:numCache>
            </c:numRef>
          </c:val>
        </c:ser>
        <c:ser>
          <c:idx val="2"/>
          <c:order val="2"/>
          <c:tx>
            <c:strRef>
              <c:f>'Grafico 11'!$A$7</c:f>
              <c:strCache>
                <c:ptCount val="1"/>
                <c:pt idx="0">
                  <c:v>Casalinga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11'!$E$7:$G$7</c:f>
              <c:numCache>
                <c:formatCode>#,##0.0</c:formatCode>
                <c:ptCount val="3"/>
                <c:pt idx="0">
                  <c:v>23.787442068514654</c:v>
                </c:pt>
                <c:pt idx="1">
                  <c:v>53.126604374165723</c:v>
                </c:pt>
                <c:pt idx="2">
                  <c:v>29.800276511078327</c:v>
                </c:pt>
              </c:numCache>
            </c:numRef>
          </c:val>
        </c:ser>
        <c:ser>
          <c:idx val="3"/>
          <c:order val="3"/>
          <c:tx>
            <c:strRef>
              <c:f>'Grafico 11'!$A$8</c:f>
              <c:strCache>
                <c:ptCount val="1"/>
                <c:pt idx="0">
                  <c:v>Studentessa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11'!$E$8:$G$8</c:f>
              <c:numCache>
                <c:formatCode>#,##0.0</c:formatCode>
                <c:ptCount val="3"/>
                <c:pt idx="0">
                  <c:v>1.8834515122400526</c:v>
                </c:pt>
                <c:pt idx="1">
                  <c:v>1.2208645651504262</c:v>
                </c:pt>
                <c:pt idx="2">
                  <c:v>1.7476594410435875</c:v>
                </c:pt>
              </c:numCache>
            </c:numRef>
          </c:val>
        </c:ser>
        <c:ser>
          <c:idx val="4"/>
          <c:order val="4"/>
          <c:tx>
            <c:strRef>
              <c:f>'Grafico 11'!$A$9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11'!$E$9:$G$9</c:f>
              <c:numCache>
                <c:formatCode>#,##0.0</c:formatCode>
                <c:ptCount val="3"/>
                <c:pt idx="0">
                  <c:v>0.48383211978285784</c:v>
                </c:pt>
                <c:pt idx="1">
                  <c:v>0.74442961289660126</c:v>
                </c:pt>
                <c:pt idx="2">
                  <c:v>0.53723956086505464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4804320"/>
        <c:axId val="464804712"/>
      </c:barChart>
      <c:catAx>
        <c:axId val="46480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64804712"/>
        <c:crosses val="autoZero"/>
        <c:auto val="1"/>
        <c:lblAlgn val="ctr"/>
        <c:lblOffset val="100"/>
        <c:noMultiLvlLbl val="0"/>
      </c:catAx>
      <c:valAx>
        <c:axId val="46480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9215686274509803E-2"/>
              <c:y val="0.8019982155695942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6480432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042487091074412"/>
          <c:y val="0.9009928709406374"/>
          <c:w val="0.58987013878167116"/>
          <c:h val="7.260760721741742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condizione professionale e lo stato civile della madre - Anno 2013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9934747145187723E-2"/>
          <c:y val="0.15892420537897387"/>
          <c:w val="0.89722675367047555"/>
          <c:h val="0.6943765281173562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12'!$A$5</c:f>
              <c:strCache>
                <c:ptCount val="1"/>
                <c:pt idx="0">
                  <c:v>Nubile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12'!$H$5:$M$5</c:f>
              <c:numCache>
                <c:formatCode>#,##0.0</c:formatCode>
                <c:ptCount val="6"/>
                <c:pt idx="0">
                  <c:v>29.823792225145102</c:v>
                </c:pt>
                <c:pt idx="1">
                  <c:v>36.532421302435957</c:v>
                </c:pt>
                <c:pt idx="2">
                  <c:v>20.345557943410427</c:v>
                </c:pt>
                <c:pt idx="3">
                  <c:v>51.247786185799391</c:v>
                </c:pt>
                <c:pt idx="4">
                  <c:v>37.516748548459134</c:v>
                </c:pt>
                <c:pt idx="5">
                  <c:v>27.958572129562135</c:v>
                </c:pt>
              </c:numCache>
            </c:numRef>
          </c:val>
        </c:ser>
        <c:ser>
          <c:idx val="1"/>
          <c:order val="1"/>
          <c:tx>
            <c:strRef>
              <c:f>'Grafico 12'!$A$6</c:f>
              <c:strCache>
                <c:ptCount val="1"/>
                <c:pt idx="0">
                  <c:v>Coniugata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12'!$H$6:$M$6</c:f>
              <c:numCache>
                <c:formatCode>#,##0.0</c:formatCode>
                <c:ptCount val="6"/>
                <c:pt idx="0">
                  <c:v>67.334335462858576</c:v>
                </c:pt>
                <c:pt idx="1">
                  <c:v>60.445313045299088</c:v>
                </c:pt>
                <c:pt idx="2">
                  <c:v>77.537182003677472</c:v>
                </c:pt>
                <c:pt idx="3">
                  <c:v>47.931090001610052</c:v>
                </c:pt>
                <c:pt idx="4">
                  <c:v>59.490844126842333</c:v>
                </c:pt>
                <c:pt idx="5">
                  <c:v>69.432653508458515</c:v>
                </c:pt>
              </c:numCache>
            </c:numRef>
          </c:val>
        </c:ser>
        <c:ser>
          <c:idx val="2"/>
          <c:order val="2"/>
          <c:tx>
            <c:strRef>
              <c:f>'Grafico 12'!$A$7</c:f>
              <c:strCache>
                <c:ptCount val="1"/>
                <c:pt idx="0">
                  <c:v>Separata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12'!$H$7:$M$7</c:f>
              <c:numCache>
                <c:formatCode>#,##0.0</c:formatCode>
                <c:ptCount val="6"/>
                <c:pt idx="0">
                  <c:v>1.5904630673514553</c:v>
                </c:pt>
                <c:pt idx="1">
                  <c:v>1.8915334682766805</c:v>
                </c:pt>
                <c:pt idx="2">
                  <c:v>1.3771112473136633</c:v>
                </c:pt>
                <c:pt idx="3">
                  <c:v>0.4347126066655933</c:v>
                </c:pt>
                <c:pt idx="4">
                  <c:v>1.8311746315319339</c:v>
                </c:pt>
                <c:pt idx="5">
                  <c:v>1.5399676999814202</c:v>
                </c:pt>
              </c:numCache>
            </c:numRef>
          </c:val>
        </c:ser>
        <c:ser>
          <c:idx val="3"/>
          <c:order val="3"/>
          <c:tx>
            <c:strRef>
              <c:f>'Grafico 12'!$A$8</c:f>
              <c:strCache>
                <c:ptCount val="1"/>
                <c:pt idx="0">
                  <c:v>Divorziata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12'!$H$8:$M$8</c:f>
              <c:numCache>
                <c:formatCode>#,##0.0</c:formatCode>
                <c:ptCount val="6"/>
                <c:pt idx="0">
                  <c:v>1.144515428619149</c:v>
                </c:pt>
                <c:pt idx="1">
                  <c:v>0.98182918033549704</c:v>
                </c:pt>
                <c:pt idx="2">
                  <c:v>0.59584306362641881</c:v>
                </c:pt>
                <c:pt idx="3">
                  <c:v>0.33810980518435035</c:v>
                </c:pt>
                <c:pt idx="4">
                  <c:v>0.84859312192943281</c:v>
                </c:pt>
                <c:pt idx="5">
                  <c:v>0.94589508687180512</c:v>
                </c:pt>
              </c:numCache>
            </c:numRef>
          </c:val>
        </c:ser>
        <c:ser>
          <c:idx val="4"/>
          <c:order val="4"/>
          <c:tx>
            <c:strRef>
              <c:f>'Grafico 12'!$A$9</c:f>
              <c:strCache>
                <c:ptCount val="1"/>
                <c:pt idx="0">
                  <c:v>Vedova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12'!$H$9:$M$9</c:f>
              <c:numCache>
                <c:formatCode>#,##0.0</c:formatCode>
                <c:ptCount val="6"/>
                <c:pt idx="0">
                  <c:v>0.10689381602572133</c:v>
                </c:pt>
                <c:pt idx="1">
                  <c:v>0.14890300365277681</c:v>
                </c:pt>
                <c:pt idx="2">
                  <c:v>0.14430574197202331</c:v>
                </c:pt>
                <c:pt idx="3">
                  <c:v>4.8301400740621475E-2</c:v>
                </c:pt>
                <c:pt idx="4">
                  <c:v>0.31263957123715946</c:v>
                </c:pt>
                <c:pt idx="5">
                  <c:v>0.12291157512612728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6419744"/>
        <c:axId val="466420136"/>
      </c:barChart>
      <c:catAx>
        <c:axId val="46641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66420136"/>
        <c:crosses val="autoZero"/>
        <c:auto val="1"/>
        <c:lblAlgn val="ctr"/>
        <c:lblOffset val="100"/>
        <c:noMultiLvlLbl val="0"/>
      </c:catAx>
      <c:valAx>
        <c:axId val="466420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6641974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2838516311072871"/>
          <c:y val="0.92665139351468973"/>
          <c:w val="0.539967887374601"/>
          <c:h val="5.378973105134211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Aborti spontanei pregressi per parto - Anni 2012 - 2013</a:t>
            </a:r>
          </a:p>
        </c:rich>
      </c:tx>
      <c:layout>
        <c:manualLayout>
          <c:xMode val="edge"/>
          <c:yMode val="edge"/>
          <c:x val="0.22313893263342091"/>
          <c:y val="1.96560196560197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6686469216258"/>
          <c:y val="0.18673218673218792"/>
          <c:w val="0.8266680121549701"/>
          <c:h val="0.44963144963144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13'!$F$4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13'!$A$5:$A$25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13'!$F$5:$F$25</c:f>
              <c:numCache>
                <c:formatCode>0.00</c:formatCode>
                <c:ptCount val="21"/>
                <c:pt idx="0">
                  <c:v>0.22114831434817628</c:v>
                </c:pt>
                <c:pt idx="1">
                  <c:v>0.25223759153783565</c:v>
                </c:pt>
                <c:pt idx="2">
                  <c:v>0.24709045011966035</c:v>
                </c:pt>
                <c:pt idx="3">
                  <c:v>0.26126126126126126</c:v>
                </c:pt>
                <c:pt idx="4">
                  <c:v>0.2472095907399752</c:v>
                </c:pt>
                <c:pt idx="5">
                  <c:v>0.25687291162576331</c:v>
                </c:pt>
                <c:pt idx="6">
                  <c:v>0.21639881257037569</c:v>
                </c:pt>
                <c:pt idx="7">
                  <c:v>0.22615287428932407</c:v>
                </c:pt>
                <c:pt idx="8">
                  <c:v>0.23764214434903691</c:v>
                </c:pt>
                <c:pt idx="9">
                  <c:v>0.24009092655439584</c:v>
                </c:pt>
                <c:pt idx="10">
                  <c:v>0.24420009666505557</c:v>
                </c:pt>
                <c:pt idx="11">
                  <c:v>0.21770905454265713</c:v>
                </c:pt>
                <c:pt idx="12" formatCode="#,##0">
                  <c:v>0</c:v>
                </c:pt>
                <c:pt idx="13">
                  <c:v>0.19822599305823371</c:v>
                </c:pt>
                <c:pt idx="14">
                  <c:v>0.15123456790123457</c:v>
                </c:pt>
                <c:pt idx="15">
                  <c:v>0.20468286248213696</c:v>
                </c:pt>
                <c:pt idx="16">
                  <c:v>0.20189392845800733</c:v>
                </c:pt>
                <c:pt idx="17">
                  <c:v>0.22186272244048993</c:v>
                </c:pt>
                <c:pt idx="18">
                  <c:v>0.17243249758919962</c:v>
                </c:pt>
                <c:pt idx="19">
                  <c:v>0.20106647863737523</c:v>
                </c:pt>
                <c:pt idx="20">
                  <c:v>0.17350684017350684</c:v>
                </c:pt>
              </c:numCache>
            </c:numRef>
          </c:val>
        </c:ser>
        <c:ser>
          <c:idx val="1"/>
          <c:order val="1"/>
          <c:tx>
            <c:strRef>
              <c:f>'Grafico 13'!$G$4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13'!$A$5:$A$25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13'!$G$5:$G$25</c:f>
              <c:numCache>
                <c:formatCode>0.00</c:formatCode>
                <c:ptCount val="21"/>
                <c:pt idx="0">
                  <c:v>0.22065345280115847</c:v>
                </c:pt>
                <c:pt idx="1">
                  <c:v>0.20763087843833186</c:v>
                </c:pt>
                <c:pt idx="2">
                  <c:v>0.24852172129746727</c:v>
                </c:pt>
                <c:pt idx="3">
                  <c:v>0.23147468818782099</c:v>
                </c:pt>
                <c:pt idx="4">
                  <c:v>0.23472252213344849</c:v>
                </c:pt>
                <c:pt idx="5">
                  <c:v>0.26335989830342738</c:v>
                </c:pt>
                <c:pt idx="6">
                  <c:v>0.2232832618025751</c:v>
                </c:pt>
                <c:pt idx="7">
                  <c:v>0.242530589016409</c:v>
                </c:pt>
                <c:pt idx="8">
                  <c:v>0.24464807223427912</c:v>
                </c:pt>
                <c:pt idx="9">
                  <c:v>0.24679355983080911</c:v>
                </c:pt>
                <c:pt idx="10">
                  <c:v>0.23784072688401925</c:v>
                </c:pt>
                <c:pt idx="11">
                  <c:v>0.25593732147229248</c:v>
                </c:pt>
                <c:pt idx="12" formatCode="#,##0">
                  <c:v>0</c:v>
                </c:pt>
                <c:pt idx="13">
                  <c:v>0.20338140228741919</c:v>
                </c:pt>
                <c:pt idx="14">
                  <c:v>0.11613623673925182</c:v>
                </c:pt>
                <c:pt idx="15">
                  <c:v>0.19861267341582303</c:v>
                </c:pt>
                <c:pt idx="16">
                  <c:v>0.18466733811244743</c:v>
                </c:pt>
                <c:pt idx="17">
                  <c:v>0.23490427098674521</c:v>
                </c:pt>
                <c:pt idx="18">
                  <c:v>0.17922224309599849</c:v>
                </c:pt>
                <c:pt idx="19">
                  <c:v>0.20700271102329643</c:v>
                </c:pt>
                <c:pt idx="20">
                  <c:v>0.17976043685044918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420920"/>
        <c:axId val="466421312"/>
      </c:barChart>
      <c:catAx>
        <c:axId val="466420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66421312"/>
        <c:crosses val="autoZero"/>
        <c:auto val="1"/>
        <c:lblAlgn val="ctr"/>
        <c:lblOffset val="100"/>
        <c:noMultiLvlLbl val="0"/>
      </c:catAx>
      <c:valAx>
        <c:axId val="466421312"/>
        <c:scaling>
          <c:orientation val="minMax"/>
          <c:max val="0.30000000000000032"/>
          <c:min val="0.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aborti spontanei</a:t>
                </a:r>
              </a:p>
            </c:rich>
          </c:tx>
          <c:layout>
            <c:manualLayout>
              <c:xMode val="edge"/>
              <c:yMode val="edge"/>
              <c:x val="6.8888888888888888E-2"/>
              <c:y val="9.7818620338305379E-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66420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333403324584701"/>
          <c:y val="0.92628992628992624"/>
          <c:w val="0.15166684164479274"/>
          <c:h val="5.40540540540540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Numero medio di ecografie per gravidanza </a:t>
            </a:r>
          </a:p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 Anni 2011-2013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17046086139474"/>
          <c:y val="0.16930022573363432"/>
          <c:w val="0.81659504724323262"/>
          <c:h val="0.39954853273137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14'!$D$4:$D$5</c:f>
              <c:strCache>
                <c:ptCount val="2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14'!$D$6:$D$26</c:f>
              <c:numCache>
                <c:formatCode>0.0</c:formatCode>
                <c:ptCount val="21"/>
                <c:pt idx="0">
                  <c:v>4.1915494598293588</c:v>
                </c:pt>
                <c:pt idx="1">
                  <c:v>5.6563517915309447</c:v>
                </c:pt>
                <c:pt idx="2">
                  <c:v>4.7805972256922189</c:v>
                </c:pt>
                <c:pt idx="3">
                  <c:v>4.4441972562106047</c:v>
                </c:pt>
                <c:pt idx="4">
                  <c:v>4.0592078399346674</c:v>
                </c:pt>
                <c:pt idx="5">
                  <c:v>4.5655895910443016</c:v>
                </c:pt>
                <c:pt idx="6">
                  <c:v>4.8314428071663311</c:v>
                </c:pt>
                <c:pt idx="7">
                  <c:v>6.3708576515975865</c:v>
                </c:pt>
                <c:pt idx="8">
                  <c:v>4.8686110681314148</c:v>
                </c:pt>
                <c:pt idx="9">
                  <c:v>4.8209053933401673</c:v>
                </c:pt>
                <c:pt idx="10">
                  <c:v>6.0406931964056483</c:v>
                </c:pt>
                <c:pt idx="11">
                  <c:v>5.0976886175316176</c:v>
                </c:pt>
                <c:pt idx="13">
                  <c:v>6.647509578544061</c:v>
                </c:pt>
                <c:pt idx="15">
                  <c:v>6.1394554614238004</c:v>
                </c:pt>
                <c:pt idx="16">
                  <c:v>6.207355976731094</c:v>
                </c:pt>
                <c:pt idx="17">
                  <c:v>6.9923646459972231</c:v>
                </c:pt>
                <c:pt idx="18">
                  <c:v>6.3926704907584453</c:v>
                </c:pt>
                <c:pt idx="19">
                  <c:v>5.784051683925739</c:v>
                </c:pt>
                <c:pt idx="20">
                  <c:v>6.7110914714980119</c:v>
                </c:pt>
              </c:numCache>
            </c:numRef>
          </c:val>
        </c:ser>
        <c:ser>
          <c:idx val="1"/>
          <c:order val="1"/>
          <c:tx>
            <c:strRef>
              <c:f>'Grafico 14'!$C$4:$C$5</c:f>
              <c:strCache>
                <c:ptCount val="2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14'!$C$6:$C$26</c:f>
              <c:numCache>
                <c:formatCode>0.0</c:formatCode>
                <c:ptCount val="21"/>
                <c:pt idx="0">
                  <c:v>4.0198618817140837</c:v>
                </c:pt>
                <c:pt idx="1">
                  <c:v>5.4763843648208468</c:v>
                </c:pt>
                <c:pt idx="2">
                  <c:v>4.8109533245266398</c:v>
                </c:pt>
                <c:pt idx="3">
                  <c:v>4.4177145981410604</c:v>
                </c:pt>
                <c:pt idx="4">
                  <c:v>3.9572170301142262</c:v>
                </c:pt>
                <c:pt idx="5">
                  <c:v>4.5452729384436701</c:v>
                </c:pt>
                <c:pt idx="6">
                  <c:v>4.7969344608879494</c:v>
                </c:pt>
                <c:pt idx="7">
                  <c:v>6.2706464872944689</c:v>
                </c:pt>
                <c:pt idx="8">
                  <c:v>4.862262096146865</c:v>
                </c:pt>
                <c:pt idx="9">
                  <c:v>4.9455908676415952</c:v>
                </c:pt>
                <c:pt idx="10">
                  <c:v>6.1221629666377275</c:v>
                </c:pt>
                <c:pt idx="11">
                  <c:v>5.0743258904427107</c:v>
                </c:pt>
                <c:pt idx="13">
                  <c:v>6.6221672439386445</c:v>
                </c:pt>
                <c:pt idx="15">
                  <c:v>6.2172718314129778</c:v>
                </c:pt>
                <c:pt idx="16">
                  <c:v>6.1815447978295692</c:v>
                </c:pt>
                <c:pt idx="17">
                  <c:v>6.8953135929121006</c:v>
                </c:pt>
                <c:pt idx="18">
                  <c:v>6.4891790816013737</c:v>
                </c:pt>
                <c:pt idx="19">
                  <c:v>5.7897907912581426</c:v>
                </c:pt>
                <c:pt idx="20">
                  <c:v>6.7609242523059718</c:v>
                </c:pt>
              </c:numCache>
            </c:numRef>
          </c:val>
        </c:ser>
        <c:ser>
          <c:idx val="2"/>
          <c:order val="2"/>
          <c:tx>
            <c:strRef>
              <c:f>'Grafico 14'!$B$4:$B$5</c:f>
              <c:strCache>
                <c:ptCount val="2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14'!$B$6:$B$26</c:f>
              <c:numCache>
                <c:formatCode>0.0</c:formatCode>
                <c:ptCount val="21"/>
                <c:pt idx="0">
                  <c:v>3.8191697789750809</c:v>
                </c:pt>
                <c:pt idx="1">
                  <c:v>5.6078083407275958</c:v>
                </c:pt>
                <c:pt idx="2">
                  <c:v>4.8791594299582473</c:v>
                </c:pt>
                <c:pt idx="3">
                  <c:v>4.3982136211388161</c:v>
                </c:pt>
                <c:pt idx="4">
                  <c:v>4.0449511400651463</c:v>
                </c:pt>
                <c:pt idx="5">
                  <c:v>4.563720173535792</c:v>
                </c:pt>
                <c:pt idx="6">
                  <c:v>4.8866814650388459</c:v>
                </c:pt>
                <c:pt idx="7">
                  <c:v>6.2091791703442185</c:v>
                </c:pt>
                <c:pt idx="8">
                  <c:v>4.8226990553306344</c:v>
                </c:pt>
                <c:pt idx="9">
                  <c:v>4.9609994995352826</c:v>
                </c:pt>
                <c:pt idx="10">
                  <c:v>6.1507055761063159</c:v>
                </c:pt>
                <c:pt idx="11">
                  <c:v>5.1040301441677585</c:v>
                </c:pt>
                <c:pt idx="13">
                  <c:v>6.5715015321756898</c:v>
                </c:pt>
                <c:pt idx="14">
                  <c:v>6.5640535372848952</c:v>
                </c:pt>
                <c:pt idx="15">
                  <c:v>6.2851874256054012</c:v>
                </c:pt>
                <c:pt idx="16">
                  <c:v>6.2006154397705542</c:v>
                </c:pt>
                <c:pt idx="17">
                  <c:v>6.9688041594454075</c:v>
                </c:pt>
                <c:pt idx="18">
                  <c:v>6.6378217319639914</c:v>
                </c:pt>
                <c:pt idx="19">
                  <c:v>5.8558874811112407</c:v>
                </c:pt>
                <c:pt idx="20">
                  <c:v>6.7776809067131651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281784"/>
        <c:axId val="466421704"/>
      </c:barChart>
      <c:catAx>
        <c:axId val="27628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66421704"/>
        <c:crosses val="autoZero"/>
        <c:auto val="1"/>
        <c:lblAlgn val="ctr"/>
        <c:lblOffset val="100"/>
        <c:noMultiLvlLbl val="0"/>
      </c:catAx>
      <c:valAx>
        <c:axId val="466421704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Ecografie</a:t>
                </a:r>
              </a:p>
            </c:rich>
          </c:tx>
          <c:layout>
            <c:manualLayout>
              <c:xMode val="edge"/>
              <c:yMode val="edge"/>
              <c:x val="4.8520135856380403E-2"/>
              <c:y val="7.117541458559215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62817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002917320924404"/>
          <c:y val="0.93227990970654628"/>
          <c:w val="0.19650685585699187"/>
          <c:h val="4.966139954853280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durata della gestazione e decorso della gravidanza - Anno 2013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923076923076927E-2"/>
          <c:y val="0.15931372549019696"/>
          <c:w val="0.9006410256410281"/>
          <c:h val="0.6911764705882356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'Grafico 15'!$A$5</c:f>
              <c:strCache>
                <c:ptCount val="1"/>
                <c:pt idx="0">
                  <c:v>22 - 27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15'!$E$5:$G$5</c:f>
              <c:numCache>
                <c:formatCode>0.0</c:formatCode>
                <c:ptCount val="3"/>
                <c:pt idx="0">
                  <c:v>0.16141971081414233</c:v>
                </c:pt>
                <c:pt idx="1">
                  <c:v>2.0905045756023846</c:v>
                </c:pt>
                <c:pt idx="2">
                  <c:v>0.31646067857986299</c:v>
                </c:pt>
              </c:numCache>
            </c:numRef>
          </c:val>
        </c:ser>
        <c:ser>
          <c:idx val="2"/>
          <c:order val="1"/>
          <c:tx>
            <c:strRef>
              <c:f>'Grafico 15'!$A$6</c:f>
              <c:strCache>
                <c:ptCount val="1"/>
                <c:pt idx="0">
                  <c:v>28 - 31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15'!$E$6:$G$6</c:f>
              <c:numCache>
                <c:formatCode>0.0</c:formatCode>
                <c:ptCount val="3"/>
                <c:pt idx="0">
                  <c:v>0.36221604805415875</c:v>
                </c:pt>
                <c:pt idx="1">
                  <c:v>3.9207455293426245</c:v>
                </c:pt>
                <c:pt idx="2">
                  <c:v>0.6482158320306789</c:v>
                </c:pt>
              </c:numCache>
            </c:numRef>
          </c:val>
        </c:ser>
        <c:ser>
          <c:idx val="0"/>
          <c:order val="2"/>
          <c:tx>
            <c:strRef>
              <c:f>'Grafico 15'!$A$7</c:f>
              <c:strCache>
                <c:ptCount val="1"/>
                <c:pt idx="0">
                  <c:v>32 - 36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15'!$E$7:$G$7</c:f>
              <c:numCache>
                <c:formatCode>0.0</c:formatCode>
                <c:ptCount val="3"/>
                <c:pt idx="0">
                  <c:v>4.6584261089044983</c:v>
                </c:pt>
                <c:pt idx="1">
                  <c:v>18.330394873086505</c:v>
                </c:pt>
                <c:pt idx="2">
                  <c:v>5.757245195173244</c:v>
                </c:pt>
              </c:numCache>
            </c:numRef>
          </c:val>
        </c:ser>
        <c:ser>
          <c:idx val="3"/>
          <c:order val="3"/>
          <c:tx>
            <c:strRef>
              <c:f>'Grafico 15'!$A$8</c:f>
              <c:strCache>
                <c:ptCount val="1"/>
                <c:pt idx="0">
                  <c:v>37 - 42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15'!$E$8:$G$8</c:f>
              <c:numCache>
                <c:formatCode>0.0</c:formatCode>
                <c:ptCount val="3"/>
                <c:pt idx="0">
                  <c:v>94.741875207889024</c:v>
                </c:pt>
                <c:pt idx="1">
                  <c:v>75.59958581703188</c:v>
                </c:pt>
                <c:pt idx="2">
                  <c:v>93.203405269846272</c:v>
                </c:pt>
              </c:numCache>
            </c:numRef>
          </c:val>
        </c:ser>
        <c:ser>
          <c:idx val="4"/>
          <c:order val="4"/>
          <c:tx>
            <c:strRef>
              <c:f>'Grafico 15'!$A$9</c:f>
              <c:strCache>
                <c:ptCount val="1"/>
                <c:pt idx="0">
                  <c:v>&gt; 42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15'!$E$9:$G$9</c:f>
              <c:numCache>
                <c:formatCode>0.0</c:formatCode>
                <c:ptCount val="3"/>
                <c:pt idx="0">
                  <c:v>7.6062924338179197E-2</c:v>
                </c:pt>
                <c:pt idx="1">
                  <c:v>5.8769204936613216E-2</c:v>
                </c:pt>
                <c:pt idx="2">
                  <c:v>7.4673024369946356E-2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6422488"/>
        <c:axId val="466422880"/>
      </c:barChart>
      <c:catAx>
        <c:axId val="46642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66422880"/>
        <c:crosses val="autoZero"/>
        <c:auto val="1"/>
        <c:lblAlgn val="ctr"/>
        <c:lblOffset val="100"/>
        <c:noMultiLvlLbl val="0"/>
      </c:catAx>
      <c:valAx>
        <c:axId val="46642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664224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8365435089844537"/>
          <c:y val="0.92647290412227856"/>
          <c:w val="0.42307759606972423"/>
          <c:h val="5.392182594822727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modalità del parto e la presentazione del feto - Anno 2013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43647234678619E-2"/>
          <c:y val="0.15513126491646842"/>
          <c:w val="0.90433482810164356"/>
          <c:h val="0.70167064439141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16'!$F$4</c:f>
              <c:strCache>
                <c:ptCount val="1"/>
                <c:pt idx="0">
                  <c:v>spontaneo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16'!$F$5:$F$10</c:f>
              <c:numCache>
                <c:formatCode>0.0</c:formatCode>
                <c:ptCount val="6"/>
                <c:pt idx="0">
                  <c:v>63.240761539285103</c:v>
                </c:pt>
                <c:pt idx="1">
                  <c:v>17.367458866544791</c:v>
                </c:pt>
                <c:pt idx="2">
                  <c:v>13.842482100238662</c:v>
                </c:pt>
                <c:pt idx="3">
                  <c:v>3.9967097304882184</c:v>
                </c:pt>
                <c:pt idx="4">
                  <c:v>5.6112224448897798</c:v>
                </c:pt>
                <c:pt idx="5">
                  <c:v>35.280095351609056</c:v>
                </c:pt>
              </c:numCache>
            </c:numRef>
          </c:val>
        </c:ser>
        <c:ser>
          <c:idx val="1"/>
          <c:order val="1"/>
          <c:tx>
            <c:strRef>
              <c:f>'Grafico 16'!$G$4</c:f>
              <c:strCache>
                <c:ptCount val="1"/>
                <c:pt idx="0">
                  <c:v>cesareo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16'!$G$5:$G$10</c:f>
              <c:numCache>
                <c:formatCode>0.0</c:formatCode>
                <c:ptCount val="6"/>
                <c:pt idx="0">
                  <c:v>32.479621119720541</c:v>
                </c:pt>
                <c:pt idx="1">
                  <c:v>78.793418647166362</c:v>
                </c:pt>
                <c:pt idx="2">
                  <c:v>82.100238663484475</c:v>
                </c:pt>
                <c:pt idx="3">
                  <c:v>94.024289930807569</c:v>
                </c:pt>
                <c:pt idx="4">
                  <c:v>90.38076152304609</c:v>
                </c:pt>
                <c:pt idx="5">
                  <c:v>51.609058402860555</c:v>
                </c:pt>
              </c:numCache>
            </c:numRef>
          </c:val>
        </c:ser>
        <c:ser>
          <c:idx val="2"/>
          <c:order val="2"/>
          <c:tx>
            <c:strRef>
              <c:f>'Grafico 16'!$H$4</c:f>
              <c:strCache>
                <c:ptCount val="1"/>
                <c:pt idx="0">
                  <c:v>Altre tecniche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16'!$H$5:$H$10</c:f>
              <c:numCache>
                <c:formatCode>0.0</c:formatCode>
                <c:ptCount val="6"/>
                <c:pt idx="0">
                  <c:v>4.2796173409943501</c:v>
                </c:pt>
                <c:pt idx="1">
                  <c:v>3.8391224862888484</c:v>
                </c:pt>
                <c:pt idx="2">
                  <c:v>4.0572792362768499</c:v>
                </c:pt>
                <c:pt idx="3">
                  <c:v>1.9790003387042143</c:v>
                </c:pt>
                <c:pt idx="4">
                  <c:v>4.0080160320641287</c:v>
                </c:pt>
                <c:pt idx="5">
                  <c:v>13.110846245530393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5135664"/>
        <c:axId val="405136056"/>
      </c:barChart>
      <c:catAx>
        <c:axId val="40513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05136056"/>
        <c:crosses val="autoZero"/>
        <c:auto val="1"/>
        <c:lblAlgn val="ctr"/>
        <c:lblOffset val="100"/>
        <c:noMultiLvlLbl val="0"/>
      </c:catAx>
      <c:valAx>
        <c:axId val="405136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05135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8808893282995"/>
          <c:y val="0.9284009546539379"/>
          <c:w val="0.35426056047926535"/>
          <c:h val="5.25059665871095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modalità del parto e la struttura dove esso avviene - Anno 2013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54069504860871E-2"/>
          <c:y val="0.19603001418804061"/>
          <c:w val="0.89396482301184543"/>
          <c:h val="0.672457390442519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17'!$A$5</c:f>
              <c:strCache>
                <c:ptCount val="1"/>
                <c:pt idx="0">
                  <c:v>Spontaneo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17'!$F$5:$H$5</c:f>
              <c:numCache>
                <c:formatCode>0.0</c:formatCode>
                <c:ptCount val="3"/>
                <c:pt idx="0">
                  <c:v>62.574586606058837</c:v>
                </c:pt>
                <c:pt idx="1">
                  <c:v>43.243148952500562</c:v>
                </c:pt>
                <c:pt idx="2">
                  <c:v>20.417633410672853</c:v>
                </c:pt>
              </c:numCache>
            </c:numRef>
          </c:val>
        </c:ser>
        <c:ser>
          <c:idx val="1"/>
          <c:order val="1"/>
          <c:tx>
            <c:strRef>
              <c:f>'Grafico 17'!$A$6</c:f>
              <c:strCache>
                <c:ptCount val="1"/>
                <c:pt idx="0">
                  <c:v>Cesareo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17'!$F$6:$H$6</c:f>
              <c:numCache>
                <c:formatCode>0.0</c:formatCode>
                <c:ptCount val="3"/>
                <c:pt idx="0">
                  <c:v>33.065208234316259</c:v>
                </c:pt>
                <c:pt idx="1">
                  <c:v>53.812339735203309</c:v>
                </c:pt>
                <c:pt idx="2">
                  <c:v>78.422273781902547</c:v>
                </c:pt>
              </c:numCache>
            </c:numRef>
          </c:val>
        </c:ser>
        <c:ser>
          <c:idx val="2"/>
          <c:order val="2"/>
          <c:tx>
            <c:strRef>
              <c:f>'Grafico 17'!$A$7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17'!$F$7:$H$7</c:f>
              <c:numCache>
                <c:formatCode>0.0</c:formatCode>
                <c:ptCount val="3"/>
                <c:pt idx="0">
                  <c:v>4.3602051596249103</c:v>
                </c:pt>
                <c:pt idx="1">
                  <c:v>2.9445113122961257</c:v>
                </c:pt>
                <c:pt idx="2">
                  <c:v>1.160092807424594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5136840"/>
        <c:axId val="405137232"/>
      </c:barChart>
      <c:catAx>
        <c:axId val="40513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05137232"/>
        <c:crosses val="autoZero"/>
        <c:auto val="1"/>
        <c:lblAlgn val="ctr"/>
        <c:lblOffset val="100"/>
        <c:noMultiLvlLbl val="0"/>
      </c:catAx>
      <c:valAx>
        <c:axId val="40513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05136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58404730403819"/>
          <c:y val="0.92555935470845296"/>
          <c:w val="0.30505726751529832"/>
          <c:h val="5.45905707196029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Percentuale di Parti Cesarei sul totale dei parti - Anno 2013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973319245564011E-2"/>
          <c:y val="0.13947368421052631"/>
          <c:w val="0.8862883490936142"/>
          <c:h val="0.518421052631584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18'!$B$3</c:f>
              <c:strCache>
                <c:ptCount val="1"/>
                <c:pt idx="0">
                  <c:v>Valore %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dPt>
            <c:idx val="21"/>
            <c:invertIfNegative val="0"/>
            <c:bubble3D val="0"/>
            <c:spPr>
              <a:solidFill>
                <a:srgbClr val="002F86"/>
              </a:solidFill>
              <a:ln w="25400">
                <a:noFill/>
              </a:ln>
            </c:spPr>
          </c:dPt>
          <c:cat>
            <c:strRef>
              <c:f>'Grafico 18'!$A$5:$A$26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18'!$B$5:$B$26</c:f>
              <c:numCache>
                <c:formatCode>0.0%</c:formatCode>
                <c:ptCount val="22"/>
                <c:pt idx="0">
                  <c:v>0.29470438882843697</c:v>
                </c:pt>
                <c:pt idx="1">
                  <c:v>0.20851818988464951</c:v>
                </c:pt>
                <c:pt idx="2">
                  <c:v>0.27752575909546823</c:v>
                </c:pt>
                <c:pt idx="3">
                  <c:v>0.24101247248716068</c:v>
                </c:pt>
                <c:pt idx="4">
                  <c:v>0.25114254624591947</c:v>
                </c:pt>
                <c:pt idx="5">
                  <c:v>0.27019525973228542</c:v>
                </c:pt>
                <c:pt idx="6">
                  <c:v>0.23948359332974717</c:v>
                </c:pt>
                <c:pt idx="7">
                  <c:v>0.34506503442999237</c:v>
                </c:pt>
                <c:pt idx="8">
                  <c:v>0.28116938950988823</c:v>
                </c:pt>
                <c:pt idx="9">
                  <c:v>0.20990139547579242</c:v>
                </c:pt>
                <c:pt idx="10">
                  <c:v>0.3152669707539576</c:v>
                </c:pt>
                <c:pt idx="11">
                  <c:v>0.30518312622629168</c:v>
                </c:pt>
                <c:pt idx="12">
                  <c:v>0.40793935767005784</c:v>
                </c:pt>
                <c:pt idx="13">
                  <c:v>0.37776001598561293</c:v>
                </c:pt>
                <c:pt idx="14">
                  <c:v>0.46901172529313234</c:v>
                </c:pt>
                <c:pt idx="15">
                  <c:v>0.5947533354600214</c:v>
                </c:pt>
                <c:pt idx="16">
                  <c:v>0.44039931275549499</c:v>
                </c:pt>
                <c:pt idx="17">
                  <c:v>0.39420716740304373</c:v>
                </c:pt>
                <c:pt idx="18">
                  <c:v>0.34160245567875713</c:v>
                </c:pt>
                <c:pt idx="19">
                  <c:v>0.44242521711161148</c:v>
                </c:pt>
                <c:pt idx="20">
                  <c:v>0.38488638365333805</c:v>
                </c:pt>
                <c:pt idx="21">
                  <c:v>0.35548494031641553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5138408"/>
        <c:axId val="405138800"/>
      </c:barChart>
      <c:catAx>
        <c:axId val="40513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05138800"/>
        <c:crosses val="autoZero"/>
        <c:auto val="1"/>
        <c:lblAlgn val="ctr"/>
        <c:lblOffset val="100"/>
        <c:noMultiLvlLbl val="0"/>
      </c:catAx>
      <c:valAx>
        <c:axId val="405138800"/>
        <c:scaling>
          <c:orientation val="minMax"/>
          <c:max val="0.700000000000000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1.1690060481570241E-2"/>
              <c:y val="0.71453046000828868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05138408"/>
        <c:crosses val="autoZero"/>
        <c:crossBetween val="between"/>
        <c:min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Nati morti per 1.000 nati totali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2011 - 2013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 </a:t>
            </a:r>
          </a:p>
        </c:rich>
      </c:tx>
      <c:layout>
        <c:manualLayout>
          <c:xMode val="edge"/>
          <c:yMode val="edge"/>
          <c:x val="0.34191242332868294"/>
          <c:y val="1.15942028985507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190852021611248E-2"/>
          <c:y val="0.15362362325527415"/>
          <c:w val="0.89851209570582669"/>
          <c:h val="0.36521842509744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19'!$B$4:$B$5</c:f>
              <c:strCache>
                <c:ptCount val="2"/>
                <c:pt idx="0">
                  <c:v>2011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19'!$B$6:$B$27</c:f>
              <c:numCache>
                <c:formatCode>0.0</c:formatCode>
                <c:ptCount val="22"/>
                <c:pt idx="0">
                  <c:v>3.500812188427715</c:v>
                </c:pt>
                <c:pt idx="1">
                  <c:v>0.79936051159072741</c:v>
                </c:pt>
                <c:pt idx="2">
                  <c:v>2.5441012594352514</c:v>
                </c:pt>
                <c:pt idx="3">
                  <c:v>2.8875654214040787</c:v>
                </c:pt>
                <c:pt idx="4">
                  <c:v>1.5974440894568689</c:v>
                </c:pt>
                <c:pt idx="5">
                  <c:v>3.0343300110741973</c:v>
                </c:pt>
                <c:pt idx="6">
                  <c:v>3.1</c:v>
                </c:pt>
                <c:pt idx="7">
                  <c:v>3.2951945080091534</c:v>
                </c:pt>
                <c:pt idx="8">
                  <c:v>2.5687257638254257</c:v>
                </c:pt>
                <c:pt idx="9">
                  <c:v>2.8050058566056348</c:v>
                </c:pt>
                <c:pt idx="10">
                  <c:v>2.846886990964228</c:v>
                </c:pt>
                <c:pt idx="11">
                  <c:v>2.6291480139273786</c:v>
                </c:pt>
                <c:pt idx="12">
                  <c:v>1.3246738910455726</c:v>
                </c:pt>
                <c:pt idx="13">
                  <c:v>2.8417442430181286</c:v>
                </c:pt>
                <c:pt idx="14">
                  <c:v>1.8788163457022078</c:v>
                </c:pt>
                <c:pt idx="15">
                  <c:v>3.0204662627805652</c:v>
                </c:pt>
                <c:pt idx="16">
                  <c:v>1.9746356658137723</c:v>
                </c:pt>
                <c:pt idx="17">
                  <c:v>6.0633280934201661</c:v>
                </c:pt>
                <c:pt idx="18">
                  <c:v>4.4734389561975769</c:v>
                </c:pt>
                <c:pt idx="19">
                  <c:v>2.9497176045549129</c:v>
                </c:pt>
                <c:pt idx="20">
                  <c:v>2.6374990303312389</c:v>
                </c:pt>
                <c:pt idx="21">
                  <c:v>2.7032220633178494</c:v>
                </c:pt>
              </c:numCache>
            </c:numRef>
          </c:val>
        </c:ser>
        <c:ser>
          <c:idx val="1"/>
          <c:order val="1"/>
          <c:tx>
            <c:strRef>
              <c:f>'Grafico 19'!$C$4:$C$5</c:f>
              <c:strCache>
                <c:ptCount val="2"/>
                <c:pt idx="0">
                  <c:v>2012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19'!$C$6:$C$27</c:f>
              <c:numCache>
                <c:formatCode>0.0</c:formatCode>
                <c:ptCount val="22"/>
                <c:pt idx="0">
                  <c:v>3.0399454514461048</c:v>
                </c:pt>
                <c:pt idx="1">
                  <c:v>2.4135156878519708</c:v>
                </c:pt>
                <c:pt idx="2">
                  <c:v>2.5565832017444921</c:v>
                </c:pt>
                <c:pt idx="3">
                  <c:v>1.2350035285815104</c:v>
                </c:pt>
                <c:pt idx="4">
                  <c:v>2.4380333197887039</c:v>
                </c:pt>
                <c:pt idx="5">
                  <c:v>3.1065055214167479</c:v>
                </c:pt>
                <c:pt idx="6">
                  <c:v>2.7258960121150935</c:v>
                </c:pt>
                <c:pt idx="7">
                  <c:v>3.1670625494853524</c:v>
                </c:pt>
                <c:pt idx="8">
                  <c:v>3.019155143980718</c:v>
                </c:pt>
                <c:pt idx="9">
                  <c:v>2.7358490566037736</c:v>
                </c:pt>
                <c:pt idx="10">
                  <c:v>3.6782154722354057</c:v>
                </c:pt>
                <c:pt idx="11">
                  <c:v>2.5820170109356018</c:v>
                </c:pt>
                <c:pt idx="12">
                  <c:v>1.950357872269959</c:v>
                </c:pt>
                <c:pt idx="13">
                  <c:v>3.3320639756283321</c:v>
                </c:pt>
                <c:pt idx="14">
                  <c:v>3.5897435897435899</c:v>
                </c:pt>
                <c:pt idx="15">
                  <c:v>3.5112991806968581</c:v>
                </c:pt>
                <c:pt idx="16">
                  <c:v>2.0747477618303254</c:v>
                </c:pt>
                <c:pt idx="17">
                  <c:v>4.0964952207555756</c:v>
                </c:pt>
                <c:pt idx="18">
                  <c:v>4.3961266559733856</c:v>
                </c:pt>
                <c:pt idx="19">
                  <c:v>3.0531375860724959</c:v>
                </c:pt>
                <c:pt idx="20">
                  <c:v>2.8716770594026912</c:v>
                </c:pt>
                <c:pt idx="21">
                  <c:v>2.8425857444885216</c:v>
                </c:pt>
              </c:numCache>
            </c:numRef>
          </c:val>
        </c:ser>
        <c:ser>
          <c:idx val="2"/>
          <c:order val="2"/>
          <c:tx>
            <c:strRef>
              <c:f>'Grafico 19'!$D$4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19'!$D$6:$D$27</c:f>
              <c:numCache>
                <c:formatCode>0.0</c:formatCode>
                <c:ptCount val="22"/>
                <c:pt idx="0">
                  <c:v>2.9181431081201796</c:v>
                </c:pt>
                <c:pt idx="1">
                  <c:v>6.1295971978984243</c:v>
                </c:pt>
                <c:pt idx="2">
                  <c:v>2.4933473467653569</c:v>
                </c:pt>
                <c:pt idx="3">
                  <c:v>3.6049026676279738</c:v>
                </c:pt>
                <c:pt idx="4">
                  <c:v>3.5986452159187126</c:v>
                </c:pt>
                <c:pt idx="5">
                  <c:v>2.5733525733525733</c:v>
                </c:pt>
                <c:pt idx="6">
                  <c:v>2.1085925144965736</c:v>
                </c:pt>
                <c:pt idx="7">
                  <c:v>2.1172788364171962</c:v>
                </c:pt>
                <c:pt idx="8">
                  <c:v>3.0249625167688139</c:v>
                </c:pt>
                <c:pt idx="9">
                  <c:v>2.2083179977916823</c:v>
                </c:pt>
                <c:pt idx="10">
                  <c:v>2.1041557075223567</c:v>
                </c:pt>
                <c:pt idx="11">
                  <c:v>3.8492381716118684</c:v>
                </c:pt>
                <c:pt idx="12">
                  <c:v>1.6045082769146481</c:v>
                </c:pt>
                <c:pt idx="13">
                  <c:v>3.8257798705120658</c:v>
                </c:pt>
                <c:pt idx="14">
                  <c:v>3.3370411568409346</c:v>
                </c:pt>
                <c:pt idx="15">
                  <c:v>2.5567920537110274</c:v>
                </c:pt>
                <c:pt idx="16">
                  <c:v>2.4416475307385985</c:v>
                </c:pt>
                <c:pt idx="17">
                  <c:v>3.635482307319438</c:v>
                </c:pt>
                <c:pt idx="18">
                  <c:v>4.380552813425469</c:v>
                </c:pt>
                <c:pt idx="19">
                  <c:v>2.8930476448784015</c:v>
                </c:pt>
                <c:pt idx="20">
                  <c:v>3.2923236874025301</c:v>
                </c:pt>
                <c:pt idx="21">
                  <c:v>2.6584583674098772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820920"/>
        <c:axId val="407821312"/>
      </c:barChart>
      <c:catAx>
        <c:axId val="407820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07821312"/>
        <c:crosses val="autoZero"/>
        <c:auto val="1"/>
        <c:lblAlgn val="ctr"/>
        <c:lblOffset val="100"/>
        <c:noMultiLvlLbl val="0"/>
      </c:catAx>
      <c:valAx>
        <c:axId val="407821312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natimorti</a:t>
                </a:r>
              </a:p>
            </c:rich>
          </c:tx>
          <c:layout>
            <c:manualLayout>
              <c:xMode val="edge"/>
              <c:yMode val="edge"/>
              <c:x val="5.2511906918265912E-2"/>
              <c:y val="0.6056388603598494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0782092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64589304551502"/>
          <c:y val="0.80869808665221365"/>
          <c:w val="0.18267943841254741"/>
          <c:h val="5.79713188025414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Mortalità infantile e neontale - Anni 1993 - 2012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068825910931265E-2"/>
          <c:y val="0.14285751192933588"/>
          <c:w val="0.88663967611336358"/>
          <c:h val="0.65079533212253604"/>
        </c:manualLayout>
      </c:layout>
      <c:lineChart>
        <c:grouping val="standard"/>
        <c:varyColors val="0"/>
        <c:ser>
          <c:idx val="0"/>
          <c:order val="0"/>
          <c:tx>
            <c:strRef>
              <c:f>'Grafico 2'!$C$4</c:f>
              <c:strCache>
                <c:ptCount val="1"/>
                <c:pt idx="0">
                  <c:v>Tasso di mortalità neonatale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'Grafico 2'!$A$5:$A$24</c:f>
              <c:numCache>
                <c:formatCode>General</c:formatCode>
                <c:ptCount val="2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numCache>
            </c:numRef>
          </c:cat>
          <c:val>
            <c:numRef>
              <c:f>'Grafico 2'!$C$5:$C$24</c:f>
              <c:numCache>
                <c:formatCode>#,##0.00</c:formatCode>
                <c:ptCount val="20"/>
                <c:pt idx="0">
                  <c:v>5.3970000000000002</c:v>
                </c:pt>
                <c:pt idx="1">
                  <c:v>4.9060000000000006</c:v>
                </c:pt>
                <c:pt idx="2">
                  <c:v>4.6029999999999998</c:v>
                </c:pt>
                <c:pt idx="3">
                  <c:v>4.5640000000000001</c:v>
                </c:pt>
                <c:pt idx="4">
                  <c:v>4.2309999999999999</c:v>
                </c:pt>
                <c:pt idx="5">
                  <c:v>3.8850000000000002</c:v>
                </c:pt>
                <c:pt idx="6">
                  <c:v>3.601</c:v>
                </c:pt>
                <c:pt idx="7">
                  <c:v>3.1420000000000003</c:v>
                </c:pt>
                <c:pt idx="8">
                  <c:v>3.286</c:v>
                </c:pt>
                <c:pt idx="9">
                  <c:v>2.98</c:v>
                </c:pt>
                <c:pt idx="10">
                  <c:v>2.68</c:v>
                </c:pt>
                <c:pt idx="11">
                  <c:v>2.7060000000000004</c:v>
                </c:pt>
                <c:pt idx="12">
                  <c:v>2.681</c:v>
                </c:pt>
                <c:pt idx="13">
                  <c:v>2.528</c:v>
                </c:pt>
                <c:pt idx="14">
                  <c:v>2.3809999999999998</c:v>
                </c:pt>
                <c:pt idx="15">
                  <c:v>2.4129999999999998</c:v>
                </c:pt>
                <c:pt idx="16">
                  <c:v>2.5419999999999998</c:v>
                </c:pt>
                <c:pt idx="17">
                  <c:v>2.33</c:v>
                </c:pt>
                <c:pt idx="18">
                  <c:v>2.21</c:v>
                </c:pt>
                <c:pt idx="19">
                  <c:v>2.29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'Grafico 2'!$B$4</c:f>
              <c:strCache>
                <c:ptCount val="1"/>
                <c:pt idx="0">
                  <c:v>Tasso di mortalità infantile</c:v>
                </c:pt>
              </c:strCache>
            </c:strRef>
          </c:tx>
          <c:marker>
            <c:symbol val="none"/>
          </c:marker>
          <c:cat>
            <c:numRef>
              <c:f>'Grafico 2'!$A$5:$A$24</c:f>
              <c:numCache>
                <c:formatCode>General</c:formatCode>
                <c:ptCount val="2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numCache>
            </c:numRef>
          </c:cat>
          <c:val>
            <c:numRef>
              <c:f>'Grafico 2'!$B$5:$B$24</c:f>
              <c:numCache>
                <c:formatCode>#,##0.00</c:formatCode>
                <c:ptCount val="20"/>
                <c:pt idx="0">
                  <c:v>7.0730000000000004</c:v>
                </c:pt>
                <c:pt idx="1">
                  <c:v>6.5279999999999996</c:v>
                </c:pt>
                <c:pt idx="2">
                  <c:v>6.1319999999999997</c:v>
                </c:pt>
                <c:pt idx="3">
                  <c:v>6.0449999999999999</c:v>
                </c:pt>
                <c:pt idx="4">
                  <c:v>5.556</c:v>
                </c:pt>
                <c:pt idx="5">
                  <c:v>5.2140000000000004</c:v>
                </c:pt>
                <c:pt idx="6">
                  <c:v>4.8899999999999997</c:v>
                </c:pt>
                <c:pt idx="7">
                  <c:v>4.2699999999999996</c:v>
                </c:pt>
                <c:pt idx="8">
                  <c:v>4.4029999999999996</c:v>
                </c:pt>
                <c:pt idx="9">
                  <c:v>4.0540000000000003</c:v>
                </c:pt>
                <c:pt idx="10">
                  <c:v>3.718</c:v>
                </c:pt>
                <c:pt idx="11">
                  <c:v>3.7010000000000001</c:v>
                </c:pt>
                <c:pt idx="12">
                  <c:v>3.694</c:v>
                </c:pt>
                <c:pt idx="13">
                  <c:v>3.4620000000000002</c:v>
                </c:pt>
                <c:pt idx="14">
                  <c:v>3.343</c:v>
                </c:pt>
                <c:pt idx="15">
                  <c:v>3.3410000000000002</c:v>
                </c:pt>
                <c:pt idx="16">
                  <c:v>3.476</c:v>
                </c:pt>
                <c:pt idx="17">
                  <c:v>3.21</c:v>
                </c:pt>
                <c:pt idx="18">
                  <c:v>3.09</c:v>
                </c:pt>
                <c:pt idx="19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368744"/>
        <c:axId val="278270144"/>
      </c:lineChart>
      <c:catAx>
        <c:axId val="27836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8270144"/>
        <c:crosses val="autoZero"/>
        <c:auto val="1"/>
        <c:lblAlgn val="ctr"/>
        <c:lblOffset val="100"/>
        <c:noMultiLvlLbl val="0"/>
      </c:catAx>
      <c:valAx>
        <c:axId val="278270144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836874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7044534412955413E-2"/>
          <c:y val="0.91799191767695765"/>
          <c:w val="0.88056680161943457"/>
          <c:h val="7.4074351817132914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Codifica della causa di natimortalità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2011 - 2013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89830408419704"/>
          <c:y val="0.20101831121359934"/>
          <c:w val="0.85492372173825049"/>
          <c:h val="0.54707515077118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20'!$G$4:$G$5</c:f>
              <c:strCache>
                <c:ptCount val="2"/>
                <c:pt idx="0">
                  <c:v>2011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20'!$G$6:$G$9</c:f>
              <c:numCache>
                <c:formatCode>0.0</c:formatCode>
                <c:ptCount val="4"/>
                <c:pt idx="0">
                  <c:v>22.829801777170196</c:v>
                </c:pt>
                <c:pt idx="1">
                  <c:v>2.3923444976076556</c:v>
                </c:pt>
                <c:pt idx="2">
                  <c:v>49.008885850991113</c:v>
                </c:pt>
                <c:pt idx="3">
                  <c:v>25.768967874231031</c:v>
                </c:pt>
              </c:numCache>
            </c:numRef>
          </c:val>
        </c:ser>
        <c:ser>
          <c:idx val="1"/>
          <c:order val="1"/>
          <c:tx>
            <c:strRef>
              <c:f>'Grafico 20'!$H$4:$H$5</c:f>
              <c:strCache>
                <c:ptCount val="2"/>
                <c:pt idx="0">
                  <c:v>2012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20'!$H$6:$H$9</c:f>
              <c:numCache>
                <c:formatCode>0.0</c:formatCode>
                <c:ptCount val="4"/>
                <c:pt idx="0">
                  <c:v>18.396846254927727</c:v>
                </c:pt>
                <c:pt idx="1">
                  <c:v>3.0880420499342969</c:v>
                </c:pt>
                <c:pt idx="2">
                  <c:v>52.365308804204993</c:v>
                </c:pt>
                <c:pt idx="3">
                  <c:v>26.149802890932982</c:v>
                </c:pt>
              </c:numCache>
            </c:numRef>
          </c:val>
        </c:ser>
        <c:ser>
          <c:idx val="2"/>
          <c:order val="2"/>
          <c:tx>
            <c:strRef>
              <c:f>'Grafico 20'!$I$4:$I$5</c:f>
              <c:strCache>
                <c:ptCount val="2"/>
                <c:pt idx="0">
                  <c:v>2013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20'!$I$6:$I$9</c:f>
              <c:numCache>
                <c:formatCode>0.0</c:formatCode>
                <c:ptCount val="4"/>
                <c:pt idx="0">
                  <c:v>24.082232011747433</c:v>
                </c:pt>
                <c:pt idx="1">
                  <c:v>1.8355359765051396</c:v>
                </c:pt>
                <c:pt idx="2">
                  <c:v>45.741556534508078</c:v>
                </c:pt>
                <c:pt idx="3">
                  <c:v>28.340675477239351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821704"/>
        <c:axId val="407822096"/>
      </c:barChart>
      <c:catAx>
        <c:axId val="407821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07822096"/>
        <c:crosses val="autoZero"/>
        <c:auto val="1"/>
        <c:lblAlgn val="ctr"/>
        <c:lblOffset val="100"/>
        <c:noMultiLvlLbl val="0"/>
      </c:catAx>
      <c:valAx>
        <c:axId val="40782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6.44789867587795E-2"/>
              <c:y val="8.1489584794267114E-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07821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69329870035684"/>
          <c:y val="0.92366652641702229"/>
          <c:w val="0.23316098441062941"/>
          <c:h val="5.59799109080874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Distribuzione dei parti con procreazione medicalmente assistita secondo la tipologia di tecnica utilizzata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2011 – 2013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7533026853985"/>
          <c:y val="0.24173088057331654"/>
          <c:w val="0.87091642239267764"/>
          <c:h val="0.343512303972609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21'!$F$4:$F$5</c:f>
              <c:strCache>
                <c:ptCount val="2"/>
                <c:pt idx="0">
                  <c:v>2011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21'!$F$6:$F$11</c:f>
              <c:numCache>
                <c:formatCode>0.0</c:formatCode>
                <c:ptCount val="6"/>
                <c:pt idx="0">
                  <c:v>0.37102056858378096</c:v>
                </c:pt>
                <c:pt idx="1">
                  <c:v>0.36473208437049653</c:v>
                </c:pt>
                <c:pt idx="2">
                  <c:v>9.157605135595441E-2</c:v>
                </c:pt>
                <c:pt idx="3">
                  <c:v>7.2055548277217343E-3</c:v>
                </c:pt>
                <c:pt idx="4">
                  <c:v>0.1145028167168872</c:v>
                </c:pt>
                <c:pt idx="5">
                  <c:v>5.0962924145159176E-2</c:v>
                </c:pt>
              </c:numCache>
            </c:numRef>
          </c:val>
        </c:ser>
        <c:ser>
          <c:idx val="0"/>
          <c:order val="1"/>
          <c:tx>
            <c:strRef>
              <c:f>'Grafico 21'!$G$4:$G$5</c:f>
              <c:strCache>
                <c:ptCount val="2"/>
                <c:pt idx="0">
                  <c:v>2012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21'!$G$6:$G$11</c:f>
              <c:numCache>
                <c:formatCode>0.0</c:formatCode>
                <c:ptCount val="6"/>
                <c:pt idx="0">
                  <c:v>0.36719220122758456</c:v>
                </c:pt>
                <c:pt idx="1">
                  <c:v>0.34781562161511614</c:v>
                </c:pt>
                <c:pt idx="2">
                  <c:v>8.0996509808641232E-2</c:v>
                </c:pt>
                <c:pt idx="3">
                  <c:v>1.4081116861234805E-2</c:v>
                </c:pt>
                <c:pt idx="4">
                  <c:v>0.12757251173426404</c:v>
                </c:pt>
                <c:pt idx="5">
                  <c:v>6.2342038753159225E-2</c:v>
                </c:pt>
              </c:numCache>
            </c:numRef>
          </c:val>
        </c:ser>
        <c:ser>
          <c:idx val="2"/>
          <c:order val="2"/>
          <c:tx>
            <c:strRef>
              <c:f>'Grafico 21'!$H$4:$H$5</c:f>
              <c:strCache>
                <c:ptCount val="2"/>
                <c:pt idx="0">
                  <c:v>2013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21'!$H$6:$H$11</c:f>
              <c:numCache>
                <c:formatCode>0.0</c:formatCode>
                <c:ptCount val="6"/>
                <c:pt idx="0">
                  <c:v>0.3801127503898285</c:v>
                </c:pt>
                <c:pt idx="1">
                  <c:v>0.35840230298668585</c:v>
                </c:pt>
                <c:pt idx="2">
                  <c:v>6.3572028307544687E-2</c:v>
                </c:pt>
                <c:pt idx="3">
                  <c:v>5.2776778217584266E-3</c:v>
                </c:pt>
                <c:pt idx="4">
                  <c:v>0.11658870097157251</c:v>
                </c:pt>
                <c:pt idx="5">
                  <c:v>7.6046539522610049E-2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822880"/>
        <c:axId val="407823272"/>
      </c:barChart>
      <c:catAx>
        <c:axId val="40782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07823272"/>
        <c:crosses val="autoZero"/>
        <c:auto val="1"/>
        <c:lblAlgn val="ctr"/>
        <c:lblOffset val="100"/>
        <c:noMultiLvlLbl val="0"/>
      </c:catAx>
      <c:valAx>
        <c:axId val="407823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7037037037037056E-2"/>
              <c:y val="0.13939478939178404"/>
            </c:manualLayout>
          </c:layout>
          <c:overlay val="0"/>
        </c:title>
        <c:numFmt formatCode="0.0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0782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725558814952082"/>
          <c:y val="0.92366652641702229"/>
          <c:w val="0.22058857838848667"/>
          <c:h val="5.59799109080846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400" b="0"/>
              <a:t>Distribuzione dei parti e incidenza dei cesarei per classe di Robson - Anno 2013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22-23'!$D$4</c:f>
              <c:strCache>
                <c:ptCount val="1"/>
                <c:pt idx="0">
                  <c:v>% Parti</c:v>
                </c:pt>
              </c:strCache>
            </c:strRef>
          </c:tx>
          <c:spPr>
            <a:solidFill>
              <a:srgbClr val="E7CAC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22-23'!$D$5:$D$16</c:f>
              <c:numCache>
                <c:formatCode>0.0</c:formatCode>
                <c:ptCount val="12"/>
                <c:pt idx="0">
                  <c:v>29.794382419592925</c:v>
                </c:pt>
                <c:pt idx="1">
                  <c:v>10.591696293062226</c:v>
                </c:pt>
                <c:pt idx="2">
                  <c:v>6.3726896609077111</c:v>
                </c:pt>
                <c:pt idx="3">
                  <c:v>23.904031268841347</c:v>
                </c:pt>
                <c:pt idx="4">
                  <c:v>4.7635085968523256</c:v>
                </c:pt>
                <c:pt idx="5">
                  <c:v>2.4977650262999229</c:v>
                </c:pt>
                <c:pt idx="6">
                  <c:v>10.648454229817668</c:v>
                </c:pt>
                <c:pt idx="7">
                  <c:v>2.5439198320131395</c:v>
                </c:pt>
                <c:pt idx="8">
                  <c:v>1.3332917524272854</c:v>
                </c:pt>
                <c:pt idx="9">
                  <c:v>1.8081456994947918</c:v>
                </c:pt>
                <c:pt idx="10">
                  <c:v>0.53078026570198966</c:v>
                </c:pt>
                <c:pt idx="11">
                  <c:v>5.2113349549886694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407824056"/>
        <c:axId val="407824448"/>
      </c:barChart>
      <c:lineChart>
        <c:grouping val="stacked"/>
        <c:varyColors val="0"/>
        <c:ser>
          <c:idx val="1"/>
          <c:order val="1"/>
          <c:tx>
            <c:strRef>
              <c:f>'Grafico 22-23'!$F$4</c:f>
              <c:strCache>
                <c:ptCount val="1"/>
                <c:pt idx="0">
                  <c:v>Incidenza Cesarei (%)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972828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22-23'!$F$5:$F$16</c:f>
              <c:numCache>
                <c:formatCode>0.0</c:formatCode>
                <c:ptCount val="12"/>
                <c:pt idx="0">
                  <c:v>12.784352583247271</c:v>
                </c:pt>
                <c:pt idx="1">
                  <c:v>29.771322013936597</c:v>
                </c:pt>
                <c:pt idx="2">
                  <c:v>100</c:v>
                </c:pt>
                <c:pt idx="3">
                  <c:v>2.6170679098246592</c:v>
                </c:pt>
                <c:pt idx="4">
                  <c:v>8.3187849162011176</c:v>
                </c:pt>
                <c:pt idx="5">
                  <c:v>100</c:v>
                </c:pt>
                <c:pt idx="6">
                  <c:v>86.940138232652586</c:v>
                </c:pt>
                <c:pt idx="7">
                  <c:v>94.73684210526315</c:v>
                </c:pt>
                <c:pt idx="8">
                  <c:v>92.250116949945422</c:v>
                </c:pt>
                <c:pt idx="9">
                  <c:v>84.534897090950906</c:v>
                </c:pt>
                <c:pt idx="10">
                  <c:v>73.952213082647873</c:v>
                </c:pt>
                <c:pt idx="11">
                  <c:v>47.079709566743794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764040"/>
        <c:axId val="466763648"/>
      </c:lineChart>
      <c:catAx>
        <c:axId val="407824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7824448"/>
        <c:crosses val="autoZero"/>
        <c:auto val="1"/>
        <c:lblAlgn val="ctr"/>
        <c:lblOffset val="100"/>
        <c:noMultiLvlLbl val="0"/>
      </c:catAx>
      <c:valAx>
        <c:axId val="4078244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7824056"/>
        <c:crosses val="autoZero"/>
        <c:crossBetween val="between"/>
      </c:valAx>
      <c:valAx>
        <c:axId val="46676364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6764040"/>
        <c:crosses val="max"/>
        <c:crossBetween val="between"/>
      </c:valAx>
      <c:catAx>
        <c:axId val="466764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6763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</c:chart>
  <c:spPr>
    <a:noFill/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400" b="0"/>
              <a:t>Distribuzione</a:t>
            </a:r>
            <a:r>
              <a:rPr lang="it-IT" sz="1400" b="0" baseline="0"/>
              <a:t> percentuale dei cesarei per classe di Robson  - Anno 2013</a:t>
            </a:r>
            <a:endParaRPr lang="it-IT" sz="1400" b="0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22-23'!$D$4</c:f>
              <c:strCache>
                <c:ptCount val="1"/>
                <c:pt idx="0">
                  <c:v>% Parti</c:v>
                </c:pt>
              </c:strCache>
            </c:strRef>
          </c:tx>
          <c:spPr>
            <a:solidFill>
              <a:srgbClr val="E7CAC9"/>
            </a:solidFill>
            <a:ln>
              <a:noFill/>
            </a:ln>
            <a:effectLst/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22-23'!$A$5:$A$17</c:f>
              <c:strCache>
                <c:ptCount val="13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  <c:pt idx="12">
                  <c:v>TOTALE</c:v>
                </c:pt>
              </c:strCache>
            </c:strRef>
          </c:cat>
          <c:val>
            <c:numRef>
              <c:f>'Grafico 22-23'!$D$5:$D$17</c:f>
              <c:numCache>
                <c:formatCode>0.0</c:formatCode>
                <c:ptCount val="13"/>
                <c:pt idx="0">
                  <c:v>29.794382419592925</c:v>
                </c:pt>
                <c:pt idx="1">
                  <c:v>10.591696293062226</c:v>
                </c:pt>
                <c:pt idx="2">
                  <c:v>6.3726896609077111</c:v>
                </c:pt>
                <c:pt idx="3">
                  <c:v>23.904031268841347</c:v>
                </c:pt>
                <c:pt idx="4">
                  <c:v>4.7635085968523256</c:v>
                </c:pt>
                <c:pt idx="5">
                  <c:v>2.4977650262999229</c:v>
                </c:pt>
                <c:pt idx="6">
                  <c:v>10.648454229817668</c:v>
                </c:pt>
                <c:pt idx="7">
                  <c:v>2.5439198320131395</c:v>
                </c:pt>
                <c:pt idx="8">
                  <c:v>1.3332917524272854</c:v>
                </c:pt>
                <c:pt idx="9">
                  <c:v>1.8081456994947918</c:v>
                </c:pt>
                <c:pt idx="10">
                  <c:v>0.53078026570198966</c:v>
                </c:pt>
                <c:pt idx="11">
                  <c:v>5.2113349549886694</c:v>
                </c:pt>
                <c:pt idx="12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6764824"/>
        <c:axId val="466765216"/>
      </c:barChart>
      <c:barChart>
        <c:barDir val="col"/>
        <c:grouping val="clustered"/>
        <c:varyColors val="0"/>
        <c:ser>
          <c:idx val="1"/>
          <c:order val="1"/>
          <c:tx>
            <c:strRef>
              <c:f>'Grafico 22-23'!$E$4</c:f>
              <c:strCache>
                <c:ptCount val="1"/>
                <c:pt idx="0">
                  <c:v>% Cesarei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6342361771632732E-2"/>
                  <c:y val="-3.371211236379779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92795221454091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927952214540916E-2"/>
                  <c:y val="-6.74242247275956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1281554603813891E-2"/>
                  <c:y val="-6.74242247275956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283664673197801E-2"/>
                  <c:y val="2.80663888888888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283664673197801E-2"/>
                  <c:y val="3.4878888888888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4478479068576796E-2"/>
                  <c:y val="1.24847222222222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3643796821052506E-3"/>
                  <c:y val="3.652587922250848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963515699308693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3.5888486248885278E-2"/>
                  <c:y val="0.570599003183274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22-23'!$A$5:$A$17</c:f>
              <c:strCache>
                <c:ptCount val="13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  <c:pt idx="12">
                  <c:v>TOTALE</c:v>
                </c:pt>
              </c:strCache>
            </c:strRef>
          </c:cat>
          <c:val>
            <c:numRef>
              <c:f>'Grafico 22-23'!$E$5:$E$17</c:f>
              <c:numCache>
                <c:formatCode>0.0</c:formatCode>
                <c:ptCount val="13"/>
                <c:pt idx="0">
                  <c:v>3.8090188985217988</c:v>
                </c:pt>
                <c:pt idx="1">
                  <c:v>3.153288010145741</c:v>
                </c:pt>
                <c:pt idx="2">
                  <c:v>6.3726896609077111</c:v>
                </c:pt>
                <c:pt idx="3">
                  <c:v>0.62558473149129912</c:v>
                </c:pt>
                <c:pt idx="4">
                  <c:v>0.39626603463689469</c:v>
                </c:pt>
                <c:pt idx="5">
                  <c:v>2.4977650262999229</c:v>
                </c:pt>
                <c:pt idx="6">
                  <c:v>9.2577808270442201</c:v>
                </c:pt>
                <c:pt idx="7">
                  <c:v>2.4100293145387637</c:v>
                </c:pt>
                <c:pt idx="8">
                  <c:v>1.2299632008981476</c:v>
                </c:pt>
                <c:pt idx="9">
                  <c:v>1.5285141063223766</c:v>
                </c:pt>
                <c:pt idx="10">
                  <c:v>0.39252375309257986</c:v>
                </c:pt>
                <c:pt idx="11">
                  <c:v>2.4534813613588642</c:v>
                </c:pt>
                <c:pt idx="12">
                  <c:v>34.126904925258323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466766000"/>
        <c:axId val="466765608"/>
      </c:barChart>
      <c:catAx>
        <c:axId val="466764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6765216"/>
        <c:crosses val="autoZero"/>
        <c:auto val="1"/>
        <c:lblAlgn val="ctr"/>
        <c:lblOffset val="100"/>
        <c:noMultiLvlLbl val="0"/>
      </c:catAx>
      <c:valAx>
        <c:axId val="466765216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466764824"/>
        <c:crosses val="autoZero"/>
        <c:crossBetween val="between"/>
      </c:valAx>
      <c:valAx>
        <c:axId val="466765608"/>
        <c:scaling>
          <c:orientation val="minMax"/>
          <c:max val="35"/>
        </c:scaling>
        <c:delete val="1"/>
        <c:axPos val="r"/>
        <c:numFmt formatCode="0.0" sourceLinked="1"/>
        <c:majorTickMark val="out"/>
        <c:minorTickMark val="none"/>
        <c:tickLblPos val="nextTo"/>
        <c:crossAx val="466766000"/>
        <c:crosses val="max"/>
        <c:crossBetween val="between"/>
      </c:valAx>
      <c:catAx>
        <c:axId val="466766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6765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>
      <a:solidFill>
        <a:schemeClr val="bg2"/>
      </a:solidFill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Boxplot Incidenza dei parti cesarei rispetto ai parti  per classe di Robson e per Regione – Anno 2013</a:t>
            </a:r>
          </a:p>
        </c:rich>
      </c:tx>
      <c:layout>
        <c:manualLayout>
          <c:xMode val="edge"/>
          <c:yMode val="edge"/>
          <c:x val="0.1062876594703067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147394236892104E-2"/>
          <c:y val="0.11305258105436342"/>
          <c:w val="0.92977111453164363"/>
          <c:h val="0.79179030052303279"/>
        </c:manualLayout>
      </c:layout>
      <c:lineChart>
        <c:grouping val="standard"/>
        <c:varyColors val="0"/>
        <c:ser>
          <c:idx val="0"/>
          <c:order val="0"/>
          <c:tx>
            <c:strRef>
              <c:f>'Grafico 24'!$A$30</c:f>
              <c:strCache>
                <c:ptCount val="1"/>
                <c:pt idx="0">
                  <c:v>Q1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24'!$C$30:$N$30</c:f>
              <c:numCache>
                <c:formatCode>_-* #,##0.0_-;\-* #,##0.0_-;_-* "-"??_-;_-@_-</c:formatCode>
                <c:ptCount val="12"/>
                <c:pt idx="0">
                  <c:v>10.284730089905576</c:v>
                </c:pt>
                <c:pt idx="1">
                  <c:v>25.865767698437018</c:v>
                </c:pt>
                <c:pt idx="2">
                  <c:v>100</c:v>
                </c:pt>
                <c:pt idx="3">
                  <c:v>2.0193727302283766</c:v>
                </c:pt>
                <c:pt idx="4">
                  <c:v>6.1899679829242267</c:v>
                </c:pt>
                <c:pt idx="5">
                  <c:v>100</c:v>
                </c:pt>
                <c:pt idx="6">
                  <c:v>77.020852499233371</c:v>
                </c:pt>
                <c:pt idx="7">
                  <c:v>93.390804597701148</c:v>
                </c:pt>
                <c:pt idx="8">
                  <c:v>89.839572192513373</c:v>
                </c:pt>
                <c:pt idx="9">
                  <c:v>80.796252927400474</c:v>
                </c:pt>
                <c:pt idx="10">
                  <c:v>64.319248826291073</c:v>
                </c:pt>
                <c:pt idx="11">
                  <c:v>41.164241164241169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'Grafico 24'!$A$31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24'!$C$31:$N$31</c:f>
              <c:numCache>
                <c:formatCode>_-* #,##0.0_-;\-* #,##0.0_-;_-*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56.44859813084112</c:v>
                </c:pt>
                <c:pt idx="7">
                  <c:v>70.588235294117652</c:v>
                </c:pt>
                <c:pt idx="8">
                  <c:v>50</c:v>
                </c:pt>
                <c:pt idx="9">
                  <c:v>40</c:v>
                </c:pt>
                <c:pt idx="10">
                  <c:v>33.333333333333329</c:v>
                </c:pt>
                <c:pt idx="11">
                  <c:v>5.6603773584905666</c:v>
                </c:pt>
              </c:numCache>
            </c:numRef>
          </c:val>
          <c:smooth val="0"/>
          <c:extLst/>
        </c:ser>
        <c:ser>
          <c:idx val="2"/>
          <c:order val="2"/>
          <c:tx>
            <c:strRef>
              <c:f>'Grafico 24'!$A$32</c:f>
              <c:strCache>
                <c:ptCount val="1"/>
                <c:pt idx="0">
                  <c:v>MEDIANA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alpha val="99000"/>
                </a:schemeClr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1.0938399477454558E-2"/>
                  <c:y val="-2.09435618831140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3056994121364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72999346818308E-2"/>
                  <c:y val="-8.3774247532454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672999346818308E-2"/>
                  <c:y val="-7.67921731283467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938399477454558E-2"/>
                  <c:y val="-2.09435618831133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040299281500061E-2"/>
                  <c:y val="-1.256613712986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672999346818308E-2"/>
                  <c:y val="-4.1887123766226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5040299281499933E-2"/>
                  <c:y val="-1.6754849506490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07599216181987E-2"/>
                  <c:y val="-1.256613712986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938399477454558E-2"/>
                  <c:y val="-1.4660493318179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24'!$C$32:$N$32</c:f>
              <c:numCache>
                <c:formatCode>_-* #,##0.0_-;\-* #,##0.0_-;_-* "-"??_-;_-@_-</c:formatCode>
                <c:ptCount val="12"/>
                <c:pt idx="0">
                  <c:v>11.805602520066206</c:v>
                </c:pt>
                <c:pt idx="1">
                  <c:v>28.023352793994995</c:v>
                </c:pt>
                <c:pt idx="2">
                  <c:v>100</c:v>
                </c:pt>
                <c:pt idx="3">
                  <c:v>2.4960199332536064</c:v>
                </c:pt>
                <c:pt idx="4">
                  <c:v>7.4519230769230766</c:v>
                </c:pt>
                <c:pt idx="5">
                  <c:v>100</c:v>
                </c:pt>
                <c:pt idx="6">
                  <c:v>86.264241087835359</c:v>
                </c:pt>
                <c:pt idx="7">
                  <c:v>95.958219800181652</c:v>
                </c:pt>
                <c:pt idx="8">
                  <c:v>93.75</c:v>
                </c:pt>
                <c:pt idx="9">
                  <c:v>85.106382978723403</c:v>
                </c:pt>
                <c:pt idx="10">
                  <c:v>76.19047619047619</c:v>
                </c:pt>
                <c:pt idx="11">
                  <c:v>43.96907216494845</c:v>
                </c:pt>
              </c:numCache>
            </c:numRef>
          </c:val>
          <c:smooth val="0"/>
          <c:extLst/>
        </c:ser>
        <c:ser>
          <c:idx val="3"/>
          <c:order val="3"/>
          <c:tx>
            <c:strRef>
              <c:f>'Grafico 24'!$A$33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24'!$C$33:$N$33</c:f>
              <c:numCache>
                <c:formatCode>_-* #,##0.0_-;\-* #,##0.0_-;_-* "-"??_-;_-@_-</c:formatCode>
                <c:ptCount val="12"/>
                <c:pt idx="0">
                  <c:v>25.011684062938151</c:v>
                </c:pt>
                <c:pt idx="1">
                  <c:v>58.942795076031864</c:v>
                </c:pt>
                <c:pt idx="2">
                  <c:v>100</c:v>
                </c:pt>
                <c:pt idx="3">
                  <c:v>5.0706265845708076</c:v>
                </c:pt>
                <c:pt idx="4">
                  <c:v>37.203166226912934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97.183098591549296</c:v>
                </c:pt>
                <c:pt idx="9">
                  <c:v>90.607734806629836</c:v>
                </c:pt>
                <c:pt idx="10">
                  <c:v>93.75</c:v>
                </c:pt>
                <c:pt idx="11">
                  <c:v>67.407407407407405</c:v>
                </c:pt>
              </c:numCache>
            </c:numRef>
          </c:val>
          <c:smooth val="0"/>
          <c:extLst/>
        </c:ser>
        <c:ser>
          <c:idx val="4"/>
          <c:order val="4"/>
          <c:tx>
            <c:strRef>
              <c:f>'Grafico 24'!$A$34</c:f>
              <c:strCache>
                <c:ptCount val="1"/>
                <c:pt idx="0">
                  <c:v>Q3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24'!$C$34:$N$34</c:f>
              <c:numCache>
                <c:formatCode>_-* #,##0.0_-;\-* #,##0.0_-;_-* "-"??_-;_-@_-</c:formatCode>
                <c:ptCount val="12"/>
                <c:pt idx="0">
                  <c:v>15.93750990039894</c:v>
                </c:pt>
                <c:pt idx="1">
                  <c:v>35.393258426966291</c:v>
                </c:pt>
                <c:pt idx="2">
                  <c:v>100</c:v>
                </c:pt>
                <c:pt idx="3">
                  <c:v>3.7980495288997416</c:v>
                </c:pt>
                <c:pt idx="4">
                  <c:v>9.4827586206896548</c:v>
                </c:pt>
                <c:pt idx="5">
                  <c:v>100</c:v>
                </c:pt>
                <c:pt idx="6">
                  <c:v>91.197031496265708</c:v>
                </c:pt>
                <c:pt idx="7">
                  <c:v>97.167487684729053</c:v>
                </c:pt>
                <c:pt idx="8">
                  <c:v>94.489795918367349</c:v>
                </c:pt>
                <c:pt idx="9">
                  <c:v>86.79245283018868</c:v>
                </c:pt>
                <c:pt idx="10">
                  <c:v>83.333333333333343</c:v>
                </c:pt>
                <c:pt idx="11">
                  <c:v>54.043026706231458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rgbClr val="E7CAC9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smooth val="0"/>
        <c:axId val="466766784"/>
        <c:axId val="466767176"/>
      </c:lineChart>
      <c:catAx>
        <c:axId val="46676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6767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7671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676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percentuale dei punti nascita per classe di parto - Anno 2013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709837488476484E-2"/>
          <c:y val="0.16971279373368145"/>
          <c:w val="0.90220889673767801"/>
          <c:h val="0.420365535248043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 3'!$H$3</c:f>
              <c:strCache>
                <c:ptCount val="1"/>
                <c:pt idx="0">
                  <c:v>0-499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3'!$H$4:$H$25</c:f>
              <c:numCache>
                <c:formatCode>0%</c:formatCode>
                <c:ptCount val="22"/>
                <c:pt idx="0">
                  <c:v>0.28125</c:v>
                </c:pt>
                <c:pt idx="1">
                  <c:v>0</c:v>
                </c:pt>
                <c:pt idx="2">
                  <c:v>0.14084507042253522</c:v>
                </c:pt>
                <c:pt idx="3">
                  <c:v>0.5</c:v>
                </c:pt>
                <c:pt idx="4">
                  <c:v>0.66666666666666663</c:v>
                </c:pt>
                <c:pt idx="5">
                  <c:v>0.18421052631578946</c:v>
                </c:pt>
                <c:pt idx="6">
                  <c:v>0.33333333333333331</c:v>
                </c:pt>
                <c:pt idx="7">
                  <c:v>8.3333333333333329E-2</c:v>
                </c:pt>
                <c:pt idx="8">
                  <c:v>0.25806451612903225</c:v>
                </c:pt>
                <c:pt idx="9">
                  <c:v>0.25</c:v>
                </c:pt>
                <c:pt idx="10">
                  <c:v>0.54545454545454541</c:v>
                </c:pt>
                <c:pt idx="11">
                  <c:v>7.1428571428571425E-2</c:v>
                </c:pt>
                <c:pt idx="12">
                  <c:v>0.26666666666666666</c:v>
                </c:pt>
                <c:pt idx="13">
                  <c:v>0.33333333333333331</c:v>
                </c:pt>
                <c:pt idx="14">
                  <c:v>0.33333333333333331</c:v>
                </c:pt>
                <c:pt idx="15">
                  <c:v>0.30882352941176472</c:v>
                </c:pt>
                <c:pt idx="16">
                  <c:v>0.22222222222222221</c:v>
                </c:pt>
                <c:pt idx="17">
                  <c:v>0.33333333333333331</c:v>
                </c:pt>
                <c:pt idx="18">
                  <c:v>6.6666666666666666E-2</c:v>
                </c:pt>
                <c:pt idx="19">
                  <c:v>0.32758620689655171</c:v>
                </c:pt>
                <c:pt idx="20">
                  <c:v>0.52631578947368418</c:v>
                </c:pt>
                <c:pt idx="21">
                  <c:v>0.26425855513307983</c:v>
                </c:pt>
              </c:numCache>
            </c:numRef>
          </c:val>
        </c:ser>
        <c:ser>
          <c:idx val="1"/>
          <c:order val="1"/>
          <c:tx>
            <c:strRef>
              <c:f>'Grafico 3'!$I$3</c:f>
              <c:strCache>
                <c:ptCount val="1"/>
                <c:pt idx="0">
                  <c:v>500-799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3'!$I$4:$I$25</c:f>
              <c:numCache>
                <c:formatCode>0%</c:formatCode>
                <c:ptCount val="22"/>
                <c:pt idx="0">
                  <c:v>0.21875</c:v>
                </c:pt>
                <c:pt idx="1">
                  <c:v>0</c:v>
                </c:pt>
                <c:pt idx="2">
                  <c:v>0.28169014084507044</c:v>
                </c:pt>
                <c:pt idx="3">
                  <c:v>0.25</c:v>
                </c:pt>
                <c:pt idx="4">
                  <c:v>0</c:v>
                </c:pt>
                <c:pt idx="5">
                  <c:v>0.18421052631578946</c:v>
                </c:pt>
                <c:pt idx="6">
                  <c:v>0.25</c:v>
                </c:pt>
                <c:pt idx="7">
                  <c:v>0.33333333333333331</c:v>
                </c:pt>
                <c:pt idx="8">
                  <c:v>0.16129032258064516</c:v>
                </c:pt>
                <c:pt idx="9">
                  <c:v>0.14285714285714285</c:v>
                </c:pt>
                <c:pt idx="10">
                  <c:v>0.18181818181818182</c:v>
                </c:pt>
                <c:pt idx="11">
                  <c:v>0.5</c:v>
                </c:pt>
                <c:pt idx="12">
                  <c:v>0.26666666666666666</c:v>
                </c:pt>
                <c:pt idx="13">
                  <c:v>0.25</c:v>
                </c:pt>
                <c:pt idx="14">
                  <c:v>0.33333333333333331</c:v>
                </c:pt>
                <c:pt idx="15">
                  <c:v>0.20588235294117646</c:v>
                </c:pt>
                <c:pt idx="16">
                  <c:v>0.27777777777777779</c:v>
                </c:pt>
                <c:pt idx="17">
                  <c:v>0.33333333333333331</c:v>
                </c:pt>
                <c:pt idx="18">
                  <c:v>0.26666666666666666</c:v>
                </c:pt>
                <c:pt idx="19">
                  <c:v>0.31034482758620691</c:v>
                </c:pt>
                <c:pt idx="20">
                  <c:v>0.10526315789473684</c:v>
                </c:pt>
                <c:pt idx="21">
                  <c:v>0.2414448669201521</c:v>
                </c:pt>
              </c:numCache>
            </c:numRef>
          </c:val>
        </c:ser>
        <c:ser>
          <c:idx val="2"/>
          <c:order val="2"/>
          <c:tx>
            <c:strRef>
              <c:f>'Grafico 3'!$J$3</c:f>
              <c:strCache>
                <c:ptCount val="1"/>
                <c:pt idx="0">
                  <c:v>800-999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3'!$J$4:$J$25</c:f>
              <c:numCache>
                <c:formatCode>0%</c:formatCode>
                <c:ptCount val="22"/>
                <c:pt idx="0">
                  <c:v>9.375E-2</c:v>
                </c:pt>
                <c:pt idx="1">
                  <c:v>0</c:v>
                </c:pt>
                <c:pt idx="2">
                  <c:v>0.14084507042253522</c:v>
                </c:pt>
                <c:pt idx="3">
                  <c:v>0</c:v>
                </c:pt>
                <c:pt idx="4">
                  <c:v>0</c:v>
                </c:pt>
                <c:pt idx="5">
                  <c:v>0.23684210526315788</c:v>
                </c:pt>
                <c:pt idx="6">
                  <c:v>0.16666666666666666</c:v>
                </c:pt>
                <c:pt idx="7">
                  <c:v>0.25</c:v>
                </c:pt>
                <c:pt idx="8">
                  <c:v>0.12903225806451613</c:v>
                </c:pt>
                <c:pt idx="9">
                  <c:v>7.1428571428571425E-2</c:v>
                </c:pt>
                <c:pt idx="10">
                  <c:v>0</c:v>
                </c:pt>
                <c:pt idx="11">
                  <c:v>0.21428571428571427</c:v>
                </c:pt>
                <c:pt idx="12">
                  <c:v>0.13333333333333333</c:v>
                </c:pt>
                <c:pt idx="13">
                  <c:v>0.16666666666666666</c:v>
                </c:pt>
                <c:pt idx="14">
                  <c:v>0</c:v>
                </c:pt>
                <c:pt idx="15">
                  <c:v>0.20588235294117646</c:v>
                </c:pt>
                <c:pt idx="16">
                  <c:v>0.16666666666666666</c:v>
                </c:pt>
                <c:pt idx="17">
                  <c:v>0.16666666666666666</c:v>
                </c:pt>
                <c:pt idx="18">
                  <c:v>0.26666666666666666</c:v>
                </c:pt>
                <c:pt idx="19">
                  <c:v>0.10344827586206896</c:v>
                </c:pt>
                <c:pt idx="20">
                  <c:v>0.10526315789473684</c:v>
                </c:pt>
                <c:pt idx="21">
                  <c:v>0.14638783269961977</c:v>
                </c:pt>
              </c:numCache>
            </c:numRef>
          </c:val>
        </c:ser>
        <c:ser>
          <c:idx val="3"/>
          <c:order val="3"/>
          <c:tx>
            <c:strRef>
              <c:f>'Grafico 3'!$K$3</c:f>
              <c:strCache>
                <c:ptCount val="1"/>
                <c:pt idx="0">
                  <c:v>1000-2499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3'!$K$4:$K$25</c:f>
              <c:numCache>
                <c:formatCode>0%</c:formatCode>
                <c:ptCount val="22"/>
                <c:pt idx="0">
                  <c:v>0.375</c:v>
                </c:pt>
                <c:pt idx="1">
                  <c:v>1</c:v>
                </c:pt>
                <c:pt idx="2">
                  <c:v>0.323943661971831</c:v>
                </c:pt>
                <c:pt idx="3">
                  <c:v>0.25</c:v>
                </c:pt>
                <c:pt idx="4">
                  <c:v>0.33333333333333331</c:v>
                </c:pt>
                <c:pt idx="5">
                  <c:v>0.34210526315789475</c:v>
                </c:pt>
                <c:pt idx="6">
                  <c:v>0.25</c:v>
                </c:pt>
                <c:pt idx="7">
                  <c:v>0.33333333333333331</c:v>
                </c:pt>
                <c:pt idx="8">
                  <c:v>0.32258064516129031</c:v>
                </c:pt>
                <c:pt idx="9">
                  <c:v>0.4642857142857143</c:v>
                </c:pt>
                <c:pt idx="10">
                  <c:v>0.27272727272727271</c:v>
                </c:pt>
                <c:pt idx="11">
                  <c:v>0.21428571428571427</c:v>
                </c:pt>
                <c:pt idx="12">
                  <c:v>0.24444444444444444</c:v>
                </c:pt>
                <c:pt idx="13">
                  <c:v>0.25</c:v>
                </c:pt>
                <c:pt idx="14">
                  <c:v>0.33333333333333331</c:v>
                </c:pt>
                <c:pt idx="15">
                  <c:v>0.27941176470588236</c:v>
                </c:pt>
                <c:pt idx="16">
                  <c:v>0.30555555555555558</c:v>
                </c:pt>
                <c:pt idx="17">
                  <c:v>0.16666666666666666</c:v>
                </c:pt>
                <c:pt idx="18">
                  <c:v>0.4</c:v>
                </c:pt>
                <c:pt idx="19">
                  <c:v>0.25862068965517243</c:v>
                </c:pt>
                <c:pt idx="20">
                  <c:v>0.26315789473684209</c:v>
                </c:pt>
                <c:pt idx="21">
                  <c:v>0.30608365019011408</c:v>
                </c:pt>
              </c:numCache>
            </c:numRef>
          </c:val>
        </c:ser>
        <c:ser>
          <c:idx val="4"/>
          <c:order val="4"/>
          <c:tx>
            <c:strRef>
              <c:f>'Grafico 3'!$L$3</c:f>
              <c:strCache>
                <c:ptCount val="1"/>
                <c:pt idx="0">
                  <c:v>2500+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3'!$L$4:$L$25</c:f>
              <c:numCache>
                <c:formatCode>0%</c:formatCode>
                <c:ptCount val="22"/>
                <c:pt idx="0">
                  <c:v>3.125E-2</c:v>
                </c:pt>
                <c:pt idx="1">
                  <c:v>0</c:v>
                </c:pt>
                <c:pt idx="2">
                  <c:v>0.11267605633802817</c:v>
                </c:pt>
                <c:pt idx="3">
                  <c:v>0</c:v>
                </c:pt>
                <c:pt idx="4">
                  <c:v>0</c:v>
                </c:pt>
                <c:pt idx="5">
                  <c:v>5.2631578947368418E-2</c:v>
                </c:pt>
                <c:pt idx="6">
                  <c:v>0</c:v>
                </c:pt>
                <c:pt idx="7">
                  <c:v>0</c:v>
                </c:pt>
                <c:pt idx="8">
                  <c:v>0.12903225806451613</c:v>
                </c:pt>
                <c:pt idx="9">
                  <c:v>7.1428571428571425E-2</c:v>
                </c:pt>
                <c:pt idx="10">
                  <c:v>0</c:v>
                </c:pt>
                <c:pt idx="11">
                  <c:v>0</c:v>
                </c:pt>
                <c:pt idx="12">
                  <c:v>8.8888888888888892E-2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2.7777777777777776E-2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4.1825095057034217E-2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8270536"/>
        <c:axId val="279516672"/>
      </c:barChart>
      <c:catAx>
        <c:axId val="27827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9516672"/>
        <c:crosses val="autoZero"/>
        <c:auto val="1"/>
        <c:lblAlgn val="ctr"/>
        <c:lblOffset val="100"/>
        <c:noMultiLvlLbl val="0"/>
      </c:catAx>
      <c:valAx>
        <c:axId val="2795166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82705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5552067032630382"/>
          <c:y val="0.92167101827676523"/>
          <c:w val="0.48580474759267483"/>
          <c:h val="5.744125326370563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percentuale dei parti per classe di parto - Anno 2013 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901033973412117E-2"/>
          <c:y val="0.11904792660777995"/>
          <c:w val="0.9084194977843425"/>
          <c:h val="0.468255177990602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 4'!$H$3</c:f>
              <c:strCache>
                <c:ptCount val="1"/>
                <c:pt idx="0">
                  <c:v>0-499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4'!$H$4:$H$25</c:f>
              <c:numCache>
                <c:formatCode>0%</c:formatCode>
                <c:ptCount val="22"/>
                <c:pt idx="0">
                  <c:v>6.6948768324013905E-2</c:v>
                </c:pt>
                <c:pt idx="1">
                  <c:v>0</c:v>
                </c:pt>
                <c:pt idx="2">
                  <c:v>3.8764019330719428E-2</c:v>
                </c:pt>
                <c:pt idx="3">
                  <c:v>0.20524578136463684</c:v>
                </c:pt>
                <c:pt idx="4">
                  <c:v>0.30454644333260822</c:v>
                </c:pt>
                <c:pt idx="5">
                  <c:v>5.772716140093069E-2</c:v>
                </c:pt>
                <c:pt idx="6">
                  <c:v>0.12770306616460464</c:v>
                </c:pt>
                <c:pt idx="7">
                  <c:v>2.4663251754885223E-3</c:v>
                </c:pt>
                <c:pt idx="8">
                  <c:v>5.3713456577815996E-2</c:v>
                </c:pt>
                <c:pt idx="9">
                  <c:v>4.7084513289433277E-2</c:v>
                </c:pt>
                <c:pt idx="10">
                  <c:v>0.27378407268840194</c:v>
                </c:pt>
                <c:pt idx="11">
                  <c:v>3.4243216737495911E-2</c:v>
                </c:pt>
                <c:pt idx="12">
                  <c:v>5.8006861884624589E-2</c:v>
                </c:pt>
                <c:pt idx="13">
                  <c:v>0.15365489806066635</c:v>
                </c:pt>
                <c:pt idx="14">
                  <c:v>0.12171970965940815</c:v>
                </c:pt>
                <c:pt idx="15">
                  <c:v>0.12767154105736783</c:v>
                </c:pt>
                <c:pt idx="16">
                  <c:v>6.665086794241365E-2</c:v>
                </c:pt>
                <c:pt idx="17">
                  <c:v>0.18041237113402062</c:v>
                </c:pt>
                <c:pt idx="18">
                  <c:v>2.7308029562820996E-2</c:v>
                </c:pt>
                <c:pt idx="19">
                  <c:v>0.12332858521343565</c:v>
                </c:pt>
                <c:pt idx="20">
                  <c:v>0.23762550642945218</c:v>
                </c:pt>
                <c:pt idx="21">
                  <c:v>8.0571877392350444E-2</c:v>
                </c:pt>
              </c:numCache>
            </c:numRef>
          </c:val>
        </c:ser>
        <c:ser>
          <c:idx val="1"/>
          <c:order val="1"/>
          <c:tx>
            <c:strRef>
              <c:f>'Grafico 4'!$I$3</c:f>
              <c:strCache>
                <c:ptCount val="1"/>
                <c:pt idx="0">
                  <c:v>500-799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4'!$I$4:$I$25</c:f>
              <c:numCache>
                <c:formatCode>0%</c:formatCode>
                <c:ptCount val="22"/>
                <c:pt idx="0">
                  <c:v>0.1304216412271422</c:v>
                </c:pt>
                <c:pt idx="1">
                  <c:v>0</c:v>
                </c:pt>
                <c:pt idx="2">
                  <c:v>0.14721437038387891</c:v>
                </c:pt>
                <c:pt idx="3">
                  <c:v>0.25</c:v>
                </c:pt>
                <c:pt idx="4">
                  <c:v>0</c:v>
                </c:pt>
                <c:pt idx="5">
                  <c:v>0.114817536125398</c:v>
                </c:pt>
                <c:pt idx="6">
                  <c:v>0.22108660570199032</c:v>
                </c:pt>
                <c:pt idx="7">
                  <c:v>0.2464428002276608</c:v>
                </c:pt>
                <c:pt idx="8">
                  <c:v>8.4667884780739472E-2</c:v>
                </c:pt>
                <c:pt idx="9">
                  <c:v>8.2363779043979665E-2</c:v>
                </c:pt>
                <c:pt idx="10">
                  <c:v>0.16555318011758419</c:v>
                </c:pt>
                <c:pt idx="11">
                  <c:v>0.40070284406668844</c:v>
                </c:pt>
                <c:pt idx="12">
                  <c:v>0.15443229873134923</c:v>
                </c:pt>
                <c:pt idx="13">
                  <c:v>0.22665340626553954</c:v>
                </c:pt>
                <c:pt idx="14">
                  <c:v>0.30988274706867669</c:v>
                </c:pt>
                <c:pt idx="15">
                  <c:v>0.16687289088863891</c:v>
                </c:pt>
                <c:pt idx="16">
                  <c:v>0.19536109959120801</c:v>
                </c:pt>
                <c:pt idx="17">
                  <c:v>0.25675012272950415</c:v>
                </c:pt>
                <c:pt idx="18">
                  <c:v>0.16904672428911438</c:v>
                </c:pt>
                <c:pt idx="19">
                  <c:v>0.26342875522676101</c:v>
                </c:pt>
                <c:pt idx="20">
                  <c:v>9.3887616698960716E-2</c:v>
                </c:pt>
                <c:pt idx="21">
                  <c:v>0.16303476799793201</c:v>
                </c:pt>
              </c:numCache>
            </c:numRef>
          </c:val>
        </c:ser>
        <c:ser>
          <c:idx val="2"/>
          <c:order val="2"/>
          <c:tx>
            <c:strRef>
              <c:f>'Grafico 4'!$J$3</c:f>
              <c:strCache>
                <c:ptCount val="1"/>
                <c:pt idx="0">
                  <c:v>800-999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4'!$J$4:$J$25</c:f>
              <c:numCache>
                <c:formatCode>0%</c:formatCode>
                <c:ptCount val="22"/>
                <c:pt idx="0">
                  <c:v>8.1456853559014664E-2</c:v>
                </c:pt>
                <c:pt idx="1">
                  <c:v>0</c:v>
                </c:pt>
                <c:pt idx="2">
                  <c:v>0.10338971459834048</c:v>
                </c:pt>
                <c:pt idx="3">
                  <c:v>0</c:v>
                </c:pt>
                <c:pt idx="4">
                  <c:v>0</c:v>
                </c:pt>
                <c:pt idx="5">
                  <c:v>0.20595150624540778</c:v>
                </c:pt>
                <c:pt idx="6">
                  <c:v>0.19419042495965572</c:v>
                </c:pt>
                <c:pt idx="7">
                  <c:v>0.24881426674255361</c:v>
                </c:pt>
                <c:pt idx="8">
                  <c:v>8.9907566638005157E-2</c:v>
                </c:pt>
                <c:pt idx="9">
                  <c:v>5.7490873110648606E-2</c:v>
                </c:pt>
                <c:pt idx="10">
                  <c:v>0</c:v>
                </c:pt>
                <c:pt idx="11">
                  <c:v>0.218126838836221</c:v>
                </c:pt>
                <c:pt idx="12">
                  <c:v>0.10755605202266018</c:v>
                </c:pt>
                <c:pt idx="13">
                  <c:v>0.17672799602187966</c:v>
                </c:pt>
                <c:pt idx="14">
                  <c:v>0</c:v>
                </c:pt>
                <c:pt idx="15">
                  <c:v>0.23631421072365955</c:v>
                </c:pt>
                <c:pt idx="16">
                  <c:v>0.1523786954203448</c:v>
                </c:pt>
                <c:pt idx="17">
                  <c:v>0.22999509081983308</c:v>
                </c:pt>
                <c:pt idx="18">
                  <c:v>0.22623074032318677</c:v>
                </c:pt>
                <c:pt idx="19">
                  <c:v>0.12787759040573451</c:v>
                </c:pt>
                <c:pt idx="20">
                  <c:v>0.15351418002466091</c:v>
                </c:pt>
                <c:pt idx="21">
                  <c:v>0.13735993875582864</c:v>
                </c:pt>
              </c:numCache>
            </c:numRef>
          </c:val>
        </c:ser>
        <c:ser>
          <c:idx val="3"/>
          <c:order val="3"/>
          <c:tx>
            <c:strRef>
              <c:f>'Grafico 4'!$K$3</c:f>
              <c:strCache>
                <c:ptCount val="1"/>
                <c:pt idx="0">
                  <c:v>1000-2499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4'!$K$4:$K$25</c:f>
              <c:numCache>
                <c:formatCode>0%</c:formatCode>
                <c:ptCount val="22"/>
                <c:pt idx="0">
                  <c:v>0.49941060903732809</c:v>
                </c:pt>
                <c:pt idx="1">
                  <c:v>1</c:v>
                </c:pt>
                <c:pt idx="2">
                  <c:v>0.3919029816722896</c:v>
                </c:pt>
                <c:pt idx="3">
                  <c:v>0.54475421863536322</c:v>
                </c:pt>
                <c:pt idx="4">
                  <c:v>0.69545355666739173</c:v>
                </c:pt>
                <c:pt idx="5">
                  <c:v>0.47349987754102374</c:v>
                </c:pt>
                <c:pt idx="6">
                  <c:v>0.45701990317374935</c:v>
                </c:pt>
                <c:pt idx="7">
                  <c:v>0.50227660785429706</c:v>
                </c:pt>
                <c:pt idx="8">
                  <c:v>0.42970765262252797</c:v>
                </c:pt>
                <c:pt idx="9">
                  <c:v>0.6028864853799174</c:v>
                </c:pt>
                <c:pt idx="10">
                  <c:v>0.56066274719401388</c:v>
                </c:pt>
                <c:pt idx="11">
                  <c:v>0.34692710035959462</c:v>
                </c:pt>
                <c:pt idx="12">
                  <c:v>0.38618048352349799</c:v>
                </c:pt>
                <c:pt idx="13">
                  <c:v>0.44296369965191446</c:v>
                </c:pt>
                <c:pt idx="14">
                  <c:v>0.56839754327191516</c:v>
                </c:pt>
                <c:pt idx="15">
                  <c:v>0.46914135733033369</c:v>
                </c:pt>
                <c:pt idx="16">
                  <c:v>0.50453225902008414</c:v>
                </c:pt>
                <c:pt idx="17">
                  <c:v>0.3328424153166421</c:v>
                </c:pt>
                <c:pt idx="18">
                  <c:v>0.57741450582487786</c:v>
                </c:pt>
                <c:pt idx="19">
                  <c:v>0.48536506915406885</c:v>
                </c:pt>
                <c:pt idx="20">
                  <c:v>0.51497269684692615</c:v>
                </c:pt>
                <c:pt idx="21">
                  <c:v>0.46453306290452473</c:v>
                </c:pt>
              </c:numCache>
            </c:numRef>
          </c:val>
        </c:ser>
        <c:ser>
          <c:idx val="4"/>
          <c:order val="4"/>
          <c:tx>
            <c:strRef>
              <c:f>'Grafico 4'!$L$3</c:f>
              <c:strCache>
                <c:ptCount val="1"/>
                <c:pt idx="0">
                  <c:v>2500+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4'!$L$4:$L$25</c:f>
              <c:numCache>
                <c:formatCode>0%</c:formatCode>
                <c:ptCount val="22"/>
                <c:pt idx="0">
                  <c:v>0.22176212785250113</c:v>
                </c:pt>
                <c:pt idx="1">
                  <c:v>0</c:v>
                </c:pt>
                <c:pt idx="2">
                  <c:v>0.3187289140147716</c:v>
                </c:pt>
                <c:pt idx="3">
                  <c:v>0</c:v>
                </c:pt>
                <c:pt idx="4">
                  <c:v>0</c:v>
                </c:pt>
                <c:pt idx="5">
                  <c:v>0.14800391868723978</c:v>
                </c:pt>
                <c:pt idx="6">
                  <c:v>0</c:v>
                </c:pt>
                <c:pt idx="7">
                  <c:v>0</c:v>
                </c:pt>
                <c:pt idx="8">
                  <c:v>0.34200343938091143</c:v>
                </c:pt>
                <c:pt idx="9">
                  <c:v>0.21017434917602101</c:v>
                </c:pt>
                <c:pt idx="10">
                  <c:v>0</c:v>
                </c:pt>
                <c:pt idx="11">
                  <c:v>0</c:v>
                </c:pt>
                <c:pt idx="12">
                  <c:v>0.29382430383786801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8.1077078025949406E-2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0.15450035294936421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9519416"/>
        <c:axId val="233807808"/>
      </c:barChart>
      <c:catAx>
        <c:axId val="27951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33807808"/>
        <c:crosses val="autoZero"/>
        <c:auto val="1"/>
        <c:lblAlgn val="ctr"/>
        <c:lblOffset val="100"/>
        <c:noMultiLvlLbl val="0"/>
      </c:catAx>
      <c:valAx>
        <c:axId val="2338078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951941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7178729689807984"/>
          <c:y val="0.92063742032245954"/>
          <c:w val="0.45494830132939673"/>
          <c:h val="5.820133594412191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area geografica di provenienza della madre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11111111111144"/>
          <c:y val="4.1666666666666664E-2"/>
          <c:w val="0.65047353455818624"/>
          <c:h val="0.8981481481481481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9"/>
          <c:dPt>
            <c:idx val="0"/>
            <c:bubble3D val="0"/>
            <c:spPr>
              <a:solidFill>
                <a:srgbClr val="972828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E7CAC9"/>
              </a:solidFill>
              <a:ln w="25400">
                <a:noFill/>
              </a:ln>
            </c:spPr>
          </c:dPt>
          <c:dPt>
            <c:idx val="2"/>
            <c:bubble3D val="0"/>
            <c:explosion val="7"/>
            <c:spPr>
              <a:solidFill>
                <a:srgbClr val="B6CAE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2F86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417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BE4773"/>
              </a:solidFill>
              <a:ln w="25400">
                <a:noFill/>
              </a:ln>
            </c:spPr>
          </c:dPt>
          <c:dLbls>
            <c:dLbl>
              <c:idx val="3"/>
              <c:layout>
                <c:manualLayout>
                  <c:x val="-2.4382731892613314E-2"/>
                  <c:y val="7.1289159030559685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6.7512087304876831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'Grafico 5'!$A$4:$A$9</c:f>
              <c:strCache>
                <c:ptCount val="6"/>
                <c:pt idx="0">
                  <c:v>UE</c:v>
                </c:pt>
                <c:pt idx="1">
                  <c:v>Altri Paesi Europei</c:v>
                </c:pt>
                <c:pt idx="2">
                  <c:v>Africa</c:v>
                </c:pt>
                <c:pt idx="3">
                  <c:v>America Centro Sud</c:v>
                </c:pt>
                <c:pt idx="4">
                  <c:v>America del Nord/Oceania</c:v>
                </c:pt>
                <c:pt idx="5">
                  <c:v>Asia</c:v>
                </c:pt>
              </c:strCache>
            </c:strRef>
          </c:cat>
          <c:val>
            <c:numRef>
              <c:f>'Grafico 5'!$B$4:$B$9</c:f>
              <c:numCache>
                <c:formatCode>0%</c:formatCode>
                <c:ptCount val="6"/>
                <c:pt idx="0">
                  <c:v>0.2604949494949495</c:v>
                </c:pt>
                <c:pt idx="1">
                  <c:v>0.21686868686868688</c:v>
                </c:pt>
                <c:pt idx="2">
                  <c:v>0.25403030303030305</c:v>
                </c:pt>
                <c:pt idx="3">
                  <c:v>8.248484848484848E-2</c:v>
                </c:pt>
                <c:pt idx="4">
                  <c:v>3.8282828282828283E-3</c:v>
                </c:pt>
                <c:pt idx="5">
                  <c:v>0.18229292929292928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area geografica di provenienza ed età della madre - Anno 2013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9375376433255"/>
          <c:y val="0.16539481302384737"/>
          <c:w val="0.85185319144586513"/>
          <c:h val="0.605599469225783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6'!$A$5</c:f>
              <c:strCache>
                <c:ptCount val="1"/>
                <c:pt idx="0">
                  <c:v>&lt;20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6'!$K$5:$S$5</c:f>
              <c:numCache>
                <c:formatCode>#,##0.0</c:formatCode>
                <c:ptCount val="9"/>
                <c:pt idx="0">
                  <c:v>1.2518652792661065</c:v>
                </c:pt>
                <c:pt idx="1">
                  <c:v>3.0713675545546324</c:v>
                </c:pt>
                <c:pt idx="2">
                  <c:v>2.6245862663745281</c:v>
                </c:pt>
                <c:pt idx="3">
                  <c:v>1.2575612862145813</c:v>
                </c:pt>
                <c:pt idx="4">
                  <c:v>3.1858840828329864</c:v>
                </c:pt>
                <c:pt idx="5">
                  <c:v>0</c:v>
                </c:pt>
                <c:pt idx="6">
                  <c:v>0.88711465956974944</c:v>
                </c:pt>
                <c:pt idx="7">
                  <c:v>0</c:v>
                </c:pt>
                <c:pt idx="8">
                  <c:v>1.4228005289847947</c:v>
                </c:pt>
              </c:numCache>
            </c:numRef>
          </c:val>
        </c:ser>
        <c:ser>
          <c:idx val="1"/>
          <c:order val="1"/>
          <c:tx>
            <c:strRef>
              <c:f>'Grafico 6'!$A$6</c:f>
              <c:strCache>
                <c:ptCount val="1"/>
                <c:pt idx="0">
                  <c:v>20 - 29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6'!$K$6:$S$6</c:f>
              <c:numCache>
                <c:formatCode>#,##0.0</c:formatCode>
                <c:ptCount val="9"/>
                <c:pt idx="0">
                  <c:v>25.48497260918769</c:v>
                </c:pt>
                <c:pt idx="1">
                  <c:v>46.05886464238565</c:v>
                </c:pt>
                <c:pt idx="2">
                  <c:v>58.076546547946485</c:v>
                </c:pt>
                <c:pt idx="3">
                  <c:v>45.276185928048392</c:v>
                </c:pt>
                <c:pt idx="4">
                  <c:v>35.167258914348729</c:v>
                </c:pt>
                <c:pt idx="5">
                  <c:v>21.492537313432834</c:v>
                </c:pt>
                <c:pt idx="6">
                  <c:v>52.323131514748276</c:v>
                </c:pt>
                <c:pt idx="7">
                  <c:v>15.909090909090908</c:v>
                </c:pt>
                <c:pt idx="8">
                  <c:v>30.075675328558553</c:v>
                </c:pt>
              </c:numCache>
            </c:numRef>
          </c:val>
        </c:ser>
        <c:ser>
          <c:idx val="2"/>
          <c:order val="2"/>
          <c:tx>
            <c:strRef>
              <c:f>'Grafico 6'!$A$7</c:f>
              <c:strCache>
                <c:ptCount val="1"/>
                <c:pt idx="0">
                  <c:v>30 - 39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6'!$K$7:$S$7</c:f>
              <c:numCache>
                <c:formatCode>#,##0.0</c:formatCode>
                <c:ptCount val="9"/>
                <c:pt idx="0">
                  <c:v>63.169372364823587</c:v>
                </c:pt>
                <c:pt idx="1">
                  <c:v>46.959695581268932</c:v>
                </c:pt>
                <c:pt idx="2">
                  <c:v>36.315323294951284</c:v>
                </c:pt>
                <c:pt idx="3">
                  <c:v>47.468958930276983</c:v>
                </c:pt>
                <c:pt idx="4">
                  <c:v>53.535105991912758</c:v>
                </c:pt>
                <c:pt idx="5">
                  <c:v>66.567164179104481</c:v>
                </c:pt>
                <c:pt idx="6">
                  <c:v>43.025060989132847</c:v>
                </c:pt>
                <c:pt idx="7">
                  <c:v>68.181818181818173</c:v>
                </c:pt>
                <c:pt idx="8">
                  <c:v>59.499752163800665</c:v>
                </c:pt>
              </c:numCache>
            </c:numRef>
          </c:val>
        </c:ser>
        <c:ser>
          <c:idx val="3"/>
          <c:order val="3"/>
          <c:tx>
            <c:strRef>
              <c:f>'Grafico 6'!$A$8</c:f>
              <c:strCache>
                <c:ptCount val="1"/>
                <c:pt idx="0">
                  <c:v>40 - 49</c:v>
                </c:pt>
              </c:strCache>
            </c:strRef>
          </c:tx>
          <c:spPr>
            <a:solidFill>
              <a:srgbClr val="002F86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6'!$K$8:$S$8</c:f>
              <c:numCache>
                <c:formatCode>#,##0.0</c:formatCode>
                <c:ptCount val="9"/>
                <c:pt idx="0">
                  <c:v>10.033700213317843</c:v>
                </c:pt>
                <c:pt idx="1">
                  <c:v>3.8984235458569541</c:v>
                </c:pt>
                <c:pt idx="2">
                  <c:v>2.9555731667521328</c:v>
                </c:pt>
                <c:pt idx="3">
                  <c:v>5.981375358166189</c:v>
                </c:pt>
                <c:pt idx="4">
                  <c:v>8.0259772086754069</c:v>
                </c:pt>
                <c:pt idx="5">
                  <c:v>11.641791044776118</c:v>
                </c:pt>
                <c:pt idx="6">
                  <c:v>3.7480594366821913</c:v>
                </c:pt>
                <c:pt idx="7">
                  <c:v>15.909090909090908</c:v>
                </c:pt>
                <c:pt idx="8">
                  <c:v>8.9487932283524607</c:v>
                </c:pt>
              </c:numCache>
            </c:numRef>
          </c:val>
        </c:ser>
        <c:ser>
          <c:idx val="4"/>
          <c:order val="4"/>
          <c:tx>
            <c:strRef>
              <c:f>'Grafico 6'!$A$9</c:f>
              <c:strCache>
                <c:ptCount val="1"/>
                <c:pt idx="0">
                  <c:v>50 - 65</c:v>
                </c:pt>
              </c:strCache>
            </c:strRef>
          </c:tx>
          <c:spPr>
            <a:solidFill>
              <a:srgbClr val="641766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6'!$K$9:$S$9</c:f>
              <c:numCache>
                <c:formatCode>#,##0.0</c:formatCode>
                <c:ptCount val="9"/>
                <c:pt idx="0">
                  <c:v>6.0089533404773118E-2</c:v>
                </c:pt>
                <c:pt idx="1">
                  <c:v>1.1648675933835522E-2</c:v>
                </c:pt>
                <c:pt idx="2">
                  <c:v>2.7970723975572237E-2</c:v>
                </c:pt>
                <c:pt idx="3">
                  <c:v>1.5918497293855461E-2</c:v>
                </c:pt>
                <c:pt idx="4">
                  <c:v>8.5773802230118865E-2</c:v>
                </c:pt>
                <c:pt idx="5">
                  <c:v>0.29850746268656719</c:v>
                </c:pt>
                <c:pt idx="6">
                  <c:v>1.66333998669328E-2</c:v>
                </c:pt>
                <c:pt idx="7">
                  <c:v>0</c:v>
                </c:pt>
                <c:pt idx="8">
                  <c:v>5.2978750303524093E-2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879288"/>
        <c:axId val="230877328"/>
      </c:barChart>
      <c:catAx>
        <c:axId val="23087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30877328"/>
        <c:crosses val="autoZero"/>
        <c:auto val="1"/>
        <c:lblAlgn val="ctr"/>
        <c:lblOffset val="100"/>
        <c:noMultiLvlLbl val="0"/>
      </c:catAx>
      <c:valAx>
        <c:axId val="23087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7.7294685990338577E-2"/>
              <c:y val="0.82772401541410912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30879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824527368861497"/>
          <c:y val="0.92366652641702229"/>
          <c:w val="0.42029053131643557"/>
          <c:h val="5.59799109080868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Età media al primo figlio - Anno 2013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715596330275434E-2"/>
          <c:y val="0.13554216867469879"/>
          <c:w val="0.79633027522935751"/>
          <c:h val="0.4759036144578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7'!$B$3:$B$4</c:f>
              <c:strCache>
                <c:ptCount val="2"/>
                <c:pt idx="0">
                  <c:v>Italiana </c:v>
                </c:pt>
              </c:strCache>
            </c:strRef>
          </c:tx>
          <c:spPr>
            <a:solidFill>
              <a:srgbClr val="002F86"/>
            </a:solidFill>
            <a:ln w="25400">
              <a:noFill/>
            </a:ln>
          </c:spPr>
          <c:invertIfNegative val="0"/>
          <c:cat>
            <c:strRef>
              <c:f>'Grafico 7'!$A$5:$A$26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7'!$B$5:$B$26</c:f>
              <c:numCache>
                <c:formatCode>0.00</c:formatCode>
                <c:ptCount val="22"/>
                <c:pt idx="0">
                  <c:v>31.975401229938502</c:v>
                </c:pt>
                <c:pt idx="1">
                  <c:v>31.632780082987551</c:v>
                </c:pt>
                <c:pt idx="2">
                  <c:v>32.531677225741916</c:v>
                </c:pt>
                <c:pt idx="3">
                  <c:v>31.327751196172247</c:v>
                </c:pt>
                <c:pt idx="4">
                  <c:v>31.440628637951107</c:v>
                </c:pt>
                <c:pt idx="5">
                  <c:v>32.277910351499514</c:v>
                </c:pt>
                <c:pt idx="6">
                  <c:v>32.156412930135559</c:v>
                </c:pt>
                <c:pt idx="7">
                  <c:v>32.847070707070706</c:v>
                </c:pt>
                <c:pt idx="8">
                  <c:v>32.456003289473685</c:v>
                </c:pt>
                <c:pt idx="9">
                  <c:v>32.550087289051461</c:v>
                </c:pt>
                <c:pt idx="10">
                  <c:v>32.22708266323577</c:v>
                </c:pt>
                <c:pt idx="11">
                  <c:v>32.077732974910397</c:v>
                </c:pt>
                <c:pt idx="12">
                  <c:v>32.522796610169493</c:v>
                </c:pt>
                <c:pt idx="13">
                  <c:v>31.929493173742287</c:v>
                </c:pt>
                <c:pt idx="14">
                  <c:v>31.747116968698517</c:v>
                </c:pt>
                <c:pt idx="15">
                  <c:v>29.859105371514129</c:v>
                </c:pt>
                <c:pt idx="16">
                  <c:v>30.298142049338221</c:v>
                </c:pt>
                <c:pt idx="17">
                  <c:v>31.136383633963924</c:v>
                </c:pt>
                <c:pt idx="18">
                  <c:v>30.671531100478468</c:v>
                </c:pt>
                <c:pt idx="19">
                  <c:v>29.675374673449745</c:v>
                </c:pt>
                <c:pt idx="20">
                  <c:v>32.478445830969939</c:v>
                </c:pt>
                <c:pt idx="21">
                  <c:v>31.582958542993275</c:v>
                </c:pt>
              </c:numCache>
            </c:numRef>
          </c:val>
        </c:ser>
        <c:ser>
          <c:idx val="1"/>
          <c:order val="1"/>
          <c:tx>
            <c:strRef>
              <c:f>'Grafico 7'!$C$3:$C$4</c:f>
              <c:strCache>
                <c:ptCount val="2"/>
                <c:pt idx="0">
                  <c:v>Straniere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'Grafico 7'!$A$5:$A$26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7'!$C$5:$C$26</c:f>
              <c:numCache>
                <c:formatCode>0.00</c:formatCode>
                <c:ptCount val="22"/>
                <c:pt idx="0">
                  <c:v>27.858768753233317</c:v>
                </c:pt>
                <c:pt idx="1">
                  <c:v>28.903846153846153</c:v>
                </c:pt>
                <c:pt idx="2">
                  <c:v>28.206813460739511</c:v>
                </c:pt>
                <c:pt idx="3">
                  <c:v>29.328542094455852</c:v>
                </c:pt>
                <c:pt idx="4">
                  <c:v>27.770916334661354</c:v>
                </c:pt>
                <c:pt idx="5">
                  <c:v>27.715124816446401</c:v>
                </c:pt>
                <c:pt idx="6">
                  <c:v>27.940584088620341</c:v>
                </c:pt>
                <c:pt idx="7">
                  <c:v>27.566340782122904</c:v>
                </c:pt>
                <c:pt idx="8">
                  <c:v>27.752313447529041</c:v>
                </c:pt>
                <c:pt idx="9">
                  <c:v>27.453811908736782</c:v>
                </c:pt>
                <c:pt idx="10">
                  <c:v>27.784768211920529</c:v>
                </c:pt>
                <c:pt idx="11">
                  <c:v>27.294736842105262</c:v>
                </c:pt>
                <c:pt idx="12">
                  <c:v>28.650887573964496</c:v>
                </c:pt>
                <c:pt idx="13">
                  <c:v>28.165446559297219</c:v>
                </c:pt>
                <c:pt idx="14">
                  <c:v>27.803921568627452</c:v>
                </c:pt>
                <c:pt idx="15">
                  <c:v>28.283798882681563</c:v>
                </c:pt>
                <c:pt idx="16">
                  <c:v>27.902359641985353</c:v>
                </c:pt>
                <c:pt idx="17">
                  <c:v>26.6</c:v>
                </c:pt>
                <c:pt idx="18">
                  <c:v>27.578835978835979</c:v>
                </c:pt>
                <c:pt idx="19">
                  <c:v>27.154824233358266</c:v>
                </c:pt>
                <c:pt idx="20">
                  <c:v>29.442708333333332</c:v>
                </c:pt>
                <c:pt idx="21">
                  <c:v>27.98927284290863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483272"/>
        <c:axId val="176769744"/>
      </c:barChart>
      <c:catAx>
        <c:axId val="278483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6769744"/>
        <c:crosses val="autoZero"/>
        <c:auto val="1"/>
        <c:lblAlgn val="ctr"/>
        <c:lblOffset val="100"/>
        <c:noMultiLvlLbl val="0"/>
      </c:catAx>
      <c:valAx>
        <c:axId val="176769744"/>
        <c:scaling>
          <c:orientation val="minMax"/>
          <c:max val="34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8483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798165137614853"/>
          <c:y val="0.90963855421686768"/>
          <c:w val="0.24036697247706396"/>
          <c:h val="6.62650602409659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l'età della madre - Anno 2013</a:t>
            </a:r>
          </a:p>
        </c:rich>
      </c:tx>
      <c:layout>
        <c:manualLayout>
          <c:xMode val="edge"/>
          <c:yMode val="edge"/>
          <c:x val="0.24563011547446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938726865341585E-2"/>
          <c:y val="0.16523235800344241"/>
          <c:w val="0.9006347143372555"/>
          <c:h val="0.61962134251291145"/>
        </c:manualLayout>
      </c:layout>
      <c:lineChart>
        <c:grouping val="standard"/>
        <c:varyColors val="0"/>
        <c:ser>
          <c:idx val="0"/>
          <c:order val="0"/>
          <c:tx>
            <c:strRef>
              <c:f>'Grafico 8'!$D$3:$D$4</c:f>
              <c:strCache>
                <c:ptCount val="2"/>
                <c:pt idx="0">
                  <c:v>Italiana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'Grafico 8'!$A$5:$A$58</c:f>
              <c:strCach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64</c:v>
                </c:pt>
                <c:pt idx="53">
                  <c:v>65</c:v>
                </c:pt>
              </c:strCache>
            </c:strRef>
          </c:cat>
          <c:val>
            <c:numRef>
              <c:f>'Grafico 8'!$D$5:$D$58</c:f>
              <c:numCache>
                <c:formatCode>0.00</c:formatCode>
                <c:ptCount val="54"/>
                <c:pt idx="0">
                  <c:v>1.0014922234128853E-3</c:v>
                </c:pt>
                <c:pt idx="1">
                  <c:v>7.5111916755966391E-4</c:v>
                </c:pt>
                <c:pt idx="2">
                  <c:v>1.0014922234128852E-2</c:v>
                </c:pt>
                <c:pt idx="3">
                  <c:v>4.2813792550900842E-2</c:v>
                </c:pt>
                <c:pt idx="4">
                  <c:v>9.9147730117875629E-2</c:v>
                </c:pt>
                <c:pt idx="5">
                  <c:v>0.1950406105096594</c:v>
                </c:pt>
                <c:pt idx="6">
                  <c:v>0.34150884818379384</c:v>
                </c:pt>
                <c:pt idx="7">
                  <c:v>0.56158676427877541</c:v>
                </c:pt>
                <c:pt idx="8">
                  <c:v>0.77715796536839898</c:v>
                </c:pt>
                <c:pt idx="9">
                  <c:v>1.0633343682086309</c:v>
                </c:pt>
                <c:pt idx="10">
                  <c:v>1.2816596729126397</c:v>
                </c:pt>
                <c:pt idx="11">
                  <c:v>1.5750968943726154</c:v>
                </c:pt>
                <c:pt idx="12">
                  <c:v>1.9666803537270534</c:v>
                </c:pt>
                <c:pt idx="13">
                  <c:v>2.4263652842735675</c:v>
                </c:pt>
                <c:pt idx="14">
                  <c:v>3.0427837477841986</c:v>
                </c:pt>
                <c:pt idx="15">
                  <c:v>3.6051216312305336</c:v>
                </c:pt>
                <c:pt idx="16">
                  <c:v>4.524992238435269</c:v>
                </c:pt>
                <c:pt idx="17">
                  <c:v>5.2217804528747838</c:v>
                </c:pt>
                <c:pt idx="18">
                  <c:v>5.975904097104686</c:v>
                </c:pt>
                <c:pt idx="19">
                  <c:v>6.7410441557921308</c:v>
                </c:pt>
                <c:pt idx="20">
                  <c:v>6.9909164655336449</c:v>
                </c:pt>
                <c:pt idx="21">
                  <c:v>7.0369851078106382</c:v>
                </c:pt>
                <c:pt idx="22">
                  <c:v>7.0760433045237408</c:v>
                </c:pt>
                <c:pt idx="23">
                  <c:v>6.9884127349751139</c:v>
                </c:pt>
                <c:pt idx="24">
                  <c:v>6.5918218145036107</c:v>
                </c:pt>
                <c:pt idx="25">
                  <c:v>5.9749026048812732</c:v>
                </c:pt>
                <c:pt idx="26">
                  <c:v>5.2826211054471166</c:v>
                </c:pt>
                <c:pt idx="27">
                  <c:v>4.510720974251635</c:v>
                </c:pt>
                <c:pt idx="28">
                  <c:v>3.4879470410912257</c:v>
                </c:pt>
                <c:pt idx="29">
                  <c:v>2.5290182371733883</c:v>
                </c:pt>
                <c:pt idx="30">
                  <c:v>1.6847602928363261</c:v>
                </c:pt>
                <c:pt idx="31">
                  <c:v>1.0330392284503911</c:v>
                </c:pt>
                <c:pt idx="32">
                  <c:v>0.62543189352134687</c:v>
                </c:pt>
                <c:pt idx="33">
                  <c:v>0.31221520064896696</c:v>
                </c:pt>
                <c:pt idx="34">
                  <c:v>0.1725070354828695</c:v>
                </c:pt>
                <c:pt idx="35">
                  <c:v>9.8396610950315974E-2</c:v>
                </c:pt>
                <c:pt idx="36">
                  <c:v>5.7085056734534456E-2</c:v>
                </c:pt>
                <c:pt idx="37">
                  <c:v>3.3299616428478437E-2</c:v>
                </c:pt>
                <c:pt idx="38">
                  <c:v>2.6289170864588238E-2</c:v>
                </c:pt>
                <c:pt idx="39">
                  <c:v>1.2017906680954623E-2</c:v>
                </c:pt>
                <c:pt idx="40">
                  <c:v>6.2593263963305334E-3</c:v>
                </c:pt>
                <c:pt idx="41">
                  <c:v>5.2578341729176475E-3</c:v>
                </c:pt>
                <c:pt idx="42">
                  <c:v>3.0044766702386557E-3</c:v>
                </c:pt>
                <c:pt idx="43">
                  <c:v>1.2518652792661066E-3</c:v>
                </c:pt>
                <c:pt idx="44">
                  <c:v>1.2518652792661066E-3</c:v>
                </c:pt>
                <c:pt idx="45">
                  <c:v>1.0014922234128853E-3</c:v>
                </c:pt>
                <c:pt idx="46">
                  <c:v>7.5111916755966391E-4</c:v>
                </c:pt>
                <c:pt idx="47">
                  <c:v>7.5111916755966391E-4</c:v>
                </c:pt>
                <c:pt idx="48">
                  <c:v>2.5037305585322132E-4</c:v>
                </c:pt>
                <c:pt idx="49">
                  <c:v>5.0074611170644265E-4</c:v>
                </c:pt>
                <c:pt idx="50">
                  <c:v>5.0074611170644265E-4</c:v>
                </c:pt>
                <c:pt idx="51">
                  <c:v>2.5037305585322132E-4</c:v>
                </c:pt>
                <c:pt idx="52">
                  <c:v>2.5037305585322132E-4</c:v>
                </c:pt>
                <c:pt idx="53">
                  <c:v>5.0074611170644265E-4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'Grafico 8'!$E$3:$E$4</c:f>
              <c:strCache>
                <c:ptCount val="2"/>
                <c:pt idx="0">
                  <c:v>Straniera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'Grafico 8'!$A$5:$A$58</c:f>
              <c:strCach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64</c:v>
                </c:pt>
                <c:pt idx="53">
                  <c:v>65</c:v>
                </c:pt>
              </c:strCache>
            </c:strRef>
          </c:cat>
          <c:val>
            <c:numRef>
              <c:f>'Grafico 8'!$E$5:$E$58</c:f>
              <c:numCache>
                <c:formatCode>0.00</c:formatCode>
                <c:ptCount val="54"/>
                <c:pt idx="1">
                  <c:v>2.0128824476650566E-3</c:v>
                </c:pt>
                <c:pt idx="2">
                  <c:v>1.1070853462157811E-2</c:v>
                </c:pt>
                <c:pt idx="3">
                  <c:v>5.0322061191626404E-2</c:v>
                </c:pt>
                <c:pt idx="4">
                  <c:v>0.11574074074074073</c:v>
                </c:pt>
                <c:pt idx="5">
                  <c:v>0.22745571658615138</c:v>
                </c:pt>
                <c:pt idx="6">
                  <c:v>0.54951690821256038</c:v>
                </c:pt>
                <c:pt idx="7">
                  <c:v>1.1553945249597424</c:v>
                </c:pt>
                <c:pt idx="8">
                  <c:v>1.8719806763285023</c:v>
                </c:pt>
                <c:pt idx="9">
                  <c:v>2.7596618357487923</c:v>
                </c:pt>
                <c:pt idx="10">
                  <c:v>3.4953703703703702</c:v>
                </c:pt>
                <c:pt idx="11">
                  <c:v>4.2502012882447664</c:v>
                </c:pt>
                <c:pt idx="12">
                  <c:v>4.9214975845410631</c:v>
                </c:pt>
                <c:pt idx="13">
                  <c:v>5.7497987117552336</c:v>
                </c:pt>
                <c:pt idx="14">
                  <c:v>6.2902576489533013</c:v>
                </c:pt>
                <c:pt idx="15">
                  <c:v>6.4170692431561998</c:v>
                </c:pt>
                <c:pt idx="16">
                  <c:v>6.326489533011272</c:v>
                </c:pt>
                <c:pt idx="17">
                  <c:v>6.4210950080515294</c:v>
                </c:pt>
                <c:pt idx="18">
                  <c:v>6.2288647342995169</c:v>
                </c:pt>
                <c:pt idx="19">
                  <c:v>6.1121175523349436</c:v>
                </c:pt>
                <c:pt idx="20">
                  <c:v>5.7105475040257652</c:v>
                </c:pt>
                <c:pt idx="21">
                  <c:v>5.4116344605475044</c:v>
                </c:pt>
                <c:pt idx="22">
                  <c:v>4.9426328502415462</c:v>
                </c:pt>
                <c:pt idx="23">
                  <c:v>4.3921095008051534</c:v>
                </c:pt>
                <c:pt idx="24">
                  <c:v>3.8113929146537844</c:v>
                </c:pt>
                <c:pt idx="25">
                  <c:v>3.3313204508856686</c:v>
                </c:pt>
                <c:pt idx="26">
                  <c:v>2.6700885668276975</c:v>
                </c:pt>
                <c:pt idx="27">
                  <c:v>2.143719806763285</c:v>
                </c:pt>
                <c:pt idx="28">
                  <c:v>1.5589774557165861</c:v>
                </c:pt>
                <c:pt idx="29">
                  <c:v>1.2288647342995169</c:v>
                </c:pt>
                <c:pt idx="30">
                  <c:v>0.76791465378421897</c:v>
                </c:pt>
                <c:pt idx="31">
                  <c:v>0.48812399355877617</c:v>
                </c:pt>
                <c:pt idx="32">
                  <c:v>0.27576489533011272</c:v>
                </c:pt>
                <c:pt idx="33">
                  <c:v>0.12781803542673109</c:v>
                </c:pt>
                <c:pt idx="34">
                  <c:v>7.0450885668276966E-2</c:v>
                </c:pt>
                <c:pt idx="35">
                  <c:v>4.327697262479871E-2</c:v>
                </c:pt>
                <c:pt idx="36">
                  <c:v>2.2141706924315621E-2</c:v>
                </c:pt>
                <c:pt idx="37">
                  <c:v>2.314814814814815E-2</c:v>
                </c:pt>
                <c:pt idx="38">
                  <c:v>6.038647342995169E-3</c:v>
                </c:pt>
                <c:pt idx="39">
                  <c:v>6.038647342995169E-3</c:v>
                </c:pt>
                <c:pt idx="40">
                  <c:v>2.0128824476650566E-3</c:v>
                </c:pt>
                <c:pt idx="41">
                  <c:v>6.038647342995169E-3</c:v>
                </c:pt>
                <c:pt idx="42">
                  <c:v>1.0064412238325283E-3</c:v>
                </c:pt>
                <c:pt idx="44">
                  <c:v>1.0064412238325283E-3</c:v>
                </c:pt>
                <c:pt idx="46">
                  <c:v>1.0064412238325283E-3</c:v>
                </c:pt>
                <c:pt idx="53">
                  <c:v>1.0064412238325283E-3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'Grafico 8'!$E$67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'Grafico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75864"/>
        <c:axId val="233588736"/>
      </c:lineChart>
      <c:catAx>
        <c:axId val="278475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Età in anni compiuti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33588736"/>
        <c:crosses val="autoZero"/>
        <c:auto val="1"/>
        <c:lblAlgn val="ctr"/>
        <c:lblOffset val="100"/>
        <c:noMultiLvlLbl val="0"/>
      </c:catAx>
      <c:valAx>
        <c:axId val="233588736"/>
        <c:scaling>
          <c:orientation val="minMax"/>
          <c:max val="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% di Parti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8475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5623700842891309"/>
          <c:y val="0.9259896729776248"/>
          <c:w val="0.18181829279796854"/>
          <c:h val="3.7865748709122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Distribuzione dei parti secondo il titolo di studio e la cittadinanza della madre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Anno 2013</a:t>
            </a:r>
          </a:p>
        </c:rich>
      </c:tx>
      <c:layout>
        <c:manualLayout>
          <c:xMode val="edge"/>
          <c:yMode val="edge"/>
          <c:x val="0.1300367840760243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23042779988885"/>
          <c:y val="0.23096475323796617"/>
          <c:w val="0.84714701158748695"/>
          <c:h val="0.5964474396804604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9'!$A$5</c:f>
              <c:strCache>
                <c:ptCount val="1"/>
                <c:pt idx="0">
                  <c:v>Elementare/media inferiore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9'!$E$5:$G$5</c:f>
              <c:numCache>
                <c:formatCode>#,##0.0</c:formatCode>
                <c:ptCount val="3"/>
                <c:pt idx="0">
                  <c:v>25.274044492230502</c:v>
                </c:pt>
                <c:pt idx="1">
                  <c:v>48.33078791730302</c:v>
                </c:pt>
                <c:pt idx="2">
                  <c:v>29.881747103080556</c:v>
                </c:pt>
              </c:numCache>
            </c:numRef>
          </c:val>
        </c:ser>
        <c:ser>
          <c:idx val="1"/>
          <c:order val="1"/>
          <c:tx>
            <c:strRef>
              <c:f>'Grafico 9'!$A$6</c:f>
              <c:strCache>
                <c:ptCount val="1"/>
                <c:pt idx="0">
                  <c:v>Diploma superiore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9'!$E$6:$G$6</c:f>
              <c:numCache>
                <c:formatCode>#,##0.0</c:formatCode>
                <c:ptCount val="3"/>
                <c:pt idx="0">
                  <c:v>45.957299746563244</c:v>
                </c:pt>
                <c:pt idx="1">
                  <c:v>37.289490677627327</c:v>
                </c:pt>
                <c:pt idx="2">
                  <c:v>44.225108615275573</c:v>
                </c:pt>
              </c:numCache>
            </c:numRef>
          </c:val>
        </c:ser>
        <c:ser>
          <c:idx val="2"/>
          <c:order val="2"/>
          <c:tx>
            <c:strRef>
              <c:f>'Grafico 9'!$A$7</c:f>
              <c:strCache>
                <c:ptCount val="1"/>
                <c:pt idx="0">
                  <c:v>Laurea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9'!$E$7:$G$7</c:f>
              <c:numCache>
                <c:formatCode>#,##0.0</c:formatCode>
                <c:ptCount val="3"/>
                <c:pt idx="0">
                  <c:v>28.768655761206258</c:v>
                </c:pt>
                <c:pt idx="1">
                  <c:v>14.379721405069649</c:v>
                </c:pt>
                <c:pt idx="2">
                  <c:v>25.893144281643863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4801968"/>
        <c:axId val="464802360"/>
      </c:barChart>
      <c:catAx>
        <c:axId val="46480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64802360"/>
        <c:crosses val="autoZero"/>
        <c:auto val="1"/>
        <c:lblAlgn val="ctr"/>
        <c:lblOffset val="100"/>
        <c:noMultiLvlLbl val="0"/>
      </c:catAx>
      <c:valAx>
        <c:axId val="46480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1921424186617559E-2"/>
              <c:y val="0.13510691874175618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64801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42948429788898"/>
          <c:y val="0.9238589338769202"/>
          <c:w val="0.66114296486419855"/>
          <c:h val="5.58375634517803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3</xdr:row>
      <xdr:rowOff>285750</xdr:rowOff>
    </xdr:from>
    <xdr:to>
      <xdr:col>12</xdr:col>
      <xdr:colOff>257175</xdr:colOff>
      <xdr:row>18</xdr:row>
      <xdr:rowOff>0</xdr:rowOff>
    </xdr:to>
    <xdr:graphicFrame macro="">
      <xdr:nvGraphicFramePr>
        <xdr:cNvPr id="2097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19050</xdr:rowOff>
    </xdr:from>
    <xdr:to>
      <xdr:col>17</xdr:col>
      <xdr:colOff>400050</xdr:colOff>
      <xdr:row>15</xdr:row>
      <xdr:rowOff>38100</xdr:rowOff>
    </xdr:to>
    <xdr:graphicFrame macro="">
      <xdr:nvGraphicFramePr>
        <xdr:cNvPr id="2052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0</xdr:rowOff>
    </xdr:from>
    <xdr:to>
      <xdr:col>17</xdr:col>
      <xdr:colOff>381000</xdr:colOff>
      <xdr:row>15</xdr:row>
      <xdr:rowOff>19050</xdr:rowOff>
    </xdr:to>
    <xdr:graphicFrame macro="">
      <xdr:nvGraphicFramePr>
        <xdr:cNvPr id="22577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11</xdr:row>
      <xdr:rowOff>28575</xdr:rowOff>
    </xdr:from>
    <xdr:to>
      <xdr:col>9</xdr:col>
      <xdr:colOff>390525</xdr:colOff>
      <xdr:row>31</xdr:row>
      <xdr:rowOff>114300</xdr:rowOff>
    </xdr:to>
    <xdr:graphicFrame macro="">
      <xdr:nvGraphicFramePr>
        <xdr:cNvPr id="2462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</xdr:row>
      <xdr:rowOff>133350</xdr:rowOff>
    </xdr:from>
    <xdr:to>
      <xdr:col>17</xdr:col>
      <xdr:colOff>381000</xdr:colOff>
      <xdr:row>21</xdr:row>
      <xdr:rowOff>0</xdr:rowOff>
    </xdr:to>
    <xdr:graphicFrame macro="">
      <xdr:nvGraphicFramePr>
        <xdr:cNvPr id="2667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1</xdr:row>
      <xdr:rowOff>19050</xdr:rowOff>
    </xdr:from>
    <xdr:to>
      <xdr:col>17</xdr:col>
      <xdr:colOff>104775</xdr:colOff>
      <xdr:row>22</xdr:row>
      <xdr:rowOff>28575</xdr:rowOff>
    </xdr:to>
    <xdr:graphicFrame macro="">
      <xdr:nvGraphicFramePr>
        <xdr:cNvPr id="28721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0</xdr:row>
      <xdr:rowOff>180975</xdr:rowOff>
    </xdr:from>
    <xdr:to>
      <xdr:col>17</xdr:col>
      <xdr:colOff>409575</xdr:colOff>
      <xdr:row>18</xdr:row>
      <xdr:rowOff>38100</xdr:rowOff>
    </xdr:to>
    <xdr:graphicFrame macro="">
      <xdr:nvGraphicFramePr>
        <xdr:cNvPr id="3076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0</xdr:row>
      <xdr:rowOff>190500</xdr:rowOff>
    </xdr:from>
    <xdr:to>
      <xdr:col>19</xdr:col>
      <xdr:colOff>514350</xdr:colOff>
      <xdr:row>18</xdr:row>
      <xdr:rowOff>180975</xdr:rowOff>
    </xdr:to>
    <xdr:graphicFrame macro="">
      <xdr:nvGraphicFramePr>
        <xdr:cNvPr id="32817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0</xdr:row>
      <xdr:rowOff>447675</xdr:rowOff>
    </xdr:from>
    <xdr:to>
      <xdr:col>18</xdr:col>
      <xdr:colOff>571500</xdr:colOff>
      <xdr:row>19</xdr:row>
      <xdr:rowOff>76200</xdr:rowOff>
    </xdr:to>
    <xdr:graphicFrame macro="">
      <xdr:nvGraphicFramePr>
        <xdr:cNvPr id="3486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4</xdr:row>
      <xdr:rowOff>85725</xdr:rowOff>
    </xdr:from>
    <xdr:to>
      <xdr:col>15</xdr:col>
      <xdr:colOff>123825</xdr:colOff>
      <xdr:row>22</xdr:row>
      <xdr:rowOff>104775</xdr:rowOff>
    </xdr:to>
    <xdr:graphicFrame macro="">
      <xdr:nvGraphicFramePr>
        <xdr:cNvPr id="3691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5</xdr:row>
      <xdr:rowOff>0</xdr:rowOff>
    </xdr:from>
    <xdr:to>
      <xdr:col>17</xdr:col>
      <xdr:colOff>238125</xdr:colOff>
      <xdr:row>21</xdr:row>
      <xdr:rowOff>85725</xdr:rowOff>
    </xdr:to>
    <xdr:graphicFrame macro="">
      <xdr:nvGraphicFramePr>
        <xdr:cNvPr id="107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</xdr:row>
      <xdr:rowOff>38100</xdr:rowOff>
    </xdr:from>
    <xdr:to>
      <xdr:col>12</xdr:col>
      <xdr:colOff>533400</xdr:colOff>
      <xdr:row>22</xdr:row>
      <xdr:rowOff>38100</xdr:rowOff>
    </xdr:to>
    <xdr:graphicFrame macro="">
      <xdr:nvGraphicFramePr>
        <xdr:cNvPr id="414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1</xdr:row>
      <xdr:rowOff>57150</xdr:rowOff>
    </xdr:from>
    <xdr:to>
      <xdr:col>18</xdr:col>
      <xdr:colOff>228600</xdr:colOff>
      <xdr:row>20</xdr:row>
      <xdr:rowOff>95250</xdr:rowOff>
    </xdr:to>
    <xdr:graphicFrame macro="">
      <xdr:nvGraphicFramePr>
        <xdr:cNvPr id="39985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14</xdr:row>
      <xdr:rowOff>76200</xdr:rowOff>
    </xdr:from>
    <xdr:to>
      <xdr:col>5</xdr:col>
      <xdr:colOff>609600</xdr:colOff>
      <xdr:row>34</xdr:row>
      <xdr:rowOff>9525</xdr:rowOff>
    </xdr:to>
    <xdr:graphicFrame macro="">
      <xdr:nvGraphicFramePr>
        <xdr:cNvPr id="4203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579120</xdr:colOff>
      <xdr:row>3</xdr:row>
      <xdr:rowOff>7620</xdr:rowOff>
    </xdr:from>
    <xdr:to>
      <xdr:col>14</xdr:col>
      <xdr:colOff>460020</xdr:colOff>
      <xdr:row>22</xdr:row>
      <xdr:rowOff>132900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582706</xdr:colOff>
      <xdr:row>23</xdr:row>
      <xdr:rowOff>179295</xdr:rowOff>
    </xdr:from>
    <xdr:to>
      <xdr:col>14</xdr:col>
      <xdr:colOff>654106</xdr:colOff>
      <xdr:row>44</xdr:row>
      <xdr:rowOff>39667</xdr:rowOff>
    </xdr:to>
    <xdr:graphicFrame macro="">
      <xdr:nvGraphicFramePr>
        <xdr:cNvPr id="3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889000</xdr:colOff>
      <xdr:row>37</xdr:row>
      <xdr:rowOff>38100</xdr:rowOff>
    </xdr:from>
    <xdr:to>
      <xdr:col>8</xdr:col>
      <xdr:colOff>428625</xdr:colOff>
      <xdr:row>71</xdr:row>
      <xdr:rowOff>123825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27</xdr:row>
      <xdr:rowOff>180975</xdr:rowOff>
    </xdr:from>
    <xdr:to>
      <xdr:col>12</xdr:col>
      <xdr:colOff>0</xdr:colOff>
      <xdr:row>47</xdr:row>
      <xdr:rowOff>19050</xdr:rowOff>
    </xdr:to>
    <xdr:graphicFrame macro="">
      <xdr:nvGraphicFramePr>
        <xdr:cNvPr id="619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26</xdr:row>
      <xdr:rowOff>142875</xdr:rowOff>
    </xdr:from>
    <xdr:to>
      <xdr:col>14</xdr:col>
      <xdr:colOff>342899</xdr:colOff>
      <xdr:row>46</xdr:row>
      <xdr:rowOff>114300</xdr:rowOff>
    </xdr:to>
    <xdr:graphicFrame macro="">
      <xdr:nvGraphicFramePr>
        <xdr:cNvPr id="8241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6</xdr:row>
      <xdr:rowOff>57150</xdr:rowOff>
    </xdr:from>
    <xdr:to>
      <xdr:col>11</xdr:col>
      <xdr:colOff>133350</xdr:colOff>
      <xdr:row>23</xdr:row>
      <xdr:rowOff>38100</xdr:rowOff>
    </xdr:to>
    <xdr:graphicFrame macro="">
      <xdr:nvGraphicFramePr>
        <xdr:cNvPr id="1028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12</xdr:row>
      <xdr:rowOff>66675</xdr:rowOff>
    </xdr:from>
    <xdr:to>
      <xdr:col>12</xdr:col>
      <xdr:colOff>361950</xdr:colOff>
      <xdr:row>31</xdr:row>
      <xdr:rowOff>190500</xdr:rowOff>
    </xdr:to>
    <xdr:graphicFrame macro="">
      <xdr:nvGraphicFramePr>
        <xdr:cNvPr id="12337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2</xdr:row>
      <xdr:rowOff>85725</xdr:rowOff>
    </xdr:from>
    <xdr:to>
      <xdr:col>13</xdr:col>
      <xdr:colOff>314325</xdr:colOff>
      <xdr:row>18</xdr:row>
      <xdr:rowOff>47625</xdr:rowOff>
    </xdr:to>
    <xdr:graphicFrame macro="[0]!Grafico1_Click">
      <xdr:nvGraphicFramePr>
        <xdr:cNvPr id="1438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8</xdr:row>
      <xdr:rowOff>66675</xdr:rowOff>
    </xdr:from>
    <xdr:to>
      <xdr:col>22</xdr:col>
      <xdr:colOff>95250</xdr:colOff>
      <xdr:row>36</xdr:row>
      <xdr:rowOff>0</xdr:rowOff>
    </xdr:to>
    <xdr:graphicFrame macro="">
      <xdr:nvGraphicFramePr>
        <xdr:cNvPr id="16461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0</xdr:row>
      <xdr:rowOff>171450</xdr:rowOff>
    </xdr:from>
    <xdr:to>
      <xdr:col>15</xdr:col>
      <xdr:colOff>514350</xdr:colOff>
      <xdr:row>19</xdr:row>
      <xdr:rowOff>95250</xdr:rowOff>
    </xdr:to>
    <xdr:graphicFrame macro="">
      <xdr:nvGraphicFramePr>
        <xdr:cNvPr id="18481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Personalizzato 5">
      <a:dk1>
        <a:sysClr val="windowText" lastClr="000000"/>
      </a:dk1>
      <a:lt1>
        <a:sysClr val="window" lastClr="FFFFFF"/>
      </a:lt1>
      <a:dk2>
        <a:srgbClr val="454551"/>
      </a:dk2>
      <a:lt2>
        <a:srgbClr val="D8D8D8"/>
      </a:lt2>
      <a:accent1>
        <a:srgbClr val="972828"/>
      </a:accent1>
      <a:accent2>
        <a:srgbClr val="E7CAC9"/>
      </a:accent2>
      <a:accent3>
        <a:srgbClr val="B6CAE0"/>
      </a:accent3>
      <a:accent4>
        <a:srgbClr val="002F86"/>
      </a:accent4>
      <a:accent5>
        <a:srgbClr val="D042D4"/>
      </a:accent5>
      <a:accent6>
        <a:srgbClr val="BE4773"/>
      </a:accent6>
      <a:hlink>
        <a:srgbClr val="6B9F25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E18"/>
  <sheetViews>
    <sheetView showGridLines="0" workbookViewId="0">
      <selection activeCell="B29" sqref="B29"/>
    </sheetView>
  </sheetViews>
  <sheetFormatPr defaultColWidth="14.6640625" defaultRowHeight="14.4" x14ac:dyDescent="0.3"/>
  <cols>
    <col min="1" max="1" width="14.6640625" customWidth="1"/>
    <col min="2" max="2" width="12.6640625" bestFit="1" customWidth="1"/>
    <col min="3" max="3" width="14.109375" bestFit="1" customWidth="1"/>
  </cols>
  <sheetData>
    <row r="1" spans="1:5" ht="38.25" customHeight="1" x14ac:dyDescent="0.3">
      <c r="A1" s="248" t="s">
        <v>421</v>
      </c>
      <c r="B1" s="248"/>
      <c r="C1" s="248"/>
      <c r="D1" s="248"/>
      <c r="E1" s="248"/>
    </row>
    <row r="2" spans="1:5" ht="15" thickBot="1" x14ac:dyDescent="0.35"/>
    <row r="3" spans="1:5" ht="54" thickTop="1" thickBot="1" x14ac:dyDescent="0.35">
      <c r="A3" s="1"/>
      <c r="B3" s="1" t="s">
        <v>0</v>
      </c>
      <c r="C3" s="1" t="s">
        <v>1</v>
      </c>
      <c r="D3" s="1" t="s">
        <v>2</v>
      </c>
      <c r="E3" s="1" t="s">
        <v>3</v>
      </c>
    </row>
    <row r="4" spans="1:5" ht="15" thickBot="1" x14ac:dyDescent="0.35">
      <c r="A4" s="2">
        <v>2002</v>
      </c>
      <c r="B4" s="3">
        <v>17</v>
      </c>
      <c r="C4" s="3">
        <v>482</v>
      </c>
      <c r="D4" s="4">
        <v>367932</v>
      </c>
      <c r="E4" s="4">
        <v>372218</v>
      </c>
    </row>
    <row r="5" spans="1:5" ht="15" thickBot="1" x14ac:dyDescent="0.35">
      <c r="A5" s="2">
        <v>2003</v>
      </c>
      <c r="B5" s="3">
        <v>18</v>
      </c>
      <c r="C5" s="3">
        <v>541</v>
      </c>
      <c r="D5" s="4">
        <v>452984</v>
      </c>
      <c r="E5" s="4">
        <v>458748</v>
      </c>
    </row>
    <row r="6" spans="1:5" ht="15" thickBot="1" x14ac:dyDescent="0.35">
      <c r="A6" s="2">
        <v>2004</v>
      </c>
      <c r="B6" s="3">
        <v>18</v>
      </c>
      <c r="C6" s="3">
        <v>527</v>
      </c>
      <c r="D6" s="4">
        <v>474893</v>
      </c>
      <c r="E6" s="4">
        <v>480820</v>
      </c>
    </row>
    <row r="7" spans="1:5" ht="15" thickBot="1" x14ac:dyDescent="0.35">
      <c r="A7" s="2">
        <v>2005</v>
      </c>
      <c r="B7" s="3">
        <v>19</v>
      </c>
      <c r="C7" s="3">
        <v>560</v>
      </c>
      <c r="D7" s="4">
        <v>504770</v>
      </c>
      <c r="E7" s="4">
        <v>511436</v>
      </c>
    </row>
    <row r="8" spans="1:5" ht="15" thickBot="1" x14ac:dyDescent="0.35">
      <c r="A8" s="2">
        <v>2006</v>
      </c>
      <c r="B8" s="3">
        <v>20</v>
      </c>
      <c r="C8" s="3">
        <v>554</v>
      </c>
      <c r="D8" s="4">
        <v>517135</v>
      </c>
      <c r="E8" s="4">
        <v>524290</v>
      </c>
    </row>
    <row r="9" spans="1:5" ht="15" thickBot="1" x14ac:dyDescent="0.35">
      <c r="A9" s="2">
        <v>2007</v>
      </c>
      <c r="B9" s="3">
        <v>20</v>
      </c>
      <c r="C9" s="3">
        <v>541</v>
      </c>
      <c r="D9" s="4">
        <v>520369</v>
      </c>
      <c r="E9" s="4">
        <v>526729</v>
      </c>
    </row>
    <row r="10" spans="1:5" ht="15" thickBot="1" x14ac:dyDescent="0.35">
      <c r="A10" s="2">
        <v>2008</v>
      </c>
      <c r="B10" s="3">
        <v>21</v>
      </c>
      <c r="C10" s="3">
        <v>551</v>
      </c>
      <c r="D10" s="4">
        <v>544718</v>
      </c>
      <c r="E10" s="4">
        <v>552725</v>
      </c>
    </row>
    <row r="11" spans="1:5" ht="15" thickBot="1" x14ac:dyDescent="0.35">
      <c r="A11" s="2">
        <v>2009</v>
      </c>
      <c r="B11" s="3">
        <v>21</v>
      </c>
      <c r="C11" s="3">
        <v>549</v>
      </c>
      <c r="D11" s="4">
        <v>548570</v>
      </c>
      <c r="E11" s="4">
        <v>557300</v>
      </c>
    </row>
    <row r="12" spans="1:5" ht="15" thickBot="1" x14ac:dyDescent="0.35">
      <c r="A12" s="2">
        <v>2010</v>
      </c>
      <c r="B12" s="3">
        <v>21</v>
      </c>
      <c r="C12" s="3">
        <v>531</v>
      </c>
      <c r="D12" s="4">
        <v>545493</v>
      </c>
      <c r="E12" s="4">
        <v>554428</v>
      </c>
    </row>
    <row r="13" spans="1:5" ht="15" thickBot="1" x14ac:dyDescent="0.35">
      <c r="A13" s="2">
        <v>2011</v>
      </c>
      <c r="B13" s="3">
        <v>21</v>
      </c>
      <c r="C13" s="3">
        <v>516</v>
      </c>
      <c r="D13" s="4">
        <v>532280</v>
      </c>
      <c r="E13" s="4">
        <v>541206</v>
      </c>
    </row>
    <row r="14" spans="1:5" ht="15" thickBot="1" x14ac:dyDescent="0.35">
      <c r="A14" s="2">
        <v>2012</v>
      </c>
      <c r="B14" s="3">
        <v>21</v>
      </c>
      <c r="C14" s="3">
        <v>498</v>
      </c>
      <c r="D14" s="4">
        <v>526567</v>
      </c>
      <c r="E14" s="4">
        <v>535428</v>
      </c>
    </row>
    <row r="15" spans="1:5" ht="15" thickBot="1" x14ac:dyDescent="0.35">
      <c r="A15" s="2">
        <v>2013</v>
      </c>
      <c r="B15" s="3">
        <v>21</v>
      </c>
      <c r="C15" s="3">
        <v>482</v>
      </c>
      <c r="D15" s="4">
        <v>503272</v>
      </c>
      <c r="E15" s="4">
        <v>512327</v>
      </c>
    </row>
    <row r="16" spans="1:5" x14ac:dyDescent="0.3">
      <c r="A16" s="5" t="s">
        <v>4</v>
      </c>
      <c r="B16" s="244">
        <v>4</v>
      </c>
      <c r="C16" s="246">
        <v>0</v>
      </c>
      <c r="D16" s="246">
        <v>0.37</v>
      </c>
      <c r="E16" s="246">
        <v>0.38</v>
      </c>
    </row>
    <row r="17" spans="1:5" ht="15" thickBot="1" x14ac:dyDescent="0.35">
      <c r="A17" s="6" t="s">
        <v>422</v>
      </c>
      <c r="B17" s="245"/>
      <c r="C17" s="247"/>
      <c r="D17" s="247"/>
      <c r="E17" s="247"/>
    </row>
    <row r="18" spans="1:5" ht="15" thickTop="1" x14ac:dyDescent="0.3"/>
  </sheetData>
  <mergeCells count="5">
    <mergeCell ref="B16:B17"/>
    <mergeCell ref="C16:C17"/>
    <mergeCell ref="D16:D17"/>
    <mergeCell ref="E16:E17"/>
    <mergeCell ref="A1:E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I11"/>
  <sheetViews>
    <sheetView workbookViewId="0">
      <selection sqref="A1:I1"/>
    </sheetView>
  </sheetViews>
  <sheetFormatPr defaultRowHeight="14.4" x14ac:dyDescent="0.3"/>
  <sheetData>
    <row r="1" spans="1:9" x14ac:dyDescent="0.3">
      <c r="A1" s="263" t="s">
        <v>72</v>
      </c>
      <c r="B1" s="263"/>
      <c r="C1" s="263"/>
      <c r="D1" s="263"/>
      <c r="E1" s="263"/>
      <c r="F1" s="263"/>
      <c r="G1" s="263"/>
      <c r="H1" s="263"/>
      <c r="I1" s="263"/>
    </row>
    <row r="2" spans="1:9" ht="15" thickBot="1" x14ac:dyDescent="0.35"/>
    <row r="3" spans="1:9" ht="48" customHeight="1" thickTop="1" thickBot="1" x14ac:dyDescent="0.35">
      <c r="A3" s="255" t="s">
        <v>73</v>
      </c>
      <c r="B3" s="272" t="s">
        <v>74</v>
      </c>
      <c r="C3" s="272"/>
      <c r="D3" s="272" t="s">
        <v>75</v>
      </c>
      <c r="E3" s="272"/>
      <c r="F3" s="255" t="s">
        <v>76</v>
      </c>
      <c r="G3" s="272" t="s">
        <v>77</v>
      </c>
      <c r="H3" s="272"/>
      <c r="I3" s="255" t="s">
        <v>78</v>
      </c>
    </row>
    <row r="4" spans="1:9" ht="15" thickBot="1" x14ac:dyDescent="0.35">
      <c r="A4" s="257"/>
      <c r="B4" s="26" t="s">
        <v>79</v>
      </c>
      <c r="C4" s="26" t="s">
        <v>66</v>
      </c>
      <c r="D4" s="26" t="s">
        <v>79</v>
      </c>
      <c r="E4" s="26" t="s">
        <v>66</v>
      </c>
      <c r="F4" s="257"/>
      <c r="G4" s="40" t="s">
        <v>65</v>
      </c>
      <c r="H4" s="40" t="s">
        <v>66</v>
      </c>
      <c r="I4" s="257"/>
    </row>
    <row r="5" spans="1:9" ht="15" thickBot="1" x14ac:dyDescent="0.35">
      <c r="A5" s="10" t="s">
        <v>67</v>
      </c>
      <c r="B5" s="12">
        <v>12</v>
      </c>
      <c r="C5" s="77">
        <v>8.6330935249999996</v>
      </c>
      <c r="D5" s="12">
        <v>2</v>
      </c>
      <c r="E5" s="77">
        <v>1.4388489209999999</v>
      </c>
      <c r="F5" s="11">
        <v>139</v>
      </c>
      <c r="G5" s="11">
        <v>40520</v>
      </c>
      <c r="H5" s="77">
        <v>8.0571877389999997</v>
      </c>
      <c r="I5" s="11">
        <v>291</v>
      </c>
    </row>
    <row r="6" spans="1:9" ht="15" thickBot="1" x14ac:dyDescent="0.35">
      <c r="A6" s="10" t="s">
        <v>68</v>
      </c>
      <c r="B6" s="12">
        <v>34</v>
      </c>
      <c r="C6" s="77">
        <v>26.771653539999999</v>
      </c>
      <c r="D6" s="12">
        <v>6</v>
      </c>
      <c r="E6" s="77">
        <v>4.7244094490000004</v>
      </c>
      <c r="F6" s="11">
        <v>127</v>
      </c>
      <c r="G6" s="11">
        <v>81991</v>
      </c>
      <c r="H6" s="77">
        <v>16.303476799999999</v>
      </c>
      <c r="I6" s="11">
        <v>645</v>
      </c>
    </row>
    <row r="7" spans="1:9" ht="15" thickBot="1" x14ac:dyDescent="0.35">
      <c r="A7" s="10" t="s">
        <v>69</v>
      </c>
      <c r="B7" s="12">
        <v>34</v>
      </c>
      <c r="C7" s="77">
        <v>44.155844160000001</v>
      </c>
      <c r="D7" s="12">
        <v>13</v>
      </c>
      <c r="E7" s="77">
        <v>16.883116879999999</v>
      </c>
      <c r="F7" s="11">
        <v>77</v>
      </c>
      <c r="G7" s="11">
        <v>69079</v>
      </c>
      <c r="H7" s="77">
        <v>13.735993880000001</v>
      </c>
      <c r="I7" s="11">
        <v>897</v>
      </c>
    </row>
    <row r="8" spans="1:9" ht="15" thickBot="1" x14ac:dyDescent="0.35">
      <c r="A8" s="10" t="s">
        <v>70</v>
      </c>
      <c r="B8" s="12">
        <v>105</v>
      </c>
      <c r="C8" s="77">
        <v>65.217391300000003</v>
      </c>
      <c r="D8" s="12">
        <v>87</v>
      </c>
      <c r="E8" s="77">
        <v>54.037267079999999</v>
      </c>
      <c r="F8" s="11">
        <v>161</v>
      </c>
      <c r="G8" s="11">
        <v>233616</v>
      </c>
      <c r="H8" s="77">
        <v>46.45330629</v>
      </c>
      <c r="I8" s="11">
        <v>1451</v>
      </c>
    </row>
    <row r="9" spans="1:9" ht="15" thickBot="1" x14ac:dyDescent="0.35">
      <c r="A9" s="10" t="s">
        <v>80</v>
      </c>
      <c r="B9" s="12">
        <v>19</v>
      </c>
      <c r="C9" s="77">
        <v>86.363636360000001</v>
      </c>
      <c r="D9" s="12">
        <v>20</v>
      </c>
      <c r="E9" s="77">
        <v>90.909090910000003</v>
      </c>
      <c r="F9" s="11">
        <v>22</v>
      </c>
      <c r="G9" s="11">
        <v>77699</v>
      </c>
      <c r="H9" s="77">
        <v>15.450035290000001</v>
      </c>
      <c r="I9" s="11">
        <v>3531</v>
      </c>
    </row>
    <row r="10" spans="1:9" ht="15" thickBot="1" x14ac:dyDescent="0.35">
      <c r="A10" s="13" t="s">
        <v>31</v>
      </c>
      <c r="B10" s="15">
        <v>204</v>
      </c>
      <c r="C10" s="78">
        <v>38.783269959999998</v>
      </c>
      <c r="D10" s="15">
        <v>128</v>
      </c>
      <c r="E10" s="78">
        <v>24.334600760000001</v>
      </c>
      <c r="F10" s="14">
        <v>526</v>
      </c>
      <c r="G10" s="14">
        <v>502905</v>
      </c>
      <c r="H10" s="78">
        <v>100</v>
      </c>
      <c r="I10" s="14">
        <v>956</v>
      </c>
    </row>
    <row r="11" spans="1:9" ht="15" thickTop="1" x14ac:dyDescent="0.3"/>
  </sheetData>
  <mergeCells count="7">
    <mergeCell ref="A1:I1"/>
    <mergeCell ref="A3:A4"/>
    <mergeCell ref="B3:C3"/>
    <mergeCell ref="D3:E3"/>
    <mergeCell ref="F3:F4"/>
    <mergeCell ref="G3:H3"/>
    <mergeCell ref="I3: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M13"/>
  <sheetViews>
    <sheetView workbookViewId="0">
      <selection activeCell="J19" sqref="J19"/>
    </sheetView>
  </sheetViews>
  <sheetFormatPr defaultRowHeight="14.4" x14ac:dyDescent="0.3"/>
  <cols>
    <col min="7" max="7" width="9.5546875" bestFit="1" customWidth="1"/>
  </cols>
  <sheetData>
    <row r="1" spans="1:13" x14ac:dyDescent="0.3">
      <c r="A1" s="263" t="s">
        <v>81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ht="15" thickBot="1" x14ac:dyDescent="0.35"/>
    <row r="3" spans="1:13" ht="15.6" thickTop="1" thickBot="1" x14ac:dyDescent="0.35">
      <c r="A3" s="21" t="s">
        <v>82</v>
      </c>
      <c r="B3" s="272" t="s">
        <v>84</v>
      </c>
      <c r="C3" s="272"/>
      <c r="D3" s="272"/>
      <c r="E3" s="272"/>
      <c r="F3" s="272" t="s">
        <v>85</v>
      </c>
      <c r="G3" s="272"/>
      <c r="H3" s="272"/>
      <c r="I3" s="272"/>
      <c r="J3" s="273" t="s">
        <v>86</v>
      </c>
      <c r="K3" s="273"/>
      <c r="L3" s="273"/>
      <c r="M3" s="273"/>
    </row>
    <row r="4" spans="1:13" x14ac:dyDescent="0.3">
      <c r="A4" s="31" t="s">
        <v>83</v>
      </c>
      <c r="B4" s="274" t="s">
        <v>64</v>
      </c>
      <c r="C4" s="274"/>
      <c r="D4" s="274" t="s">
        <v>52</v>
      </c>
      <c r="E4" s="274"/>
      <c r="F4" s="274" t="s">
        <v>88</v>
      </c>
      <c r="G4" s="274"/>
      <c r="H4" s="274" t="s">
        <v>52</v>
      </c>
      <c r="I4" s="274"/>
      <c r="J4" s="275" t="s">
        <v>88</v>
      </c>
      <c r="K4" s="275"/>
      <c r="L4" s="275" t="s">
        <v>52</v>
      </c>
      <c r="M4" s="275"/>
    </row>
    <row r="5" spans="1:13" ht="15" thickBot="1" x14ac:dyDescent="0.35">
      <c r="A5" s="42"/>
      <c r="B5" s="277" t="s">
        <v>87</v>
      </c>
      <c r="C5" s="277"/>
      <c r="D5" s="277"/>
      <c r="E5" s="277"/>
      <c r="F5" s="277"/>
      <c r="G5" s="277"/>
      <c r="H5" s="277"/>
      <c r="I5" s="277"/>
      <c r="J5" s="276"/>
      <c r="K5" s="276"/>
      <c r="L5" s="276"/>
      <c r="M5" s="276"/>
    </row>
    <row r="6" spans="1:13" ht="15" thickBot="1" x14ac:dyDescent="0.35">
      <c r="A6" s="16"/>
      <c r="B6" s="27" t="s">
        <v>79</v>
      </c>
      <c r="C6" s="27" t="s">
        <v>66</v>
      </c>
      <c r="D6" s="27" t="s">
        <v>79</v>
      </c>
      <c r="E6" s="27" t="s">
        <v>66</v>
      </c>
      <c r="F6" s="27" t="s">
        <v>79</v>
      </c>
      <c r="G6" s="27" t="s">
        <v>66</v>
      </c>
      <c r="H6" s="27" t="s">
        <v>79</v>
      </c>
      <c r="I6" s="27" t="s">
        <v>66</v>
      </c>
      <c r="J6" s="44" t="s">
        <v>79</v>
      </c>
      <c r="K6" s="44" t="s">
        <v>66</v>
      </c>
      <c r="L6" s="44" t="s">
        <v>79</v>
      </c>
      <c r="M6" s="44" t="s">
        <v>66</v>
      </c>
    </row>
    <row r="7" spans="1:13" ht="15" thickBot="1" x14ac:dyDescent="0.35">
      <c r="A7" s="10" t="s">
        <v>67</v>
      </c>
      <c r="B7" s="28">
        <v>12</v>
      </c>
      <c r="C7" s="89">
        <v>10.810810810810811</v>
      </c>
      <c r="D7" s="11">
        <v>3695</v>
      </c>
      <c r="E7" s="89">
        <v>10.826887013595874</v>
      </c>
      <c r="F7" s="28"/>
      <c r="G7" s="89"/>
      <c r="H7" s="28"/>
      <c r="I7" s="89"/>
      <c r="J7" s="45"/>
      <c r="K7" s="45"/>
      <c r="L7" s="45"/>
      <c r="M7" s="45"/>
    </row>
    <row r="8" spans="1:13" ht="15" thickBot="1" x14ac:dyDescent="0.35">
      <c r="A8" s="10" t="s">
        <v>68</v>
      </c>
      <c r="B8" s="28">
        <v>33</v>
      </c>
      <c r="C8" s="89">
        <v>30.555555555555557</v>
      </c>
      <c r="D8" s="11">
        <v>21913</v>
      </c>
      <c r="E8" s="89">
        <v>31.455722549990668</v>
      </c>
      <c r="F8" s="28">
        <v>1</v>
      </c>
      <c r="G8" s="89">
        <v>5.2631578947368416</v>
      </c>
      <c r="H8" s="28">
        <v>791</v>
      </c>
      <c r="I8" s="89">
        <v>6.416288124594419</v>
      </c>
      <c r="J8" s="45"/>
      <c r="K8" s="45"/>
      <c r="L8" s="45"/>
      <c r="M8" s="45"/>
    </row>
    <row r="9" spans="1:13" ht="15" thickBot="1" x14ac:dyDescent="0.35">
      <c r="A9" s="10" t="s">
        <v>69</v>
      </c>
      <c r="B9" s="11">
        <v>32</v>
      </c>
      <c r="C9" s="77">
        <v>49.230769230769234</v>
      </c>
      <c r="D9" s="11">
        <v>29047</v>
      </c>
      <c r="E9" s="77">
        <v>49.674219752030787</v>
      </c>
      <c r="F9" s="11">
        <v>2</v>
      </c>
      <c r="G9" s="77">
        <v>16.666666666666664</v>
      </c>
      <c r="H9" s="11">
        <v>1669</v>
      </c>
      <c r="I9" s="77">
        <v>15.73934364390796</v>
      </c>
      <c r="J9" s="45"/>
      <c r="K9" s="45"/>
      <c r="L9" s="45"/>
      <c r="M9" s="45"/>
    </row>
    <row r="10" spans="1:13" ht="15" thickBot="1" x14ac:dyDescent="0.35">
      <c r="A10" s="10" t="s">
        <v>70</v>
      </c>
      <c r="B10" s="11">
        <v>100</v>
      </c>
      <c r="C10" s="77">
        <v>69.930069930069934</v>
      </c>
      <c r="D10" s="11">
        <v>151724</v>
      </c>
      <c r="E10" s="77">
        <v>72.316330324204273</v>
      </c>
      <c r="F10" s="11">
        <v>5</v>
      </c>
      <c r="G10" s="77">
        <v>27.777777777777779</v>
      </c>
      <c r="H10" s="11">
        <v>8749</v>
      </c>
      <c r="I10" s="77">
        <v>36.745065098698028</v>
      </c>
      <c r="J10" s="45"/>
      <c r="K10" s="45"/>
      <c r="L10" s="45"/>
      <c r="M10" s="45"/>
    </row>
    <row r="11" spans="1:13" ht="15" thickBot="1" x14ac:dyDescent="0.35">
      <c r="A11" s="10" t="s">
        <v>80</v>
      </c>
      <c r="B11" s="11">
        <v>18</v>
      </c>
      <c r="C11" s="77">
        <v>90</v>
      </c>
      <c r="D11" s="11">
        <v>66160</v>
      </c>
      <c r="E11" s="77">
        <v>91.640695339012396</v>
      </c>
      <c r="F11" s="11">
        <v>1</v>
      </c>
      <c r="G11" s="77">
        <v>50</v>
      </c>
      <c r="H11" s="11">
        <v>2801</v>
      </c>
      <c r="I11" s="77">
        <v>50.890261627906973</v>
      </c>
      <c r="J11" s="45"/>
      <c r="K11" s="45"/>
      <c r="L11" s="45"/>
      <c r="M11" s="45"/>
    </row>
    <row r="12" spans="1:13" ht="15" thickBot="1" x14ac:dyDescent="0.35">
      <c r="A12" s="13" t="s">
        <v>31</v>
      </c>
      <c r="B12" s="14">
        <v>195</v>
      </c>
      <c r="C12" s="78">
        <v>43.624161073825505</v>
      </c>
      <c r="D12" s="14">
        <v>272539</v>
      </c>
      <c r="E12" s="78">
        <v>61.345767297593568</v>
      </c>
      <c r="F12" s="14">
        <v>9</v>
      </c>
      <c r="G12" s="78">
        <v>13.23529411764706</v>
      </c>
      <c r="H12" s="14">
        <v>14010</v>
      </c>
      <c r="I12" s="78">
        <v>24.431927175069319</v>
      </c>
      <c r="J12" s="46"/>
      <c r="K12" s="46"/>
      <c r="L12" s="46"/>
      <c r="M12" s="46"/>
    </row>
    <row r="13" spans="1:13" ht="15" thickTop="1" x14ac:dyDescent="0.3"/>
  </sheetData>
  <mergeCells count="11">
    <mergeCell ref="A1:M1"/>
    <mergeCell ref="B3:E3"/>
    <mergeCell ref="F3:I3"/>
    <mergeCell ref="J3:M3"/>
    <mergeCell ref="B4:C4"/>
    <mergeCell ref="L4:M5"/>
    <mergeCell ref="B5:C5"/>
    <mergeCell ref="D4:E5"/>
    <mergeCell ref="F4:G5"/>
    <mergeCell ref="H4:I5"/>
    <mergeCell ref="J4:K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M13"/>
  <sheetViews>
    <sheetView workbookViewId="0">
      <selection activeCell="E14" sqref="E14"/>
    </sheetView>
  </sheetViews>
  <sheetFormatPr defaultRowHeight="14.4" x14ac:dyDescent="0.3"/>
  <cols>
    <col min="3" max="3" width="10.5546875" bestFit="1" customWidth="1"/>
    <col min="5" max="5" width="10.5546875" bestFit="1" customWidth="1"/>
  </cols>
  <sheetData>
    <row r="1" spans="1:13" x14ac:dyDescent="0.3">
      <c r="A1" s="263" t="s">
        <v>89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ht="15" thickBot="1" x14ac:dyDescent="0.35"/>
    <row r="3" spans="1:13" ht="15.6" thickTop="1" thickBot="1" x14ac:dyDescent="0.35">
      <c r="A3" s="21" t="s">
        <v>82</v>
      </c>
      <c r="B3" s="272" t="s">
        <v>84</v>
      </c>
      <c r="C3" s="272"/>
      <c r="D3" s="272"/>
      <c r="E3" s="272"/>
      <c r="F3" s="272" t="s">
        <v>85</v>
      </c>
      <c r="G3" s="272"/>
      <c r="H3" s="272"/>
      <c r="I3" s="272"/>
      <c r="J3" s="273" t="s">
        <v>86</v>
      </c>
      <c r="K3" s="273"/>
      <c r="L3" s="273"/>
      <c r="M3" s="273"/>
    </row>
    <row r="4" spans="1:13" x14ac:dyDescent="0.3">
      <c r="A4" s="31" t="s">
        <v>83</v>
      </c>
      <c r="B4" s="274" t="s">
        <v>64</v>
      </c>
      <c r="C4" s="274"/>
      <c r="D4" s="274" t="s">
        <v>52</v>
      </c>
      <c r="E4" s="274"/>
      <c r="F4" s="274" t="s">
        <v>64</v>
      </c>
      <c r="G4" s="274"/>
      <c r="H4" s="274" t="s">
        <v>52</v>
      </c>
      <c r="I4" s="274"/>
      <c r="J4" s="275" t="s">
        <v>88</v>
      </c>
      <c r="K4" s="275"/>
      <c r="L4" s="275" t="s">
        <v>52</v>
      </c>
      <c r="M4" s="275"/>
    </row>
    <row r="5" spans="1:13" ht="15" thickBot="1" x14ac:dyDescent="0.35">
      <c r="A5" s="41"/>
      <c r="B5" s="277" t="s">
        <v>87</v>
      </c>
      <c r="C5" s="277"/>
      <c r="D5" s="277"/>
      <c r="E5" s="277"/>
      <c r="F5" s="277" t="s">
        <v>87</v>
      </c>
      <c r="G5" s="277"/>
      <c r="H5" s="277"/>
      <c r="I5" s="277"/>
      <c r="J5" s="276"/>
      <c r="K5" s="276"/>
      <c r="L5" s="276"/>
      <c r="M5" s="276"/>
    </row>
    <row r="6" spans="1:13" ht="15" thickBot="1" x14ac:dyDescent="0.35">
      <c r="A6" s="42"/>
      <c r="B6" s="27" t="s">
        <v>79</v>
      </c>
      <c r="C6" s="27" t="s">
        <v>66</v>
      </c>
      <c r="D6" s="27" t="s">
        <v>79</v>
      </c>
      <c r="E6" s="27" t="s">
        <v>66</v>
      </c>
      <c r="F6" s="27" t="s">
        <v>79</v>
      </c>
      <c r="G6" s="27" t="s">
        <v>66</v>
      </c>
      <c r="H6" s="27" t="s">
        <v>79</v>
      </c>
      <c r="I6" s="27" t="s">
        <v>66</v>
      </c>
      <c r="J6" s="44" t="s">
        <v>79</v>
      </c>
      <c r="K6" s="44" t="s">
        <v>66</v>
      </c>
      <c r="L6" s="44" t="s">
        <v>79</v>
      </c>
      <c r="M6" s="44" t="s">
        <v>66</v>
      </c>
    </row>
    <row r="7" spans="1:13" ht="15" thickBot="1" x14ac:dyDescent="0.35">
      <c r="A7" s="10" t="s">
        <v>67</v>
      </c>
      <c r="B7" s="28">
        <v>2</v>
      </c>
      <c r="C7" s="89">
        <v>1.8018018018018018</v>
      </c>
      <c r="D7" s="11">
        <v>79</v>
      </c>
      <c r="E7" s="89">
        <v>0.23148148148148145</v>
      </c>
      <c r="F7" s="28"/>
      <c r="G7" s="89"/>
      <c r="H7" s="28"/>
      <c r="I7" s="89"/>
      <c r="J7" s="45"/>
      <c r="K7" s="45"/>
      <c r="L7" s="45"/>
      <c r="M7" s="45"/>
    </row>
    <row r="8" spans="1:13" ht="15" thickBot="1" x14ac:dyDescent="0.35">
      <c r="A8" s="10" t="s">
        <v>68</v>
      </c>
      <c r="B8" s="11">
        <v>6</v>
      </c>
      <c r="C8" s="77">
        <v>5.5555555555555554</v>
      </c>
      <c r="D8" s="11">
        <v>4229</v>
      </c>
      <c r="E8" s="77">
        <v>6.0706544363578949</v>
      </c>
      <c r="F8" s="11"/>
      <c r="G8" s="77"/>
      <c r="H8" s="11"/>
      <c r="I8" s="77"/>
      <c r="J8" s="45"/>
      <c r="K8" s="45"/>
      <c r="L8" s="45"/>
      <c r="M8" s="45"/>
    </row>
    <row r="9" spans="1:13" ht="15" thickBot="1" x14ac:dyDescent="0.35">
      <c r="A9" s="10" t="s">
        <v>69</v>
      </c>
      <c r="B9" s="12">
        <v>13</v>
      </c>
      <c r="C9" s="77">
        <v>20</v>
      </c>
      <c r="D9" s="11">
        <v>12082</v>
      </c>
      <c r="E9" s="77">
        <v>20.661821291150066</v>
      </c>
      <c r="F9" s="12"/>
      <c r="G9" s="77"/>
      <c r="H9" s="12"/>
      <c r="I9" s="77"/>
      <c r="J9" s="45"/>
      <c r="K9" s="45"/>
      <c r="L9" s="45"/>
      <c r="M9" s="45"/>
    </row>
    <row r="10" spans="1:13" ht="15" thickBot="1" x14ac:dyDescent="0.35">
      <c r="A10" s="10" t="s">
        <v>70</v>
      </c>
      <c r="B10" s="11">
        <v>84</v>
      </c>
      <c r="C10" s="77">
        <v>58.74125874125874</v>
      </c>
      <c r="D10" s="11">
        <v>130110</v>
      </c>
      <c r="E10" s="77">
        <v>62.014432380389508</v>
      </c>
      <c r="F10" s="11">
        <v>3</v>
      </c>
      <c r="G10" s="77">
        <v>16.666666666666664</v>
      </c>
      <c r="H10" s="11">
        <v>4100</v>
      </c>
      <c r="I10" s="77">
        <v>17.219655606887862</v>
      </c>
      <c r="J10" s="45"/>
      <c r="K10" s="45"/>
      <c r="L10" s="45"/>
      <c r="M10" s="45"/>
    </row>
    <row r="11" spans="1:13" ht="15" thickBot="1" x14ac:dyDescent="0.35">
      <c r="A11" s="10" t="s">
        <v>80</v>
      </c>
      <c r="B11" s="11">
        <v>18</v>
      </c>
      <c r="C11" s="77">
        <v>90</v>
      </c>
      <c r="D11" s="11">
        <v>66160</v>
      </c>
      <c r="E11" s="77">
        <v>91.640695339012396</v>
      </c>
      <c r="F11" s="11">
        <v>2</v>
      </c>
      <c r="G11" s="77">
        <v>100</v>
      </c>
      <c r="H11" s="11">
        <v>5504</v>
      </c>
      <c r="I11" s="77">
        <v>100</v>
      </c>
      <c r="J11" s="45"/>
      <c r="K11" s="45"/>
      <c r="L11" s="45"/>
      <c r="M11" s="45"/>
    </row>
    <row r="12" spans="1:13" ht="15" thickBot="1" x14ac:dyDescent="0.35">
      <c r="A12" s="13" t="s">
        <v>31</v>
      </c>
      <c r="B12" s="14">
        <v>123</v>
      </c>
      <c r="C12" s="78">
        <v>27.516778523489933</v>
      </c>
      <c r="D12" s="14">
        <v>212660</v>
      </c>
      <c r="E12" s="78">
        <v>47.867611143749137</v>
      </c>
      <c r="F12" s="14">
        <v>5</v>
      </c>
      <c r="G12" s="78">
        <v>7.3529411764705888</v>
      </c>
      <c r="H12" s="14">
        <v>9604</v>
      </c>
      <c r="I12" s="78">
        <v>16.748338942852659</v>
      </c>
      <c r="J12" s="46"/>
      <c r="K12" s="46"/>
      <c r="L12" s="46"/>
      <c r="M12" s="46"/>
    </row>
    <row r="13" spans="1:13" ht="15" thickTop="1" x14ac:dyDescent="0.3"/>
  </sheetData>
  <mergeCells count="12">
    <mergeCell ref="J4:K5"/>
    <mergeCell ref="L4:M5"/>
    <mergeCell ref="A1:M1"/>
    <mergeCell ref="B3:E3"/>
    <mergeCell ref="F3:I3"/>
    <mergeCell ref="J3:M3"/>
    <mergeCell ref="B4:C4"/>
    <mergeCell ref="B5:C5"/>
    <mergeCell ref="D4:E5"/>
    <mergeCell ref="F4:G4"/>
    <mergeCell ref="F5:G5"/>
    <mergeCell ref="H4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G11"/>
  <sheetViews>
    <sheetView workbookViewId="0">
      <selection sqref="A1:G1"/>
    </sheetView>
  </sheetViews>
  <sheetFormatPr defaultRowHeight="14.4" x14ac:dyDescent="0.3"/>
  <cols>
    <col min="3" max="3" width="14" customWidth="1"/>
    <col min="5" max="5" width="10.44140625" customWidth="1"/>
    <col min="7" max="7" width="10.5546875" customWidth="1"/>
  </cols>
  <sheetData>
    <row r="1" spans="1:7" ht="32.25" customHeight="1" x14ac:dyDescent="0.3">
      <c r="A1" s="254" t="s">
        <v>90</v>
      </c>
      <c r="B1" s="254"/>
      <c r="C1" s="254"/>
      <c r="D1" s="254"/>
      <c r="E1" s="254"/>
      <c r="F1" s="254"/>
      <c r="G1" s="254"/>
    </row>
    <row r="2" spans="1:7" ht="15" thickBot="1" x14ac:dyDescent="0.35"/>
    <row r="3" spans="1:7" ht="38.25" customHeight="1" thickTop="1" thickBot="1" x14ac:dyDescent="0.35">
      <c r="A3" s="278" t="s">
        <v>91</v>
      </c>
      <c r="B3" s="280" t="s">
        <v>92</v>
      </c>
      <c r="C3" s="280"/>
      <c r="D3" s="280" t="s">
        <v>93</v>
      </c>
      <c r="E3" s="280"/>
      <c r="F3" s="280" t="s">
        <v>94</v>
      </c>
      <c r="G3" s="280"/>
    </row>
    <row r="4" spans="1:7" ht="53.4" thickBot="1" x14ac:dyDescent="0.35">
      <c r="A4" s="279"/>
      <c r="B4" s="48"/>
      <c r="C4" s="49" t="s">
        <v>95</v>
      </c>
      <c r="D4" s="50"/>
      <c r="E4" s="49" t="s">
        <v>95</v>
      </c>
      <c r="F4" s="50"/>
      <c r="G4" s="49" t="s">
        <v>95</v>
      </c>
    </row>
    <row r="5" spans="1:7" ht="15" thickBot="1" x14ac:dyDescent="0.35">
      <c r="A5" s="51" t="s">
        <v>67</v>
      </c>
      <c r="B5" s="81">
        <v>3.5930692573488909</v>
      </c>
      <c r="C5" s="81">
        <v>3.3101307025890128</v>
      </c>
      <c r="D5" s="81">
        <v>2.6480836236933798</v>
      </c>
      <c r="E5" s="81">
        <v>2.4390243902439024</v>
      </c>
      <c r="F5" s="81">
        <v>1.5331010452961673</v>
      </c>
      <c r="G5" s="81">
        <v>1.5331010452961673</v>
      </c>
    </row>
    <row r="6" spans="1:7" ht="15" thickBot="1" x14ac:dyDescent="0.35">
      <c r="A6" s="51" t="s">
        <v>68</v>
      </c>
      <c r="B6" s="81">
        <v>4.1103783068134456</v>
      </c>
      <c r="C6" s="81">
        <v>2.6172554980753668</v>
      </c>
      <c r="D6" s="81">
        <v>4.5929018789144047</v>
      </c>
      <c r="E6" s="81">
        <v>2.2964509394572024</v>
      </c>
      <c r="F6" s="81">
        <v>1.6999701759618253</v>
      </c>
      <c r="G6" s="81">
        <v>0.95436922159260373</v>
      </c>
    </row>
    <row r="7" spans="1:7" ht="15" thickBot="1" x14ac:dyDescent="0.35">
      <c r="A7" s="51" t="s">
        <v>69</v>
      </c>
      <c r="B7" s="81">
        <v>5.1585137584931244</v>
      </c>
      <c r="C7" s="81">
        <v>2.1253076684991674</v>
      </c>
      <c r="D7" s="81">
        <v>6.0285714285714285</v>
      </c>
      <c r="E7" s="81">
        <v>1.5142857142857145</v>
      </c>
      <c r="F7" s="81">
        <v>2.8571428571428572</v>
      </c>
      <c r="G7" s="81">
        <v>0.68571428571428572</v>
      </c>
    </row>
    <row r="8" spans="1:7" ht="15" thickBot="1" x14ac:dyDescent="0.35">
      <c r="A8" s="51" t="s">
        <v>70</v>
      </c>
      <c r="B8" s="81">
        <v>7.8479305041200886</v>
      </c>
      <c r="C8" s="81">
        <v>1.0194963095350615</v>
      </c>
      <c r="D8" s="81">
        <v>10.691410740679915</v>
      </c>
      <c r="E8" s="81">
        <v>0.48721738654404118</v>
      </c>
      <c r="F8" s="81">
        <v>5.1130453823835333</v>
      </c>
      <c r="G8" s="81">
        <v>0.20802540099633221</v>
      </c>
    </row>
    <row r="9" spans="1:7" ht="15" thickBot="1" x14ac:dyDescent="0.35">
      <c r="A9" s="51" t="s">
        <v>71</v>
      </c>
      <c r="B9" s="81">
        <v>9.5794422618664257</v>
      </c>
      <c r="C9" s="81">
        <v>0.68654601661621695</v>
      </c>
      <c r="D9" s="81">
        <v>11.752050558020708</v>
      </c>
      <c r="E9" s="81">
        <v>0.91434718300389939</v>
      </c>
      <c r="F9" s="81">
        <v>6.5752319483662767</v>
      </c>
      <c r="G9" s="81">
        <v>0.41683474519295416</v>
      </c>
    </row>
    <row r="10" spans="1:7" ht="15" thickBot="1" x14ac:dyDescent="0.35">
      <c r="A10" s="52" t="s">
        <v>31</v>
      </c>
      <c r="B10" s="82">
        <v>6.8016920189371648</v>
      </c>
      <c r="C10" s="82">
        <v>1.5617558898506876</v>
      </c>
      <c r="D10" s="82">
        <v>9.5022358201929862</v>
      </c>
      <c r="E10" s="82">
        <v>0.94728171334431621</v>
      </c>
      <c r="F10" s="82">
        <v>4.7128736173217227</v>
      </c>
      <c r="G10" s="82">
        <v>0.43245469522240526</v>
      </c>
    </row>
    <row r="11" spans="1:7" ht="15" thickTop="1" x14ac:dyDescent="0.3"/>
  </sheetData>
  <mergeCells count="5">
    <mergeCell ref="A3:A4"/>
    <mergeCell ref="B3:C3"/>
    <mergeCell ref="D3:E3"/>
    <mergeCell ref="F3:G3"/>
    <mergeCell ref="A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K27"/>
  <sheetViews>
    <sheetView workbookViewId="0">
      <selection sqref="A1:K1"/>
    </sheetView>
  </sheetViews>
  <sheetFormatPr defaultRowHeight="14.4" x14ac:dyDescent="0.3"/>
  <cols>
    <col min="2" max="2" width="9.5546875" bestFit="1" customWidth="1"/>
    <col min="3" max="4" width="9.33203125" bestFit="1" customWidth="1"/>
    <col min="5" max="5" width="9.5546875" bestFit="1" customWidth="1"/>
    <col min="6" max="9" width="9.33203125" bestFit="1" customWidth="1"/>
    <col min="10" max="10" width="9.5546875" bestFit="1" customWidth="1"/>
  </cols>
  <sheetData>
    <row r="1" spans="1:11" x14ac:dyDescent="0.3">
      <c r="A1" s="263" t="s">
        <v>96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5" thickBot="1" x14ac:dyDescent="0.35"/>
    <row r="3" spans="1:11" ht="15" thickTop="1" x14ac:dyDescent="0.3">
      <c r="A3" s="281" t="s">
        <v>6</v>
      </c>
      <c r="B3" s="281" t="s">
        <v>97</v>
      </c>
      <c r="C3" s="281" t="s">
        <v>98</v>
      </c>
      <c r="D3" s="281" t="s">
        <v>99</v>
      </c>
      <c r="E3" s="281" t="s">
        <v>100</v>
      </c>
      <c r="F3" s="281" t="s">
        <v>101</v>
      </c>
      <c r="G3" s="281" t="s">
        <v>102</v>
      </c>
      <c r="H3" s="281" t="s">
        <v>103</v>
      </c>
      <c r="I3" s="281" t="s">
        <v>104</v>
      </c>
      <c r="J3" s="53" t="s">
        <v>105</v>
      </c>
      <c r="K3" s="281" t="s">
        <v>31</v>
      </c>
    </row>
    <row r="4" spans="1:11" ht="34.799999999999997" thickBot="1" x14ac:dyDescent="0.35">
      <c r="A4" s="282"/>
      <c r="B4" s="282"/>
      <c r="C4" s="282"/>
      <c r="D4" s="282"/>
      <c r="E4" s="282"/>
      <c r="F4" s="282"/>
      <c r="G4" s="282"/>
      <c r="H4" s="282"/>
      <c r="I4" s="282"/>
      <c r="J4" s="54" t="s">
        <v>106</v>
      </c>
      <c r="K4" s="282"/>
    </row>
    <row r="5" spans="1:11" ht="15" thickBot="1" x14ac:dyDescent="0.35">
      <c r="A5" s="55" t="s">
        <v>10</v>
      </c>
      <c r="B5" s="85">
        <v>73.683090024330895</v>
      </c>
      <c r="C5" s="85">
        <v>8.4884428223844282</v>
      </c>
      <c r="D5" s="85">
        <v>4.9574209245742091</v>
      </c>
      <c r="E5" s="85">
        <v>8.5644768856447691</v>
      </c>
      <c r="F5" s="85">
        <v>2.1076642335766427</v>
      </c>
      <c r="G5" s="85">
        <v>4.8661800486618008E-2</v>
      </c>
      <c r="H5" s="85">
        <v>2.144160583941606</v>
      </c>
      <c r="I5" s="85">
        <v>6.082725060827251E-3</v>
      </c>
      <c r="J5" s="85">
        <v>0.80550276043080826</v>
      </c>
      <c r="K5" s="11">
        <v>33147</v>
      </c>
    </row>
    <row r="6" spans="1:11" ht="15" thickBot="1" x14ac:dyDescent="0.35">
      <c r="A6" s="55" t="s">
        <v>11</v>
      </c>
      <c r="B6" s="85">
        <v>80.516014234875442</v>
      </c>
      <c r="C6" s="85">
        <v>6.4056939501779357</v>
      </c>
      <c r="D6" s="85">
        <v>2.8469750889679712</v>
      </c>
      <c r="E6" s="85">
        <v>7.2064056939501784</v>
      </c>
      <c r="F6" s="85">
        <v>2.1352313167259789</v>
      </c>
      <c r="G6" s="85" t="s">
        <v>56</v>
      </c>
      <c r="H6" s="85">
        <v>0.88967971530249124</v>
      </c>
      <c r="I6" s="85" t="s">
        <v>56</v>
      </c>
      <c r="J6" s="85">
        <v>0.26619343389529726</v>
      </c>
      <c r="K6" s="11">
        <v>1127</v>
      </c>
    </row>
    <row r="7" spans="1:11" ht="15" thickBot="1" x14ac:dyDescent="0.35">
      <c r="A7" s="55" t="s">
        <v>12</v>
      </c>
      <c r="B7" s="85">
        <v>70.725282244269579</v>
      </c>
      <c r="C7" s="85">
        <v>4.9492530505188732</v>
      </c>
      <c r="D7" s="85">
        <v>5.4327745466985977</v>
      </c>
      <c r="E7" s="85">
        <v>8.8003193066484204</v>
      </c>
      <c r="F7" s="85">
        <v>3.6321131257840116</v>
      </c>
      <c r="G7" s="85">
        <v>5.3597901699167519E-2</v>
      </c>
      <c r="H7" s="85">
        <v>6.3941156346219632</v>
      </c>
      <c r="I7" s="85">
        <v>1.2544189759379633E-2</v>
      </c>
      <c r="J7" s="85">
        <v>9.2285606863314773E-2</v>
      </c>
      <c r="K7" s="11">
        <v>87771</v>
      </c>
    </row>
    <row r="8" spans="1:11" ht="15" thickBot="1" x14ac:dyDescent="0.35">
      <c r="A8" s="55" t="s">
        <v>13</v>
      </c>
      <c r="B8" s="85">
        <v>80.837873379673113</v>
      </c>
      <c r="C8" s="85">
        <v>5.2789780199135823</v>
      </c>
      <c r="D8" s="85">
        <v>5.3916964117978585</v>
      </c>
      <c r="E8" s="85">
        <v>3.268833364643998</v>
      </c>
      <c r="F8" s="85">
        <v>1.0332519256058614</v>
      </c>
      <c r="G8" s="85">
        <v>0.13150479053165509</v>
      </c>
      <c r="H8" s="85">
        <v>4.00150291189179</v>
      </c>
      <c r="I8" s="85">
        <v>5.6359195942137896E-2</v>
      </c>
      <c r="J8" s="85">
        <v>2.3661041819515773</v>
      </c>
      <c r="K8" s="11">
        <v>5452</v>
      </c>
    </row>
    <row r="9" spans="1:11" ht="15" thickBot="1" x14ac:dyDescent="0.35">
      <c r="A9" s="55" t="s">
        <v>14</v>
      </c>
      <c r="B9" s="85">
        <v>74.681081081081075</v>
      </c>
      <c r="C9" s="85">
        <v>5.9027027027027028</v>
      </c>
      <c r="D9" s="85">
        <v>9.0594594594594593</v>
      </c>
      <c r="E9" s="85">
        <v>5.7297297297297298</v>
      </c>
      <c r="F9" s="85">
        <v>1.2972972972972971</v>
      </c>
      <c r="G9" s="85">
        <v>2.1621621621621623E-2</v>
      </c>
      <c r="H9" s="85">
        <v>3.3081081081081076</v>
      </c>
      <c r="I9" s="85" t="s">
        <v>56</v>
      </c>
      <c r="J9" s="85">
        <v>0.1295616497516735</v>
      </c>
      <c r="K9" s="11">
        <v>4631</v>
      </c>
    </row>
    <row r="10" spans="1:11" ht="15" thickBot="1" x14ac:dyDescent="0.35">
      <c r="A10" s="55" t="s">
        <v>15</v>
      </c>
      <c r="B10" s="85">
        <v>72.272134294927014</v>
      </c>
      <c r="C10" s="85">
        <v>6.0526251015334633</v>
      </c>
      <c r="D10" s="85">
        <v>7.1110345336844958</v>
      </c>
      <c r="E10" s="85">
        <v>7.8248455460654247</v>
      </c>
      <c r="F10" s="85">
        <v>1.1494818716617028</v>
      </c>
      <c r="G10" s="85">
        <v>9.8456691362886747E-2</v>
      </c>
      <c r="H10" s="85">
        <v>5.4791148743446474</v>
      </c>
      <c r="I10" s="85">
        <v>1.2307086420360843E-2</v>
      </c>
      <c r="J10" s="85">
        <v>0.68205153278247688</v>
      </c>
      <c r="K10" s="11">
        <v>40906</v>
      </c>
    </row>
    <row r="11" spans="1:11" ht="15" thickBot="1" x14ac:dyDescent="0.35">
      <c r="A11" s="55" t="s">
        <v>16</v>
      </c>
      <c r="B11" s="85">
        <v>76.311827956989248</v>
      </c>
      <c r="C11" s="85">
        <v>6.129032258064516</v>
      </c>
      <c r="D11" s="85">
        <v>8.0752688172043001</v>
      </c>
      <c r="E11" s="85">
        <v>4.978494623655914</v>
      </c>
      <c r="F11" s="85">
        <v>1.2150537634408602</v>
      </c>
      <c r="G11" s="85">
        <v>0.17204301075268819</v>
      </c>
      <c r="H11" s="85">
        <v>3.10752688172043</v>
      </c>
      <c r="I11" s="85">
        <v>1.0752688172043012E-2</v>
      </c>
      <c r="J11" s="85">
        <v>0.21459227467811159</v>
      </c>
      <c r="K11" s="11">
        <v>9320</v>
      </c>
    </row>
    <row r="12" spans="1:11" ht="15" thickBot="1" x14ac:dyDescent="0.35">
      <c r="A12" s="55" t="s">
        <v>17</v>
      </c>
      <c r="B12" s="85">
        <v>74.355559783125656</v>
      </c>
      <c r="C12" s="85">
        <v>4.5277275753828592</v>
      </c>
      <c r="D12" s="85">
        <v>6.5918386759250449</v>
      </c>
      <c r="E12" s="85">
        <v>5.9069723199847806</v>
      </c>
      <c r="F12" s="85">
        <v>6.3825739560544088</v>
      </c>
      <c r="G12" s="85">
        <v>4.7560163606962809E-2</v>
      </c>
      <c r="H12" s="85">
        <v>2.1687434604775042</v>
      </c>
      <c r="I12" s="85">
        <v>1.9024065442785124E-2</v>
      </c>
      <c r="J12" s="85">
        <v>0.28454898985108606</v>
      </c>
      <c r="K12" s="11">
        <v>10543</v>
      </c>
    </row>
    <row r="13" spans="1:11" ht="15" thickBot="1" x14ac:dyDescent="0.35">
      <c r="A13" s="55" t="s">
        <v>18</v>
      </c>
      <c r="B13" s="85">
        <v>69.040912139503689</v>
      </c>
      <c r="C13" s="85">
        <v>5.483568075117371</v>
      </c>
      <c r="D13" s="85">
        <v>7.8470824949698192</v>
      </c>
      <c r="E13" s="85">
        <v>10.578135479543931</v>
      </c>
      <c r="F13" s="85">
        <v>1.2474849094567404</v>
      </c>
      <c r="G13" s="85">
        <v>5.6338028169014086E-2</v>
      </c>
      <c r="H13" s="85">
        <v>5.7437961099932933</v>
      </c>
      <c r="I13" s="85" t="s">
        <v>56</v>
      </c>
      <c r="J13" s="85">
        <v>0.12860702515874928</v>
      </c>
      <c r="K13" s="11">
        <v>37323</v>
      </c>
    </row>
    <row r="14" spans="1:11" ht="15" thickBot="1" x14ac:dyDescent="0.35">
      <c r="A14" s="55" t="s">
        <v>19</v>
      </c>
      <c r="B14" s="85">
        <v>72.98149417409185</v>
      </c>
      <c r="C14" s="85">
        <v>6.0281014393420147</v>
      </c>
      <c r="D14" s="85">
        <v>7.2583961617546269</v>
      </c>
      <c r="E14" s="85">
        <v>4.6264564770390679</v>
      </c>
      <c r="F14" s="85">
        <v>1.8128855380397533</v>
      </c>
      <c r="G14" s="85">
        <v>0.1370801919122687</v>
      </c>
      <c r="H14" s="85">
        <v>7.1453050034270049</v>
      </c>
      <c r="I14" s="85">
        <v>1.028101439342015E-2</v>
      </c>
      <c r="J14" s="85">
        <v>0.46391049256378769</v>
      </c>
      <c r="K14" s="11">
        <v>29316</v>
      </c>
    </row>
    <row r="15" spans="1:11" ht="15" thickBot="1" x14ac:dyDescent="0.35">
      <c r="A15" s="55" t="s">
        <v>20</v>
      </c>
      <c r="B15" s="85">
        <v>74.581047011715853</v>
      </c>
      <c r="C15" s="85">
        <v>8.0972860744475756</v>
      </c>
      <c r="D15" s="85">
        <v>6.5252854812398038</v>
      </c>
      <c r="E15" s="85">
        <v>6.3473231499332634</v>
      </c>
      <c r="F15" s="85">
        <v>2.1207177814029365</v>
      </c>
      <c r="G15" s="85">
        <v>2.9660388551090017E-2</v>
      </c>
      <c r="H15" s="85">
        <v>2.2986801127094765</v>
      </c>
      <c r="I15" s="85" t="s">
        <v>56</v>
      </c>
      <c r="J15" s="85">
        <v>9.9011223944414759</v>
      </c>
      <c r="K15" s="11">
        <v>7484</v>
      </c>
    </row>
    <row r="16" spans="1:11" ht="15" thickBot="1" x14ac:dyDescent="0.35">
      <c r="A16" s="55" t="s">
        <v>21</v>
      </c>
      <c r="B16" s="85">
        <v>74.923488905891361</v>
      </c>
      <c r="C16" s="85">
        <v>4.3898240244835502</v>
      </c>
      <c r="D16" s="85">
        <v>7.4502677888293807</v>
      </c>
      <c r="E16" s="85">
        <v>6.5895179801071153</v>
      </c>
      <c r="F16" s="85">
        <v>1.4728385615914308</v>
      </c>
      <c r="G16" s="85">
        <v>9.5638867635807184E-3</v>
      </c>
      <c r="H16" s="85">
        <v>5.1549349655700079</v>
      </c>
      <c r="I16" s="85">
        <v>9.5638867635807184E-3</v>
      </c>
      <c r="J16" s="85">
        <v>14.665796131559619</v>
      </c>
      <c r="K16" s="11">
        <v>12253</v>
      </c>
    </row>
    <row r="17" spans="1:11" ht="15" thickBot="1" x14ac:dyDescent="0.35">
      <c r="A17" s="55" t="s">
        <v>22</v>
      </c>
      <c r="B17" s="85">
        <v>79.023183432424887</v>
      </c>
      <c r="C17" s="85">
        <v>9.3910857507681254</v>
      </c>
      <c r="D17" s="85">
        <v>3.1642791588524002</v>
      </c>
      <c r="E17" s="85">
        <v>2.3183432424883286</v>
      </c>
      <c r="F17" s="85">
        <v>1.8095846135429552</v>
      </c>
      <c r="G17" s="85">
        <v>0.15362515462272056</v>
      </c>
      <c r="H17" s="85">
        <v>4.1259327241530661</v>
      </c>
      <c r="I17" s="85">
        <v>1.3965923147520052E-2</v>
      </c>
      <c r="J17" s="85">
        <v>1.9947339024974069E-2</v>
      </c>
      <c r="K17" s="11">
        <v>50132</v>
      </c>
    </row>
    <row r="18" spans="1:11" ht="15" thickBot="1" x14ac:dyDescent="0.35">
      <c r="A18" s="55" t="s">
        <v>23</v>
      </c>
      <c r="B18" s="85">
        <v>87.452471482889734</v>
      </c>
      <c r="C18" s="85">
        <v>4.6427856714028417</v>
      </c>
      <c r="D18" s="85">
        <v>3.6521913147888734</v>
      </c>
      <c r="E18" s="85">
        <v>2.1312787672603561</v>
      </c>
      <c r="F18" s="85">
        <v>0.77046227736641981</v>
      </c>
      <c r="G18" s="85">
        <v>9.0054032419451674E-2</v>
      </c>
      <c r="H18" s="85">
        <v>1.2607564538723235</v>
      </c>
      <c r="I18" s="85" t="s">
        <v>56</v>
      </c>
      <c r="J18" s="85">
        <v>0.60666335156638485</v>
      </c>
      <c r="K18" s="11">
        <v>10055</v>
      </c>
    </row>
    <row r="19" spans="1:11" ht="15" thickBot="1" x14ac:dyDescent="0.35">
      <c r="A19" s="55" t="s">
        <v>24</v>
      </c>
      <c r="B19" s="85">
        <v>96.198993851313588</v>
      </c>
      <c r="C19" s="85">
        <v>1.9005030743432085</v>
      </c>
      <c r="D19" s="85">
        <v>0.39128004471771938</v>
      </c>
      <c r="E19" s="85">
        <v>0.67076579094466182</v>
      </c>
      <c r="F19" s="85">
        <v>0.4471771939631079</v>
      </c>
      <c r="G19" s="85" t="s">
        <v>56</v>
      </c>
      <c r="H19" s="85">
        <v>0.39128004471771938</v>
      </c>
      <c r="I19" s="85" t="s">
        <v>56</v>
      </c>
      <c r="J19" s="85">
        <v>0.11166945840312675</v>
      </c>
      <c r="K19" s="11">
        <v>1791</v>
      </c>
    </row>
    <row r="20" spans="1:11" ht="15" thickBot="1" x14ac:dyDescent="0.35">
      <c r="A20" s="55" t="s">
        <v>25</v>
      </c>
      <c r="B20" s="85">
        <v>93.449005821425871</v>
      </c>
      <c r="C20" s="85">
        <v>2.2945490285023058</v>
      </c>
      <c r="D20" s="85">
        <v>1.3778634611022906</v>
      </c>
      <c r="E20" s="85">
        <v>1.1208134875633176</v>
      </c>
      <c r="F20" s="85">
        <v>0.52544038708701901</v>
      </c>
      <c r="G20" s="85">
        <v>3.7801466696907843E-2</v>
      </c>
      <c r="H20" s="85">
        <v>1.1850759809480609</v>
      </c>
      <c r="I20" s="85">
        <v>9.4503666742269607E-3</v>
      </c>
      <c r="J20" s="85">
        <v>0.80989876265466809</v>
      </c>
      <c r="K20" s="11">
        <v>53340</v>
      </c>
    </row>
    <row r="21" spans="1:11" ht="15" thickBot="1" x14ac:dyDescent="0.35">
      <c r="A21" s="55" t="s">
        <v>26</v>
      </c>
      <c r="B21" s="85">
        <v>93.527207315245093</v>
      </c>
      <c r="C21" s="85">
        <v>2.5693299355418979</v>
      </c>
      <c r="D21" s="85">
        <v>1.59796132513866</v>
      </c>
      <c r="E21" s="85">
        <v>1.0643081996702144</v>
      </c>
      <c r="F21" s="85">
        <v>0.38075251086793582</v>
      </c>
      <c r="G21" s="85">
        <v>2.3984410133413282E-2</v>
      </c>
      <c r="H21" s="85">
        <v>0.83345825213611158</v>
      </c>
      <c r="I21" s="85" t="s">
        <v>56</v>
      </c>
      <c r="J21" s="85">
        <v>1.1937911013685645</v>
      </c>
      <c r="K21" s="11">
        <v>33758</v>
      </c>
    </row>
    <row r="22" spans="1:11" ht="15" thickBot="1" x14ac:dyDescent="0.35">
      <c r="A22" s="55" t="s">
        <v>27</v>
      </c>
      <c r="B22" s="85">
        <v>99.753451676528599</v>
      </c>
      <c r="C22" s="85">
        <v>0.17258382642998027</v>
      </c>
      <c r="D22" s="85">
        <v>2.465483234714004E-2</v>
      </c>
      <c r="E22" s="85" t="s">
        <v>56</v>
      </c>
      <c r="F22" s="85" t="s">
        <v>56</v>
      </c>
      <c r="G22" s="85" t="s">
        <v>56</v>
      </c>
      <c r="H22" s="85">
        <v>4.9309664694280081E-2</v>
      </c>
      <c r="I22" s="85" t="s">
        <v>56</v>
      </c>
      <c r="J22" s="85">
        <v>0.4418262150220913</v>
      </c>
      <c r="K22" s="11">
        <v>4074</v>
      </c>
    </row>
    <row r="23" spans="1:11" ht="15" thickBot="1" x14ac:dyDescent="0.35">
      <c r="A23" s="55" t="s">
        <v>28</v>
      </c>
      <c r="B23" s="85">
        <v>89.880318315683937</v>
      </c>
      <c r="C23" s="85">
        <v>5.4389372767717274</v>
      </c>
      <c r="D23" s="85">
        <v>1.2782755811767654</v>
      </c>
      <c r="E23" s="85">
        <v>2.1053950748793784</v>
      </c>
      <c r="F23" s="85">
        <v>0.3508991791465631</v>
      </c>
      <c r="G23" s="85">
        <v>4.3862397393320388E-2</v>
      </c>
      <c r="H23" s="85">
        <v>0.89604611817783075</v>
      </c>
      <c r="I23" s="85">
        <v>6.2660567704743405E-3</v>
      </c>
      <c r="J23" s="85">
        <v>6.2621328824597658E-2</v>
      </c>
      <c r="K23" s="11">
        <v>15969</v>
      </c>
    </row>
    <row r="24" spans="1:11" ht="15" thickBot="1" x14ac:dyDescent="0.35">
      <c r="A24" s="55" t="s">
        <v>29</v>
      </c>
      <c r="B24" s="85">
        <v>93.95709259812827</v>
      </c>
      <c r="C24" s="85">
        <v>2.9915610844121501</v>
      </c>
      <c r="D24" s="85">
        <v>0.4989767527420727</v>
      </c>
      <c r="E24" s="85">
        <v>1.439444457219067</v>
      </c>
      <c r="F24" s="85">
        <v>0.22994320402860494</v>
      </c>
      <c r="G24" s="85">
        <v>3.9090344684862839E-2</v>
      </c>
      <c r="H24" s="85">
        <v>0.84159212674469408</v>
      </c>
      <c r="I24" s="85" t="s">
        <v>56</v>
      </c>
      <c r="J24" s="85">
        <v>8.5006662684372555E-2</v>
      </c>
      <c r="K24" s="11">
        <v>43526</v>
      </c>
    </row>
    <row r="25" spans="1:11" ht="15" thickBot="1" x14ac:dyDescent="0.35">
      <c r="A25" s="55" t="s">
        <v>30</v>
      </c>
      <c r="B25" s="85">
        <v>94.465985195629187</v>
      </c>
      <c r="C25" s="85">
        <v>2.3528375044060628</v>
      </c>
      <c r="D25" s="85">
        <v>0.89002467395135709</v>
      </c>
      <c r="E25" s="85">
        <v>1.1103278110680297</v>
      </c>
      <c r="F25" s="85">
        <v>0.47585477617201272</v>
      </c>
      <c r="G25" s="85">
        <v>8.8121254846669009E-3</v>
      </c>
      <c r="H25" s="85">
        <v>0.69615791328868526</v>
      </c>
      <c r="I25" s="85" t="s">
        <v>56</v>
      </c>
      <c r="J25" s="85">
        <v>5.2844812400915979E-2</v>
      </c>
      <c r="K25" s="11">
        <v>11354</v>
      </c>
    </row>
    <row r="26" spans="1:11" ht="15" thickBot="1" x14ac:dyDescent="0.35">
      <c r="A26" s="56" t="s">
        <v>31</v>
      </c>
      <c r="B26" s="86">
        <v>80.150614729446872</v>
      </c>
      <c r="C26" s="86">
        <v>5.1706646135585332</v>
      </c>
      <c r="D26" s="86">
        <v>4.3047101187755139</v>
      </c>
      <c r="E26" s="86">
        <v>5.0423453552438469</v>
      </c>
      <c r="F26" s="86">
        <v>1.6372735365589586</v>
      </c>
      <c r="G26" s="86">
        <v>6.7167111774093943E-2</v>
      </c>
      <c r="H26" s="86">
        <v>3.6184025856330551</v>
      </c>
      <c r="I26" s="86">
        <v>8.8219490091347268E-3</v>
      </c>
      <c r="J26" s="86">
        <v>0.89732788631197435</v>
      </c>
      <c r="K26" s="14">
        <v>503272</v>
      </c>
    </row>
    <row r="27" spans="1:11" ht="15" thickTop="1" x14ac:dyDescent="0.3"/>
  </sheetData>
  <mergeCells count="11"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C10"/>
  <sheetViews>
    <sheetView workbookViewId="0">
      <selection activeCell="C17" sqref="C17"/>
    </sheetView>
  </sheetViews>
  <sheetFormatPr defaultRowHeight="14.4" x14ac:dyDescent="0.3"/>
  <cols>
    <col min="1" max="1" width="27.109375" customWidth="1"/>
  </cols>
  <sheetData>
    <row r="1" spans="1:3" ht="36.75" customHeight="1" x14ac:dyDescent="0.3">
      <c r="A1" s="254" t="s">
        <v>107</v>
      </c>
      <c r="B1" s="254"/>
      <c r="C1" s="254"/>
    </row>
    <row r="2" spans="1:3" ht="15" thickBot="1" x14ac:dyDescent="0.35"/>
    <row r="3" spans="1:3" ht="15.6" thickTop="1" thickBot="1" x14ac:dyDescent="0.35">
      <c r="A3" s="119" t="s">
        <v>457</v>
      </c>
      <c r="B3" s="117" t="s">
        <v>66</v>
      </c>
      <c r="C3" s="117" t="s">
        <v>31</v>
      </c>
    </row>
    <row r="4" spans="1:3" ht="15" thickBot="1" x14ac:dyDescent="0.35">
      <c r="A4" s="10" t="s">
        <v>458</v>
      </c>
      <c r="B4" s="122">
        <v>0.2604949494949495</v>
      </c>
      <c r="C4" s="11">
        <v>25789</v>
      </c>
    </row>
    <row r="5" spans="1:3" ht="15" thickBot="1" x14ac:dyDescent="0.35">
      <c r="A5" s="10" t="s">
        <v>459</v>
      </c>
      <c r="B5" s="122">
        <v>0.21686868686868688</v>
      </c>
      <c r="C5" s="11">
        <v>21470</v>
      </c>
    </row>
    <row r="6" spans="1:3" ht="15" thickBot="1" x14ac:dyDescent="0.35">
      <c r="A6" s="10" t="s">
        <v>100</v>
      </c>
      <c r="B6" s="122">
        <v>0.25403030303030305</v>
      </c>
      <c r="C6" s="11">
        <v>25149</v>
      </c>
    </row>
    <row r="7" spans="1:3" ht="15" thickBot="1" x14ac:dyDescent="0.35">
      <c r="A7" s="10" t="s">
        <v>101</v>
      </c>
      <c r="B7" s="122">
        <v>8.248484848484848E-2</v>
      </c>
      <c r="C7" s="11">
        <v>8166</v>
      </c>
    </row>
    <row r="8" spans="1:3" ht="15" thickBot="1" x14ac:dyDescent="0.35">
      <c r="A8" s="10" t="s">
        <v>460</v>
      </c>
      <c r="B8" s="122">
        <v>3.8282828282828283E-3</v>
      </c>
      <c r="C8" s="11">
        <v>379</v>
      </c>
    </row>
    <row r="9" spans="1:3" ht="15" thickBot="1" x14ac:dyDescent="0.35">
      <c r="A9" s="10" t="s">
        <v>103</v>
      </c>
      <c r="B9" s="122">
        <v>0.18229292929292928</v>
      </c>
      <c r="C9" s="11">
        <v>18047</v>
      </c>
    </row>
    <row r="10" spans="1:3" ht="15" thickBot="1" x14ac:dyDescent="0.35">
      <c r="A10" s="10" t="s">
        <v>31</v>
      </c>
      <c r="B10" s="122">
        <v>1</v>
      </c>
      <c r="C10" s="11">
        <f>SUM(C4:C9)</f>
        <v>99000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G50"/>
  <sheetViews>
    <sheetView workbookViewId="0">
      <selection sqref="A1:G1"/>
    </sheetView>
  </sheetViews>
  <sheetFormatPr defaultRowHeight="14.4" x14ac:dyDescent="0.3"/>
  <cols>
    <col min="1" max="1" width="18.5546875" customWidth="1"/>
  </cols>
  <sheetData>
    <row r="1" spans="1:7" x14ac:dyDescent="0.3">
      <c r="A1" s="263" t="s">
        <v>110</v>
      </c>
      <c r="B1" s="263"/>
      <c r="C1" s="263"/>
      <c r="D1" s="263"/>
      <c r="E1" s="263"/>
      <c r="F1" s="263"/>
      <c r="G1" s="263"/>
    </row>
    <row r="2" spans="1:7" ht="15" thickBot="1" x14ac:dyDescent="0.35"/>
    <row r="3" spans="1:7" ht="22.5" customHeight="1" thickTop="1" thickBot="1" x14ac:dyDescent="0.35">
      <c r="A3" s="255" t="s">
        <v>6</v>
      </c>
      <c r="B3" s="283" t="s">
        <v>111</v>
      </c>
      <c r="C3" s="283"/>
      <c r="D3" s="283"/>
      <c r="E3" s="283"/>
      <c r="F3" s="255" t="s">
        <v>112</v>
      </c>
      <c r="G3" s="255" t="s">
        <v>113</v>
      </c>
    </row>
    <row r="4" spans="1:7" ht="15" thickBot="1" x14ac:dyDescent="0.35">
      <c r="A4" s="257"/>
      <c r="B4" s="27" t="s">
        <v>114</v>
      </c>
      <c r="C4" s="27" t="s">
        <v>115</v>
      </c>
      <c r="D4" s="27" t="s">
        <v>116</v>
      </c>
      <c r="E4" s="27" t="s">
        <v>117</v>
      </c>
      <c r="F4" s="257"/>
      <c r="G4" s="257"/>
    </row>
    <row r="5" spans="1:7" ht="15" thickBot="1" x14ac:dyDescent="0.35">
      <c r="A5" s="51" t="s">
        <v>10</v>
      </c>
      <c r="B5" s="85">
        <v>1.0560617947015871</v>
      </c>
      <c r="C5" s="85">
        <v>29.231790477339931</v>
      </c>
      <c r="D5" s="85">
        <v>60.771830305956186</v>
      </c>
      <c r="E5" s="85">
        <v>8.940317422002293</v>
      </c>
      <c r="F5" s="11">
        <v>33147</v>
      </c>
      <c r="G5" s="85">
        <v>1.5084321356382177E-2</v>
      </c>
    </row>
    <row r="6" spans="1:7" ht="15" thickBot="1" x14ac:dyDescent="0.35">
      <c r="A6" s="51" t="s">
        <v>11</v>
      </c>
      <c r="B6" s="85">
        <v>1.064773735581189</v>
      </c>
      <c r="C6" s="85">
        <v>30.789707187222714</v>
      </c>
      <c r="D6" s="85">
        <v>57.586512866015973</v>
      </c>
      <c r="E6" s="85">
        <v>10.559006211180124</v>
      </c>
      <c r="F6" s="11">
        <v>1127</v>
      </c>
      <c r="G6" s="85">
        <v>0</v>
      </c>
    </row>
    <row r="7" spans="1:7" ht="15" thickBot="1" x14ac:dyDescent="0.35">
      <c r="A7" s="51" t="s">
        <v>12</v>
      </c>
      <c r="B7" s="85">
        <v>1.0620840550642721</v>
      </c>
      <c r="C7" s="85">
        <v>28.043805269395573</v>
      </c>
      <c r="D7" s="85">
        <v>61.282933722308321</v>
      </c>
      <c r="E7" s="85">
        <v>9.6111769532318352</v>
      </c>
      <c r="F7" s="11">
        <v>87771</v>
      </c>
      <c r="G7" s="85">
        <v>2.164724111608618E-2</v>
      </c>
    </row>
    <row r="8" spans="1:7" ht="15" thickBot="1" x14ac:dyDescent="0.35">
      <c r="A8" s="51" t="s">
        <v>57</v>
      </c>
      <c r="B8" s="85">
        <v>0.91709464416727804</v>
      </c>
      <c r="C8" s="85">
        <v>29.768892149669846</v>
      </c>
      <c r="D8" s="85">
        <v>60.674981658107122</v>
      </c>
      <c r="E8" s="85">
        <v>8.6390315480557582</v>
      </c>
      <c r="F8" s="11">
        <v>5452</v>
      </c>
      <c r="G8" s="85">
        <v>0</v>
      </c>
    </row>
    <row r="9" spans="1:7" ht="15" thickBot="1" x14ac:dyDescent="0.35">
      <c r="A9" s="51" t="s">
        <v>58</v>
      </c>
      <c r="B9" s="85">
        <v>0.71320510049708241</v>
      </c>
      <c r="C9" s="85">
        <v>30.581370218283986</v>
      </c>
      <c r="D9" s="85">
        <v>60.168575751026587</v>
      </c>
      <c r="E9" s="85">
        <v>8.5368489301923489</v>
      </c>
      <c r="F9" s="11">
        <v>4631</v>
      </c>
      <c r="G9" s="85">
        <v>8.6374433167782344E-2</v>
      </c>
    </row>
    <row r="10" spans="1:7" ht="15" thickBot="1" x14ac:dyDescent="0.35">
      <c r="A10" s="51" t="s">
        <v>15</v>
      </c>
      <c r="B10" s="85">
        <v>0.77744908686404424</v>
      </c>
      <c r="C10" s="85">
        <v>27.924602107424885</v>
      </c>
      <c r="D10" s="85">
        <v>61.838984915531867</v>
      </c>
      <c r="E10" s="85">
        <v>9.4589638901792039</v>
      </c>
      <c r="F10" s="11">
        <v>40906</v>
      </c>
      <c r="G10" s="85">
        <v>7.3338874492739452E-3</v>
      </c>
    </row>
    <row r="11" spans="1:7" ht="15" thickBot="1" x14ac:dyDescent="0.35">
      <c r="A11" s="51" t="s">
        <v>16</v>
      </c>
      <c r="B11" s="85">
        <v>0.79441760601180889</v>
      </c>
      <c r="C11" s="85">
        <v>28.062265163714439</v>
      </c>
      <c r="D11" s="85">
        <v>60.891035963499732</v>
      </c>
      <c r="E11" s="85">
        <v>10.25228126677402</v>
      </c>
      <c r="F11" s="11">
        <v>9320</v>
      </c>
      <c r="G11" s="85">
        <v>5.3648068669527899E-2</v>
      </c>
    </row>
    <row r="12" spans="1:7" ht="15" thickBot="1" x14ac:dyDescent="0.35">
      <c r="A12" s="51" t="s">
        <v>17</v>
      </c>
      <c r="B12" s="85">
        <v>1.6427689678093247</v>
      </c>
      <c r="C12" s="85">
        <v>27.75614851391131</v>
      </c>
      <c r="D12" s="85">
        <v>59.642958883296934</v>
      </c>
      <c r="E12" s="85">
        <v>10.958123634982432</v>
      </c>
      <c r="F12" s="11">
        <v>10543</v>
      </c>
      <c r="G12" s="85">
        <v>0.11381959594043442</v>
      </c>
    </row>
    <row r="13" spans="1:7" ht="15" thickBot="1" x14ac:dyDescent="0.35">
      <c r="A13" s="51" t="s">
        <v>18</v>
      </c>
      <c r="B13" s="85">
        <v>0.83812389190350833</v>
      </c>
      <c r="C13" s="85">
        <v>29.847418470961156</v>
      </c>
      <c r="D13" s="85">
        <v>59.568581099231722</v>
      </c>
      <c r="E13" s="85">
        <v>9.7458765379036159</v>
      </c>
      <c r="F13" s="11">
        <v>37323</v>
      </c>
      <c r="G13" s="85">
        <v>0.25989336334163921</v>
      </c>
    </row>
    <row r="14" spans="1:7" ht="15" thickBot="1" x14ac:dyDescent="0.35">
      <c r="A14" s="51" t="s">
        <v>19</v>
      </c>
      <c r="B14" s="85">
        <v>1.0577316773577179</v>
      </c>
      <c r="C14" s="85">
        <v>27.787634775487923</v>
      </c>
      <c r="D14" s="85">
        <v>60.70697420499522</v>
      </c>
      <c r="E14" s="85">
        <v>10.447659342159136</v>
      </c>
      <c r="F14" s="11">
        <v>29316</v>
      </c>
      <c r="G14" s="85">
        <v>2.7288852503752219E-2</v>
      </c>
    </row>
    <row r="15" spans="1:7" ht="15" thickBot="1" x14ac:dyDescent="0.35">
      <c r="A15" s="51" t="s">
        <v>20</v>
      </c>
      <c r="B15" s="85">
        <v>0.93997582919296363</v>
      </c>
      <c r="C15" s="85">
        <v>29.83751846381093</v>
      </c>
      <c r="D15" s="85">
        <v>59.88988854572311</v>
      </c>
      <c r="E15" s="85">
        <v>9.3326171612729958</v>
      </c>
      <c r="F15" s="11">
        <v>7484</v>
      </c>
      <c r="G15" s="85">
        <v>0.49438802779262425</v>
      </c>
    </row>
    <row r="16" spans="1:7" ht="15" thickBot="1" x14ac:dyDescent="0.35">
      <c r="A16" s="51" t="s">
        <v>21</v>
      </c>
      <c r="B16" s="85">
        <v>1.0655737704918031</v>
      </c>
      <c r="C16" s="85">
        <v>28.245901639344261</v>
      </c>
      <c r="D16" s="85">
        <v>61.688524590163929</v>
      </c>
      <c r="E16" s="85">
        <v>9</v>
      </c>
      <c r="F16" s="11">
        <v>12253</v>
      </c>
      <c r="G16" s="85">
        <v>0.43254713131478001</v>
      </c>
    </row>
    <row r="17" spans="1:7" ht="15" thickBot="1" x14ac:dyDescent="0.35">
      <c r="A17" s="51" t="s">
        <v>22</v>
      </c>
      <c r="B17" s="85">
        <v>1.1314203615756075</v>
      </c>
      <c r="C17" s="85">
        <v>26.45967194795865</v>
      </c>
      <c r="D17" s="85">
        <v>61.262321906054197</v>
      </c>
      <c r="E17" s="85">
        <v>11.146585784411542</v>
      </c>
      <c r="F17" s="11">
        <v>50132</v>
      </c>
      <c r="G17" s="85">
        <v>3.5905210244953321E-2</v>
      </c>
    </row>
    <row r="18" spans="1:7" ht="15" thickBot="1" x14ac:dyDescent="0.35">
      <c r="A18" s="51" t="s">
        <v>23</v>
      </c>
      <c r="B18" s="85">
        <v>1.4686781896293335</v>
      </c>
      <c r="C18" s="85">
        <v>27.784993505844742</v>
      </c>
      <c r="D18" s="85">
        <v>61.704465980617442</v>
      </c>
      <c r="E18" s="85">
        <v>9.0418623239084823</v>
      </c>
      <c r="F18" s="11">
        <v>10055</v>
      </c>
      <c r="G18" s="85">
        <v>0.45748383888612631</v>
      </c>
    </row>
    <row r="19" spans="1:7" ht="15" thickBot="1" x14ac:dyDescent="0.35">
      <c r="A19" s="51" t="s">
        <v>24</v>
      </c>
      <c r="B19" s="85">
        <v>1.2877939529675251</v>
      </c>
      <c r="C19" s="85">
        <v>28.947368421052634</v>
      </c>
      <c r="D19" s="85">
        <v>61.870100783874584</v>
      </c>
      <c r="E19" s="85">
        <v>7.8947368421052637</v>
      </c>
      <c r="F19" s="11">
        <v>1791</v>
      </c>
      <c r="G19" s="85">
        <v>0.27917364600781686</v>
      </c>
    </row>
    <row r="20" spans="1:7" ht="15" thickBot="1" x14ac:dyDescent="0.35">
      <c r="A20" s="51" t="s">
        <v>25</v>
      </c>
      <c r="B20" s="85">
        <v>2.3949508800270491</v>
      </c>
      <c r="C20" s="85">
        <v>35.892330522005373</v>
      </c>
      <c r="D20" s="85">
        <v>55.068843097845487</v>
      </c>
      <c r="E20" s="85">
        <v>6.6438755001220953</v>
      </c>
      <c r="F20" s="11">
        <v>53340</v>
      </c>
      <c r="G20" s="85">
        <v>0.19310086239220098</v>
      </c>
    </row>
    <row r="21" spans="1:7" ht="15" thickBot="1" x14ac:dyDescent="0.35">
      <c r="A21" s="51" t="s">
        <v>26</v>
      </c>
      <c r="B21" s="85">
        <v>1.9225072575389537</v>
      </c>
      <c r="C21" s="85">
        <v>31.447360625629479</v>
      </c>
      <c r="D21" s="85">
        <v>59.517743942176672</v>
      </c>
      <c r="E21" s="85">
        <v>7.112388174654896</v>
      </c>
      <c r="F21" s="11">
        <v>33758</v>
      </c>
      <c r="G21" s="85">
        <v>0</v>
      </c>
    </row>
    <row r="22" spans="1:7" ht="15" thickBot="1" x14ac:dyDescent="0.35">
      <c r="A22" s="51" t="s">
        <v>27</v>
      </c>
      <c r="B22" s="85">
        <v>0.83497053045186642</v>
      </c>
      <c r="C22" s="85">
        <v>28.708251473477407</v>
      </c>
      <c r="D22" s="85">
        <v>62.622789783889978</v>
      </c>
      <c r="E22" s="85">
        <v>7.8339882121807465</v>
      </c>
      <c r="F22" s="11">
        <v>4074</v>
      </c>
      <c r="G22" s="85">
        <v>4.9091801669121256E-2</v>
      </c>
    </row>
    <row r="23" spans="1:7" ht="15" thickBot="1" x14ac:dyDescent="0.35">
      <c r="A23" s="51" t="s">
        <v>28</v>
      </c>
      <c r="B23" s="85">
        <v>1.6114873338349636</v>
      </c>
      <c r="C23" s="85">
        <v>35.741158765989468</v>
      </c>
      <c r="D23" s="85">
        <v>55.379984951091046</v>
      </c>
      <c r="E23" s="85">
        <v>7.267368949084525</v>
      </c>
      <c r="F23" s="11">
        <v>15969</v>
      </c>
      <c r="G23" s="85">
        <v>0.13150479053165509</v>
      </c>
    </row>
    <row r="24" spans="1:7" ht="15" thickBot="1" x14ac:dyDescent="0.35">
      <c r="A24" s="51" t="s">
        <v>29</v>
      </c>
      <c r="B24" s="85">
        <v>3.1087367015152214</v>
      </c>
      <c r="C24" s="85">
        <v>36.510385483350987</v>
      </c>
      <c r="D24" s="85">
        <v>53.689034219131393</v>
      </c>
      <c r="E24" s="85">
        <v>6.6918435960023936</v>
      </c>
      <c r="F24" s="11">
        <v>43526</v>
      </c>
      <c r="G24" s="85">
        <v>0.2297477369847907</v>
      </c>
    </row>
    <row r="25" spans="1:7" ht="15" thickBot="1" x14ac:dyDescent="0.35">
      <c r="A25" s="51" t="s">
        <v>30</v>
      </c>
      <c r="B25" s="85">
        <v>1.0745111854852916</v>
      </c>
      <c r="C25" s="85">
        <v>24.784217016029594</v>
      </c>
      <c r="D25" s="85">
        <v>61.493746697199228</v>
      </c>
      <c r="E25" s="85">
        <v>12.64752510128589</v>
      </c>
      <c r="F25" s="11">
        <v>11354</v>
      </c>
      <c r="G25" s="85">
        <v>0</v>
      </c>
    </row>
    <row r="26" spans="1:7" ht="15" thickBot="1" x14ac:dyDescent="0.35">
      <c r="A26" s="52" t="s">
        <v>31</v>
      </c>
      <c r="B26" s="86">
        <v>1.429781952284906</v>
      </c>
      <c r="C26" s="86">
        <v>30.112146781399307</v>
      </c>
      <c r="D26" s="86">
        <v>59.460669061571323</v>
      </c>
      <c r="E26" s="86">
        <v>8.9974022047444571</v>
      </c>
      <c r="F26" s="14">
        <v>503272</v>
      </c>
      <c r="G26" s="86">
        <v>0.10690044349775073</v>
      </c>
    </row>
    <row r="27" spans="1:7" ht="15" thickTop="1" x14ac:dyDescent="0.3"/>
    <row r="29" spans="1:7" x14ac:dyDescent="0.3">
      <c r="D29" s="90"/>
    </row>
    <row r="30" spans="1:7" x14ac:dyDescent="0.3">
      <c r="D30" s="90"/>
    </row>
    <row r="31" spans="1:7" x14ac:dyDescent="0.3">
      <c r="D31" s="90"/>
    </row>
    <row r="32" spans="1:7" x14ac:dyDescent="0.3">
      <c r="D32" s="90"/>
    </row>
    <row r="33" spans="4:4" x14ac:dyDescent="0.3">
      <c r="D33" s="90"/>
    </row>
    <row r="34" spans="4:4" x14ac:dyDescent="0.3">
      <c r="D34" s="90"/>
    </row>
    <row r="35" spans="4:4" x14ac:dyDescent="0.3">
      <c r="D35" s="90"/>
    </row>
    <row r="36" spans="4:4" x14ac:dyDescent="0.3">
      <c r="D36" s="90"/>
    </row>
    <row r="37" spans="4:4" x14ac:dyDescent="0.3">
      <c r="D37" s="90"/>
    </row>
    <row r="38" spans="4:4" x14ac:dyDescent="0.3">
      <c r="D38" s="90"/>
    </row>
    <row r="39" spans="4:4" x14ac:dyDescent="0.3">
      <c r="D39" s="90"/>
    </row>
    <row r="40" spans="4:4" x14ac:dyDescent="0.3">
      <c r="D40" s="90"/>
    </row>
    <row r="41" spans="4:4" x14ac:dyDescent="0.3">
      <c r="D41" s="90"/>
    </row>
    <row r="42" spans="4:4" x14ac:dyDescent="0.3">
      <c r="D42" s="90"/>
    </row>
    <row r="43" spans="4:4" x14ac:dyDescent="0.3">
      <c r="D43" s="90"/>
    </row>
    <row r="44" spans="4:4" x14ac:dyDescent="0.3">
      <c r="D44" s="90"/>
    </row>
    <row r="45" spans="4:4" x14ac:dyDescent="0.3">
      <c r="D45" s="90"/>
    </row>
    <row r="46" spans="4:4" x14ac:dyDescent="0.3">
      <c r="D46" s="90"/>
    </row>
    <row r="47" spans="4:4" x14ac:dyDescent="0.3">
      <c r="D47" s="90"/>
    </row>
    <row r="48" spans="4:4" x14ac:dyDescent="0.3">
      <c r="D48" s="90"/>
    </row>
    <row r="49" spans="4:4" x14ac:dyDescent="0.3">
      <c r="D49" s="90"/>
    </row>
    <row r="50" spans="4:4" x14ac:dyDescent="0.3">
      <c r="D50" s="90"/>
    </row>
  </sheetData>
  <mergeCells count="5">
    <mergeCell ref="A3:A4"/>
    <mergeCell ref="B3:E3"/>
    <mergeCell ref="F3:F4"/>
    <mergeCell ref="G3:G4"/>
    <mergeCell ref="A1:G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J22"/>
  <sheetViews>
    <sheetView workbookViewId="0">
      <selection sqref="A1:J1"/>
    </sheetView>
  </sheetViews>
  <sheetFormatPr defaultRowHeight="14.4" x14ac:dyDescent="0.3"/>
  <cols>
    <col min="2" max="10" width="9.5546875" bestFit="1" customWidth="1"/>
  </cols>
  <sheetData>
    <row r="1" spans="1:10" ht="21.75" customHeight="1" x14ac:dyDescent="0.3">
      <c r="A1" s="254" t="s">
        <v>118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0" ht="15" thickBot="1" x14ac:dyDescent="0.35"/>
    <row r="3" spans="1:10" ht="15.6" thickTop="1" thickBot="1" x14ac:dyDescent="0.35">
      <c r="A3" s="278" t="s">
        <v>119</v>
      </c>
      <c r="B3" s="284" t="s">
        <v>120</v>
      </c>
      <c r="C3" s="284"/>
      <c r="D3" s="284"/>
      <c r="E3" s="284"/>
      <c r="F3" s="284"/>
      <c r="G3" s="284"/>
      <c r="H3" s="284"/>
      <c r="I3" s="284"/>
      <c r="J3" s="285" t="s">
        <v>31</v>
      </c>
    </row>
    <row r="4" spans="1:10" ht="40.200000000000003" thickBot="1" x14ac:dyDescent="0.35">
      <c r="A4" s="279"/>
      <c r="B4" s="57" t="s">
        <v>97</v>
      </c>
      <c r="C4" s="57" t="s">
        <v>121</v>
      </c>
      <c r="D4" s="57" t="s">
        <v>99</v>
      </c>
      <c r="E4" s="57" t="s">
        <v>100</v>
      </c>
      <c r="F4" s="57" t="s">
        <v>101</v>
      </c>
      <c r="G4" s="57" t="s">
        <v>102</v>
      </c>
      <c r="H4" s="57" t="s">
        <v>103</v>
      </c>
      <c r="I4" s="57" t="s">
        <v>104</v>
      </c>
      <c r="J4" s="286"/>
    </row>
    <row r="5" spans="1:10" ht="15" thickBot="1" x14ac:dyDescent="0.35">
      <c r="A5" s="91" t="s">
        <v>423</v>
      </c>
      <c r="B5" s="85">
        <v>1.1767533625101401E-2</v>
      </c>
      <c r="C5" s="85">
        <v>3.1063135823561388E-2</v>
      </c>
      <c r="D5" s="85">
        <v>9.3235746585240784E-3</v>
      </c>
      <c r="E5" s="85">
        <v>7.9592486469277305E-3</v>
      </c>
      <c r="F5" s="85">
        <v>1.2253400318588408E-2</v>
      </c>
      <c r="G5" s="85" t="s">
        <v>56</v>
      </c>
      <c r="H5" s="85" t="s">
        <v>56</v>
      </c>
      <c r="I5" s="85" t="s">
        <v>56</v>
      </c>
      <c r="J5" s="85">
        <v>1.2040625068982748E-2</v>
      </c>
    </row>
    <row r="6" spans="1:10" ht="15" thickBot="1" x14ac:dyDescent="0.35">
      <c r="A6" s="51" t="s">
        <v>122</v>
      </c>
      <c r="B6" s="85">
        <v>1.2400977456410052</v>
      </c>
      <c r="C6" s="85">
        <v>3.040304418731071</v>
      </c>
      <c r="D6" s="85">
        <v>2.615262691716004</v>
      </c>
      <c r="E6" s="85">
        <v>1.2496020375676538</v>
      </c>
      <c r="F6" s="85">
        <v>3.1736306825143981</v>
      </c>
      <c r="G6" s="85" t="s">
        <v>56</v>
      </c>
      <c r="H6" s="85">
        <v>0.88711465956974944</v>
      </c>
      <c r="I6" s="85" t="s">
        <v>56</v>
      </c>
      <c r="J6" s="85">
        <v>1.4107599039158121</v>
      </c>
    </row>
    <row r="7" spans="1:10" ht="15" thickBot="1" x14ac:dyDescent="0.35">
      <c r="A7" s="51" t="s">
        <v>115</v>
      </c>
      <c r="B7" s="85">
        <v>25.48497260918769</v>
      </c>
      <c r="C7" s="85">
        <v>46.05886464238565</v>
      </c>
      <c r="D7" s="85">
        <v>58.076546547946485</v>
      </c>
      <c r="E7" s="85">
        <v>45.276185928048392</v>
      </c>
      <c r="F7" s="85">
        <v>35.167258914348729</v>
      </c>
      <c r="G7" s="85">
        <v>21.492537313432834</v>
      </c>
      <c r="H7" s="85">
        <v>52.323131514748276</v>
      </c>
      <c r="I7" s="85">
        <v>15.909090909090908</v>
      </c>
      <c r="J7" s="85">
        <v>30.075675328558553</v>
      </c>
    </row>
    <row r="8" spans="1:10" ht="15" thickBot="1" x14ac:dyDescent="0.35">
      <c r="A8" s="51" t="s">
        <v>116</v>
      </c>
      <c r="B8" s="85">
        <v>63.169372364823587</v>
      </c>
      <c r="C8" s="85">
        <v>46.959695581268932</v>
      </c>
      <c r="D8" s="85">
        <v>36.315323294951284</v>
      </c>
      <c r="E8" s="85">
        <v>47.468958930276983</v>
      </c>
      <c r="F8" s="85">
        <v>53.535105991912758</v>
      </c>
      <c r="G8" s="85">
        <v>66.567164179104481</v>
      </c>
      <c r="H8" s="85">
        <v>43.025060989132847</v>
      </c>
      <c r="I8" s="85">
        <v>68.181818181818173</v>
      </c>
      <c r="J8" s="85">
        <v>59.499752163800665</v>
      </c>
    </row>
    <row r="9" spans="1:10" ht="15" thickBot="1" x14ac:dyDescent="0.35">
      <c r="A9" s="51" t="s">
        <v>123</v>
      </c>
      <c r="B9" s="85">
        <v>10.033700213317843</v>
      </c>
      <c r="C9" s="85">
        <v>3.8984235458569541</v>
      </c>
      <c r="D9" s="85">
        <v>2.9555731667521328</v>
      </c>
      <c r="E9" s="85">
        <v>5.981375358166189</v>
      </c>
      <c r="F9" s="85">
        <v>8.0259772086754069</v>
      </c>
      <c r="G9" s="85">
        <v>11.641791044776118</v>
      </c>
      <c r="H9" s="85">
        <v>3.7480594366821913</v>
      </c>
      <c r="I9" s="85">
        <v>15.909090909090908</v>
      </c>
      <c r="J9" s="85">
        <v>8.9487932283524607</v>
      </c>
    </row>
    <row r="10" spans="1:10" ht="15" thickBot="1" x14ac:dyDescent="0.35">
      <c r="A10" s="51" t="s">
        <v>124</v>
      </c>
      <c r="B10" s="85">
        <v>6.0089533404773118E-2</v>
      </c>
      <c r="C10" s="85">
        <v>1.1648675933835522E-2</v>
      </c>
      <c r="D10" s="85">
        <v>2.7970723975572237E-2</v>
      </c>
      <c r="E10" s="85">
        <v>1.5918497293855461E-2</v>
      </c>
      <c r="F10" s="85">
        <v>8.5773802230118865E-2</v>
      </c>
      <c r="G10" s="85">
        <v>0.29850746268656719</v>
      </c>
      <c r="H10" s="85">
        <v>1.66333998669328E-2</v>
      </c>
      <c r="I10" s="85" t="s">
        <v>56</v>
      </c>
      <c r="J10" s="85">
        <v>5.2978750303524093E-2</v>
      </c>
    </row>
    <row r="11" spans="1:10" ht="15" thickBot="1" x14ac:dyDescent="0.35">
      <c r="A11" s="52" t="s">
        <v>31</v>
      </c>
      <c r="B11" s="86">
        <v>100</v>
      </c>
      <c r="C11" s="86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</row>
    <row r="12" spans="1:10" ht="15" thickTop="1" x14ac:dyDescent="0.3"/>
    <row r="16" spans="1:10" x14ac:dyDescent="0.3">
      <c r="B16" s="90"/>
      <c r="C16" s="90"/>
      <c r="D16" s="90"/>
      <c r="E16" s="90"/>
      <c r="F16" s="90"/>
      <c r="G16" s="90"/>
      <c r="H16" s="90"/>
      <c r="I16" s="90"/>
      <c r="J16" s="90"/>
    </row>
    <row r="17" spans="2:10" x14ac:dyDescent="0.3">
      <c r="B17" s="90"/>
      <c r="C17" s="90"/>
      <c r="D17" s="90"/>
      <c r="E17" s="90"/>
      <c r="F17" s="90"/>
      <c r="G17" s="90"/>
      <c r="H17" s="90"/>
      <c r="I17" s="90"/>
      <c r="J17" s="90"/>
    </row>
    <row r="18" spans="2:10" x14ac:dyDescent="0.3">
      <c r="B18" s="90"/>
      <c r="C18" s="90"/>
      <c r="D18" s="90"/>
      <c r="E18" s="90"/>
      <c r="F18" s="90"/>
      <c r="G18" s="90"/>
      <c r="H18" s="90"/>
      <c r="I18" s="90"/>
      <c r="J18" s="90"/>
    </row>
    <row r="19" spans="2:10" x14ac:dyDescent="0.3">
      <c r="B19" s="90"/>
      <c r="C19" s="90"/>
      <c r="D19" s="90"/>
      <c r="E19" s="90"/>
      <c r="F19" s="90"/>
      <c r="G19" s="90"/>
      <c r="H19" s="90"/>
      <c r="I19" s="90"/>
      <c r="J19" s="90"/>
    </row>
    <row r="20" spans="2:10" x14ac:dyDescent="0.3">
      <c r="B20" s="90"/>
      <c r="C20" s="90"/>
      <c r="D20" s="90"/>
      <c r="E20" s="90"/>
      <c r="F20" s="90"/>
      <c r="G20" s="90"/>
      <c r="H20" s="90"/>
      <c r="I20" s="90"/>
      <c r="J20" s="90"/>
    </row>
    <row r="21" spans="2:10" x14ac:dyDescent="0.3">
      <c r="B21" s="90"/>
      <c r="C21" s="90"/>
      <c r="D21" s="90"/>
      <c r="E21" s="90"/>
      <c r="F21" s="90"/>
      <c r="G21" s="90"/>
      <c r="H21" s="90"/>
      <c r="I21" s="90"/>
      <c r="J21" s="90"/>
    </row>
    <row r="22" spans="2:10" x14ac:dyDescent="0.3">
      <c r="B22" s="90"/>
      <c r="C22" s="90"/>
      <c r="D22" s="90"/>
      <c r="E22" s="90"/>
      <c r="F22" s="90"/>
      <c r="G22" s="90"/>
      <c r="H22" s="90"/>
      <c r="I22" s="90"/>
      <c r="J22" s="90"/>
    </row>
  </sheetData>
  <mergeCells count="4">
    <mergeCell ref="A3:A4"/>
    <mergeCell ref="B3:I3"/>
    <mergeCell ref="J3:J4"/>
    <mergeCell ref="A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pageSetUpPr fitToPage="1"/>
  </sheetPr>
  <dimension ref="A1:S11"/>
  <sheetViews>
    <sheetView topLeftCell="A8" workbookViewId="0">
      <selection activeCell="J35" sqref="J35"/>
    </sheetView>
  </sheetViews>
  <sheetFormatPr defaultRowHeight="14.4" x14ac:dyDescent="0.3"/>
  <cols>
    <col min="2" max="2" width="9.6640625" bestFit="1" customWidth="1"/>
    <col min="3" max="10" width="9.5546875" bestFit="1" customWidth="1"/>
  </cols>
  <sheetData>
    <row r="1" spans="1:19" ht="30" customHeight="1" x14ac:dyDescent="0.3">
      <c r="A1" s="254" t="s">
        <v>125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9" ht="15" thickBot="1" x14ac:dyDescent="0.35"/>
    <row r="3" spans="1:19" ht="15.6" thickTop="1" thickBot="1" x14ac:dyDescent="0.35">
      <c r="A3" s="288" t="s">
        <v>119</v>
      </c>
      <c r="B3" s="284" t="s">
        <v>120</v>
      </c>
      <c r="C3" s="284"/>
      <c r="D3" s="284"/>
      <c r="E3" s="284"/>
      <c r="F3" s="284"/>
      <c r="G3" s="284"/>
      <c r="H3" s="284"/>
      <c r="I3" s="284"/>
      <c r="J3" s="285" t="s">
        <v>31</v>
      </c>
      <c r="K3" s="287" t="s">
        <v>120</v>
      </c>
      <c r="L3" s="287"/>
      <c r="M3" s="287"/>
      <c r="N3" s="287"/>
      <c r="O3" s="287"/>
      <c r="P3" s="287"/>
      <c r="Q3" s="287"/>
      <c r="R3" s="287"/>
      <c r="S3" s="287"/>
    </row>
    <row r="4" spans="1:19" ht="53.4" thickBot="1" x14ac:dyDescent="0.35">
      <c r="A4" s="289"/>
      <c r="B4" s="57" t="s">
        <v>97</v>
      </c>
      <c r="C4" s="57" t="s">
        <v>121</v>
      </c>
      <c r="D4" s="57" t="s">
        <v>99</v>
      </c>
      <c r="E4" s="57" t="s">
        <v>100</v>
      </c>
      <c r="F4" s="57" t="s">
        <v>101</v>
      </c>
      <c r="G4" s="57" t="s">
        <v>102</v>
      </c>
      <c r="H4" s="57" t="s">
        <v>103</v>
      </c>
      <c r="I4" s="57" t="s">
        <v>104</v>
      </c>
      <c r="J4" s="286"/>
      <c r="K4" s="57" t="s">
        <v>97</v>
      </c>
      <c r="L4" s="57" t="s">
        <v>121</v>
      </c>
      <c r="M4" s="57" t="s">
        <v>99</v>
      </c>
      <c r="N4" s="57" t="s">
        <v>100</v>
      </c>
      <c r="O4" s="57" t="s">
        <v>101</v>
      </c>
      <c r="P4" s="57" t="s">
        <v>102</v>
      </c>
      <c r="Q4" s="57" t="s">
        <v>103</v>
      </c>
      <c r="R4" s="57" t="s">
        <v>104</v>
      </c>
      <c r="S4" s="57" t="s">
        <v>31</v>
      </c>
    </row>
    <row r="5" spans="1:19" ht="15" thickBot="1" x14ac:dyDescent="0.35">
      <c r="A5" s="91" t="s">
        <v>461</v>
      </c>
      <c r="B5" s="11">
        <v>5000</v>
      </c>
      <c r="C5" s="11">
        <v>791</v>
      </c>
      <c r="D5" s="11">
        <v>563</v>
      </c>
      <c r="E5" s="11">
        <v>316</v>
      </c>
      <c r="F5" s="11">
        <v>260</v>
      </c>
      <c r="G5" s="11">
        <v>0</v>
      </c>
      <c r="H5" s="11">
        <v>160</v>
      </c>
      <c r="I5" s="11">
        <v>0</v>
      </c>
      <c r="J5" s="11">
        <f t="shared" ref="J5:J10" si="0">SUM(B5:I5)</f>
        <v>7090</v>
      </c>
      <c r="K5" s="123">
        <v>1.2518652792661065</v>
      </c>
      <c r="L5" s="123">
        <v>3.0713675545546324</v>
      </c>
      <c r="M5" s="123">
        <v>2.6245862663745281</v>
      </c>
      <c r="N5" s="123">
        <v>1.2575612862145813</v>
      </c>
      <c r="O5" s="123">
        <v>3.1858840828329864</v>
      </c>
      <c r="P5" s="123">
        <v>0</v>
      </c>
      <c r="Q5" s="123">
        <v>0.88711465956974944</v>
      </c>
      <c r="R5" s="123">
        <v>0</v>
      </c>
      <c r="S5" s="123">
        <v>1.4228005289847947</v>
      </c>
    </row>
    <row r="6" spans="1:19" ht="15" thickBot="1" x14ac:dyDescent="0.35">
      <c r="A6" s="51" t="s">
        <v>115</v>
      </c>
      <c r="B6" s="11">
        <v>101788</v>
      </c>
      <c r="C6" s="11">
        <v>11862</v>
      </c>
      <c r="D6" s="11">
        <v>12458</v>
      </c>
      <c r="E6" s="11">
        <v>11377</v>
      </c>
      <c r="F6" s="11">
        <v>2870</v>
      </c>
      <c r="G6" s="11">
        <v>72</v>
      </c>
      <c r="H6" s="11">
        <v>9437</v>
      </c>
      <c r="I6" s="11">
        <v>7</v>
      </c>
      <c r="J6" s="11">
        <f t="shared" si="0"/>
        <v>149871</v>
      </c>
      <c r="K6" s="123">
        <v>25.48497260918769</v>
      </c>
      <c r="L6" s="123">
        <v>46.05886464238565</v>
      </c>
      <c r="M6" s="123">
        <v>58.076546547946485</v>
      </c>
      <c r="N6" s="123">
        <v>45.276185928048392</v>
      </c>
      <c r="O6" s="123">
        <v>35.167258914348729</v>
      </c>
      <c r="P6" s="123">
        <v>21.492537313432834</v>
      </c>
      <c r="Q6" s="123">
        <v>52.323131514748276</v>
      </c>
      <c r="R6" s="123">
        <v>15.909090909090908</v>
      </c>
      <c r="S6" s="123">
        <v>30.075675328558553</v>
      </c>
    </row>
    <row r="7" spans="1:19" ht="15" thickBot="1" x14ac:dyDescent="0.35">
      <c r="A7" s="51" t="s">
        <v>116</v>
      </c>
      <c r="B7" s="11">
        <v>252301</v>
      </c>
      <c r="C7" s="11">
        <v>12094</v>
      </c>
      <c r="D7" s="11">
        <v>7790</v>
      </c>
      <c r="E7" s="11">
        <v>11928</v>
      </c>
      <c r="F7" s="11">
        <v>4369</v>
      </c>
      <c r="G7" s="11">
        <v>223</v>
      </c>
      <c r="H7" s="11">
        <v>7760</v>
      </c>
      <c r="I7" s="11">
        <v>30</v>
      </c>
      <c r="J7" s="11">
        <f t="shared" si="0"/>
        <v>296495</v>
      </c>
      <c r="K7" s="123">
        <v>63.169372364823587</v>
      </c>
      <c r="L7" s="123">
        <v>46.959695581268932</v>
      </c>
      <c r="M7" s="123">
        <v>36.315323294951284</v>
      </c>
      <c r="N7" s="123">
        <v>47.468958930276983</v>
      </c>
      <c r="O7" s="123">
        <v>53.535105991912758</v>
      </c>
      <c r="P7" s="123">
        <v>66.567164179104481</v>
      </c>
      <c r="Q7" s="123">
        <v>43.025060989132847</v>
      </c>
      <c r="R7" s="123">
        <v>68.181818181818173</v>
      </c>
      <c r="S7" s="123">
        <v>59.499752163800665</v>
      </c>
    </row>
    <row r="8" spans="1:19" ht="15" thickBot="1" x14ac:dyDescent="0.35">
      <c r="A8" s="51" t="s">
        <v>123</v>
      </c>
      <c r="B8" s="11">
        <v>40075</v>
      </c>
      <c r="C8" s="11">
        <v>1004</v>
      </c>
      <c r="D8" s="11">
        <v>634</v>
      </c>
      <c r="E8" s="11">
        <v>1503</v>
      </c>
      <c r="F8" s="11">
        <v>655</v>
      </c>
      <c r="G8" s="11">
        <v>39</v>
      </c>
      <c r="H8" s="11">
        <v>676</v>
      </c>
      <c r="I8" s="11">
        <v>7</v>
      </c>
      <c r="J8" s="11">
        <f t="shared" si="0"/>
        <v>44593</v>
      </c>
      <c r="K8" s="123">
        <v>10.033700213317843</v>
      </c>
      <c r="L8" s="123">
        <v>3.8984235458569541</v>
      </c>
      <c r="M8" s="123">
        <v>2.9555731667521328</v>
      </c>
      <c r="N8" s="123">
        <v>5.981375358166189</v>
      </c>
      <c r="O8" s="123">
        <v>8.0259772086754069</v>
      </c>
      <c r="P8" s="123">
        <v>11.641791044776118</v>
      </c>
      <c r="Q8" s="123">
        <v>3.7480594366821913</v>
      </c>
      <c r="R8" s="123">
        <v>15.909090909090908</v>
      </c>
      <c r="S8" s="123">
        <v>8.9487932283524607</v>
      </c>
    </row>
    <row r="9" spans="1:19" ht="15" thickBot="1" x14ac:dyDescent="0.35">
      <c r="A9" s="51" t="s">
        <v>124</v>
      </c>
      <c r="B9" s="11">
        <v>240</v>
      </c>
      <c r="C9" s="11">
        <v>3</v>
      </c>
      <c r="D9" s="11">
        <v>6</v>
      </c>
      <c r="E9" s="11">
        <v>4</v>
      </c>
      <c r="F9" s="11">
        <v>7</v>
      </c>
      <c r="G9" s="11">
        <v>1</v>
      </c>
      <c r="H9" s="11">
        <v>3</v>
      </c>
      <c r="I9" s="11">
        <v>0</v>
      </c>
      <c r="J9" s="11">
        <f t="shared" si="0"/>
        <v>264</v>
      </c>
      <c r="K9" s="123">
        <v>6.0089533404773118E-2</v>
      </c>
      <c r="L9" s="123">
        <v>1.1648675933835522E-2</v>
      </c>
      <c r="M9" s="123">
        <v>2.7970723975572237E-2</v>
      </c>
      <c r="N9" s="123">
        <v>1.5918497293855461E-2</v>
      </c>
      <c r="O9" s="123">
        <v>8.5773802230118865E-2</v>
      </c>
      <c r="P9" s="123">
        <v>0.29850746268656719</v>
      </c>
      <c r="Q9" s="123">
        <v>1.66333998669328E-2</v>
      </c>
      <c r="R9" s="123">
        <v>0</v>
      </c>
      <c r="S9" s="123">
        <v>5.2978750303524093E-2</v>
      </c>
    </row>
    <row r="10" spans="1:19" ht="15" thickBot="1" x14ac:dyDescent="0.35">
      <c r="A10" s="52" t="s">
        <v>31</v>
      </c>
      <c r="B10" s="112">
        <v>399404</v>
      </c>
      <c r="C10" s="112">
        <v>25754</v>
      </c>
      <c r="D10" s="112">
        <v>21451</v>
      </c>
      <c r="E10" s="112">
        <v>25128</v>
      </c>
      <c r="F10" s="112">
        <v>8161</v>
      </c>
      <c r="G10" s="112">
        <v>335</v>
      </c>
      <c r="H10" s="112">
        <v>18036</v>
      </c>
      <c r="I10" s="112">
        <v>44</v>
      </c>
      <c r="J10" s="112">
        <f t="shared" si="0"/>
        <v>498313</v>
      </c>
      <c r="K10" s="127">
        <v>100</v>
      </c>
      <c r="L10" s="127">
        <v>100</v>
      </c>
      <c r="M10" s="127">
        <v>100</v>
      </c>
      <c r="N10" s="127">
        <v>100</v>
      </c>
      <c r="O10" s="127">
        <v>100</v>
      </c>
      <c r="P10" s="127">
        <v>100</v>
      </c>
      <c r="Q10" s="127">
        <v>100</v>
      </c>
      <c r="R10" s="127">
        <v>100</v>
      </c>
      <c r="S10" s="127">
        <v>100</v>
      </c>
    </row>
    <row r="11" spans="1:19" ht="15" thickTop="1" x14ac:dyDescent="0.3"/>
  </sheetData>
  <mergeCells count="5">
    <mergeCell ref="K3:S3"/>
    <mergeCell ref="A1:J1"/>
    <mergeCell ref="A3:A4"/>
    <mergeCell ref="B3:I3"/>
    <mergeCell ref="J3:J4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C27"/>
  <sheetViews>
    <sheetView workbookViewId="0">
      <selection activeCell="G2" sqref="G2"/>
    </sheetView>
  </sheetViews>
  <sheetFormatPr defaultRowHeight="14.4" x14ac:dyDescent="0.3"/>
  <cols>
    <col min="1" max="1" width="19.33203125" customWidth="1"/>
  </cols>
  <sheetData>
    <row r="1" spans="1:3" ht="55.5" customHeight="1" x14ac:dyDescent="0.3">
      <c r="A1" s="254" t="s">
        <v>126</v>
      </c>
      <c r="B1" s="254"/>
      <c r="C1" s="254"/>
    </row>
    <row r="2" spans="1:3" ht="15" thickBot="1" x14ac:dyDescent="0.35"/>
    <row r="3" spans="1:3" ht="15" thickTop="1" x14ac:dyDescent="0.3">
      <c r="A3" s="290" t="s">
        <v>6</v>
      </c>
      <c r="B3" s="290" t="s">
        <v>462</v>
      </c>
      <c r="C3" s="290" t="s">
        <v>463</v>
      </c>
    </row>
    <row r="4" spans="1:3" ht="15" thickBot="1" x14ac:dyDescent="0.35">
      <c r="A4" s="291"/>
      <c r="B4" s="291"/>
      <c r="C4" s="291"/>
    </row>
    <row r="5" spans="1:3" ht="15" thickBot="1" x14ac:dyDescent="0.35">
      <c r="A5" s="55" t="s">
        <v>10</v>
      </c>
      <c r="B5" s="85">
        <v>31.975401229938502</v>
      </c>
      <c r="C5" s="85">
        <v>27.858768753233317</v>
      </c>
    </row>
    <row r="6" spans="1:3" ht="15" thickBot="1" x14ac:dyDescent="0.35">
      <c r="A6" s="55" t="s">
        <v>11</v>
      </c>
      <c r="B6" s="85">
        <v>31.632780082987551</v>
      </c>
      <c r="C6" s="85">
        <v>28.903846153846153</v>
      </c>
    </row>
    <row r="7" spans="1:3" ht="15" thickBot="1" x14ac:dyDescent="0.35">
      <c r="A7" s="55" t="s">
        <v>12</v>
      </c>
      <c r="B7" s="85">
        <v>32.531677225741916</v>
      </c>
      <c r="C7" s="85">
        <v>28.206813460739511</v>
      </c>
    </row>
    <row r="8" spans="1:3" ht="15" thickBot="1" x14ac:dyDescent="0.35">
      <c r="A8" s="55" t="s">
        <v>13</v>
      </c>
      <c r="B8" s="85">
        <v>31.327751196172247</v>
      </c>
      <c r="C8" s="85">
        <v>29.328542094455852</v>
      </c>
    </row>
    <row r="9" spans="1:3" ht="15" thickBot="1" x14ac:dyDescent="0.35">
      <c r="A9" s="55" t="s">
        <v>14</v>
      </c>
      <c r="B9" s="85">
        <v>31.440628637951107</v>
      </c>
      <c r="C9" s="85">
        <v>27.770916334661354</v>
      </c>
    </row>
    <row r="10" spans="1:3" ht="15" thickBot="1" x14ac:dyDescent="0.35">
      <c r="A10" s="55" t="s">
        <v>15</v>
      </c>
      <c r="B10" s="85">
        <v>32.277910351499514</v>
      </c>
      <c r="C10" s="85">
        <v>27.715124816446401</v>
      </c>
    </row>
    <row r="11" spans="1:3" ht="15" thickBot="1" x14ac:dyDescent="0.35">
      <c r="A11" s="55" t="s">
        <v>16</v>
      </c>
      <c r="B11" s="85">
        <v>32.156412930135559</v>
      </c>
      <c r="C11" s="85">
        <v>27.940584088620341</v>
      </c>
    </row>
    <row r="12" spans="1:3" ht="15" thickBot="1" x14ac:dyDescent="0.35">
      <c r="A12" s="55" t="s">
        <v>17</v>
      </c>
      <c r="B12" s="85">
        <v>32.847070707070706</v>
      </c>
      <c r="C12" s="85">
        <v>27.566340782122904</v>
      </c>
    </row>
    <row r="13" spans="1:3" ht="15" thickBot="1" x14ac:dyDescent="0.35">
      <c r="A13" s="55" t="s">
        <v>18</v>
      </c>
      <c r="B13" s="85">
        <v>32.456003289473685</v>
      </c>
      <c r="C13" s="85">
        <v>27.752313447529041</v>
      </c>
    </row>
    <row r="14" spans="1:3" ht="15" thickBot="1" x14ac:dyDescent="0.35">
      <c r="A14" s="55" t="s">
        <v>19</v>
      </c>
      <c r="B14" s="85">
        <v>32.550087289051461</v>
      </c>
      <c r="C14" s="85">
        <v>27.453811908736782</v>
      </c>
    </row>
    <row r="15" spans="1:3" ht="15" thickBot="1" x14ac:dyDescent="0.35">
      <c r="A15" s="55" t="s">
        <v>20</v>
      </c>
      <c r="B15" s="85">
        <v>32.22708266323577</v>
      </c>
      <c r="C15" s="85">
        <v>27.784768211920529</v>
      </c>
    </row>
    <row r="16" spans="1:3" ht="15" thickBot="1" x14ac:dyDescent="0.35">
      <c r="A16" s="55" t="s">
        <v>21</v>
      </c>
      <c r="B16" s="85">
        <v>32.077732974910397</v>
      </c>
      <c r="C16" s="85">
        <v>27.294736842105262</v>
      </c>
    </row>
    <row r="17" spans="1:3" ht="15" thickBot="1" x14ac:dyDescent="0.35">
      <c r="A17" s="55" t="s">
        <v>22</v>
      </c>
      <c r="B17" s="85">
        <v>32.522796610169493</v>
      </c>
      <c r="C17" s="85">
        <v>28.650887573964496</v>
      </c>
    </row>
    <row r="18" spans="1:3" ht="15" thickBot="1" x14ac:dyDescent="0.35">
      <c r="A18" s="55" t="s">
        <v>23</v>
      </c>
      <c r="B18" s="85">
        <v>31.929493173742287</v>
      </c>
      <c r="C18" s="85">
        <v>28.165446559297219</v>
      </c>
    </row>
    <row r="19" spans="1:3" ht="15" thickBot="1" x14ac:dyDescent="0.35">
      <c r="A19" s="55" t="s">
        <v>24</v>
      </c>
      <c r="B19" s="85">
        <v>31.747116968698517</v>
      </c>
      <c r="C19" s="85">
        <v>27.803921568627452</v>
      </c>
    </row>
    <row r="20" spans="1:3" ht="15" thickBot="1" x14ac:dyDescent="0.35">
      <c r="A20" s="55" t="s">
        <v>25</v>
      </c>
      <c r="B20" s="85">
        <v>29.859105371514129</v>
      </c>
      <c r="C20" s="85">
        <v>28.283798882681563</v>
      </c>
    </row>
    <row r="21" spans="1:3" ht="15" thickBot="1" x14ac:dyDescent="0.35">
      <c r="A21" s="55" t="s">
        <v>26</v>
      </c>
      <c r="B21" s="85">
        <v>30.298142049338221</v>
      </c>
      <c r="C21" s="85">
        <v>27.902359641985353</v>
      </c>
    </row>
    <row r="22" spans="1:3" ht="15" thickBot="1" x14ac:dyDescent="0.35">
      <c r="A22" s="55" t="s">
        <v>27</v>
      </c>
      <c r="B22" s="85">
        <v>31.136383633963924</v>
      </c>
      <c r="C22" s="85">
        <v>26.6</v>
      </c>
    </row>
    <row r="23" spans="1:3" ht="15" thickBot="1" x14ac:dyDescent="0.35">
      <c r="A23" s="55" t="s">
        <v>28</v>
      </c>
      <c r="B23" s="85">
        <v>30.671531100478468</v>
      </c>
      <c r="C23" s="85">
        <v>27.578835978835979</v>
      </c>
    </row>
    <row r="24" spans="1:3" ht="15" thickBot="1" x14ac:dyDescent="0.35">
      <c r="A24" s="55" t="s">
        <v>29</v>
      </c>
      <c r="B24" s="85">
        <v>29.675374673449745</v>
      </c>
      <c r="C24" s="85">
        <v>27.154824233358266</v>
      </c>
    </row>
    <row r="25" spans="1:3" ht="15" thickBot="1" x14ac:dyDescent="0.35">
      <c r="A25" s="55" t="s">
        <v>30</v>
      </c>
      <c r="B25" s="85">
        <v>32.478445830969939</v>
      </c>
      <c r="C25" s="85">
        <v>29.442708333333332</v>
      </c>
    </row>
    <row r="26" spans="1:3" ht="15" thickBot="1" x14ac:dyDescent="0.35">
      <c r="A26" s="56" t="s">
        <v>31</v>
      </c>
      <c r="B26" s="86">
        <v>31.582958542993275</v>
      </c>
      <c r="C26" s="86">
        <v>27.98927284290863</v>
      </c>
    </row>
    <row r="27" spans="1:3" ht="15" thickTop="1" x14ac:dyDescent="0.3"/>
  </sheetData>
  <mergeCells count="4">
    <mergeCell ref="A3:A4"/>
    <mergeCell ref="B3:B4"/>
    <mergeCell ref="C3:C4"/>
    <mergeCell ref="A1:C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G28"/>
  <sheetViews>
    <sheetView showGridLines="0" workbookViewId="0">
      <selection activeCell="A3" sqref="A3:D27"/>
    </sheetView>
  </sheetViews>
  <sheetFormatPr defaultRowHeight="14.4" x14ac:dyDescent="0.3"/>
  <sheetData>
    <row r="1" spans="1:7" ht="36" customHeight="1" x14ac:dyDescent="0.3">
      <c r="A1" s="254" t="s">
        <v>5</v>
      </c>
      <c r="B1" s="254"/>
      <c r="C1" s="254"/>
      <c r="D1" s="254"/>
      <c r="E1" s="254"/>
      <c r="F1" s="254"/>
      <c r="G1" s="254"/>
    </row>
    <row r="2" spans="1:7" ht="15" thickBot="1" x14ac:dyDescent="0.35"/>
    <row r="3" spans="1:7" ht="15.6" thickTop="1" thickBot="1" x14ac:dyDescent="0.35">
      <c r="A3" s="249" t="s">
        <v>6</v>
      </c>
      <c r="B3" s="249" t="s">
        <v>7</v>
      </c>
      <c r="C3" s="249"/>
      <c r="D3" s="249"/>
      <c r="E3" s="252" t="s">
        <v>8</v>
      </c>
      <c r="F3" s="252"/>
      <c r="G3" s="252"/>
    </row>
    <row r="4" spans="1:7" ht="25.5" customHeight="1" thickBot="1" x14ac:dyDescent="0.35">
      <c r="A4" s="250"/>
      <c r="B4" s="251"/>
      <c r="C4" s="251"/>
      <c r="D4" s="251"/>
      <c r="E4" s="253" t="s">
        <v>9</v>
      </c>
      <c r="F4" s="253"/>
      <c r="G4" s="253"/>
    </row>
    <row r="5" spans="1:7" ht="15" thickBot="1" x14ac:dyDescent="0.35">
      <c r="A5" s="251"/>
      <c r="B5" s="9">
        <v>2011</v>
      </c>
      <c r="C5" s="9">
        <v>2012</v>
      </c>
      <c r="D5" s="9">
        <v>2013</v>
      </c>
      <c r="E5" s="9">
        <v>2011</v>
      </c>
      <c r="F5" s="9">
        <v>2012</v>
      </c>
      <c r="G5" s="9">
        <v>2013</v>
      </c>
    </row>
    <row r="6" spans="1:7" ht="15" thickBot="1" x14ac:dyDescent="0.35">
      <c r="A6" s="10" t="s">
        <v>10</v>
      </c>
      <c r="B6" s="11">
        <v>35265</v>
      </c>
      <c r="C6" s="11">
        <v>34764</v>
      </c>
      <c r="D6" s="11">
        <v>33147</v>
      </c>
      <c r="E6" s="12">
        <v>98.6</v>
      </c>
      <c r="F6" s="77">
        <v>98.195068214558091</v>
      </c>
      <c r="G6" s="77">
        <v>98.663531372782501</v>
      </c>
    </row>
    <row r="7" spans="1:7" ht="15" thickBot="1" x14ac:dyDescent="0.35">
      <c r="A7" s="10" t="s">
        <v>11</v>
      </c>
      <c r="B7" s="11">
        <v>1234</v>
      </c>
      <c r="C7" s="11">
        <v>1229</v>
      </c>
      <c r="D7" s="11">
        <v>1127</v>
      </c>
      <c r="E7" s="12">
        <v>99.8</v>
      </c>
      <c r="F7" s="77">
        <v>100</v>
      </c>
      <c r="G7" s="77">
        <v>99.73451327433628</v>
      </c>
    </row>
    <row r="8" spans="1:7" ht="15" thickBot="1" x14ac:dyDescent="0.35">
      <c r="A8" s="10" t="s">
        <v>12</v>
      </c>
      <c r="B8" s="11">
        <v>93491</v>
      </c>
      <c r="C8" s="11">
        <v>91509</v>
      </c>
      <c r="D8" s="11">
        <v>87771</v>
      </c>
      <c r="E8" s="12">
        <v>99.7</v>
      </c>
      <c r="F8" s="77">
        <v>99.921381072493205</v>
      </c>
      <c r="G8" s="77">
        <v>100.79468069224498</v>
      </c>
    </row>
    <row r="9" spans="1:7" ht="15" thickBot="1" x14ac:dyDescent="0.35">
      <c r="A9" s="10" t="s">
        <v>13</v>
      </c>
      <c r="B9" s="11">
        <v>5442</v>
      </c>
      <c r="C9" s="11">
        <v>5550</v>
      </c>
      <c r="D9" s="11">
        <v>5452</v>
      </c>
      <c r="E9" s="12">
        <v>101.6</v>
      </c>
      <c r="F9" s="77">
        <v>100.41613895422472</v>
      </c>
      <c r="G9" s="77">
        <v>100.68328716528163</v>
      </c>
    </row>
    <row r="10" spans="1:7" ht="15" thickBot="1" x14ac:dyDescent="0.35">
      <c r="A10" s="10" t="s">
        <v>14</v>
      </c>
      <c r="B10" s="11">
        <v>4932</v>
      </c>
      <c r="C10" s="11">
        <v>4838</v>
      </c>
      <c r="D10" s="11">
        <v>4631</v>
      </c>
      <c r="E10" s="12">
        <v>76.7</v>
      </c>
      <c r="F10" s="77">
        <v>104.96853981340854</v>
      </c>
      <c r="G10" s="77">
        <v>100.71770334928229</v>
      </c>
    </row>
    <row r="11" spans="1:7" ht="15" thickBot="1" x14ac:dyDescent="0.35">
      <c r="A11" s="10" t="s">
        <v>15</v>
      </c>
      <c r="B11" s="11">
        <v>44401</v>
      </c>
      <c r="C11" s="11">
        <v>43395</v>
      </c>
      <c r="D11" s="11">
        <v>40906</v>
      </c>
      <c r="E11" s="12">
        <v>102</v>
      </c>
      <c r="F11" s="77">
        <v>101.21518869244764</v>
      </c>
      <c r="G11" s="77">
        <v>101.63738912217059</v>
      </c>
    </row>
    <row r="12" spans="1:7" ht="15" thickBot="1" x14ac:dyDescent="0.35">
      <c r="A12" s="10" t="s">
        <v>16</v>
      </c>
      <c r="B12" s="11">
        <v>9824</v>
      </c>
      <c r="C12" s="11">
        <v>9769</v>
      </c>
      <c r="D12" s="11">
        <v>9320</v>
      </c>
      <c r="E12" s="12">
        <v>104.1</v>
      </c>
      <c r="F12" s="77">
        <v>103.46324931158652</v>
      </c>
      <c r="G12" s="77">
        <v>103.8093116507017</v>
      </c>
    </row>
    <row r="13" spans="1:7" ht="15" thickBot="1" x14ac:dyDescent="0.35">
      <c r="A13" s="10" t="s">
        <v>17</v>
      </c>
      <c r="B13" s="11">
        <v>10657</v>
      </c>
      <c r="C13" s="11">
        <v>11081</v>
      </c>
      <c r="D13" s="11">
        <v>10543</v>
      </c>
      <c r="E13" s="12">
        <v>97.4</v>
      </c>
      <c r="F13" s="77">
        <v>99.622404027690365</v>
      </c>
      <c r="G13" s="77">
        <v>98.643338323353291</v>
      </c>
    </row>
    <row r="14" spans="1:7" ht="15" thickBot="1" x14ac:dyDescent="0.35">
      <c r="A14" s="10" t="s">
        <v>18</v>
      </c>
      <c r="B14" s="11">
        <v>39799</v>
      </c>
      <c r="C14" s="11">
        <v>38781</v>
      </c>
      <c r="D14" s="11">
        <v>37323</v>
      </c>
      <c r="E14" s="12">
        <v>100</v>
      </c>
      <c r="F14" s="77">
        <v>100.28704422032584</v>
      </c>
      <c r="G14" s="77">
        <v>100.23364485981307</v>
      </c>
    </row>
    <row r="15" spans="1:7" ht="15" thickBot="1" x14ac:dyDescent="0.35">
      <c r="A15" s="10" t="s">
        <v>19</v>
      </c>
      <c r="B15" s="11">
        <v>31877</v>
      </c>
      <c r="C15" s="11">
        <v>31234</v>
      </c>
      <c r="D15" s="11">
        <v>29316</v>
      </c>
      <c r="E15" s="12">
        <v>100.6</v>
      </c>
      <c r="F15" s="77">
        <v>99.875291785246063</v>
      </c>
      <c r="G15" s="77">
        <v>99.799148936170212</v>
      </c>
    </row>
    <row r="16" spans="1:7" ht="15" thickBot="1" x14ac:dyDescent="0.35">
      <c r="A16" s="10" t="s">
        <v>20</v>
      </c>
      <c r="B16" s="11">
        <v>7942</v>
      </c>
      <c r="C16" s="11">
        <v>8276</v>
      </c>
      <c r="D16" s="11">
        <v>7484</v>
      </c>
      <c r="E16" s="12">
        <v>99</v>
      </c>
      <c r="F16" s="77">
        <v>101.32223310479922</v>
      </c>
      <c r="G16" s="77">
        <v>97.8044955567172</v>
      </c>
    </row>
    <row r="17" spans="1:7" ht="15" thickBot="1" x14ac:dyDescent="0.35">
      <c r="A17" s="10" t="s">
        <v>21</v>
      </c>
      <c r="B17" s="11">
        <v>13876</v>
      </c>
      <c r="C17" s="11">
        <v>12999</v>
      </c>
      <c r="D17" s="11">
        <v>12253</v>
      </c>
      <c r="E17" s="12">
        <v>99.8</v>
      </c>
      <c r="F17" s="77">
        <v>99.304812834224592</v>
      </c>
      <c r="G17" s="77">
        <v>101.64247200331813</v>
      </c>
    </row>
    <row r="18" spans="1:7" ht="15" thickBot="1" x14ac:dyDescent="0.35">
      <c r="A18" s="10" t="s">
        <v>22</v>
      </c>
      <c r="B18" s="11">
        <v>53406</v>
      </c>
      <c r="C18" s="11">
        <v>53317</v>
      </c>
      <c r="D18" s="11">
        <v>50132</v>
      </c>
      <c r="E18" s="12">
        <v>102.7</v>
      </c>
      <c r="F18" s="77">
        <v>101.73446802014961</v>
      </c>
      <c r="G18" s="77">
        <v>101.35252613064311</v>
      </c>
    </row>
    <row r="19" spans="1:7" ht="15" thickBot="1" x14ac:dyDescent="0.35">
      <c r="A19" s="10" t="s">
        <v>23</v>
      </c>
      <c r="B19" s="11">
        <v>10033</v>
      </c>
      <c r="C19" s="11">
        <v>10372</v>
      </c>
      <c r="D19" s="11">
        <v>10055</v>
      </c>
      <c r="E19" s="12">
        <v>97.2</v>
      </c>
      <c r="F19" s="77">
        <v>99.158699808795419</v>
      </c>
      <c r="G19" s="77">
        <v>98.636452815381588</v>
      </c>
    </row>
    <row r="20" spans="1:7" ht="15" thickBot="1" x14ac:dyDescent="0.35">
      <c r="A20" s="10" t="s">
        <v>24</v>
      </c>
      <c r="B20" s="11">
        <v>2088</v>
      </c>
      <c r="C20" s="11">
        <v>1944</v>
      </c>
      <c r="D20" s="11">
        <v>1791</v>
      </c>
      <c r="E20" s="12">
        <v>94.6</v>
      </c>
      <c r="F20" s="77">
        <v>93.103448275862064</v>
      </c>
      <c r="G20" s="77">
        <v>87.837175085826374</v>
      </c>
    </row>
    <row r="21" spans="1:7" ht="15" thickBot="1" x14ac:dyDescent="0.35">
      <c r="A21" s="10" t="s">
        <v>25</v>
      </c>
      <c r="B21" s="11">
        <v>56639</v>
      </c>
      <c r="C21" s="11">
        <v>54582</v>
      </c>
      <c r="D21" s="11">
        <v>53340</v>
      </c>
      <c r="E21" s="12">
        <v>98.5</v>
      </c>
      <c r="F21" s="77">
        <v>99.112055346734223</v>
      </c>
      <c r="G21" s="77">
        <v>99.150510251501018</v>
      </c>
    </row>
    <row r="22" spans="1:7" ht="15" thickBot="1" x14ac:dyDescent="0.35">
      <c r="A22" s="10" t="s">
        <v>26</v>
      </c>
      <c r="B22" s="11">
        <v>35386</v>
      </c>
      <c r="C22" s="11">
        <v>34637</v>
      </c>
      <c r="D22" s="11">
        <v>33758</v>
      </c>
      <c r="E22" s="12">
        <v>97.6</v>
      </c>
      <c r="F22" s="77">
        <v>99.365999196741058</v>
      </c>
      <c r="G22" s="77">
        <v>101.33581484705671</v>
      </c>
    </row>
    <row r="23" spans="1:7" ht="15" thickBot="1" x14ac:dyDescent="0.35">
      <c r="A23" s="10" t="s">
        <v>27</v>
      </c>
      <c r="B23" s="11">
        <v>4364</v>
      </c>
      <c r="C23" s="11">
        <v>4327</v>
      </c>
      <c r="D23" s="11">
        <v>4074</v>
      </c>
      <c r="E23" s="12">
        <v>98.7</v>
      </c>
      <c r="F23" s="77">
        <v>98.296228986824175</v>
      </c>
      <c r="G23" s="77">
        <v>99.003645200486019</v>
      </c>
    </row>
    <row r="24" spans="1:7" ht="15" thickBot="1" x14ac:dyDescent="0.35">
      <c r="A24" s="10" t="s">
        <v>28</v>
      </c>
      <c r="B24" s="11">
        <v>15862</v>
      </c>
      <c r="C24" s="11">
        <v>16592</v>
      </c>
      <c r="D24" s="11">
        <v>15969</v>
      </c>
      <c r="E24" s="12">
        <v>95.3</v>
      </c>
      <c r="F24" s="77">
        <v>99.687575102138908</v>
      </c>
      <c r="G24" s="77">
        <v>101.22337728194725</v>
      </c>
    </row>
    <row r="25" spans="1:7" ht="15" thickBot="1" x14ac:dyDescent="0.35">
      <c r="A25" s="10" t="s">
        <v>29</v>
      </c>
      <c r="B25" s="11">
        <v>43064</v>
      </c>
      <c r="C25" s="11">
        <v>45383</v>
      </c>
      <c r="D25" s="11">
        <v>43526</v>
      </c>
      <c r="E25" s="12">
        <v>91.5</v>
      </c>
      <c r="F25" s="77">
        <v>98.104193687851264</v>
      </c>
      <c r="G25" s="77">
        <v>99.035267349260522</v>
      </c>
    </row>
    <row r="26" spans="1:7" ht="15" thickBot="1" x14ac:dyDescent="0.35">
      <c r="A26" s="10" t="s">
        <v>30</v>
      </c>
      <c r="B26" s="11">
        <v>12698</v>
      </c>
      <c r="C26" s="11">
        <v>11988</v>
      </c>
      <c r="D26" s="11">
        <v>11354</v>
      </c>
      <c r="E26" s="12">
        <v>102.2</v>
      </c>
      <c r="F26" s="77">
        <v>102.24307036247336</v>
      </c>
      <c r="G26" s="77">
        <v>104.85777613594385</v>
      </c>
    </row>
    <row r="27" spans="1:7" ht="15" thickBot="1" x14ac:dyDescent="0.35">
      <c r="A27" s="13" t="s">
        <v>31</v>
      </c>
      <c r="B27" s="14">
        <f>SUM(B6:B26)</f>
        <v>532280</v>
      </c>
      <c r="C27" s="14">
        <f>SUM(C6:C26)</f>
        <v>526567</v>
      </c>
      <c r="D27" s="14">
        <f>SUM(D6:D26)</f>
        <v>503272</v>
      </c>
      <c r="E27" s="15">
        <v>98.8</v>
      </c>
      <c r="F27" s="78">
        <v>99.935851813894303</v>
      </c>
      <c r="G27" s="78">
        <v>100.34853765722079</v>
      </c>
    </row>
    <row r="28" spans="1:7" ht="15" thickTop="1" x14ac:dyDescent="0.3"/>
  </sheetData>
  <mergeCells count="5">
    <mergeCell ref="A3:A5"/>
    <mergeCell ref="B3:D4"/>
    <mergeCell ref="E3:G3"/>
    <mergeCell ref="E4:G4"/>
    <mergeCell ref="A1:G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/>
  <dimension ref="A1:P92"/>
  <sheetViews>
    <sheetView zoomScale="60" zoomScaleNormal="60" workbookViewId="0">
      <selection activeCell="F21" sqref="F21"/>
    </sheetView>
  </sheetViews>
  <sheetFormatPr defaultRowHeight="14.4" x14ac:dyDescent="0.3"/>
  <cols>
    <col min="6" max="6" width="10.5546875" customWidth="1"/>
  </cols>
  <sheetData>
    <row r="1" spans="1:6" ht="46.5" customHeight="1" x14ac:dyDescent="0.3">
      <c r="A1" s="254" t="s">
        <v>127</v>
      </c>
      <c r="B1" s="254"/>
      <c r="C1" s="254"/>
      <c r="D1" s="254"/>
      <c r="E1" s="254"/>
    </row>
    <row r="2" spans="1:6" ht="15" thickBot="1" x14ac:dyDescent="0.35"/>
    <row r="3" spans="1:6" ht="15.75" customHeight="1" thickTop="1" x14ac:dyDescent="0.3">
      <c r="A3" s="281" t="s">
        <v>464</v>
      </c>
      <c r="B3" s="281" t="s">
        <v>134</v>
      </c>
      <c r="C3" s="281" t="s">
        <v>135</v>
      </c>
      <c r="D3" s="281" t="s">
        <v>134</v>
      </c>
      <c r="E3" s="281" t="s">
        <v>135</v>
      </c>
    </row>
    <row r="4" spans="1:6" ht="15" thickBot="1" x14ac:dyDescent="0.35">
      <c r="A4" s="282"/>
      <c r="B4" s="282"/>
      <c r="C4" s="282"/>
      <c r="D4" s="282"/>
      <c r="E4" s="282"/>
    </row>
    <row r="5" spans="1:6" ht="15" thickBot="1" x14ac:dyDescent="0.35">
      <c r="A5" s="11" t="s">
        <v>465</v>
      </c>
      <c r="B5" s="11">
        <v>4</v>
      </c>
      <c r="C5" s="11"/>
      <c r="D5" s="85">
        <v>1.0014922234128853E-3</v>
      </c>
      <c r="E5" s="85"/>
      <c r="F5" s="140"/>
    </row>
    <row r="6" spans="1:6" ht="15" thickBot="1" x14ac:dyDescent="0.35">
      <c r="A6" s="11" t="s">
        <v>466</v>
      </c>
      <c r="B6" s="11">
        <v>3</v>
      </c>
      <c r="C6" s="11">
        <v>2</v>
      </c>
      <c r="D6" s="85">
        <v>7.5111916755966391E-4</v>
      </c>
      <c r="E6" s="85">
        <v>2.0128824476650566E-3</v>
      </c>
      <c r="F6" s="140"/>
    </row>
    <row r="7" spans="1:6" ht="15" thickBot="1" x14ac:dyDescent="0.35">
      <c r="A7" s="11" t="s">
        <v>467</v>
      </c>
      <c r="B7" s="11">
        <v>40</v>
      </c>
      <c r="C7" s="11">
        <v>11</v>
      </c>
      <c r="D7" s="85">
        <v>1.0014922234128852E-2</v>
      </c>
      <c r="E7" s="85">
        <v>1.1070853462157811E-2</v>
      </c>
      <c r="F7" s="140"/>
    </row>
    <row r="8" spans="1:6" ht="15" thickBot="1" x14ac:dyDescent="0.35">
      <c r="A8" s="11" t="s">
        <v>468</v>
      </c>
      <c r="B8" s="11">
        <v>171</v>
      </c>
      <c r="C8" s="11">
        <v>50</v>
      </c>
      <c r="D8" s="85">
        <v>4.2813792550900842E-2</v>
      </c>
      <c r="E8" s="85">
        <v>5.0322061191626404E-2</v>
      </c>
      <c r="F8" s="140"/>
    </row>
    <row r="9" spans="1:6" ht="15" thickBot="1" x14ac:dyDescent="0.35">
      <c r="A9" s="11" t="s">
        <v>469</v>
      </c>
      <c r="B9" s="11">
        <v>396</v>
      </c>
      <c r="C9" s="11">
        <v>115</v>
      </c>
      <c r="D9" s="85">
        <v>9.9147730117875629E-2</v>
      </c>
      <c r="E9" s="85">
        <v>0.11574074074074073</v>
      </c>
      <c r="F9" s="140"/>
    </row>
    <row r="10" spans="1:6" ht="15" thickBot="1" x14ac:dyDescent="0.35">
      <c r="A10" s="11" t="s">
        <v>470</v>
      </c>
      <c r="B10" s="11">
        <v>779</v>
      </c>
      <c r="C10" s="11">
        <v>226</v>
      </c>
      <c r="D10" s="85">
        <v>0.1950406105096594</v>
      </c>
      <c r="E10" s="85">
        <v>0.22745571658615138</v>
      </c>
      <c r="F10" s="140"/>
    </row>
    <row r="11" spans="1:6" ht="15" thickBot="1" x14ac:dyDescent="0.35">
      <c r="A11" s="11" t="s">
        <v>471</v>
      </c>
      <c r="B11" s="11">
        <v>1364</v>
      </c>
      <c r="C11" s="11">
        <v>546</v>
      </c>
      <c r="D11" s="85">
        <v>0.34150884818379384</v>
      </c>
      <c r="E11" s="85">
        <v>0.54951690821256038</v>
      </c>
      <c r="F11" s="140"/>
    </row>
    <row r="12" spans="1:6" ht="15" thickBot="1" x14ac:dyDescent="0.35">
      <c r="A12" s="11" t="s">
        <v>472</v>
      </c>
      <c r="B12" s="11">
        <v>2243</v>
      </c>
      <c r="C12" s="11">
        <v>1148</v>
      </c>
      <c r="D12" s="85">
        <v>0.56158676427877541</v>
      </c>
      <c r="E12" s="85">
        <v>1.1553945249597424</v>
      </c>
      <c r="F12" s="140"/>
    </row>
    <row r="13" spans="1:6" ht="15" thickBot="1" x14ac:dyDescent="0.35">
      <c r="A13" s="11" t="s">
        <v>473</v>
      </c>
      <c r="B13" s="11">
        <v>3104</v>
      </c>
      <c r="C13" s="11">
        <v>1860</v>
      </c>
      <c r="D13" s="85">
        <v>0.77715796536839898</v>
      </c>
      <c r="E13" s="85">
        <v>1.8719806763285023</v>
      </c>
      <c r="F13" s="140"/>
    </row>
    <row r="14" spans="1:6" ht="15" thickBot="1" x14ac:dyDescent="0.35">
      <c r="A14" s="11" t="s">
        <v>474</v>
      </c>
      <c r="B14" s="11">
        <v>4247</v>
      </c>
      <c r="C14" s="11">
        <v>2742</v>
      </c>
      <c r="D14" s="85">
        <v>1.0633343682086309</v>
      </c>
      <c r="E14" s="85">
        <v>2.7596618357487923</v>
      </c>
      <c r="F14" s="140"/>
    </row>
    <row r="15" spans="1:6" ht="15" thickBot="1" x14ac:dyDescent="0.35">
      <c r="A15" s="11" t="s">
        <v>475</v>
      </c>
      <c r="B15" s="11">
        <v>5119</v>
      </c>
      <c r="C15" s="11">
        <v>3473</v>
      </c>
      <c r="D15" s="85">
        <v>1.2816596729126397</v>
      </c>
      <c r="E15" s="85">
        <v>3.4953703703703702</v>
      </c>
      <c r="F15" s="140"/>
    </row>
    <row r="16" spans="1:6" ht="15" thickBot="1" x14ac:dyDescent="0.35">
      <c r="A16" s="11" t="s">
        <v>476</v>
      </c>
      <c r="B16" s="11">
        <v>6291</v>
      </c>
      <c r="C16" s="11">
        <v>4223</v>
      </c>
      <c r="D16" s="85">
        <v>1.5750968943726154</v>
      </c>
      <c r="E16" s="85">
        <v>4.2502012882447664</v>
      </c>
      <c r="F16" s="140"/>
    </row>
    <row r="17" spans="1:6" ht="15" thickBot="1" x14ac:dyDescent="0.35">
      <c r="A17" s="11" t="s">
        <v>477</v>
      </c>
      <c r="B17" s="11">
        <v>7855</v>
      </c>
      <c r="C17" s="11">
        <v>4890</v>
      </c>
      <c r="D17" s="85">
        <v>1.9666803537270534</v>
      </c>
      <c r="E17" s="85">
        <v>4.9214975845410631</v>
      </c>
      <c r="F17" s="140"/>
    </row>
    <row r="18" spans="1:6" ht="15" thickBot="1" x14ac:dyDescent="0.35">
      <c r="A18" s="11" t="s">
        <v>478</v>
      </c>
      <c r="B18" s="11">
        <v>9691</v>
      </c>
      <c r="C18" s="11">
        <v>5713</v>
      </c>
      <c r="D18" s="85">
        <v>2.4263652842735675</v>
      </c>
      <c r="E18" s="85">
        <v>5.7497987117552336</v>
      </c>
      <c r="F18" s="140"/>
    </row>
    <row r="19" spans="1:6" ht="15" thickBot="1" x14ac:dyDescent="0.35">
      <c r="A19" s="11" t="s">
        <v>479</v>
      </c>
      <c r="B19" s="11">
        <v>12153</v>
      </c>
      <c r="C19" s="11">
        <v>6250</v>
      </c>
      <c r="D19" s="85">
        <v>3.0427837477841986</v>
      </c>
      <c r="E19" s="85">
        <v>6.2902576489533013</v>
      </c>
      <c r="F19" s="140"/>
    </row>
    <row r="20" spans="1:6" ht="15" thickBot="1" x14ac:dyDescent="0.35">
      <c r="A20" s="11" t="s">
        <v>480</v>
      </c>
      <c r="B20" s="11">
        <v>14399</v>
      </c>
      <c r="C20" s="11">
        <v>6376</v>
      </c>
      <c r="D20" s="85">
        <v>3.6051216312305336</v>
      </c>
      <c r="E20" s="85">
        <v>6.4170692431561998</v>
      </c>
      <c r="F20" s="140"/>
    </row>
    <row r="21" spans="1:6" ht="15" thickBot="1" x14ac:dyDescent="0.35">
      <c r="A21" s="11" t="s">
        <v>481</v>
      </c>
      <c r="B21" s="11">
        <v>18073</v>
      </c>
      <c r="C21" s="11">
        <v>6286</v>
      </c>
      <c r="D21" s="85">
        <v>4.524992238435269</v>
      </c>
      <c r="E21" s="85">
        <v>6.326489533011272</v>
      </c>
      <c r="F21" s="140"/>
    </row>
    <row r="22" spans="1:6" ht="15" thickBot="1" x14ac:dyDescent="0.35">
      <c r="A22" s="11" t="s">
        <v>482</v>
      </c>
      <c r="B22" s="11">
        <v>20856</v>
      </c>
      <c r="C22" s="11">
        <v>6380</v>
      </c>
      <c r="D22" s="85">
        <v>5.2217804528747838</v>
      </c>
      <c r="E22" s="85">
        <v>6.4210950080515294</v>
      </c>
      <c r="F22" s="140"/>
    </row>
    <row r="23" spans="1:6" ht="15" thickBot="1" x14ac:dyDescent="0.35">
      <c r="A23" s="11" t="s">
        <v>483</v>
      </c>
      <c r="B23" s="11">
        <v>23868</v>
      </c>
      <c r="C23" s="11">
        <v>6189</v>
      </c>
      <c r="D23" s="85">
        <v>5.975904097104686</v>
      </c>
      <c r="E23" s="85">
        <v>6.2288647342995169</v>
      </c>
      <c r="F23" s="140"/>
    </row>
    <row r="24" spans="1:6" ht="15" thickBot="1" x14ac:dyDescent="0.35">
      <c r="A24" s="11" t="s">
        <v>484</v>
      </c>
      <c r="B24" s="11">
        <v>26924</v>
      </c>
      <c r="C24" s="11">
        <v>6073</v>
      </c>
      <c r="D24" s="85">
        <v>6.7410441557921308</v>
      </c>
      <c r="E24" s="85">
        <v>6.1121175523349436</v>
      </c>
      <c r="F24" s="140"/>
    </row>
    <row r="25" spans="1:6" ht="15" thickBot="1" x14ac:dyDescent="0.35">
      <c r="A25" s="11" t="s">
        <v>485</v>
      </c>
      <c r="B25" s="11">
        <v>27922</v>
      </c>
      <c r="C25" s="11">
        <v>5674</v>
      </c>
      <c r="D25" s="85">
        <v>6.9909164655336449</v>
      </c>
      <c r="E25" s="85">
        <v>5.7105475040257652</v>
      </c>
      <c r="F25" s="140"/>
    </row>
    <row r="26" spans="1:6" ht="15" thickBot="1" x14ac:dyDescent="0.35">
      <c r="A26" s="11" t="s">
        <v>486</v>
      </c>
      <c r="B26" s="11">
        <v>28106</v>
      </c>
      <c r="C26" s="11">
        <v>5377</v>
      </c>
      <c r="D26" s="85">
        <v>7.0369851078106382</v>
      </c>
      <c r="E26" s="85">
        <v>5.4116344605475044</v>
      </c>
      <c r="F26" s="140"/>
    </row>
    <row r="27" spans="1:6" ht="15" thickBot="1" x14ac:dyDescent="0.35">
      <c r="A27" s="11" t="s">
        <v>487</v>
      </c>
      <c r="B27" s="11">
        <v>28262</v>
      </c>
      <c r="C27" s="11">
        <v>4911</v>
      </c>
      <c r="D27" s="85">
        <v>7.0760433045237408</v>
      </c>
      <c r="E27" s="85">
        <v>4.9426328502415462</v>
      </c>
      <c r="F27" s="140"/>
    </row>
    <row r="28" spans="1:6" ht="15" thickBot="1" x14ac:dyDescent="0.35">
      <c r="A28" s="11" t="s">
        <v>488</v>
      </c>
      <c r="B28" s="11">
        <v>27912</v>
      </c>
      <c r="C28" s="11">
        <v>4364</v>
      </c>
      <c r="D28" s="85">
        <v>6.9884127349751139</v>
      </c>
      <c r="E28" s="85">
        <v>4.3921095008051534</v>
      </c>
      <c r="F28" s="140"/>
    </row>
    <row r="29" spans="1:6" ht="15" thickBot="1" x14ac:dyDescent="0.35">
      <c r="A29" s="11" t="s">
        <v>489</v>
      </c>
      <c r="B29" s="11">
        <v>26328</v>
      </c>
      <c r="C29" s="11">
        <v>3787</v>
      </c>
      <c r="D29" s="85">
        <v>6.5918218145036107</v>
      </c>
      <c r="E29" s="85">
        <v>3.8113929146537844</v>
      </c>
      <c r="F29" s="140"/>
    </row>
    <row r="30" spans="1:6" ht="15" thickBot="1" x14ac:dyDescent="0.35">
      <c r="A30" s="11" t="s">
        <v>490</v>
      </c>
      <c r="B30" s="11">
        <v>23864</v>
      </c>
      <c r="C30" s="11">
        <v>3310</v>
      </c>
      <c r="D30" s="85">
        <v>5.9749026048812732</v>
      </c>
      <c r="E30" s="85">
        <v>3.3313204508856686</v>
      </c>
      <c r="F30" s="140"/>
    </row>
    <row r="31" spans="1:6" ht="15" thickBot="1" x14ac:dyDescent="0.35">
      <c r="A31" s="11" t="s">
        <v>491</v>
      </c>
      <c r="B31" s="11">
        <v>21099</v>
      </c>
      <c r="C31" s="11">
        <v>2653</v>
      </c>
      <c r="D31" s="85">
        <v>5.2826211054471166</v>
      </c>
      <c r="E31" s="85">
        <v>2.6700885668276975</v>
      </c>
      <c r="F31" s="140"/>
    </row>
    <row r="32" spans="1:6" ht="15" thickBot="1" x14ac:dyDescent="0.35">
      <c r="A32" s="11" t="s">
        <v>492</v>
      </c>
      <c r="B32" s="11">
        <v>18016</v>
      </c>
      <c r="C32" s="11">
        <v>2130</v>
      </c>
      <c r="D32" s="85">
        <v>4.510720974251635</v>
      </c>
      <c r="E32" s="85">
        <v>2.143719806763285</v>
      </c>
      <c r="F32" s="140"/>
    </row>
    <row r="33" spans="1:6" ht="15" thickBot="1" x14ac:dyDescent="0.35">
      <c r="A33" s="11" t="s">
        <v>493</v>
      </c>
      <c r="B33" s="11">
        <v>13931</v>
      </c>
      <c r="C33" s="11">
        <v>1549</v>
      </c>
      <c r="D33" s="85">
        <v>3.4879470410912257</v>
      </c>
      <c r="E33" s="85">
        <v>1.5589774557165861</v>
      </c>
      <c r="F33" s="140"/>
    </row>
    <row r="34" spans="1:6" ht="15" thickBot="1" x14ac:dyDescent="0.35">
      <c r="A34" s="11" t="s">
        <v>494</v>
      </c>
      <c r="B34" s="11">
        <v>10101</v>
      </c>
      <c r="C34" s="11">
        <v>1221</v>
      </c>
      <c r="D34" s="85">
        <v>2.5290182371733883</v>
      </c>
      <c r="E34" s="85">
        <v>1.2288647342995169</v>
      </c>
      <c r="F34" s="140"/>
    </row>
    <row r="35" spans="1:6" ht="15" thickBot="1" x14ac:dyDescent="0.35">
      <c r="A35" s="11" t="s">
        <v>495</v>
      </c>
      <c r="B35" s="11">
        <v>6729</v>
      </c>
      <c r="C35" s="11">
        <v>763</v>
      </c>
      <c r="D35" s="85">
        <v>1.6847602928363261</v>
      </c>
      <c r="E35" s="85">
        <v>0.76791465378421897</v>
      </c>
      <c r="F35" s="140"/>
    </row>
    <row r="36" spans="1:6" ht="15" thickBot="1" x14ac:dyDescent="0.35">
      <c r="A36" s="11" t="s">
        <v>496</v>
      </c>
      <c r="B36" s="11">
        <v>4126</v>
      </c>
      <c r="C36" s="11">
        <v>485</v>
      </c>
      <c r="D36" s="85">
        <v>1.0330392284503911</v>
      </c>
      <c r="E36" s="85">
        <v>0.48812399355877617</v>
      </c>
      <c r="F36" s="140"/>
    </row>
    <row r="37" spans="1:6" ht="15" thickBot="1" x14ac:dyDescent="0.35">
      <c r="A37" s="11" t="s">
        <v>497</v>
      </c>
      <c r="B37" s="11">
        <v>2498</v>
      </c>
      <c r="C37" s="11">
        <v>274</v>
      </c>
      <c r="D37" s="85">
        <v>0.62543189352134687</v>
      </c>
      <c r="E37" s="85">
        <v>0.27576489533011272</v>
      </c>
      <c r="F37" s="140"/>
    </row>
    <row r="38" spans="1:6" ht="15" thickBot="1" x14ac:dyDescent="0.35">
      <c r="A38" s="11" t="s">
        <v>498</v>
      </c>
      <c r="B38" s="11">
        <v>1247</v>
      </c>
      <c r="C38" s="11">
        <v>127</v>
      </c>
      <c r="D38" s="85">
        <v>0.31221520064896696</v>
      </c>
      <c r="E38" s="85">
        <v>0.12781803542673109</v>
      </c>
      <c r="F38" s="140"/>
    </row>
    <row r="39" spans="1:6" ht="15" thickBot="1" x14ac:dyDescent="0.35">
      <c r="A39" s="11" t="s">
        <v>499</v>
      </c>
      <c r="B39" s="11">
        <v>689</v>
      </c>
      <c r="C39" s="11">
        <v>70</v>
      </c>
      <c r="D39" s="85">
        <v>0.1725070354828695</v>
      </c>
      <c r="E39" s="85">
        <v>7.0450885668276966E-2</v>
      </c>
      <c r="F39" s="140"/>
    </row>
    <row r="40" spans="1:6" ht="15" thickBot="1" x14ac:dyDescent="0.35">
      <c r="A40" s="11" t="s">
        <v>500</v>
      </c>
      <c r="B40" s="11">
        <v>393</v>
      </c>
      <c r="C40" s="11">
        <v>43</v>
      </c>
      <c r="D40" s="85">
        <v>9.8396610950315974E-2</v>
      </c>
      <c r="E40" s="85">
        <v>4.327697262479871E-2</v>
      </c>
      <c r="F40" s="140"/>
    </row>
    <row r="41" spans="1:6" ht="15" thickBot="1" x14ac:dyDescent="0.35">
      <c r="A41" s="11" t="s">
        <v>501</v>
      </c>
      <c r="B41" s="11">
        <v>228</v>
      </c>
      <c r="C41" s="11">
        <v>22</v>
      </c>
      <c r="D41" s="85">
        <v>5.7085056734534456E-2</v>
      </c>
      <c r="E41" s="85">
        <v>2.2141706924315621E-2</v>
      </c>
      <c r="F41" s="140"/>
    </row>
    <row r="42" spans="1:6" ht="15" thickBot="1" x14ac:dyDescent="0.35">
      <c r="A42" s="11" t="s">
        <v>502</v>
      </c>
      <c r="B42" s="11">
        <v>133</v>
      </c>
      <c r="C42" s="11">
        <v>23</v>
      </c>
      <c r="D42" s="85">
        <v>3.3299616428478437E-2</v>
      </c>
      <c r="E42" s="85">
        <v>2.314814814814815E-2</v>
      </c>
      <c r="F42" s="140"/>
    </row>
    <row r="43" spans="1:6" ht="15" thickBot="1" x14ac:dyDescent="0.35">
      <c r="A43" s="11" t="s">
        <v>503</v>
      </c>
      <c r="B43" s="11">
        <v>105</v>
      </c>
      <c r="C43" s="11">
        <v>6</v>
      </c>
      <c r="D43" s="85">
        <v>2.6289170864588238E-2</v>
      </c>
      <c r="E43" s="85">
        <v>6.038647342995169E-3</v>
      </c>
      <c r="F43" s="140"/>
    </row>
    <row r="44" spans="1:6" ht="15" thickBot="1" x14ac:dyDescent="0.35">
      <c r="A44" s="11" t="s">
        <v>504</v>
      </c>
      <c r="B44" s="11">
        <v>48</v>
      </c>
      <c r="C44" s="11">
        <v>6</v>
      </c>
      <c r="D44" s="85">
        <v>1.2017906680954623E-2</v>
      </c>
      <c r="E44" s="85">
        <v>6.038647342995169E-3</v>
      </c>
      <c r="F44" s="140"/>
    </row>
    <row r="45" spans="1:6" ht="15" thickBot="1" x14ac:dyDescent="0.35">
      <c r="A45" s="11" t="s">
        <v>505</v>
      </c>
      <c r="B45" s="11">
        <v>25</v>
      </c>
      <c r="C45" s="11">
        <v>2</v>
      </c>
      <c r="D45" s="85">
        <v>6.2593263963305334E-3</v>
      </c>
      <c r="E45" s="85">
        <v>2.0128824476650566E-3</v>
      </c>
      <c r="F45" s="140"/>
    </row>
    <row r="46" spans="1:6" ht="15" thickBot="1" x14ac:dyDescent="0.35">
      <c r="A46" s="11" t="s">
        <v>506</v>
      </c>
      <c r="B46" s="11">
        <v>21</v>
      </c>
      <c r="C46" s="11">
        <v>6</v>
      </c>
      <c r="D46" s="85">
        <v>5.2578341729176475E-3</v>
      </c>
      <c r="E46" s="85">
        <v>6.038647342995169E-3</v>
      </c>
      <c r="F46" s="140"/>
    </row>
    <row r="47" spans="1:6" ht="15" thickBot="1" x14ac:dyDescent="0.35">
      <c r="A47" s="11" t="s">
        <v>507</v>
      </c>
      <c r="B47" s="11">
        <v>12</v>
      </c>
      <c r="C47" s="11">
        <v>1</v>
      </c>
      <c r="D47" s="85">
        <v>3.0044766702386557E-3</v>
      </c>
      <c r="E47" s="85">
        <v>1.0064412238325283E-3</v>
      </c>
      <c r="F47" s="140"/>
    </row>
    <row r="48" spans="1:6" ht="15" thickBot="1" x14ac:dyDescent="0.35">
      <c r="A48" s="11" t="s">
        <v>508</v>
      </c>
      <c r="B48" s="11">
        <v>5</v>
      </c>
      <c r="C48" s="11"/>
      <c r="D48" s="85">
        <v>1.2518652792661066E-3</v>
      </c>
      <c r="E48" s="85"/>
      <c r="F48" s="140"/>
    </row>
    <row r="49" spans="1:6" ht="15" thickBot="1" x14ac:dyDescent="0.35">
      <c r="A49" s="11" t="s">
        <v>509</v>
      </c>
      <c r="B49" s="11">
        <v>5</v>
      </c>
      <c r="C49" s="11">
        <v>1</v>
      </c>
      <c r="D49" s="85">
        <v>1.2518652792661066E-3</v>
      </c>
      <c r="E49" s="85">
        <v>1.0064412238325283E-3</v>
      </c>
      <c r="F49" s="140"/>
    </row>
    <row r="50" spans="1:6" ht="15" thickBot="1" x14ac:dyDescent="0.35">
      <c r="A50" s="11" t="s">
        <v>510</v>
      </c>
      <c r="B50" s="11">
        <v>4</v>
      </c>
      <c r="C50" s="11"/>
      <c r="D50" s="85">
        <v>1.0014922234128853E-3</v>
      </c>
      <c r="E50" s="85"/>
      <c r="F50" s="140"/>
    </row>
    <row r="51" spans="1:6" ht="15" thickBot="1" x14ac:dyDescent="0.35">
      <c r="A51" s="11" t="s">
        <v>511</v>
      </c>
      <c r="B51" s="11">
        <v>3</v>
      </c>
      <c r="C51" s="11">
        <v>1</v>
      </c>
      <c r="D51" s="85">
        <v>7.5111916755966391E-4</v>
      </c>
      <c r="E51" s="85">
        <v>1.0064412238325283E-3</v>
      </c>
      <c r="F51" s="140"/>
    </row>
    <row r="52" spans="1:6" ht="15" thickBot="1" x14ac:dyDescent="0.35">
      <c r="A52" s="11" t="s">
        <v>512</v>
      </c>
      <c r="B52" s="11">
        <v>3</v>
      </c>
      <c r="C52" s="11"/>
      <c r="D52" s="85">
        <v>7.5111916755966391E-4</v>
      </c>
      <c r="E52" s="85"/>
      <c r="F52" s="140"/>
    </row>
    <row r="53" spans="1:6" ht="15" thickBot="1" x14ac:dyDescent="0.35">
      <c r="A53" s="11" t="s">
        <v>517</v>
      </c>
      <c r="B53" s="11">
        <v>1</v>
      </c>
      <c r="C53" s="11"/>
      <c r="D53" s="85">
        <v>2.5037305585322132E-4</v>
      </c>
      <c r="E53" s="85"/>
      <c r="F53" s="140"/>
    </row>
    <row r="54" spans="1:6" ht="15" thickBot="1" x14ac:dyDescent="0.35">
      <c r="A54" s="11" t="s">
        <v>513</v>
      </c>
      <c r="B54" s="11">
        <v>2</v>
      </c>
      <c r="C54" s="11"/>
      <c r="D54" s="85">
        <v>5.0074611170644265E-4</v>
      </c>
      <c r="E54" s="85"/>
      <c r="F54" s="140"/>
    </row>
    <row r="55" spans="1:6" ht="15" thickBot="1" x14ac:dyDescent="0.35">
      <c r="A55" s="11" t="s">
        <v>514</v>
      </c>
      <c r="B55" s="11">
        <v>2</v>
      </c>
      <c r="C55" s="11"/>
      <c r="D55" s="85">
        <v>5.0074611170644265E-4</v>
      </c>
      <c r="E55" s="85"/>
      <c r="F55" s="140"/>
    </row>
    <row r="56" spans="1:6" ht="15" thickBot="1" x14ac:dyDescent="0.35">
      <c r="A56" s="11" t="s">
        <v>515</v>
      </c>
      <c r="B56" s="11">
        <v>1</v>
      </c>
      <c r="C56" s="11"/>
      <c r="D56" s="85">
        <v>2.5037305585322132E-4</v>
      </c>
      <c r="E56" s="85"/>
      <c r="F56" s="140"/>
    </row>
    <row r="57" spans="1:6" ht="15" thickBot="1" x14ac:dyDescent="0.35">
      <c r="A57" s="11" t="s">
        <v>516</v>
      </c>
      <c r="B57" s="11">
        <v>1</v>
      </c>
      <c r="C57" s="11"/>
      <c r="D57" s="85">
        <v>2.5037305585322132E-4</v>
      </c>
      <c r="E57" s="85"/>
      <c r="F57" s="140"/>
    </row>
    <row r="58" spans="1:6" ht="15" thickBot="1" x14ac:dyDescent="0.35">
      <c r="A58" s="11" t="s">
        <v>518</v>
      </c>
      <c r="B58" s="11">
        <v>2</v>
      </c>
      <c r="C58" s="11">
        <v>1</v>
      </c>
      <c r="D58" s="85">
        <v>5.0074611170644265E-4</v>
      </c>
      <c r="E58" s="85">
        <v>1.0064412238325283E-3</v>
      </c>
      <c r="F58" s="140"/>
    </row>
    <row r="59" spans="1:6" ht="15" thickBot="1" x14ac:dyDescent="0.35">
      <c r="A59" s="67" t="s">
        <v>31</v>
      </c>
      <c r="B59" s="67">
        <v>399404</v>
      </c>
      <c r="C59" s="67">
        <v>99360</v>
      </c>
      <c r="D59" s="128">
        <v>100</v>
      </c>
      <c r="E59" s="128">
        <v>100</v>
      </c>
      <c r="F59" s="140"/>
    </row>
    <row r="60" spans="1:6" x14ac:dyDescent="0.3">
      <c r="F60" s="140"/>
    </row>
    <row r="61" spans="1:6" x14ac:dyDescent="0.3">
      <c r="A61" s="90"/>
      <c r="D61" s="140"/>
    </row>
    <row r="62" spans="1:6" x14ac:dyDescent="0.3">
      <c r="F62" s="139"/>
    </row>
    <row r="63" spans="1:6" x14ac:dyDescent="0.3">
      <c r="A63" s="108"/>
    </row>
    <row r="69" spans="5:5" x14ac:dyDescent="0.3">
      <c r="E69" s="141" t="s">
        <v>536</v>
      </c>
    </row>
    <row r="70" spans="5:5" x14ac:dyDescent="0.3">
      <c r="E70" s="143" t="s">
        <v>535</v>
      </c>
    </row>
    <row r="87" spans="12:16" x14ac:dyDescent="0.3">
      <c r="L87" s="124"/>
      <c r="P87" s="124"/>
    </row>
    <row r="88" spans="12:16" x14ac:dyDescent="0.3">
      <c r="L88" s="125"/>
      <c r="P88" s="125"/>
    </row>
    <row r="89" spans="12:16" ht="15" x14ac:dyDescent="0.35">
      <c r="L89" s="126"/>
      <c r="P89" s="126"/>
    </row>
    <row r="90" spans="12:16" ht="15" x14ac:dyDescent="0.35">
      <c r="L90" s="126"/>
      <c r="P90" s="126"/>
    </row>
    <row r="91" spans="12:16" ht="15" x14ac:dyDescent="0.35">
      <c r="L91" s="126"/>
      <c r="P91" s="126"/>
    </row>
    <row r="92" spans="12:16" ht="15" x14ac:dyDescent="0.35">
      <c r="P92" s="126"/>
    </row>
  </sheetData>
  <mergeCells count="6"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/>
  <dimension ref="A1:L9"/>
  <sheetViews>
    <sheetView zoomScale="70" zoomScaleNormal="70" workbookViewId="0">
      <selection sqref="A1:L1"/>
    </sheetView>
  </sheetViews>
  <sheetFormatPr defaultRowHeight="14.4" x14ac:dyDescent="0.3"/>
  <cols>
    <col min="1" max="1" width="22.44140625" customWidth="1"/>
    <col min="9" max="9" width="17.33203125" customWidth="1"/>
  </cols>
  <sheetData>
    <row r="1" spans="1:12" x14ac:dyDescent="0.3">
      <c r="A1" s="263" t="s">
        <v>128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15" thickBot="1" x14ac:dyDescent="0.35"/>
    <row r="3" spans="1:12" ht="15.6" thickTop="1" thickBot="1" x14ac:dyDescent="0.35">
      <c r="A3" s="292" t="s">
        <v>129</v>
      </c>
      <c r="B3" s="260" t="s">
        <v>119</v>
      </c>
      <c r="C3" s="260"/>
      <c r="D3" s="260"/>
      <c r="E3" s="260"/>
      <c r="F3" s="292" t="s">
        <v>31</v>
      </c>
      <c r="I3" s="292" t="s">
        <v>129</v>
      </c>
      <c r="J3" s="260" t="s">
        <v>133</v>
      </c>
      <c r="K3" s="260"/>
      <c r="L3" s="292" t="s">
        <v>31</v>
      </c>
    </row>
    <row r="4" spans="1:12" ht="15" thickBot="1" x14ac:dyDescent="0.35">
      <c r="A4" s="293"/>
      <c r="B4" s="27" t="s">
        <v>114</v>
      </c>
      <c r="C4" s="27" t="s">
        <v>115</v>
      </c>
      <c r="D4" s="27" t="s">
        <v>116</v>
      </c>
      <c r="E4" s="27" t="s">
        <v>117</v>
      </c>
      <c r="F4" s="293"/>
      <c r="I4" s="293"/>
      <c r="J4" s="27" t="s">
        <v>134</v>
      </c>
      <c r="K4" s="27" t="s">
        <v>135</v>
      </c>
      <c r="L4" s="293"/>
    </row>
    <row r="5" spans="1:12" ht="15" thickBot="1" x14ac:dyDescent="0.35">
      <c r="A5" s="10" t="s">
        <v>130</v>
      </c>
      <c r="B5" s="77">
        <v>79.841432976068134</v>
      </c>
      <c r="C5" s="77">
        <v>41.508535349068218</v>
      </c>
      <c r="D5" s="77">
        <v>23.74499926672965</v>
      </c>
      <c r="E5" s="77">
        <v>24.326690008079723</v>
      </c>
      <c r="F5" s="77">
        <v>29.886420737624377</v>
      </c>
      <c r="I5" s="10" t="s">
        <v>130</v>
      </c>
      <c r="J5" s="77">
        <v>25.274044492230502</v>
      </c>
      <c r="K5" s="77">
        <v>48.33078791730302</v>
      </c>
      <c r="L5" s="77">
        <v>29.881747103080556</v>
      </c>
    </row>
    <row r="6" spans="1:12" ht="15" thickBot="1" x14ac:dyDescent="0.35">
      <c r="A6" s="10" t="s">
        <v>131</v>
      </c>
      <c r="B6" s="77">
        <v>18.279254147702247</v>
      </c>
      <c r="C6" s="77">
        <v>46.245330902113935</v>
      </c>
      <c r="D6" s="77">
        <v>44.264973210052965</v>
      </c>
      <c r="E6" s="77">
        <v>41.260436304874766</v>
      </c>
      <c r="F6" s="77">
        <v>44.224709134962595</v>
      </c>
      <c r="I6" s="10" t="s">
        <v>131</v>
      </c>
      <c r="J6" s="77">
        <v>45.957299746563244</v>
      </c>
      <c r="K6" s="77">
        <v>37.289490677627327</v>
      </c>
      <c r="L6" s="77">
        <v>44.225108615275573</v>
      </c>
    </row>
    <row r="7" spans="1:12" ht="15" thickBot="1" x14ac:dyDescent="0.35">
      <c r="A7" s="10" t="s">
        <v>132</v>
      </c>
      <c r="B7" s="77">
        <v>1.8793128762296285</v>
      </c>
      <c r="C7" s="77">
        <v>12.246133748817842</v>
      </c>
      <c r="D7" s="77">
        <v>31.990027523217385</v>
      </c>
      <c r="E7" s="77">
        <v>34.412873687045511</v>
      </c>
      <c r="F7" s="77">
        <v>25.888870127413028</v>
      </c>
      <c r="I7" s="10" t="s">
        <v>132</v>
      </c>
      <c r="J7" s="77">
        <v>28.768655761206258</v>
      </c>
      <c r="K7" s="77">
        <v>14.379721405069649</v>
      </c>
      <c r="L7" s="77">
        <v>25.893144281643863</v>
      </c>
    </row>
    <row r="8" spans="1:12" ht="15" thickBot="1" x14ac:dyDescent="0.35">
      <c r="A8" s="13" t="s">
        <v>31</v>
      </c>
      <c r="B8" s="78">
        <v>100</v>
      </c>
      <c r="C8" s="78">
        <v>100</v>
      </c>
      <c r="D8" s="78">
        <v>100</v>
      </c>
      <c r="E8" s="78">
        <v>100</v>
      </c>
      <c r="F8" s="78">
        <v>100</v>
      </c>
      <c r="I8" s="13" t="s">
        <v>31</v>
      </c>
      <c r="J8" s="78">
        <v>100</v>
      </c>
      <c r="K8" s="78">
        <v>100</v>
      </c>
      <c r="L8" s="78">
        <v>100</v>
      </c>
    </row>
    <row r="9" spans="1:12" ht="15" thickTop="1" x14ac:dyDescent="0.3"/>
  </sheetData>
  <mergeCells count="7">
    <mergeCell ref="A1:L1"/>
    <mergeCell ref="A3:A4"/>
    <mergeCell ref="B3:E3"/>
    <mergeCell ref="F3:F4"/>
    <mergeCell ref="I3:I4"/>
    <mergeCell ref="J3:K3"/>
    <mergeCell ref="L3:L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/>
  <dimension ref="A1:G9"/>
  <sheetViews>
    <sheetView workbookViewId="0">
      <selection activeCell="I22" sqref="I22"/>
    </sheetView>
  </sheetViews>
  <sheetFormatPr defaultRowHeight="14.4" x14ac:dyDescent="0.3"/>
  <cols>
    <col min="1" max="1" width="22" customWidth="1"/>
  </cols>
  <sheetData>
    <row r="1" spans="1:7" ht="24.75" customHeight="1" x14ac:dyDescent="0.3">
      <c r="A1" s="254" t="s">
        <v>136</v>
      </c>
      <c r="B1" s="254"/>
      <c r="C1" s="254"/>
      <c r="D1" s="254"/>
      <c r="E1" s="254"/>
      <c r="F1" s="254"/>
      <c r="G1" s="254"/>
    </row>
    <row r="2" spans="1:7" ht="15" thickBot="1" x14ac:dyDescent="0.35"/>
    <row r="3" spans="1:7" ht="16.5" customHeight="1" thickTop="1" thickBot="1" x14ac:dyDescent="0.35">
      <c r="A3" s="255" t="s">
        <v>129</v>
      </c>
      <c r="B3" s="283" t="s">
        <v>133</v>
      </c>
      <c r="C3" s="283"/>
      <c r="D3" s="283"/>
      <c r="E3" s="283" t="s">
        <v>133</v>
      </c>
      <c r="F3" s="283"/>
      <c r="G3" s="283"/>
    </row>
    <row r="4" spans="1:7" ht="15" thickBot="1" x14ac:dyDescent="0.35">
      <c r="A4" s="257"/>
      <c r="B4" s="27" t="s">
        <v>134</v>
      </c>
      <c r="C4" s="27" t="s">
        <v>135</v>
      </c>
      <c r="D4" s="27" t="s">
        <v>519</v>
      </c>
      <c r="E4" s="27" t="s">
        <v>134</v>
      </c>
      <c r="F4" s="27" t="s">
        <v>135</v>
      </c>
      <c r="G4" s="27" t="s">
        <v>519</v>
      </c>
    </row>
    <row r="5" spans="1:7" ht="15" thickBot="1" x14ac:dyDescent="0.35">
      <c r="A5" s="51" t="s">
        <v>130</v>
      </c>
      <c r="B5" s="11">
        <v>98728</v>
      </c>
      <c r="C5" s="11">
        <v>47152</v>
      </c>
      <c r="D5" s="11">
        <v>145880</v>
      </c>
      <c r="E5" s="123">
        <v>25.274044492230502</v>
      </c>
      <c r="F5" s="123">
        <v>48.33078791730302</v>
      </c>
      <c r="G5" s="123">
        <v>29.881747103080556</v>
      </c>
    </row>
    <row r="6" spans="1:7" ht="15" thickBot="1" x14ac:dyDescent="0.35">
      <c r="A6" s="51" t="s">
        <v>131</v>
      </c>
      <c r="B6" s="11">
        <v>179523</v>
      </c>
      <c r="C6" s="11">
        <v>36380</v>
      </c>
      <c r="D6" s="11">
        <v>215903</v>
      </c>
      <c r="E6" s="123">
        <v>45.957299746563244</v>
      </c>
      <c r="F6" s="123">
        <v>37.289490677627327</v>
      </c>
      <c r="G6" s="123">
        <v>44.225108615275573</v>
      </c>
    </row>
    <row r="7" spans="1:7" ht="15" thickBot="1" x14ac:dyDescent="0.35">
      <c r="A7" s="51" t="s">
        <v>132</v>
      </c>
      <c r="B7" s="11">
        <v>112379</v>
      </c>
      <c r="C7" s="11">
        <v>14029</v>
      </c>
      <c r="D7" s="11">
        <v>126408</v>
      </c>
      <c r="E7" s="123">
        <v>28.768655761206258</v>
      </c>
      <c r="F7" s="123">
        <v>14.379721405069649</v>
      </c>
      <c r="G7" s="123">
        <v>25.893144281643863</v>
      </c>
    </row>
    <row r="8" spans="1:7" ht="15" thickBot="1" x14ac:dyDescent="0.35">
      <c r="A8" s="52" t="s">
        <v>31</v>
      </c>
      <c r="B8" s="112">
        <v>390630</v>
      </c>
      <c r="C8" s="112">
        <v>97561</v>
      </c>
      <c r="D8" s="112">
        <v>488191</v>
      </c>
      <c r="E8" s="127">
        <v>100</v>
      </c>
      <c r="F8" s="127">
        <v>100</v>
      </c>
      <c r="G8" s="127">
        <v>100</v>
      </c>
    </row>
    <row r="9" spans="1:7" ht="15" thickTop="1" x14ac:dyDescent="0.3"/>
  </sheetData>
  <mergeCells count="4">
    <mergeCell ref="A1:G1"/>
    <mergeCell ref="A3:A4"/>
    <mergeCell ref="E3:G3"/>
    <mergeCell ref="B3:D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/>
  <dimension ref="A1:L11"/>
  <sheetViews>
    <sheetView workbookViewId="0">
      <selection sqref="A1:L1"/>
    </sheetView>
  </sheetViews>
  <sheetFormatPr defaultRowHeight="14.4" x14ac:dyDescent="0.3"/>
  <cols>
    <col min="1" max="1" width="11.6640625" customWidth="1"/>
    <col min="9" max="9" width="10.5546875" customWidth="1"/>
  </cols>
  <sheetData>
    <row r="1" spans="1:12" x14ac:dyDescent="0.3">
      <c r="A1" s="263" t="s">
        <v>137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15" thickBot="1" x14ac:dyDescent="0.35"/>
    <row r="3" spans="1:12" ht="15.6" thickTop="1" thickBot="1" x14ac:dyDescent="0.35">
      <c r="A3" s="292" t="s">
        <v>138</v>
      </c>
      <c r="B3" s="260" t="s">
        <v>119</v>
      </c>
      <c r="C3" s="260"/>
      <c r="D3" s="260"/>
      <c r="E3" s="260"/>
      <c r="F3" s="292" t="s">
        <v>31</v>
      </c>
      <c r="I3" s="292" t="s">
        <v>138</v>
      </c>
      <c r="J3" s="260" t="s">
        <v>133</v>
      </c>
      <c r="K3" s="260"/>
      <c r="L3" s="292" t="s">
        <v>31</v>
      </c>
    </row>
    <row r="4" spans="1:12" ht="15" thickBot="1" x14ac:dyDescent="0.35">
      <c r="A4" s="293"/>
      <c r="B4" s="27" t="s">
        <v>114</v>
      </c>
      <c r="C4" s="27" t="s">
        <v>115</v>
      </c>
      <c r="D4" s="27" t="s">
        <v>116</v>
      </c>
      <c r="E4" s="27" t="s">
        <v>117</v>
      </c>
      <c r="F4" s="293"/>
      <c r="I4" s="293"/>
      <c r="J4" s="27" t="s">
        <v>134</v>
      </c>
      <c r="K4" s="27" t="s">
        <v>135</v>
      </c>
      <c r="L4" s="293"/>
    </row>
    <row r="5" spans="1:12" ht="15" thickBot="1" x14ac:dyDescent="0.35">
      <c r="A5" s="10" t="s">
        <v>139</v>
      </c>
      <c r="B5" s="77">
        <v>78.528575939374804</v>
      </c>
      <c r="C5" s="77">
        <v>34.615759155636454</v>
      </c>
      <c r="D5" s="77">
        <v>23.506539549437761</v>
      </c>
      <c r="E5" s="77">
        <v>25.062073652021645</v>
      </c>
      <c r="F5" s="77">
        <v>27.828103932905229</v>
      </c>
      <c r="I5" s="10" t="s">
        <v>139</v>
      </c>
      <c r="J5" s="77">
        <v>28.877077596168771</v>
      </c>
      <c r="K5" s="77">
        <v>23.547262471478046</v>
      </c>
      <c r="L5" s="77">
        <v>27.817325518464354</v>
      </c>
    </row>
    <row r="6" spans="1:12" ht="15" thickBot="1" x14ac:dyDescent="0.35">
      <c r="A6" s="10" t="s">
        <v>140</v>
      </c>
      <c r="B6" s="77">
        <v>21.2819703189138</v>
      </c>
      <c r="C6" s="77">
        <v>64.466617227353424</v>
      </c>
      <c r="D6" s="77">
        <v>73.67378553977295</v>
      </c>
      <c r="E6" s="77">
        <v>67.768746242910538</v>
      </c>
      <c r="F6" s="77">
        <v>69.590255718823556</v>
      </c>
      <c r="I6" s="10" t="s">
        <v>140</v>
      </c>
      <c r="J6" s="77">
        <v>68.463081885028672</v>
      </c>
      <c r="K6" s="77">
        <v>74.182563674901843</v>
      </c>
      <c r="L6" s="77">
        <v>69.600313208894221</v>
      </c>
    </row>
    <row r="7" spans="1:12" ht="15" thickBot="1" x14ac:dyDescent="0.35">
      <c r="A7" s="10" t="s">
        <v>141</v>
      </c>
      <c r="B7" s="77">
        <v>0.12630249447426586</v>
      </c>
      <c r="C7" s="77">
        <v>0.63971475014419799</v>
      </c>
      <c r="D7" s="77">
        <v>1.6994350630833377</v>
      </c>
      <c r="E7" s="77">
        <v>3.703510101670108</v>
      </c>
      <c r="F7" s="77">
        <v>1.5285998308919309</v>
      </c>
      <c r="I7" s="10" t="s">
        <v>141</v>
      </c>
      <c r="J7" s="77">
        <v>1.6548905075917422</v>
      </c>
      <c r="K7" s="77">
        <v>1.027369493959716</v>
      </c>
      <c r="L7" s="77">
        <v>1.5301175684856581</v>
      </c>
    </row>
    <row r="8" spans="1:12" ht="15" thickBot="1" x14ac:dyDescent="0.35">
      <c r="A8" s="10" t="s">
        <v>142</v>
      </c>
      <c r="B8" s="77">
        <v>1.5787811809283233E-2</v>
      </c>
      <c r="C8" s="77">
        <v>0.21798242657138361</v>
      </c>
      <c r="D8" s="77">
        <v>0.99923698833902386</v>
      </c>
      <c r="E8" s="77">
        <v>3.0736258853663001</v>
      </c>
      <c r="F8" s="77">
        <v>0.92803766082405903</v>
      </c>
      <c r="I8" s="10" t="s">
        <v>142</v>
      </c>
      <c r="J8" s="77">
        <v>0.88766751562329316</v>
      </c>
      <c r="K8" s="77">
        <v>1.0852820922663515</v>
      </c>
      <c r="L8" s="77">
        <v>0.92696014647121827</v>
      </c>
    </row>
    <row r="9" spans="1:12" ht="15" thickBot="1" x14ac:dyDescent="0.35">
      <c r="A9" s="10" t="s">
        <v>143</v>
      </c>
      <c r="B9" s="77">
        <v>4.7363435427849702E-2</v>
      </c>
      <c r="C9" s="77">
        <v>5.9926440294538461E-2</v>
      </c>
      <c r="D9" s="77">
        <v>0.12100285936693154</v>
      </c>
      <c r="E9" s="77">
        <v>0.39204411803141581</v>
      </c>
      <c r="F9" s="77">
        <v>0.12500285655522292</v>
      </c>
      <c r="I9" s="10" t="s">
        <v>143</v>
      </c>
      <c r="J9" s="77">
        <v>0.11728249558753355</v>
      </c>
      <c r="K9" s="77">
        <v>0.1575222673940489</v>
      </c>
      <c r="L9" s="77">
        <v>0.12528355768455718</v>
      </c>
    </row>
    <row r="10" spans="1:12" ht="15" thickBot="1" x14ac:dyDescent="0.35">
      <c r="A10" s="13" t="s">
        <v>31</v>
      </c>
      <c r="B10" s="78">
        <v>100</v>
      </c>
      <c r="C10" s="78">
        <v>100</v>
      </c>
      <c r="D10" s="78">
        <v>100</v>
      </c>
      <c r="E10" s="78">
        <v>100</v>
      </c>
      <c r="F10" s="78">
        <v>100</v>
      </c>
      <c r="I10" s="13" t="s">
        <v>31</v>
      </c>
      <c r="J10" s="78">
        <v>100</v>
      </c>
      <c r="K10" s="78">
        <v>100</v>
      </c>
      <c r="L10" s="78">
        <v>100</v>
      </c>
    </row>
    <row r="11" spans="1:12" ht="15" thickTop="1" x14ac:dyDescent="0.3"/>
  </sheetData>
  <mergeCells count="7">
    <mergeCell ref="A1:L1"/>
    <mergeCell ref="A3:A4"/>
    <mergeCell ref="B3:E3"/>
    <mergeCell ref="F3:F4"/>
    <mergeCell ref="I3:I4"/>
    <mergeCell ref="J3:K3"/>
    <mergeCell ref="L3:L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/>
  <dimension ref="A1:G9"/>
  <sheetViews>
    <sheetView workbookViewId="0">
      <selection activeCell="I1" sqref="I1"/>
    </sheetView>
  </sheetViews>
  <sheetFormatPr defaultRowHeight="14.4" x14ac:dyDescent="0.3"/>
  <sheetData>
    <row r="1" spans="1:7" ht="45" customHeight="1" x14ac:dyDescent="0.3">
      <c r="A1" s="254" t="s">
        <v>144</v>
      </c>
      <c r="B1" s="254"/>
      <c r="C1" s="254"/>
      <c r="D1" s="254"/>
      <c r="E1" s="254"/>
      <c r="F1" s="254"/>
      <c r="G1" s="254"/>
    </row>
    <row r="2" spans="1:7" ht="15" thickBot="1" x14ac:dyDescent="0.35"/>
    <row r="3" spans="1:7" ht="15.6" thickTop="1" thickBot="1" x14ac:dyDescent="0.35">
      <c r="A3" s="255" t="s">
        <v>138</v>
      </c>
      <c r="B3" s="283" t="s">
        <v>133</v>
      </c>
      <c r="C3" s="283"/>
      <c r="D3" s="283"/>
      <c r="E3" s="283" t="s">
        <v>133</v>
      </c>
      <c r="F3" s="283"/>
      <c r="G3" s="283"/>
    </row>
    <row r="4" spans="1:7" ht="15" thickBot="1" x14ac:dyDescent="0.35">
      <c r="A4" s="257"/>
      <c r="B4" s="27" t="s">
        <v>134</v>
      </c>
      <c r="C4" s="27" t="s">
        <v>135</v>
      </c>
      <c r="D4" s="27" t="s">
        <v>519</v>
      </c>
      <c r="E4" s="27" t="s">
        <v>134</v>
      </c>
      <c r="F4" s="27" t="s">
        <v>135</v>
      </c>
      <c r="G4" s="27" t="s">
        <v>519</v>
      </c>
    </row>
    <row r="5" spans="1:7" ht="15" thickBot="1" x14ac:dyDescent="0.35">
      <c r="A5" s="51" t="s">
        <v>140</v>
      </c>
      <c r="B5" s="11">
        <v>238168</v>
      </c>
      <c r="C5" s="11">
        <v>64047</v>
      </c>
      <c r="D5" s="11">
        <v>302215</v>
      </c>
      <c r="E5" s="123">
        <v>68.463081885028672</v>
      </c>
      <c r="F5" s="123">
        <v>74.182563674901843</v>
      </c>
      <c r="G5" s="123">
        <v>69.600313208894221</v>
      </c>
    </row>
    <row r="6" spans="1:7" ht="15" thickBot="1" x14ac:dyDescent="0.35">
      <c r="A6" s="51" t="s">
        <v>139</v>
      </c>
      <c r="B6" s="11">
        <v>100457</v>
      </c>
      <c r="C6" s="11">
        <v>20330</v>
      </c>
      <c r="D6" s="11">
        <v>120787</v>
      </c>
      <c r="E6" s="123">
        <v>28.877077596168771</v>
      </c>
      <c r="F6" s="123">
        <v>23.547262471478046</v>
      </c>
      <c r="G6" s="123">
        <v>27.817325518464354</v>
      </c>
    </row>
    <row r="7" spans="1:7" ht="15" thickBot="1" x14ac:dyDescent="0.35">
      <c r="A7" s="51" t="s">
        <v>520</v>
      </c>
      <c r="B7" s="11">
        <v>9253</v>
      </c>
      <c r="C7" s="11">
        <v>1960</v>
      </c>
      <c r="D7" s="11">
        <v>11213</v>
      </c>
      <c r="E7" s="123">
        <v>2.6598405188025689</v>
      </c>
      <c r="F7" s="123">
        <v>2.2701738536201166</v>
      </c>
      <c r="G7" s="123">
        <v>2.5823612726414336</v>
      </c>
    </row>
    <row r="8" spans="1:7" ht="15" thickBot="1" x14ac:dyDescent="0.35">
      <c r="A8" s="52" t="s">
        <v>31</v>
      </c>
      <c r="B8" s="112">
        <v>347878</v>
      </c>
      <c r="C8" s="112">
        <v>86337</v>
      </c>
      <c r="D8" s="112">
        <v>434215</v>
      </c>
      <c r="E8" s="127">
        <v>100</v>
      </c>
      <c r="F8" s="127">
        <v>100</v>
      </c>
      <c r="G8" s="127">
        <v>100</v>
      </c>
    </row>
    <row r="9" spans="1:7" ht="15" thickTop="1" x14ac:dyDescent="0.3"/>
  </sheetData>
  <mergeCells count="4">
    <mergeCell ref="A3:A4"/>
    <mergeCell ref="A1:G1"/>
    <mergeCell ref="B3:D3"/>
    <mergeCell ref="E3:G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/>
  <dimension ref="A1:L11"/>
  <sheetViews>
    <sheetView workbookViewId="0">
      <selection sqref="A1:L1"/>
    </sheetView>
  </sheetViews>
  <sheetFormatPr defaultRowHeight="14.4" x14ac:dyDescent="0.3"/>
  <cols>
    <col min="1" max="1" width="14.109375" customWidth="1"/>
    <col min="9" max="9" width="13.6640625" customWidth="1"/>
  </cols>
  <sheetData>
    <row r="1" spans="1:12" x14ac:dyDescent="0.3">
      <c r="A1" s="263" t="s">
        <v>145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15" thickBot="1" x14ac:dyDescent="0.35"/>
    <row r="3" spans="1:12" ht="22.5" customHeight="1" thickTop="1" thickBot="1" x14ac:dyDescent="0.35">
      <c r="A3" s="249" t="s">
        <v>146</v>
      </c>
      <c r="B3" s="252" t="s">
        <v>119</v>
      </c>
      <c r="C3" s="252"/>
      <c r="D3" s="252"/>
      <c r="E3" s="252"/>
      <c r="F3" s="249" t="s">
        <v>31</v>
      </c>
      <c r="I3" s="249" t="s">
        <v>146</v>
      </c>
      <c r="J3" s="260" t="s">
        <v>133</v>
      </c>
      <c r="K3" s="260"/>
      <c r="L3" s="292" t="s">
        <v>31</v>
      </c>
    </row>
    <row r="4" spans="1:12" ht="15" thickBot="1" x14ac:dyDescent="0.35">
      <c r="A4" s="251"/>
      <c r="B4" s="26" t="s">
        <v>114</v>
      </c>
      <c r="C4" s="26" t="s">
        <v>115</v>
      </c>
      <c r="D4" s="26" t="s">
        <v>116</v>
      </c>
      <c r="E4" s="26" t="s">
        <v>117</v>
      </c>
      <c r="F4" s="251"/>
      <c r="I4" s="251"/>
      <c r="J4" s="27" t="s">
        <v>134</v>
      </c>
      <c r="K4" s="27" t="s">
        <v>135</v>
      </c>
      <c r="L4" s="293"/>
    </row>
    <row r="5" spans="1:12" ht="15" thickBot="1" x14ac:dyDescent="0.35">
      <c r="A5" s="10" t="s">
        <v>147</v>
      </c>
      <c r="B5" s="77">
        <v>4.8540798094103632</v>
      </c>
      <c r="C5" s="77">
        <v>37.577633257355551</v>
      </c>
      <c r="D5" s="77">
        <v>65.813566156489429</v>
      </c>
      <c r="E5" s="77">
        <v>71.867262166477687</v>
      </c>
      <c r="F5" s="77">
        <v>57.040621663354827</v>
      </c>
      <c r="I5" s="10" t="s">
        <v>147</v>
      </c>
      <c r="J5" s="77">
        <v>63.852870569614396</v>
      </c>
      <c r="K5" s="77">
        <v>30.726974021973508</v>
      </c>
      <c r="L5" s="77">
        <v>57.063974225968892</v>
      </c>
    </row>
    <row r="6" spans="1:12" ht="15" thickBot="1" x14ac:dyDescent="0.35">
      <c r="A6" s="10" t="s">
        <v>148</v>
      </c>
      <c r="B6" s="77">
        <v>22.349612864800477</v>
      </c>
      <c r="C6" s="77">
        <v>15.361452081721419</v>
      </c>
      <c r="D6" s="77">
        <v>8.963340872034923</v>
      </c>
      <c r="E6" s="77">
        <v>6.5952375442575146</v>
      </c>
      <c r="F6" s="77">
        <v>10.855288589117547</v>
      </c>
      <c r="I6" s="10" t="s">
        <v>148</v>
      </c>
      <c r="J6" s="77">
        <v>9.9924037298480481</v>
      </c>
      <c r="K6" s="77">
        <v>14.181127425813738</v>
      </c>
      <c r="L6" s="77">
        <v>10.850850261044135</v>
      </c>
    </row>
    <row r="7" spans="1:12" ht="15" thickBot="1" x14ac:dyDescent="0.35">
      <c r="A7" s="10" t="s">
        <v>149</v>
      </c>
      <c r="B7" s="77">
        <v>52.724836212030965</v>
      </c>
      <c r="C7" s="77">
        <v>43.7541386977827</v>
      </c>
      <c r="D7" s="77">
        <v>23.725521134662248</v>
      </c>
      <c r="E7" s="77">
        <v>20.253164556962027</v>
      </c>
      <c r="F7" s="77">
        <v>29.822790840536829</v>
      </c>
      <c r="I7" s="10" t="s">
        <v>149</v>
      </c>
      <c r="J7" s="77">
        <v>23.787442068514654</v>
      </c>
      <c r="K7" s="77">
        <v>53.126604374165723</v>
      </c>
      <c r="L7" s="77">
        <v>29.800276511078327</v>
      </c>
    </row>
    <row r="8" spans="1:12" ht="15" thickBot="1" x14ac:dyDescent="0.35">
      <c r="A8" s="10" t="s">
        <v>150</v>
      </c>
      <c r="B8" s="77">
        <v>19.326980345443719</v>
      </c>
      <c r="C8" s="77">
        <v>2.7686581209092238</v>
      </c>
      <c r="D8" s="77">
        <v>0.98108311856799735</v>
      </c>
      <c r="E8" s="77">
        <v>0.64563904380626203</v>
      </c>
      <c r="F8" s="77">
        <v>1.7440925056468313</v>
      </c>
      <c r="I8" s="10" t="s">
        <v>150</v>
      </c>
      <c r="J8" s="77">
        <v>1.8834515122400526</v>
      </c>
      <c r="K8" s="77">
        <v>1.2208645651504262</v>
      </c>
      <c r="L8" s="77">
        <v>1.7476594410435875</v>
      </c>
    </row>
    <row r="9" spans="1:12" ht="15" thickBot="1" x14ac:dyDescent="0.35">
      <c r="A9" s="10" t="s">
        <v>50</v>
      </c>
      <c r="B9" s="77">
        <v>0.74449076831447292</v>
      </c>
      <c r="C9" s="77">
        <v>0.53811784223109793</v>
      </c>
      <c r="D9" s="77">
        <v>0.51648871824541098</v>
      </c>
      <c r="E9" s="77">
        <v>0.63869668849651728</v>
      </c>
      <c r="F9" s="77">
        <v>0.53720640134395625</v>
      </c>
      <c r="I9" s="10" t="s">
        <v>50</v>
      </c>
      <c r="J9" s="77">
        <v>0.48383211978285784</v>
      </c>
      <c r="K9" s="77">
        <v>0.74442961289660126</v>
      </c>
      <c r="L9" s="77">
        <v>0.53723956086505464</v>
      </c>
    </row>
    <row r="10" spans="1:12" ht="15" thickBot="1" x14ac:dyDescent="0.35">
      <c r="A10" s="13" t="s">
        <v>31</v>
      </c>
      <c r="B10" s="78">
        <v>100</v>
      </c>
      <c r="C10" s="78">
        <v>100</v>
      </c>
      <c r="D10" s="78">
        <v>100</v>
      </c>
      <c r="E10" s="78">
        <v>100</v>
      </c>
      <c r="F10" s="78">
        <v>100</v>
      </c>
      <c r="I10" s="13" t="s">
        <v>31</v>
      </c>
      <c r="J10" s="78">
        <v>100</v>
      </c>
      <c r="K10" s="78">
        <v>100</v>
      </c>
      <c r="L10" s="78">
        <v>100</v>
      </c>
    </row>
    <row r="11" spans="1:12" ht="15" thickTop="1" x14ac:dyDescent="0.3"/>
  </sheetData>
  <mergeCells count="7">
    <mergeCell ref="A1:L1"/>
    <mergeCell ref="A3:A4"/>
    <mergeCell ref="B3:E3"/>
    <mergeCell ref="F3:F4"/>
    <mergeCell ref="I3:I4"/>
    <mergeCell ref="J3:K3"/>
    <mergeCell ref="L3:L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/>
  <dimension ref="A1:G11"/>
  <sheetViews>
    <sheetView workbookViewId="0">
      <selection activeCell="J21" sqref="J21"/>
    </sheetView>
  </sheetViews>
  <sheetFormatPr defaultRowHeight="14.4" x14ac:dyDescent="0.3"/>
  <cols>
    <col min="1" max="1" width="13.44140625" customWidth="1"/>
  </cols>
  <sheetData>
    <row r="1" spans="1:7" ht="31.5" customHeight="1" x14ac:dyDescent="0.3">
      <c r="A1" s="254" t="s">
        <v>521</v>
      </c>
      <c r="B1" s="254"/>
      <c r="C1" s="254"/>
      <c r="D1" s="254"/>
      <c r="E1" s="254"/>
      <c r="F1" s="254"/>
      <c r="G1" s="254"/>
    </row>
    <row r="2" spans="1:7" ht="15" thickBot="1" x14ac:dyDescent="0.35"/>
    <row r="3" spans="1:7" ht="15.6" thickTop="1" thickBot="1" x14ac:dyDescent="0.35">
      <c r="A3" s="255" t="s">
        <v>146</v>
      </c>
      <c r="B3" s="283" t="s">
        <v>133</v>
      </c>
      <c r="C3" s="283"/>
      <c r="D3" s="283"/>
      <c r="E3" s="283" t="s">
        <v>133</v>
      </c>
      <c r="F3" s="283"/>
      <c r="G3" s="283"/>
    </row>
    <row r="4" spans="1:7" ht="23.25" customHeight="1" thickBot="1" x14ac:dyDescent="0.35">
      <c r="A4" s="257"/>
      <c r="B4" s="27" t="s">
        <v>134</v>
      </c>
      <c r="C4" s="27" t="s">
        <v>135</v>
      </c>
      <c r="D4" s="27" t="s">
        <v>519</v>
      </c>
      <c r="E4" s="27" t="s">
        <v>134</v>
      </c>
      <c r="F4" s="27" t="s">
        <v>135</v>
      </c>
      <c r="G4" s="27" t="s">
        <v>519</v>
      </c>
    </row>
    <row r="5" spans="1:7" ht="15" thickBot="1" x14ac:dyDescent="0.35">
      <c r="A5" s="51" t="s">
        <v>147</v>
      </c>
      <c r="B5" s="11">
        <v>241247</v>
      </c>
      <c r="C5" s="11">
        <v>29925</v>
      </c>
      <c r="D5" s="11">
        <v>271172</v>
      </c>
      <c r="E5" s="123">
        <v>63.852870569614396</v>
      </c>
      <c r="F5" s="123">
        <v>30.726974021973508</v>
      </c>
      <c r="G5" s="123">
        <v>57.063974225968892</v>
      </c>
    </row>
    <row r="6" spans="1:7" ht="15" thickBot="1" x14ac:dyDescent="0.35">
      <c r="A6" s="51" t="s">
        <v>148</v>
      </c>
      <c r="B6" s="11">
        <v>37753</v>
      </c>
      <c r="C6" s="11">
        <v>13811</v>
      </c>
      <c r="D6" s="11">
        <v>51564</v>
      </c>
      <c r="E6" s="123">
        <v>9.9924037298480481</v>
      </c>
      <c r="F6" s="123">
        <v>14.181127425813738</v>
      </c>
      <c r="G6" s="123">
        <v>10.850850261044135</v>
      </c>
    </row>
    <row r="7" spans="1:7" ht="15" thickBot="1" x14ac:dyDescent="0.35">
      <c r="A7" s="51" t="s">
        <v>149</v>
      </c>
      <c r="B7" s="11">
        <v>89873</v>
      </c>
      <c r="C7" s="11">
        <v>51740</v>
      </c>
      <c r="D7" s="11">
        <v>141613</v>
      </c>
      <c r="E7" s="123">
        <v>23.787442068514654</v>
      </c>
      <c r="F7" s="123">
        <v>53.126604374165723</v>
      </c>
      <c r="G7" s="123">
        <v>29.800276511078327</v>
      </c>
    </row>
    <row r="8" spans="1:7" ht="15" thickBot="1" x14ac:dyDescent="0.35">
      <c r="A8" s="51" t="s">
        <v>150</v>
      </c>
      <c r="B8" s="11">
        <v>7116</v>
      </c>
      <c r="C8" s="11">
        <v>1189</v>
      </c>
      <c r="D8" s="11">
        <v>8305</v>
      </c>
      <c r="E8" s="123">
        <v>1.8834515122400526</v>
      </c>
      <c r="F8" s="123">
        <v>1.2208645651504262</v>
      </c>
      <c r="G8" s="123">
        <v>1.7476594410435875</v>
      </c>
    </row>
    <row r="9" spans="1:7" ht="15" thickBot="1" x14ac:dyDescent="0.35">
      <c r="A9" s="51" t="s">
        <v>50</v>
      </c>
      <c r="B9" s="11">
        <v>1828</v>
      </c>
      <c r="C9" s="11">
        <v>725</v>
      </c>
      <c r="D9" s="11">
        <v>2553</v>
      </c>
      <c r="E9" s="123">
        <v>0.48383211978285784</v>
      </c>
      <c r="F9" s="123">
        <v>0.74442961289660126</v>
      </c>
      <c r="G9" s="123">
        <v>0.53723956086505464</v>
      </c>
    </row>
    <row r="10" spans="1:7" ht="15" thickBot="1" x14ac:dyDescent="0.35">
      <c r="A10" s="52" t="s">
        <v>31</v>
      </c>
      <c r="B10" s="112">
        <v>377817</v>
      </c>
      <c r="C10" s="112">
        <v>97390</v>
      </c>
      <c r="D10" s="112">
        <v>475207</v>
      </c>
      <c r="E10" s="127">
        <v>100</v>
      </c>
      <c r="F10" s="127">
        <v>100</v>
      </c>
      <c r="G10" s="127">
        <v>100</v>
      </c>
    </row>
    <row r="11" spans="1:7" ht="15" thickTop="1" x14ac:dyDescent="0.3"/>
  </sheetData>
  <mergeCells count="4">
    <mergeCell ref="A1:G1"/>
    <mergeCell ref="A3:A4"/>
    <mergeCell ref="B3:D3"/>
    <mergeCell ref="E3:G3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/>
  <dimension ref="A1:N36"/>
  <sheetViews>
    <sheetView workbookViewId="0">
      <selection sqref="A1:G1"/>
    </sheetView>
  </sheetViews>
  <sheetFormatPr defaultRowHeight="14.4" x14ac:dyDescent="0.3"/>
  <cols>
    <col min="1" max="1" width="10.44140625" customWidth="1"/>
    <col min="2" max="2" width="9.5546875" bestFit="1" customWidth="1"/>
    <col min="3" max="3" width="11.88671875" bestFit="1" customWidth="1"/>
    <col min="4" max="4" width="9.6640625" bestFit="1" customWidth="1"/>
    <col min="5" max="5" width="12" bestFit="1" customWidth="1"/>
  </cols>
  <sheetData>
    <row r="1" spans="1:7" ht="39.75" customHeight="1" x14ac:dyDescent="0.3">
      <c r="A1" s="254" t="s">
        <v>151</v>
      </c>
      <c r="B1" s="254"/>
      <c r="C1" s="254"/>
      <c r="D1" s="254"/>
      <c r="E1" s="254"/>
      <c r="F1" s="254"/>
      <c r="G1" s="254"/>
    </row>
    <row r="2" spans="1:7" ht="15" thickBot="1" x14ac:dyDescent="0.35"/>
    <row r="3" spans="1:7" ht="15.6" thickTop="1" thickBot="1" x14ac:dyDescent="0.35">
      <c r="A3" s="292" t="s">
        <v>138</v>
      </c>
      <c r="B3" s="260" t="s">
        <v>152</v>
      </c>
      <c r="C3" s="260"/>
      <c r="D3" s="260"/>
      <c r="E3" s="260"/>
      <c r="F3" s="260"/>
      <c r="G3" s="292" t="s">
        <v>31</v>
      </c>
    </row>
    <row r="4" spans="1:7" ht="15" thickBot="1" x14ac:dyDescent="0.35">
      <c r="A4" s="293"/>
      <c r="B4" s="27" t="s">
        <v>147</v>
      </c>
      <c r="C4" s="27" t="s">
        <v>148</v>
      </c>
      <c r="D4" s="27" t="s">
        <v>149</v>
      </c>
      <c r="E4" s="27" t="s">
        <v>150</v>
      </c>
      <c r="F4" s="27" t="s">
        <v>50</v>
      </c>
      <c r="G4" s="293"/>
    </row>
    <row r="5" spans="1:7" ht="15" thickBot="1" x14ac:dyDescent="0.35">
      <c r="A5" s="51" t="s">
        <v>139</v>
      </c>
      <c r="B5" s="77">
        <v>29.823792225145102</v>
      </c>
      <c r="C5" s="77">
        <v>36.532421302435957</v>
      </c>
      <c r="D5" s="77">
        <v>20.345557943410427</v>
      </c>
      <c r="E5" s="77">
        <v>51.247786185799391</v>
      </c>
      <c r="F5" s="77">
        <v>37.516748548459134</v>
      </c>
      <c r="G5" s="77">
        <v>27.958572129562135</v>
      </c>
    </row>
    <row r="6" spans="1:7" ht="15" thickBot="1" x14ac:dyDescent="0.35">
      <c r="A6" s="51" t="s">
        <v>140</v>
      </c>
      <c r="B6" s="77">
        <v>67.334335462858576</v>
      </c>
      <c r="C6" s="77">
        <v>60.445313045299088</v>
      </c>
      <c r="D6" s="77">
        <v>77.537182003677472</v>
      </c>
      <c r="E6" s="77">
        <v>47.931090001610052</v>
      </c>
      <c r="F6" s="77">
        <v>59.490844126842333</v>
      </c>
      <c r="G6" s="77">
        <v>69.432653508458515</v>
      </c>
    </row>
    <row r="7" spans="1:7" ht="15" thickBot="1" x14ac:dyDescent="0.35">
      <c r="A7" s="51" t="s">
        <v>141</v>
      </c>
      <c r="B7" s="77">
        <v>1.5904630673514553</v>
      </c>
      <c r="C7" s="77">
        <v>1.8915334682766805</v>
      </c>
      <c r="D7" s="77">
        <v>1.3771112473136633</v>
      </c>
      <c r="E7" s="77">
        <v>0.4347126066655933</v>
      </c>
      <c r="F7" s="77">
        <v>1.8311746315319339</v>
      </c>
      <c r="G7" s="77">
        <v>1.5399676999814202</v>
      </c>
    </row>
    <row r="8" spans="1:7" ht="15" thickBot="1" x14ac:dyDescent="0.35">
      <c r="A8" s="51" t="s">
        <v>142</v>
      </c>
      <c r="B8" s="77">
        <v>1.144515428619149</v>
      </c>
      <c r="C8" s="77">
        <v>0.98182918033549704</v>
      </c>
      <c r="D8" s="77">
        <v>0.59584306362641881</v>
      </c>
      <c r="E8" s="77">
        <v>0.33810980518435035</v>
      </c>
      <c r="F8" s="77">
        <v>0.84859312192943281</v>
      </c>
      <c r="G8" s="77">
        <v>0.94589508687180512</v>
      </c>
    </row>
    <row r="9" spans="1:7" ht="15" thickBot="1" x14ac:dyDescent="0.35">
      <c r="A9" s="51" t="s">
        <v>143</v>
      </c>
      <c r="B9" s="77">
        <v>0.10689381602572133</v>
      </c>
      <c r="C9" s="77">
        <v>0.14890300365277681</v>
      </c>
      <c r="D9" s="77">
        <v>0.14430574197202331</v>
      </c>
      <c r="E9" s="77">
        <v>4.8301400740621475E-2</v>
      </c>
      <c r="F9" s="77">
        <v>0.31263957123715946</v>
      </c>
      <c r="G9" s="77">
        <v>0.12291157512612728</v>
      </c>
    </row>
    <row r="10" spans="1:7" ht="15" thickBot="1" x14ac:dyDescent="0.35">
      <c r="A10" s="13" t="s">
        <v>153</v>
      </c>
      <c r="B10" s="78">
        <v>100</v>
      </c>
      <c r="C10" s="78">
        <v>100</v>
      </c>
      <c r="D10" s="78">
        <v>100</v>
      </c>
      <c r="E10" s="78">
        <v>100</v>
      </c>
      <c r="F10" s="78">
        <v>100</v>
      </c>
      <c r="G10" s="78">
        <v>100</v>
      </c>
    </row>
    <row r="11" spans="1:7" ht="15" thickTop="1" x14ac:dyDescent="0.3"/>
    <row r="35" spans="10:14" ht="15" thickBot="1" x14ac:dyDescent="0.35"/>
    <row r="36" spans="10:14" ht="15.6" thickTop="1" thickBot="1" x14ac:dyDescent="0.35">
      <c r="J36" s="260"/>
      <c r="K36" s="260"/>
      <c r="L36" s="260"/>
      <c r="M36" s="260"/>
      <c r="N36" s="260"/>
    </row>
  </sheetData>
  <mergeCells count="5">
    <mergeCell ref="A3:A4"/>
    <mergeCell ref="B3:F3"/>
    <mergeCell ref="G3:G4"/>
    <mergeCell ref="A1:G1"/>
    <mergeCell ref="J36:N3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/>
  <dimension ref="A1:M11"/>
  <sheetViews>
    <sheetView zoomScale="70" zoomScaleNormal="70" workbookViewId="0">
      <selection sqref="A1:M1"/>
    </sheetView>
  </sheetViews>
  <sheetFormatPr defaultRowHeight="14.4" x14ac:dyDescent="0.3"/>
  <cols>
    <col min="1" max="1" width="11.109375" bestFit="1" customWidth="1"/>
    <col min="3" max="3" width="11.88671875" bestFit="1" customWidth="1"/>
    <col min="4" max="4" width="9.6640625" bestFit="1" customWidth="1"/>
    <col min="5" max="5" width="12" bestFit="1" customWidth="1"/>
    <col min="8" max="8" width="9.5546875" bestFit="1" customWidth="1"/>
    <col min="9" max="9" width="11.88671875" bestFit="1" customWidth="1"/>
    <col min="10" max="10" width="9.6640625" bestFit="1" customWidth="1"/>
    <col min="11" max="11" width="12" bestFit="1" customWidth="1"/>
  </cols>
  <sheetData>
    <row r="1" spans="1:13" x14ac:dyDescent="0.3">
      <c r="A1" s="254" t="s">
        <v>154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5" thickBot="1" x14ac:dyDescent="0.35"/>
    <row r="3" spans="1:13" ht="15.6" thickTop="1" thickBot="1" x14ac:dyDescent="0.35">
      <c r="A3" s="292" t="s">
        <v>138</v>
      </c>
      <c r="B3" s="294" t="s">
        <v>152</v>
      </c>
      <c r="C3" s="294"/>
      <c r="D3" s="294"/>
      <c r="E3" s="294"/>
      <c r="F3" s="294"/>
      <c r="G3" s="294"/>
      <c r="H3" s="294" t="s">
        <v>152</v>
      </c>
      <c r="I3" s="294"/>
      <c r="J3" s="294"/>
      <c r="K3" s="294"/>
      <c r="L3" s="294"/>
      <c r="M3" s="294"/>
    </row>
    <row r="4" spans="1:13" ht="15" thickBot="1" x14ac:dyDescent="0.35">
      <c r="A4" s="293"/>
      <c r="B4" s="27" t="s">
        <v>147</v>
      </c>
      <c r="C4" s="27" t="s">
        <v>148</v>
      </c>
      <c r="D4" s="27" t="s">
        <v>149</v>
      </c>
      <c r="E4" s="27" t="s">
        <v>150</v>
      </c>
      <c r="F4" s="27" t="s">
        <v>50</v>
      </c>
      <c r="G4" s="27" t="s">
        <v>31</v>
      </c>
      <c r="H4" s="27" t="s">
        <v>147</v>
      </c>
      <c r="I4" s="27" t="s">
        <v>148</v>
      </c>
      <c r="J4" s="27" t="s">
        <v>149</v>
      </c>
      <c r="K4" s="27" t="s">
        <v>150</v>
      </c>
      <c r="L4" s="27" t="s">
        <v>50</v>
      </c>
      <c r="M4" s="27" t="s">
        <v>31</v>
      </c>
    </row>
    <row r="5" spans="1:13" ht="15" thickBot="1" x14ac:dyDescent="0.35">
      <c r="A5" s="51" t="s">
        <v>139</v>
      </c>
      <c r="B5" s="11">
        <v>71425</v>
      </c>
      <c r="C5" s="11">
        <v>15702</v>
      </c>
      <c r="D5" s="11">
        <v>26224</v>
      </c>
      <c r="E5" s="11">
        <v>3183</v>
      </c>
      <c r="F5" s="11">
        <v>840</v>
      </c>
      <c r="G5" s="11">
        <v>117374</v>
      </c>
      <c r="H5" s="123">
        <v>29.823792225145102</v>
      </c>
      <c r="I5" s="123">
        <v>36.532421302435957</v>
      </c>
      <c r="J5" s="123">
        <v>20.345557943410427</v>
      </c>
      <c r="K5" s="123">
        <v>51.247786185799391</v>
      </c>
      <c r="L5" s="123">
        <v>37.516748548459134</v>
      </c>
      <c r="M5" s="123">
        <v>27.958572129562135</v>
      </c>
    </row>
    <row r="6" spans="1:13" ht="15" thickBot="1" x14ac:dyDescent="0.35">
      <c r="A6" s="51" t="s">
        <v>140</v>
      </c>
      <c r="B6" s="11">
        <v>161259</v>
      </c>
      <c r="C6" s="11">
        <v>25980</v>
      </c>
      <c r="D6" s="11">
        <v>99940</v>
      </c>
      <c r="E6" s="11">
        <v>2977</v>
      </c>
      <c r="F6" s="11">
        <v>1332</v>
      </c>
      <c r="G6" s="11">
        <v>291488</v>
      </c>
      <c r="H6" s="123">
        <v>67.334335462858576</v>
      </c>
      <c r="I6" s="123">
        <v>60.445313045299088</v>
      </c>
      <c r="J6" s="123">
        <v>77.537182003677472</v>
      </c>
      <c r="K6" s="123">
        <v>47.931090001610052</v>
      </c>
      <c r="L6" s="123">
        <v>59.490844126842333</v>
      </c>
      <c r="M6" s="123">
        <v>69.432653508458515</v>
      </c>
    </row>
    <row r="7" spans="1:13" ht="15" thickBot="1" x14ac:dyDescent="0.35">
      <c r="A7" s="51" t="s">
        <v>141</v>
      </c>
      <c r="B7" s="11">
        <v>3809</v>
      </c>
      <c r="C7" s="11">
        <v>813</v>
      </c>
      <c r="D7" s="11">
        <v>1775</v>
      </c>
      <c r="E7" s="11">
        <v>27</v>
      </c>
      <c r="F7" s="11">
        <v>41</v>
      </c>
      <c r="G7" s="11">
        <v>6465</v>
      </c>
      <c r="H7" s="123">
        <v>1.5904630673514553</v>
      </c>
      <c r="I7" s="123">
        <v>1.8915334682766805</v>
      </c>
      <c r="J7" s="123">
        <v>1.3771112473136633</v>
      </c>
      <c r="K7" s="123">
        <v>0.4347126066655933</v>
      </c>
      <c r="L7" s="123">
        <v>1.8311746315319339</v>
      </c>
      <c r="M7" s="123">
        <v>1.5399676999814202</v>
      </c>
    </row>
    <row r="8" spans="1:13" ht="15" thickBot="1" x14ac:dyDescent="0.35">
      <c r="A8" s="51" t="s">
        <v>142</v>
      </c>
      <c r="B8" s="11">
        <v>2741</v>
      </c>
      <c r="C8" s="11">
        <v>422</v>
      </c>
      <c r="D8" s="11">
        <v>768</v>
      </c>
      <c r="E8" s="11">
        <v>21</v>
      </c>
      <c r="F8" s="11">
        <v>19</v>
      </c>
      <c r="G8" s="11">
        <v>3971</v>
      </c>
      <c r="H8" s="123">
        <v>1.144515428619149</v>
      </c>
      <c r="I8" s="123">
        <v>0.98182918033549704</v>
      </c>
      <c r="J8" s="123">
        <v>0.59584306362641881</v>
      </c>
      <c r="K8" s="123">
        <v>0.33810980518435035</v>
      </c>
      <c r="L8" s="123">
        <v>0.84859312192943281</v>
      </c>
      <c r="M8" s="123">
        <v>0.94589508687180512</v>
      </c>
    </row>
    <row r="9" spans="1:13" ht="15" thickBot="1" x14ac:dyDescent="0.35">
      <c r="A9" s="51" t="s">
        <v>143</v>
      </c>
      <c r="B9" s="11">
        <v>256</v>
      </c>
      <c r="C9" s="11">
        <v>64</v>
      </c>
      <c r="D9" s="11">
        <v>186</v>
      </c>
      <c r="E9" s="11">
        <v>3</v>
      </c>
      <c r="F9" s="11">
        <v>7</v>
      </c>
      <c r="G9" s="11">
        <v>516</v>
      </c>
      <c r="H9" s="123">
        <v>0.10689381602572133</v>
      </c>
      <c r="I9" s="123">
        <v>0.14890300365277681</v>
      </c>
      <c r="J9" s="123">
        <v>0.14430574197202331</v>
      </c>
      <c r="K9" s="123">
        <v>4.8301400740621475E-2</v>
      </c>
      <c r="L9" s="123">
        <v>0.31263957123715946</v>
      </c>
      <c r="M9" s="123">
        <v>0.12291157512612728</v>
      </c>
    </row>
    <row r="10" spans="1:13" ht="15" thickBot="1" x14ac:dyDescent="0.35">
      <c r="A10" s="13" t="s">
        <v>153</v>
      </c>
      <c r="B10" s="112">
        <v>239490</v>
      </c>
      <c r="C10" s="112">
        <v>42981</v>
      </c>
      <c r="D10" s="112">
        <v>128893</v>
      </c>
      <c r="E10" s="112">
        <v>6211</v>
      </c>
      <c r="F10" s="112">
        <v>2239</v>
      </c>
      <c r="G10" s="112">
        <v>419814</v>
      </c>
      <c r="H10" s="127">
        <v>100</v>
      </c>
      <c r="I10" s="127">
        <v>100</v>
      </c>
      <c r="J10" s="127">
        <v>100</v>
      </c>
      <c r="K10" s="127">
        <v>100</v>
      </c>
      <c r="L10" s="127">
        <v>100</v>
      </c>
      <c r="M10" s="127">
        <v>100</v>
      </c>
    </row>
    <row r="11" spans="1:13" ht="15" thickTop="1" x14ac:dyDescent="0.3"/>
  </sheetData>
  <mergeCells count="4">
    <mergeCell ref="A1:M1"/>
    <mergeCell ref="A3:A4"/>
    <mergeCell ref="B3:G3"/>
    <mergeCell ref="H3:M3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/>
  <dimension ref="A1:F27"/>
  <sheetViews>
    <sheetView workbookViewId="0">
      <selection sqref="A1:F1"/>
    </sheetView>
  </sheetViews>
  <sheetFormatPr defaultRowHeight="14.4" x14ac:dyDescent="0.3"/>
  <cols>
    <col min="1" max="1" width="18.6640625" bestFit="1" customWidth="1"/>
    <col min="2" max="2" width="11.109375" customWidth="1"/>
    <col min="3" max="3" width="13.6640625" bestFit="1" customWidth="1"/>
    <col min="4" max="4" width="12.5546875" bestFit="1" customWidth="1"/>
    <col min="5" max="5" width="15.44140625" customWidth="1"/>
    <col min="6" max="6" width="11.5546875" bestFit="1" customWidth="1"/>
  </cols>
  <sheetData>
    <row r="1" spans="1:6" ht="36" customHeight="1" x14ac:dyDescent="0.3">
      <c r="A1" s="254" t="s">
        <v>155</v>
      </c>
      <c r="B1" s="254"/>
      <c r="C1" s="254"/>
      <c r="D1" s="254"/>
      <c r="E1" s="254"/>
      <c r="F1" s="254"/>
    </row>
    <row r="2" spans="1:6" ht="15" thickBot="1" x14ac:dyDescent="0.35"/>
    <row r="3" spans="1:6" ht="48" customHeight="1" thickTop="1" thickBot="1" x14ac:dyDescent="0.35">
      <c r="A3" s="292" t="s">
        <v>6</v>
      </c>
      <c r="B3" s="249" t="s">
        <v>156</v>
      </c>
      <c r="C3" s="260" t="s">
        <v>157</v>
      </c>
      <c r="D3" s="260"/>
      <c r="E3" s="260"/>
      <c r="F3" s="249" t="s">
        <v>112</v>
      </c>
    </row>
    <row r="4" spans="1:6" ht="15" thickBot="1" x14ac:dyDescent="0.35">
      <c r="A4" s="293"/>
      <c r="B4" s="251"/>
      <c r="C4" s="27" t="s">
        <v>158</v>
      </c>
      <c r="D4" s="94" t="s">
        <v>424</v>
      </c>
      <c r="E4" s="27" t="s">
        <v>159</v>
      </c>
      <c r="F4" s="251"/>
    </row>
    <row r="5" spans="1:6" ht="15" thickBot="1" x14ac:dyDescent="0.35">
      <c r="A5" s="10" t="s">
        <v>10</v>
      </c>
      <c r="B5" s="92">
        <v>0.22065345280115847</v>
      </c>
      <c r="C5" s="92">
        <v>83.087458895224302</v>
      </c>
      <c r="D5" s="92">
        <v>16.013515551935317</v>
      </c>
      <c r="E5" s="92">
        <v>0.89902555284037766</v>
      </c>
      <c r="F5" s="58">
        <v>33147</v>
      </c>
    </row>
    <row r="6" spans="1:6" ht="15" thickBot="1" x14ac:dyDescent="0.35">
      <c r="A6" s="10" t="s">
        <v>11</v>
      </c>
      <c r="B6" s="92">
        <v>0.20763087843833186</v>
      </c>
      <c r="C6" s="92">
        <v>82.963620230700968</v>
      </c>
      <c r="D6" s="92">
        <v>16.237799467613133</v>
      </c>
      <c r="E6" s="92">
        <v>0.79858030168589167</v>
      </c>
      <c r="F6" s="58">
        <v>1127</v>
      </c>
    </row>
    <row r="7" spans="1:6" ht="15" thickBot="1" x14ac:dyDescent="0.35">
      <c r="A7" s="10" t="s">
        <v>12</v>
      </c>
      <c r="B7" s="92">
        <v>0.24852172129746727</v>
      </c>
      <c r="C7" s="92">
        <v>81.504141459024055</v>
      </c>
      <c r="D7" s="92">
        <v>17.292727666313475</v>
      </c>
      <c r="E7" s="92">
        <v>1.2031308746624738</v>
      </c>
      <c r="F7" s="58">
        <v>87771</v>
      </c>
    </row>
    <row r="8" spans="1:6" ht="15" thickBot="1" x14ac:dyDescent="0.35">
      <c r="A8" s="10" t="s">
        <v>13</v>
      </c>
      <c r="B8" s="92">
        <v>0.23147468818782099</v>
      </c>
      <c r="C8" s="92">
        <v>81.988261188554659</v>
      </c>
      <c r="D8" s="92">
        <v>17.131327953044753</v>
      </c>
      <c r="E8" s="92">
        <v>0.88041085840058697</v>
      </c>
      <c r="F8" s="58">
        <v>5452</v>
      </c>
    </row>
    <row r="9" spans="1:6" ht="15" thickBot="1" x14ac:dyDescent="0.35">
      <c r="A9" s="10" t="s">
        <v>14</v>
      </c>
      <c r="B9" s="92">
        <v>0.23472252213344849</v>
      </c>
      <c r="C9" s="92">
        <v>81.710213776722085</v>
      </c>
      <c r="D9" s="92">
        <v>17.44763549989203</v>
      </c>
      <c r="E9" s="92">
        <v>0.84215072338587782</v>
      </c>
      <c r="F9" s="58">
        <v>4631</v>
      </c>
    </row>
    <row r="10" spans="1:6" ht="15" thickBot="1" x14ac:dyDescent="0.35">
      <c r="A10" s="10" t="s">
        <v>15</v>
      </c>
      <c r="B10" s="92">
        <v>0.26335989830342738</v>
      </c>
      <c r="C10" s="92">
        <v>80.232728695056963</v>
      </c>
      <c r="D10" s="92">
        <v>18.576736909010901</v>
      </c>
      <c r="E10" s="92">
        <v>1.1905343959321371</v>
      </c>
      <c r="F10" s="58">
        <v>40906</v>
      </c>
    </row>
    <row r="11" spans="1:6" ht="15" thickBot="1" x14ac:dyDescent="0.35">
      <c r="A11" s="10" t="s">
        <v>16</v>
      </c>
      <c r="B11" s="92">
        <v>0.2232832618025751</v>
      </c>
      <c r="C11" s="92">
        <v>83.766094420600851</v>
      </c>
      <c r="D11" s="92">
        <v>14.989270386266092</v>
      </c>
      <c r="E11" s="92">
        <v>1.2446351931330473</v>
      </c>
      <c r="F11" s="58">
        <v>9320</v>
      </c>
    </row>
    <row r="12" spans="1:6" ht="15" thickBot="1" x14ac:dyDescent="0.35">
      <c r="A12" s="10" t="s">
        <v>17</v>
      </c>
      <c r="B12" s="92">
        <v>0.242530589016409</v>
      </c>
      <c r="C12" s="92">
        <v>82.45281229251637</v>
      </c>
      <c r="D12" s="92">
        <v>16.257232286825381</v>
      </c>
      <c r="E12" s="92">
        <v>1.2899554206582566</v>
      </c>
      <c r="F12" s="58">
        <v>10543</v>
      </c>
    </row>
    <row r="13" spans="1:6" ht="15" thickBot="1" x14ac:dyDescent="0.35">
      <c r="A13" s="10" t="s">
        <v>18</v>
      </c>
      <c r="B13" s="92">
        <v>0.24464807223427912</v>
      </c>
      <c r="C13" s="92">
        <v>81.737802427457595</v>
      </c>
      <c r="D13" s="92">
        <v>17.126168850306779</v>
      </c>
      <c r="E13" s="92">
        <v>1.1360287222356187</v>
      </c>
      <c r="F13" s="58">
        <v>37323</v>
      </c>
    </row>
    <row r="14" spans="1:6" ht="15" thickBot="1" x14ac:dyDescent="0.35">
      <c r="A14" s="10" t="s">
        <v>19</v>
      </c>
      <c r="B14" s="92">
        <v>0.24679355983080911</v>
      </c>
      <c r="C14" s="92">
        <v>81.232091690544422</v>
      </c>
      <c r="D14" s="92">
        <v>17.672943102742529</v>
      </c>
      <c r="E14" s="92">
        <v>1.0949652067130577</v>
      </c>
      <c r="F14" s="58">
        <v>29316</v>
      </c>
    </row>
    <row r="15" spans="1:6" ht="15" thickBot="1" x14ac:dyDescent="0.35">
      <c r="A15" s="10" t="s">
        <v>20</v>
      </c>
      <c r="B15" s="92">
        <v>0.23784072688401925</v>
      </c>
      <c r="C15" s="92">
        <v>81.614110101549969</v>
      </c>
      <c r="D15" s="92">
        <v>17.490646712987708</v>
      </c>
      <c r="E15" s="92">
        <v>0.89524318546231951</v>
      </c>
      <c r="F15" s="58">
        <v>7484</v>
      </c>
    </row>
    <row r="16" spans="1:6" ht="15" thickBot="1" x14ac:dyDescent="0.35">
      <c r="A16" s="10" t="s">
        <v>21</v>
      </c>
      <c r="B16" s="92">
        <v>0.25593732147229248</v>
      </c>
      <c r="C16" s="92">
        <v>81.098506488206965</v>
      </c>
      <c r="D16" s="92">
        <v>17.897657716477596</v>
      </c>
      <c r="E16" s="92">
        <v>1.0038357953154329</v>
      </c>
      <c r="F16" s="58">
        <v>12253</v>
      </c>
    </row>
    <row r="17" spans="1:6" ht="15" thickBot="1" x14ac:dyDescent="0.35">
      <c r="A17" s="10" t="s">
        <v>22</v>
      </c>
      <c r="B17" s="92">
        <v>0</v>
      </c>
      <c r="C17" s="92">
        <v>100</v>
      </c>
      <c r="D17" s="92">
        <v>0</v>
      </c>
      <c r="E17" s="92">
        <v>0</v>
      </c>
      <c r="F17" s="58">
        <v>50132</v>
      </c>
    </row>
    <row r="18" spans="1:6" ht="15" thickBot="1" x14ac:dyDescent="0.35">
      <c r="A18" s="10" t="s">
        <v>23</v>
      </c>
      <c r="B18" s="92">
        <v>0.20338140228741919</v>
      </c>
      <c r="C18" s="92">
        <v>84.942814520139237</v>
      </c>
      <c r="D18" s="92">
        <v>14.221780208851317</v>
      </c>
      <c r="E18" s="92">
        <v>0.83540527100944806</v>
      </c>
      <c r="F18" s="58">
        <v>10055</v>
      </c>
    </row>
    <row r="19" spans="1:6" ht="15" thickBot="1" x14ac:dyDescent="0.35">
      <c r="A19" s="10" t="s">
        <v>24</v>
      </c>
      <c r="B19" s="92">
        <v>0.11613623673925182</v>
      </c>
      <c r="C19" s="92">
        <v>91.457286432160799</v>
      </c>
      <c r="D19" s="92">
        <v>8.0402010050251249</v>
      </c>
      <c r="E19" s="92">
        <v>0.50251256281407031</v>
      </c>
      <c r="F19" s="58">
        <v>1791</v>
      </c>
    </row>
    <row r="20" spans="1:6" ht="15" thickBot="1" x14ac:dyDescent="0.35">
      <c r="A20" s="10" t="s">
        <v>25</v>
      </c>
      <c r="B20" s="92">
        <v>0.19861267341582303</v>
      </c>
      <c r="C20" s="92">
        <v>85.324334458192723</v>
      </c>
      <c r="D20" s="92">
        <v>13.719535058117735</v>
      </c>
      <c r="E20" s="92">
        <v>0.95613048368953879</v>
      </c>
      <c r="F20" s="58">
        <v>53340</v>
      </c>
    </row>
    <row r="21" spans="1:6" ht="15" thickBot="1" x14ac:dyDescent="0.35">
      <c r="A21" s="10" t="s">
        <v>26</v>
      </c>
      <c r="B21" s="92">
        <v>0.18466733811244743</v>
      </c>
      <c r="C21" s="92">
        <v>86.062562948041943</v>
      </c>
      <c r="D21" s="92">
        <v>13.069494638307958</v>
      </c>
      <c r="E21" s="92">
        <v>0.86794241365009772</v>
      </c>
      <c r="F21" s="58">
        <v>33758</v>
      </c>
    </row>
    <row r="22" spans="1:6" ht="15" thickBot="1" x14ac:dyDescent="0.35">
      <c r="A22" s="10" t="s">
        <v>27</v>
      </c>
      <c r="B22" s="92">
        <v>0.23490427098674521</v>
      </c>
      <c r="C22" s="92">
        <v>82.05694648993618</v>
      </c>
      <c r="D22" s="92">
        <v>17.059401080019637</v>
      </c>
      <c r="E22" s="92">
        <v>0.88365243004418259</v>
      </c>
      <c r="F22" s="58">
        <v>4074</v>
      </c>
    </row>
    <row r="23" spans="1:6" ht="15" thickBot="1" x14ac:dyDescent="0.35">
      <c r="A23" s="10" t="s">
        <v>28</v>
      </c>
      <c r="B23" s="92">
        <v>0.17922224309599849</v>
      </c>
      <c r="C23" s="92">
        <v>87.137579059427637</v>
      </c>
      <c r="D23" s="92">
        <v>12.03581940008767</v>
      </c>
      <c r="E23" s="92">
        <v>0.82660154048468903</v>
      </c>
      <c r="F23" s="58">
        <v>15969</v>
      </c>
    </row>
    <row r="24" spans="1:6" ht="15" thickBot="1" x14ac:dyDescent="0.35">
      <c r="A24" s="10" t="s">
        <v>29</v>
      </c>
      <c r="B24" s="92">
        <v>0.20700271102329643</v>
      </c>
      <c r="C24" s="92">
        <v>84.558654597252215</v>
      </c>
      <c r="D24" s="92">
        <v>14.485594816891053</v>
      </c>
      <c r="E24" s="92">
        <v>0.95575058585672923</v>
      </c>
      <c r="F24" s="58">
        <v>43526</v>
      </c>
    </row>
    <row r="25" spans="1:6" ht="15" thickBot="1" x14ac:dyDescent="0.35">
      <c r="A25" s="10" t="s">
        <v>30</v>
      </c>
      <c r="B25" s="92">
        <v>0.17976043685044918</v>
      </c>
      <c r="C25" s="92">
        <v>86.815219305971453</v>
      </c>
      <c r="D25" s="92">
        <v>12.356878633080852</v>
      </c>
      <c r="E25" s="92">
        <v>0.8279020609476837</v>
      </c>
      <c r="F25" s="58">
        <v>11354</v>
      </c>
    </row>
    <row r="26" spans="1:6" ht="15" thickBot="1" x14ac:dyDescent="0.35">
      <c r="A26" s="13" t="s">
        <v>31</v>
      </c>
      <c r="B26" s="93">
        <v>0.20337710025592523</v>
      </c>
      <c r="C26" s="93">
        <v>84.794902160263234</v>
      </c>
      <c r="D26" s="93">
        <v>14.271606606367929</v>
      </c>
      <c r="E26" s="93">
        <v>0.93349123336883433</v>
      </c>
      <c r="F26" s="59">
        <v>503272</v>
      </c>
    </row>
    <row r="27" spans="1:6" ht="15" thickTop="1" x14ac:dyDescent="0.3"/>
  </sheetData>
  <mergeCells count="5">
    <mergeCell ref="A3:A4"/>
    <mergeCell ref="B3:B4"/>
    <mergeCell ref="C3:E3"/>
    <mergeCell ref="A1:F1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H29"/>
  <sheetViews>
    <sheetView showGridLines="0" workbookViewId="0">
      <selection activeCell="L6" sqref="L6"/>
    </sheetView>
  </sheetViews>
  <sheetFormatPr defaultRowHeight="14.4" x14ac:dyDescent="0.3"/>
  <cols>
    <col min="1" max="1" width="18.109375" customWidth="1"/>
    <col min="5" max="5" width="10.88671875" customWidth="1"/>
    <col min="6" max="6" width="10" customWidth="1"/>
    <col min="7" max="7" width="10.44140625" customWidth="1"/>
    <col min="8" max="8" width="9.109375" customWidth="1"/>
  </cols>
  <sheetData>
    <row r="1" spans="1:8" ht="27" customHeight="1" x14ac:dyDescent="0.3">
      <c r="A1" s="248" t="s">
        <v>32</v>
      </c>
      <c r="B1" s="248"/>
      <c r="C1" s="248"/>
      <c r="D1" s="248"/>
      <c r="E1" s="248"/>
      <c r="F1" s="248"/>
      <c r="G1" s="248"/>
      <c r="H1" s="248"/>
    </row>
    <row r="2" spans="1:8" ht="15" thickBot="1" x14ac:dyDescent="0.35"/>
    <row r="3" spans="1:8" ht="15.6" thickTop="1" thickBot="1" x14ac:dyDescent="0.35">
      <c r="A3" s="255" t="s">
        <v>6</v>
      </c>
      <c r="B3" s="260" t="s">
        <v>523</v>
      </c>
      <c r="C3" s="260"/>
      <c r="D3" s="260" t="s">
        <v>537</v>
      </c>
      <c r="E3" s="260"/>
      <c r="F3" s="260"/>
      <c r="G3" s="260"/>
      <c r="H3" s="260"/>
    </row>
    <row r="4" spans="1:8" ht="39.6" x14ac:dyDescent="0.3">
      <c r="A4" s="256"/>
      <c r="B4" s="258" t="s">
        <v>33</v>
      </c>
      <c r="C4" s="258" t="s">
        <v>34</v>
      </c>
      <c r="D4" s="258" t="s">
        <v>35</v>
      </c>
      <c r="E4" s="7" t="s">
        <v>36</v>
      </c>
      <c r="F4" s="7" t="s">
        <v>36</v>
      </c>
      <c r="G4" s="7" t="s">
        <v>36</v>
      </c>
      <c r="H4" s="7" t="s">
        <v>40</v>
      </c>
    </row>
    <row r="5" spans="1:8" ht="27" thickBot="1" x14ac:dyDescent="0.35">
      <c r="A5" s="257"/>
      <c r="B5" s="259"/>
      <c r="C5" s="259"/>
      <c r="D5" s="259"/>
      <c r="E5" s="8" t="s">
        <v>37</v>
      </c>
      <c r="F5" s="8" t="s">
        <v>38</v>
      </c>
      <c r="G5" s="8" t="s">
        <v>39</v>
      </c>
      <c r="H5" s="8" t="s">
        <v>41</v>
      </c>
    </row>
    <row r="6" spans="1:8" ht="15" thickBot="1" x14ac:dyDescent="0.35">
      <c r="A6" s="16" t="s">
        <v>10</v>
      </c>
      <c r="B6" s="144">
        <v>1.4112828368093699</v>
      </c>
      <c r="C6" s="17">
        <v>8.1</v>
      </c>
      <c r="D6" s="144">
        <v>2.3199999999999998</v>
      </c>
      <c r="E6" s="144">
        <v>0.59400000000000008</v>
      </c>
      <c r="F6" s="144">
        <v>0.59400000000000008</v>
      </c>
      <c r="G6" s="144">
        <v>1.1060000000000001</v>
      </c>
      <c r="H6" s="144">
        <v>0.62</v>
      </c>
    </row>
    <row r="7" spans="1:8" ht="15" thickBot="1" x14ac:dyDescent="0.35">
      <c r="A7" s="16" t="s">
        <v>11</v>
      </c>
      <c r="B7" s="144">
        <v>1.4353950877564736</v>
      </c>
      <c r="C7" s="17">
        <v>8.3000000000000007</v>
      </c>
      <c r="D7" s="144">
        <v>2.5489999999999999</v>
      </c>
      <c r="E7" s="144">
        <v>0</v>
      </c>
      <c r="F7" s="144">
        <v>0.85</v>
      </c>
      <c r="G7" s="144">
        <v>2.5489999999999999</v>
      </c>
      <c r="H7" s="144">
        <v>0</v>
      </c>
    </row>
    <row r="8" spans="1:8" ht="15" thickBot="1" x14ac:dyDescent="0.35">
      <c r="A8" s="16" t="s">
        <v>12</v>
      </c>
      <c r="B8" s="144">
        <v>1.3426706545621416</v>
      </c>
      <c r="C8" s="17">
        <v>8.9</v>
      </c>
      <c r="D8" s="144">
        <v>2.407</v>
      </c>
      <c r="E8" s="144">
        <v>0.53400000000000003</v>
      </c>
      <c r="F8" s="144">
        <v>0.56600000000000006</v>
      </c>
      <c r="G8" s="144">
        <v>1.1439999999999999</v>
      </c>
      <c r="H8" s="144">
        <v>0.73</v>
      </c>
    </row>
    <row r="9" spans="1:8" ht="15" thickBot="1" x14ac:dyDescent="0.35">
      <c r="A9" s="16" t="s">
        <v>42</v>
      </c>
      <c r="B9" s="144">
        <v>1.4814512687211938</v>
      </c>
      <c r="C9" s="17">
        <v>9.9</v>
      </c>
      <c r="D9" s="144">
        <v>3.3119999999999998</v>
      </c>
      <c r="E9" s="144">
        <v>1.0409999999999999</v>
      </c>
      <c r="F9" s="144">
        <v>0.85199999999999998</v>
      </c>
      <c r="G9" s="144">
        <v>1.1359999999999999</v>
      </c>
      <c r="H9" s="144">
        <v>1.1359999999999999</v>
      </c>
    </row>
    <row r="10" spans="1:8" ht="15" thickBot="1" x14ac:dyDescent="0.35">
      <c r="A10" s="16" t="s">
        <v>43</v>
      </c>
      <c r="B10" s="144">
        <v>1.6242656018597508</v>
      </c>
      <c r="C10" s="17">
        <v>10.3</v>
      </c>
      <c r="D10" s="144">
        <v>0</v>
      </c>
      <c r="E10" s="17" t="s">
        <v>538</v>
      </c>
      <c r="F10" s="17" t="s">
        <v>538</v>
      </c>
      <c r="G10" s="17" t="s">
        <v>538</v>
      </c>
      <c r="H10" s="17" t="s">
        <v>538</v>
      </c>
    </row>
    <row r="11" spans="1:8" ht="15" thickBot="1" x14ac:dyDescent="0.35">
      <c r="A11" s="16" t="s">
        <v>44</v>
      </c>
      <c r="B11" s="144">
        <v>1.6490731051590057</v>
      </c>
      <c r="C11" s="17">
        <v>9.6</v>
      </c>
      <c r="D11" s="144">
        <v>0</v>
      </c>
      <c r="E11" s="17" t="s">
        <v>538</v>
      </c>
      <c r="F11" s="17" t="s">
        <v>538</v>
      </c>
      <c r="G11" s="17" t="s">
        <v>538</v>
      </c>
      <c r="H11" s="17" t="s">
        <v>538</v>
      </c>
    </row>
    <row r="12" spans="1:8" ht="15" thickBot="1" x14ac:dyDescent="0.35">
      <c r="A12" s="16" t="s">
        <v>15</v>
      </c>
      <c r="B12" s="144">
        <v>1.5996398354190153</v>
      </c>
      <c r="C12" s="17">
        <v>8.6</v>
      </c>
      <c r="D12" s="144">
        <v>2.6350000000000002</v>
      </c>
      <c r="E12" s="144">
        <v>0.67599999999999993</v>
      </c>
      <c r="F12" s="144">
        <v>0.40499999999999997</v>
      </c>
      <c r="G12" s="144">
        <v>1.149</v>
      </c>
      <c r="H12" s="144">
        <v>0.81099999999999994</v>
      </c>
    </row>
    <row r="13" spans="1:8" ht="15" thickBot="1" x14ac:dyDescent="0.35">
      <c r="A13" s="16" t="s">
        <v>45</v>
      </c>
      <c r="B13" s="144">
        <v>1.4213341355967075</v>
      </c>
      <c r="C13" s="17">
        <v>7.7</v>
      </c>
      <c r="D13" s="144">
        <v>2.2389999999999999</v>
      </c>
      <c r="E13" s="144">
        <v>0.81400000000000006</v>
      </c>
      <c r="F13" s="144">
        <v>0.50900000000000001</v>
      </c>
      <c r="G13" s="144">
        <v>0.91600000000000004</v>
      </c>
      <c r="H13" s="144">
        <v>0.50900000000000001</v>
      </c>
    </row>
    <row r="14" spans="1:8" ht="15" thickBot="1" x14ac:dyDescent="0.35">
      <c r="A14" s="16" t="s">
        <v>17</v>
      </c>
      <c r="B14" s="144">
        <v>1.3727845873996982</v>
      </c>
      <c r="C14" s="146" t="s">
        <v>539</v>
      </c>
      <c r="D14" s="144">
        <v>3.1079999999999997</v>
      </c>
      <c r="E14" s="144">
        <v>0.77699999999999991</v>
      </c>
      <c r="F14" s="144">
        <v>0.8630000000000001</v>
      </c>
      <c r="G14" s="144">
        <v>1.5539999999999998</v>
      </c>
      <c r="H14" s="144">
        <v>0.77699999999999991</v>
      </c>
    </row>
    <row r="15" spans="1:8" ht="15" thickBot="1" x14ac:dyDescent="0.35">
      <c r="A15" s="16" t="s">
        <v>18</v>
      </c>
      <c r="B15" s="144">
        <v>1.4537249558058585</v>
      </c>
      <c r="C15" s="17">
        <v>8.6</v>
      </c>
      <c r="D15" s="17">
        <v>2.6179999999999999</v>
      </c>
      <c r="E15" s="144">
        <v>0.55899999999999994</v>
      </c>
      <c r="F15" s="144">
        <v>0.83900000000000008</v>
      </c>
      <c r="G15" s="144">
        <v>1.3220000000000001</v>
      </c>
      <c r="H15" s="144">
        <v>0.73699999999999999</v>
      </c>
    </row>
    <row r="16" spans="1:8" ht="15" thickBot="1" x14ac:dyDescent="0.35">
      <c r="A16" s="16" t="s">
        <v>19</v>
      </c>
      <c r="B16" s="144">
        <v>1.3460153171832894</v>
      </c>
      <c r="C16" s="17">
        <v>7.9</v>
      </c>
      <c r="D16" s="144">
        <v>2.153</v>
      </c>
      <c r="E16" s="144">
        <v>0.57800000000000007</v>
      </c>
      <c r="F16" s="144">
        <v>0.51400000000000001</v>
      </c>
      <c r="G16" s="144">
        <v>0.99600000000000011</v>
      </c>
      <c r="H16" s="144">
        <v>0.57800000000000007</v>
      </c>
    </row>
    <row r="17" spans="1:8" ht="15" thickBot="1" x14ac:dyDescent="0.35">
      <c r="A17" s="16" t="s">
        <v>20</v>
      </c>
      <c r="B17" s="144">
        <v>1.3657470816651098</v>
      </c>
      <c r="C17" s="17">
        <v>8.3000000000000007</v>
      </c>
      <c r="D17" s="144">
        <v>2.7649999999999997</v>
      </c>
      <c r="E17" s="144">
        <v>0.39500000000000002</v>
      </c>
      <c r="F17" s="144">
        <v>0.65800000000000003</v>
      </c>
      <c r="G17" s="144">
        <v>1.448</v>
      </c>
      <c r="H17" s="144">
        <v>0.92200000000000004</v>
      </c>
    </row>
    <row r="18" spans="1:8" ht="15" thickBot="1" x14ac:dyDescent="0.35">
      <c r="A18" s="16" t="s">
        <v>21</v>
      </c>
      <c r="B18" s="144">
        <v>1.3440581079962026</v>
      </c>
      <c r="C18" s="17">
        <v>8.1999999999999993</v>
      </c>
      <c r="D18" s="144">
        <v>1.6670000000000003</v>
      </c>
      <c r="E18" s="144">
        <v>0.53</v>
      </c>
      <c r="F18" s="144">
        <v>0.30299999999999999</v>
      </c>
      <c r="G18" s="144">
        <v>0.75800000000000001</v>
      </c>
      <c r="H18" s="144">
        <v>0.379</v>
      </c>
    </row>
    <row r="19" spans="1:8" ht="15" thickBot="1" x14ac:dyDescent="0.35">
      <c r="A19" s="16" t="s">
        <v>22</v>
      </c>
      <c r="B19" s="144">
        <v>1.4247157623102118</v>
      </c>
      <c r="C19" s="17">
        <v>9.1</v>
      </c>
      <c r="D19" s="144">
        <v>3.036</v>
      </c>
      <c r="E19" s="144">
        <v>0.92400000000000004</v>
      </c>
      <c r="F19" s="144">
        <v>0.73499999999999999</v>
      </c>
      <c r="G19" s="144">
        <v>1.3580000000000001</v>
      </c>
      <c r="H19" s="144">
        <v>0.754</v>
      </c>
    </row>
    <row r="20" spans="1:8" ht="15" thickBot="1" x14ac:dyDescent="0.35">
      <c r="A20" s="16" t="s">
        <v>23</v>
      </c>
      <c r="B20" s="144">
        <v>1.3021183064994724</v>
      </c>
      <c r="C20" s="17">
        <v>8.1999999999999993</v>
      </c>
      <c r="D20" s="144">
        <v>4.0220000000000002</v>
      </c>
      <c r="E20" s="144">
        <v>1.2509999999999999</v>
      </c>
      <c r="F20" s="144">
        <v>0.71500000000000008</v>
      </c>
      <c r="G20" s="144">
        <v>1.966</v>
      </c>
      <c r="H20" s="144">
        <v>0.80399999999999994</v>
      </c>
    </row>
    <row r="21" spans="1:8" ht="15" thickBot="1" x14ac:dyDescent="0.35">
      <c r="A21" s="16" t="s">
        <v>24</v>
      </c>
      <c r="B21" s="144">
        <v>1.1709086943634135</v>
      </c>
      <c r="C21" s="17">
        <v>7.2</v>
      </c>
      <c r="D21" s="144">
        <v>2.573</v>
      </c>
      <c r="E21" s="144">
        <v>0.42899999999999999</v>
      </c>
      <c r="F21" s="144">
        <v>0.85799999999999998</v>
      </c>
      <c r="G21" s="144">
        <v>0.85799999999999998</v>
      </c>
      <c r="H21" s="144">
        <v>1.286</v>
      </c>
    </row>
    <row r="22" spans="1:8" ht="15" thickBot="1" x14ac:dyDescent="0.35">
      <c r="A22" s="16" t="s">
        <v>25</v>
      </c>
      <c r="B22" s="144">
        <v>1.3547644705482627</v>
      </c>
      <c r="C22" s="17">
        <v>9.1</v>
      </c>
      <c r="D22" s="144">
        <v>4.2119999999999997</v>
      </c>
      <c r="E22" s="144">
        <v>1.0760000000000001</v>
      </c>
      <c r="F22" s="144">
        <v>0.96599999999999997</v>
      </c>
      <c r="G22" s="144">
        <v>1.9149999999999998</v>
      </c>
      <c r="H22" s="144">
        <v>1.222</v>
      </c>
    </row>
    <row r="23" spans="1:8" ht="15" thickBot="1" x14ac:dyDescent="0.35">
      <c r="A23" s="16" t="s">
        <v>26</v>
      </c>
      <c r="B23" s="144">
        <v>1.2767050952138432</v>
      </c>
      <c r="C23" s="17">
        <v>8.3000000000000007</v>
      </c>
      <c r="D23" s="144">
        <v>3.3570000000000002</v>
      </c>
      <c r="E23" s="144">
        <v>0.65999999999999992</v>
      </c>
      <c r="F23" s="144">
        <v>0.83200000000000007</v>
      </c>
      <c r="G23" s="144">
        <v>1.6640000000000001</v>
      </c>
      <c r="H23" s="144">
        <v>1.0329999999999999</v>
      </c>
    </row>
    <row r="24" spans="1:8" ht="15" thickBot="1" x14ac:dyDescent="0.35">
      <c r="A24" s="16" t="s">
        <v>27</v>
      </c>
      <c r="B24" s="144">
        <v>1.1240578646104564</v>
      </c>
      <c r="C24" s="17">
        <v>7.1</v>
      </c>
      <c r="D24" s="144">
        <v>2.4550000000000001</v>
      </c>
      <c r="E24" s="144">
        <v>0.44600000000000001</v>
      </c>
      <c r="F24" s="144">
        <v>0.44600000000000001</v>
      </c>
      <c r="G24" s="144">
        <v>0.67</v>
      </c>
      <c r="H24" s="144">
        <v>1.339</v>
      </c>
    </row>
    <row r="25" spans="1:8" ht="15" thickBot="1" x14ac:dyDescent="0.35">
      <c r="A25" s="16" t="s">
        <v>28</v>
      </c>
      <c r="B25" s="144">
        <v>1.2782030814322818</v>
      </c>
      <c r="C25" s="17">
        <v>8.5</v>
      </c>
      <c r="D25" s="144">
        <v>4.5209999999999999</v>
      </c>
      <c r="E25" s="144">
        <v>1.292</v>
      </c>
      <c r="F25" s="144">
        <v>1.409</v>
      </c>
      <c r="G25" s="144">
        <v>2.2309999999999999</v>
      </c>
      <c r="H25" s="144">
        <v>0.998</v>
      </c>
    </row>
    <row r="26" spans="1:8" ht="15" thickBot="1" x14ac:dyDescent="0.35">
      <c r="A26" s="16" t="s">
        <v>29</v>
      </c>
      <c r="B26" s="144">
        <v>1.3639511132127848</v>
      </c>
      <c r="C26" s="17">
        <v>8.8000000000000007</v>
      </c>
      <c r="D26" s="144">
        <v>4.2320000000000002</v>
      </c>
      <c r="E26" s="144">
        <v>0.92799999999999994</v>
      </c>
      <c r="F26" s="144">
        <v>1.123</v>
      </c>
      <c r="G26" s="144">
        <v>2.3319999999999999</v>
      </c>
      <c r="H26" s="144">
        <v>0.97200000000000009</v>
      </c>
    </row>
    <row r="27" spans="1:8" ht="15" thickBot="1" x14ac:dyDescent="0.35">
      <c r="A27" s="16" t="s">
        <v>30</v>
      </c>
      <c r="B27" s="144">
        <v>1.1128869457610435</v>
      </c>
      <c r="C27" s="17">
        <v>7.2</v>
      </c>
      <c r="D27" s="144">
        <v>2.25</v>
      </c>
      <c r="E27" s="144">
        <v>0.88400000000000001</v>
      </c>
      <c r="F27" s="144">
        <v>0.24100000000000002</v>
      </c>
      <c r="G27" s="144">
        <v>0.72300000000000009</v>
      </c>
      <c r="H27" s="144">
        <v>0.64300000000000002</v>
      </c>
    </row>
    <row r="28" spans="1:8" ht="15" thickBot="1" x14ac:dyDescent="0.35">
      <c r="A28" s="18" t="s">
        <v>46</v>
      </c>
      <c r="B28" s="145">
        <v>1.39</v>
      </c>
      <c r="C28" s="19">
        <v>8.5</v>
      </c>
      <c r="D28" s="145">
        <v>3.2009999999999996</v>
      </c>
      <c r="E28" s="145">
        <v>0.79400000000000004</v>
      </c>
      <c r="F28" s="145">
        <v>0.75800000000000001</v>
      </c>
      <c r="G28" s="145">
        <v>1.4990000000000001</v>
      </c>
      <c r="H28" s="145">
        <v>0.90800000000000003</v>
      </c>
    </row>
    <row r="29" spans="1:8" ht="15" thickTop="1" x14ac:dyDescent="0.3"/>
  </sheetData>
  <mergeCells count="7">
    <mergeCell ref="A1:H1"/>
    <mergeCell ref="A3:A5"/>
    <mergeCell ref="B4:B5"/>
    <mergeCell ref="C4:C5"/>
    <mergeCell ref="D4:D5"/>
    <mergeCell ref="B3:C3"/>
    <mergeCell ref="D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0"/>
  <dimension ref="A1:F10"/>
  <sheetViews>
    <sheetView workbookViewId="0">
      <selection sqref="A1:F1"/>
    </sheetView>
  </sheetViews>
  <sheetFormatPr defaultRowHeight="14.4" x14ac:dyDescent="0.3"/>
  <sheetData>
    <row r="1" spans="1:6" ht="40.5" customHeight="1" x14ac:dyDescent="0.3">
      <c r="A1" s="254" t="s">
        <v>160</v>
      </c>
      <c r="B1" s="254"/>
      <c r="C1" s="254"/>
      <c r="D1" s="254"/>
      <c r="E1" s="254"/>
      <c r="F1" s="254"/>
    </row>
    <row r="2" spans="1:6" ht="15" thickBot="1" x14ac:dyDescent="0.35"/>
    <row r="3" spans="1:6" ht="22.5" customHeight="1" thickTop="1" thickBot="1" x14ac:dyDescent="0.35">
      <c r="A3" s="249" t="s">
        <v>161</v>
      </c>
      <c r="B3" s="260" t="s">
        <v>162</v>
      </c>
      <c r="C3" s="260"/>
      <c r="D3" s="260"/>
      <c r="E3" s="252" t="s">
        <v>112</v>
      </c>
      <c r="F3" s="252"/>
    </row>
    <row r="4" spans="1:6" ht="15" thickBot="1" x14ac:dyDescent="0.35">
      <c r="A4" s="251"/>
      <c r="B4" s="27" t="s">
        <v>158</v>
      </c>
      <c r="C4" s="94" t="s">
        <v>424</v>
      </c>
      <c r="D4" s="27" t="s">
        <v>159</v>
      </c>
      <c r="E4" s="27" t="s">
        <v>66</v>
      </c>
      <c r="F4" s="26" t="s">
        <v>65</v>
      </c>
    </row>
    <row r="5" spans="1:6" ht="15" thickBot="1" x14ac:dyDescent="0.35">
      <c r="A5" s="51" t="s">
        <v>158</v>
      </c>
      <c r="B5" s="81">
        <v>88.827465494922237</v>
      </c>
      <c r="C5" s="81">
        <v>10.559556584681022</v>
      </c>
      <c r="D5" s="81">
        <v>0.61297792039674004</v>
      </c>
      <c r="E5" s="81">
        <v>100</v>
      </c>
      <c r="F5" s="58">
        <v>274235</v>
      </c>
    </row>
    <row r="6" spans="1:6" ht="15" thickBot="1" x14ac:dyDescent="0.35">
      <c r="A6" s="91" t="s">
        <v>424</v>
      </c>
      <c r="B6" s="81">
        <v>80.652118338794764</v>
      </c>
      <c r="C6" s="81">
        <v>18.16031048827535</v>
      </c>
      <c r="D6" s="81">
        <v>1.1875711729298843</v>
      </c>
      <c r="E6" s="81">
        <v>100</v>
      </c>
      <c r="F6" s="58">
        <v>215145</v>
      </c>
    </row>
    <row r="7" spans="1:6" ht="15" thickBot="1" x14ac:dyDescent="0.35">
      <c r="A7" s="91" t="s">
        <v>425</v>
      </c>
      <c r="B7" s="81">
        <v>69.769841269841265</v>
      </c>
      <c r="C7" s="81">
        <v>27.468253968253968</v>
      </c>
      <c r="D7" s="81">
        <v>2.7619047619047619</v>
      </c>
      <c r="E7" s="81">
        <v>100</v>
      </c>
      <c r="F7" s="58">
        <v>12600</v>
      </c>
    </row>
    <row r="8" spans="1:6" ht="15" thickBot="1" x14ac:dyDescent="0.35">
      <c r="A8" s="51" t="s">
        <v>163</v>
      </c>
      <c r="B8" s="81">
        <v>65.247678018575854</v>
      </c>
      <c r="C8" s="81">
        <v>25.928792569659443</v>
      </c>
      <c r="D8" s="81">
        <v>8.8235294117647065</v>
      </c>
      <c r="E8" s="81">
        <v>100</v>
      </c>
      <c r="F8" s="58">
        <v>1292</v>
      </c>
    </row>
    <row r="9" spans="1:6" ht="15" thickBot="1" x14ac:dyDescent="0.35">
      <c r="A9" s="13" t="s">
        <v>31</v>
      </c>
      <c r="B9" s="82">
        <v>84.794902160263234</v>
      </c>
      <c r="C9" s="82">
        <v>14.271606606367929</v>
      </c>
      <c r="D9" s="82">
        <v>0.93349123336883433</v>
      </c>
      <c r="E9" s="82">
        <v>100</v>
      </c>
      <c r="F9" s="59">
        <v>503272</v>
      </c>
    </row>
    <row r="10" spans="1:6" ht="15" thickTop="1" x14ac:dyDescent="0.3"/>
  </sheetData>
  <mergeCells count="4">
    <mergeCell ref="A3:A4"/>
    <mergeCell ref="B3:D3"/>
    <mergeCell ref="E3:F3"/>
    <mergeCell ref="A1:F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1"/>
  <dimension ref="A1:F13"/>
  <sheetViews>
    <sheetView workbookViewId="0">
      <selection activeCell="G27" sqref="G27"/>
    </sheetView>
  </sheetViews>
  <sheetFormatPr defaultRowHeight="14.4" x14ac:dyDescent="0.3"/>
  <cols>
    <col min="2" max="3" width="9.5546875" bestFit="1" customWidth="1"/>
    <col min="4" max="4" width="9.33203125" bestFit="1" customWidth="1"/>
    <col min="5" max="5" width="10.5546875" bestFit="1" customWidth="1"/>
  </cols>
  <sheetData>
    <row r="1" spans="1:6" ht="38.25" customHeight="1" x14ac:dyDescent="0.3">
      <c r="A1" s="254" t="s">
        <v>164</v>
      </c>
      <c r="B1" s="254"/>
      <c r="C1" s="254"/>
      <c r="D1" s="254"/>
      <c r="E1" s="254"/>
      <c r="F1" s="254"/>
    </row>
    <row r="2" spans="1:6" ht="15" thickBot="1" x14ac:dyDescent="0.35"/>
    <row r="3" spans="1:6" ht="15.6" thickTop="1" thickBot="1" x14ac:dyDescent="0.35">
      <c r="A3" s="249" t="s">
        <v>119</v>
      </c>
      <c r="B3" s="260" t="s">
        <v>162</v>
      </c>
      <c r="C3" s="260"/>
      <c r="D3" s="260"/>
      <c r="E3" s="252" t="s">
        <v>112</v>
      </c>
      <c r="F3" s="252"/>
    </row>
    <row r="4" spans="1:6" ht="15" thickBot="1" x14ac:dyDescent="0.35">
      <c r="A4" s="251"/>
      <c r="B4" s="27" t="s">
        <v>158</v>
      </c>
      <c r="C4" s="94" t="s">
        <v>424</v>
      </c>
      <c r="D4" s="27" t="s">
        <v>159</v>
      </c>
      <c r="E4" s="27" t="s">
        <v>66</v>
      </c>
      <c r="F4" s="26" t="s">
        <v>65</v>
      </c>
    </row>
    <row r="5" spans="1:6" ht="15" thickBot="1" x14ac:dyDescent="0.35">
      <c r="A5" s="138" t="s">
        <v>534</v>
      </c>
      <c r="B5" s="81">
        <v>96.666666666666671</v>
      </c>
      <c r="C5" s="81">
        <v>3.3333333333333335</v>
      </c>
      <c r="D5" s="81">
        <v>0</v>
      </c>
      <c r="E5" s="81">
        <v>100</v>
      </c>
      <c r="F5" s="51">
        <v>60</v>
      </c>
    </row>
    <row r="6" spans="1:6" ht="15" thickBot="1" x14ac:dyDescent="0.35">
      <c r="A6" s="10" t="s">
        <v>166</v>
      </c>
      <c r="B6" s="81">
        <v>96.127946127946132</v>
      </c>
      <c r="C6" s="81">
        <v>3.8019079685746351</v>
      </c>
      <c r="D6" s="81">
        <v>7.0145903479236812E-2</v>
      </c>
      <c r="E6" s="81">
        <v>100</v>
      </c>
      <c r="F6" s="58">
        <v>7128</v>
      </c>
    </row>
    <row r="7" spans="1:6" ht="15" thickBot="1" x14ac:dyDescent="0.35">
      <c r="A7" s="10" t="s">
        <v>167</v>
      </c>
      <c r="B7" s="81">
        <v>89.914389895893891</v>
      </c>
      <c r="C7" s="81">
        <v>9.7500396343074573</v>
      </c>
      <c r="D7" s="81">
        <v>0.33557046979865773</v>
      </c>
      <c r="E7" s="81">
        <v>100</v>
      </c>
      <c r="F7" s="58">
        <v>151384</v>
      </c>
    </row>
    <row r="8" spans="1:6" ht="15" thickBot="1" x14ac:dyDescent="0.35">
      <c r="A8" s="10" t="s">
        <v>168</v>
      </c>
      <c r="B8" s="81">
        <v>83.743296903278036</v>
      </c>
      <c r="C8" s="81">
        <v>15.339428426148016</v>
      </c>
      <c r="D8" s="81">
        <v>0.91727467057394896</v>
      </c>
      <c r="E8" s="81">
        <v>100</v>
      </c>
      <c r="F8" s="58">
        <v>298929</v>
      </c>
    </row>
    <row r="9" spans="1:6" ht="15" thickBot="1" x14ac:dyDescent="0.35">
      <c r="A9" s="10" t="s">
        <v>169</v>
      </c>
      <c r="B9" s="81">
        <v>72.758405977584061</v>
      </c>
      <c r="C9" s="81">
        <v>24.068226294253691</v>
      </c>
      <c r="D9" s="81">
        <v>3.1733677281622485</v>
      </c>
      <c r="E9" s="81">
        <v>100</v>
      </c>
      <c r="F9" s="58">
        <v>44968</v>
      </c>
    </row>
    <row r="10" spans="1:6" ht="15" thickBot="1" x14ac:dyDescent="0.35">
      <c r="A10" s="10" t="s">
        <v>170</v>
      </c>
      <c r="B10" s="81">
        <v>76.981132075471706</v>
      </c>
      <c r="C10" s="81">
        <v>18.490566037735849</v>
      </c>
      <c r="D10" s="81">
        <v>4.5283018867924527</v>
      </c>
      <c r="E10" s="81">
        <v>100</v>
      </c>
      <c r="F10" s="51">
        <v>265</v>
      </c>
    </row>
    <row r="11" spans="1:6" ht="15" thickBot="1" x14ac:dyDescent="0.35">
      <c r="A11" s="10" t="s">
        <v>171</v>
      </c>
      <c r="B11" s="81">
        <v>86.988847583643121</v>
      </c>
      <c r="C11" s="81">
        <v>12.267657992565056</v>
      </c>
      <c r="D11" s="81">
        <v>0.74349442379182151</v>
      </c>
      <c r="E11" s="81">
        <v>100</v>
      </c>
      <c r="F11" s="58">
        <v>538</v>
      </c>
    </row>
    <row r="12" spans="1:6" ht="15" thickBot="1" x14ac:dyDescent="0.35">
      <c r="A12" s="13" t="s">
        <v>31</v>
      </c>
      <c r="B12" s="82">
        <v>84.794902160263234</v>
      </c>
      <c r="C12" s="82">
        <v>14.271606606367929</v>
      </c>
      <c r="D12" s="82">
        <v>0.93349123336883433</v>
      </c>
      <c r="E12" s="82">
        <v>100</v>
      </c>
      <c r="F12" s="59">
        <v>503272</v>
      </c>
    </row>
    <row r="13" spans="1:6" ht="15" thickTop="1" x14ac:dyDescent="0.3"/>
  </sheetData>
  <mergeCells count="4">
    <mergeCell ref="A3:A4"/>
    <mergeCell ref="B3:D3"/>
    <mergeCell ref="E3:F3"/>
    <mergeCell ref="A1:F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2"/>
  <dimension ref="A1:G27"/>
  <sheetViews>
    <sheetView workbookViewId="0">
      <selection activeCell="O27" sqref="O27"/>
    </sheetView>
  </sheetViews>
  <sheetFormatPr defaultRowHeight="14.4" x14ac:dyDescent="0.3"/>
  <cols>
    <col min="1" max="1" width="22" customWidth="1"/>
    <col min="2" max="2" width="9.5546875" customWidth="1"/>
  </cols>
  <sheetData>
    <row r="1" spans="1:7" ht="31.5" customHeight="1" x14ac:dyDescent="0.3">
      <c r="A1" s="254" t="s">
        <v>165</v>
      </c>
      <c r="B1" s="254"/>
      <c r="C1" s="254"/>
      <c r="D1" s="254"/>
      <c r="E1" s="254"/>
      <c r="F1" s="254"/>
      <c r="G1" s="254"/>
    </row>
    <row r="2" spans="1:7" ht="15" thickBot="1" x14ac:dyDescent="0.35"/>
    <row r="3" spans="1:7" ht="16.5" customHeight="1" thickTop="1" thickBot="1" x14ac:dyDescent="0.35">
      <c r="A3" s="292" t="s">
        <v>6</v>
      </c>
      <c r="B3" s="295" t="s">
        <v>522</v>
      </c>
      <c r="C3" s="295"/>
      <c r="D3" s="295"/>
      <c r="E3" s="295"/>
      <c r="F3" s="295"/>
      <c r="G3" s="295"/>
    </row>
    <row r="4" spans="1:7" ht="15" thickBot="1" x14ac:dyDescent="0.35">
      <c r="A4" s="293"/>
      <c r="B4" s="130">
        <v>2011</v>
      </c>
      <c r="C4" s="130">
        <v>2012</v>
      </c>
      <c r="D4" s="130">
        <v>2013</v>
      </c>
      <c r="E4" s="130">
        <v>2011</v>
      </c>
      <c r="F4" s="130">
        <v>2012</v>
      </c>
      <c r="G4" s="130">
        <v>2013</v>
      </c>
    </row>
    <row r="5" spans="1:7" ht="15" thickBot="1" x14ac:dyDescent="0.35">
      <c r="A5" s="55" t="s">
        <v>10</v>
      </c>
      <c r="B5" s="58">
        <v>7741</v>
      </c>
      <c r="C5" s="58">
        <v>7688</v>
      </c>
      <c r="D5" s="58">
        <v>7314</v>
      </c>
      <c r="E5" s="85">
        <v>0.21950942861193817</v>
      </c>
      <c r="F5" s="85">
        <v>0.22114831434817628</v>
      </c>
      <c r="G5" s="85">
        <v>0.22065345280115847</v>
      </c>
    </row>
    <row r="6" spans="1:7" ht="15" thickBot="1" x14ac:dyDescent="0.35">
      <c r="A6" s="55" t="s">
        <v>11</v>
      </c>
      <c r="B6" s="58">
        <v>274</v>
      </c>
      <c r="C6" s="58">
        <v>310</v>
      </c>
      <c r="D6" s="58">
        <v>234</v>
      </c>
      <c r="E6" s="85">
        <v>0.22204213938411668</v>
      </c>
      <c r="F6" s="85">
        <v>0.25223759153783565</v>
      </c>
      <c r="G6" s="85">
        <v>0.20763087843833186</v>
      </c>
    </row>
    <row r="7" spans="1:7" ht="15" thickBot="1" x14ac:dyDescent="0.35">
      <c r="A7" s="55" t="s">
        <v>12</v>
      </c>
      <c r="B7" s="58">
        <v>22332</v>
      </c>
      <c r="C7" s="58">
        <v>22611</v>
      </c>
      <c r="D7" s="58">
        <v>21813</v>
      </c>
      <c r="E7" s="85">
        <v>0.23886791241937727</v>
      </c>
      <c r="F7" s="85">
        <v>0.24709045011966035</v>
      </c>
      <c r="G7" s="85">
        <v>0.24852172129746727</v>
      </c>
    </row>
    <row r="8" spans="1:7" ht="15" thickBot="1" x14ac:dyDescent="0.35">
      <c r="A8" s="55" t="s">
        <v>13</v>
      </c>
      <c r="B8" s="58">
        <v>1228</v>
      </c>
      <c r="C8" s="58">
        <v>1450</v>
      </c>
      <c r="D8" s="58">
        <v>1262</v>
      </c>
      <c r="E8" s="85">
        <v>0.22565233370084528</v>
      </c>
      <c r="F8" s="85">
        <v>0.26126126126126126</v>
      </c>
      <c r="G8" s="85">
        <v>0.23147468818782099</v>
      </c>
    </row>
    <row r="9" spans="1:7" ht="15" thickBot="1" x14ac:dyDescent="0.35">
      <c r="A9" s="55" t="s">
        <v>14</v>
      </c>
      <c r="B9" s="58">
        <v>1179</v>
      </c>
      <c r="C9" s="58">
        <v>1196</v>
      </c>
      <c r="D9" s="58">
        <v>1087</v>
      </c>
      <c r="E9" s="85">
        <v>0.23905109489051096</v>
      </c>
      <c r="F9" s="85">
        <v>0.2472095907399752</v>
      </c>
      <c r="G9" s="85">
        <v>0.23472252213344849</v>
      </c>
    </row>
    <row r="10" spans="1:7" ht="15" thickBot="1" x14ac:dyDescent="0.35">
      <c r="A10" s="55" t="s">
        <v>15</v>
      </c>
      <c r="B10" s="58">
        <v>11192</v>
      </c>
      <c r="C10" s="58">
        <v>11147</v>
      </c>
      <c r="D10" s="58">
        <v>10773</v>
      </c>
      <c r="E10" s="85">
        <v>0.25206639490101573</v>
      </c>
      <c r="F10" s="85">
        <v>0.25687291162576331</v>
      </c>
      <c r="G10" s="85">
        <v>0.26335989830342738</v>
      </c>
    </row>
    <row r="11" spans="1:7" ht="15" thickBot="1" x14ac:dyDescent="0.35">
      <c r="A11" s="55" t="s">
        <v>16</v>
      </c>
      <c r="B11" s="58">
        <v>2083</v>
      </c>
      <c r="C11" s="58">
        <v>2114</v>
      </c>
      <c r="D11" s="58">
        <v>2081</v>
      </c>
      <c r="E11" s="85">
        <v>0.21203175895765472</v>
      </c>
      <c r="F11" s="85">
        <v>0.21639881257037569</v>
      </c>
      <c r="G11" s="85">
        <v>0.2232832618025751</v>
      </c>
    </row>
    <row r="12" spans="1:7" ht="15" thickBot="1" x14ac:dyDescent="0.35">
      <c r="A12" s="55" t="s">
        <v>17</v>
      </c>
      <c r="B12" s="58">
        <v>2245</v>
      </c>
      <c r="C12" s="58">
        <v>2506</v>
      </c>
      <c r="D12" s="58">
        <v>2557</v>
      </c>
      <c r="E12" s="85">
        <v>0.21065966031716243</v>
      </c>
      <c r="F12" s="85">
        <v>0.22615287428932407</v>
      </c>
      <c r="G12" s="85">
        <v>0.242530589016409</v>
      </c>
    </row>
    <row r="13" spans="1:7" ht="15" thickBot="1" x14ac:dyDescent="0.35">
      <c r="A13" s="55" t="s">
        <v>18</v>
      </c>
      <c r="B13" s="58">
        <v>9692</v>
      </c>
      <c r="C13" s="58">
        <v>9216</v>
      </c>
      <c r="D13" s="58">
        <v>9131</v>
      </c>
      <c r="E13" s="85">
        <v>0.24352370662579462</v>
      </c>
      <c r="F13" s="85">
        <v>0.23764214434903691</v>
      </c>
      <c r="G13" s="85">
        <v>0.24464807223427912</v>
      </c>
    </row>
    <row r="14" spans="1:7" ht="15" thickBot="1" x14ac:dyDescent="0.35">
      <c r="A14" s="55" t="s">
        <v>19</v>
      </c>
      <c r="B14" s="58">
        <v>6997</v>
      </c>
      <c r="C14" s="58">
        <v>7499</v>
      </c>
      <c r="D14" s="58">
        <v>7235</v>
      </c>
      <c r="E14" s="85">
        <v>0.219499952944129</v>
      </c>
      <c r="F14" s="85">
        <v>0.24009092655439584</v>
      </c>
      <c r="G14" s="85">
        <v>0.24679355983080911</v>
      </c>
    </row>
    <row r="15" spans="1:7" ht="15" thickBot="1" x14ac:dyDescent="0.35">
      <c r="A15" s="55" t="s">
        <v>20</v>
      </c>
      <c r="B15" s="58">
        <v>1789</v>
      </c>
      <c r="C15" s="58">
        <v>2021</v>
      </c>
      <c r="D15" s="58">
        <v>1780</v>
      </c>
      <c r="E15" s="85">
        <v>0.22525812138000503</v>
      </c>
      <c r="F15" s="85">
        <v>0.24420009666505557</v>
      </c>
      <c r="G15" s="85">
        <v>0.23784072688401925</v>
      </c>
    </row>
    <row r="16" spans="1:7" ht="15" thickBot="1" x14ac:dyDescent="0.35">
      <c r="A16" s="55" t="s">
        <v>21</v>
      </c>
      <c r="B16" s="58">
        <v>3147</v>
      </c>
      <c r="C16" s="58">
        <v>2830</v>
      </c>
      <c r="D16" s="58">
        <v>3136</v>
      </c>
      <c r="E16" s="85">
        <v>0.22679446526376476</v>
      </c>
      <c r="F16" s="85">
        <v>0.21770905454265713</v>
      </c>
      <c r="G16" s="85">
        <v>0.25593732147229248</v>
      </c>
    </row>
    <row r="17" spans="1:7" ht="15" thickBot="1" x14ac:dyDescent="0.35">
      <c r="A17" s="55" t="s">
        <v>22</v>
      </c>
      <c r="B17" s="129" t="s">
        <v>56</v>
      </c>
      <c r="C17" s="129" t="s">
        <v>56</v>
      </c>
      <c r="D17" s="129" t="s">
        <v>56</v>
      </c>
      <c r="E17" s="129" t="s">
        <v>56</v>
      </c>
      <c r="F17" s="129" t="s">
        <v>56</v>
      </c>
      <c r="G17" s="129" t="s">
        <v>56</v>
      </c>
    </row>
    <row r="18" spans="1:7" ht="15" thickBot="1" x14ac:dyDescent="0.35">
      <c r="A18" s="55" t="s">
        <v>23</v>
      </c>
      <c r="B18" s="58">
        <v>1937</v>
      </c>
      <c r="C18" s="58">
        <v>2056</v>
      </c>
      <c r="D18" s="58">
        <v>2045</v>
      </c>
      <c r="E18" s="85">
        <v>0.19306289245489883</v>
      </c>
      <c r="F18" s="85">
        <v>0.19822599305823371</v>
      </c>
      <c r="G18" s="85">
        <v>0.20338140228741919</v>
      </c>
    </row>
    <row r="19" spans="1:7" ht="15" thickBot="1" x14ac:dyDescent="0.35">
      <c r="A19" s="55" t="s">
        <v>24</v>
      </c>
      <c r="B19" s="58">
        <v>347</v>
      </c>
      <c r="C19" s="58">
        <v>294</v>
      </c>
      <c r="D19" s="58">
        <v>208</v>
      </c>
      <c r="E19" s="85">
        <v>0.16618773946360152</v>
      </c>
      <c r="F19" s="85">
        <v>0.15123456790123457</v>
      </c>
      <c r="G19" s="85">
        <v>0.11613623673925182</v>
      </c>
    </row>
    <row r="20" spans="1:7" ht="15" thickBot="1" x14ac:dyDescent="0.35">
      <c r="A20" s="55" t="s">
        <v>25</v>
      </c>
      <c r="B20" s="58">
        <v>11494</v>
      </c>
      <c r="C20" s="58">
        <v>11172</v>
      </c>
      <c r="D20" s="58">
        <v>10594</v>
      </c>
      <c r="E20" s="85">
        <v>0.20293437384134608</v>
      </c>
      <c r="F20" s="85">
        <v>0.20468286248213696</v>
      </c>
      <c r="G20" s="85">
        <v>0.19861267341582303</v>
      </c>
    </row>
    <row r="21" spans="1:7" ht="15" thickBot="1" x14ac:dyDescent="0.35">
      <c r="A21" s="55" t="s">
        <v>26</v>
      </c>
      <c r="B21" s="58">
        <v>6810</v>
      </c>
      <c r="C21" s="58">
        <v>6993</v>
      </c>
      <c r="D21" s="58">
        <v>6234</v>
      </c>
      <c r="E21" s="85">
        <v>0.19244899112643418</v>
      </c>
      <c r="F21" s="85">
        <v>0.20189392845800733</v>
      </c>
      <c r="G21" s="85">
        <v>0.18466733811244743</v>
      </c>
    </row>
    <row r="22" spans="1:7" ht="15" thickBot="1" x14ac:dyDescent="0.35">
      <c r="A22" s="55" t="s">
        <v>27</v>
      </c>
      <c r="B22" s="58">
        <v>876</v>
      </c>
      <c r="C22" s="58">
        <v>960</v>
      </c>
      <c r="D22" s="58">
        <v>957</v>
      </c>
      <c r="E22" s="85">
        <v>0.20073327222731438</v>
      </c>
      <c r="F22" s="85">
        <v>0.22186272244048993</v>
      </c>
      <c r="G22" s="85">
        <v>0.23490427098674521</v>
      </c>
    </row>
    <row r="23" spans="1:7" ht="15" thickBot="1" x14ac:dyDescent="0.35">
      <c r="A23" s="55" t="s">
        <v>28</v>
      </c>
      <c r="B23" s="58">
        <v>2927</v>
      </c>
      <c r="C23" s="58">
        <v>2861</v>
      </c>
      <c r="D23" s="58">
        <v>2862</v>
      </c>
      <c r="E23" s="85">
        <v>0.18452906316983986</v>
      </c>
      <c r="F23" s="85">
        <v>0.17243249758919962</v>
      </c>
      <c r="G23" s="85">
        <v>0.17922224309599849</v>
      </c>
    </row>
    <row r="24" spans="1:7" ht="15" thickBot="1" x14ac:dyDescent="0.35">
      <c r="A24" s="55" t="s">
        <v>29</v>
      </c>
      <c r="B24" s="58">
        <v>8655</v>
      </c>
      <c r="C24" s="58">
        <v>9125</v>
      </c>
      <c r="D24" s="58">
        <v>9010</v>
      </c>
      <c r="E24" s="85">
        <v>0.20097993683819432</v>
      </c>
      <c r="F24" s="85">
        <v>0.20106647863737523</v>
      </c>
      <c r="G24" s="85">
        <v>0.20700271102329643</v>
      </c>
    </row>
    <row r="25" spans="1:7" ht="15" thickBot="1" x14ac:dyDescent="0.35">
      <c r="A25" s="55" t="s">
        <v>30</v>
      </c>
      <c r="B25" s="58">
        <v>2100</v>
      </c>
      <c r="C25" s="58">
        <v>2080</v>
      </c>
      <c r="D25" s="58">
        <v>2041</v>
      </c>
      <c r="E25" s="85">
        <v>0.16538037486218302</v>
      </c>
      <c r="F25" s="85">
        <v>0.17350684017350684</v>
      </c>
      <c r="G25" s="85">
        <v>0.17976043685044918</v>
      </c>
    </row>
    <row r="26" spans="1:7" ht="15" thickBot="1" x14ac:dyDescent="0.35">
      <c r="A26" s="56" t="s">
        <v>31</v>
      </c>
      <c r="B26" s="59">
        <v>105045</v>
      </c>
      <c r="C26" s="59">
        <v>106129</v>
      </c>
      <c r="D26" s="59">
        <v>102354</v>
      </c>
      <c r="E26" s="86">
        <v>0.19734913955061245</v>
      </c>
      <c r="F26" s="86">
        <v>0.20154890070969125</v>
      </c>
      <c r="G26" s="86">
        <v>0.20337710025592523</v>
      </c>
    </row>
    <row r="27" spans="1:7" ht="15" thickTop="1" x14ac:dyDescent="0.3"/>
  </sheetData>
  <mergeCells count="3">
    <mergeCell ref="B3:G3"/>
    <mergeCell ref="A3:A4"/>
    <mergeCell ref="A1:G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3"/>
  <dimension ref="A1:G27"/>
  <sheetViews>
    <sheetView workbookViewId="0">
      <selection sqref="A1:G1"/>
    </sheetView>
  </sheetViews>
  <sheetFormatPr defaultRowHeight="14.4" x14ac:dyDescent="0.3"/>
  <cols>
    <col min="1" max="1" width="18.6640625" customWidth="1"/>
    <col min="2" max="2" width="9.5546875" bestFit="1" customWidth="1"/>
    <col min="3" max="4" width="10.5546875" bestFit="1" customWidth="1"/>
    <col min="5" max="6" width="11.5546875" bestFit="1" customWidth="1"/>
  </cols>
  <sheetData>
    <row r="1" spans="1:7" ht="30.75" customHeight="1" x14ac:dyDescent="0.3">
      <c r="A1" s="254" t="s">
        <v>172</v>
      </c>
      <c r="B1" s="254"/>
      <c r="C1" s="254"/>
      <c r="D1" s="254"/>
      <c r="E1" s="254"/>
      <c r="F1" s="254"/>
      <c r="G1" s="254"/>
    </row>
    <row r="2" spans="1:7" ht="15" thickBot="1" x14ac:dyDescent="0.35"/>
    <row r="3" spans="1:7" ht="15.6" thickTop="1" thickBot="1" x14ac:dyDescent="0.35">
      <c r="A3" s="292" t="s">
        <v>6</v>
      </c>
      <c r="B3" s="260" t="s">
        <v>173</v>
      </c>
      <c r="C3" s="260"/>
      <c r="D3" s="260"/>
      <c r="E3" s="260"/>
      <c r="F3" s="260"/>
      <c r="G3" s="292" t="s">
        <v>31</v>
      </c>
    </row>
    <row r="4" spans="1:7" ht="15" thickBot="1" x14ac:dyDescent="0.35">
      <c r="A4" s="293"/>
      <c r="B4" s="26" t="s">
        <v>174</v>
      </c>
      <c r="C4" s="26" t="s">
        <v>175</v>
      </c>
      <c r="D4" s="26" t="s">
        <v>176</v>
      </c>
      <c r="E4" s="26" t="s">
        <v>31</v>
      </c>
      <c r="F4" s="26" t="s">
        <v>177</v>
      </c>
      <c r="G4" s="293"/>
    </row>
    <row r="5" spans="1:7" ht="15" thickBot="1" x14ac:dyDescent="0.35">
      <c r="A5" s="10" t="s">
        <v>10</v>
      </c>
      <c r="B5" s="95">
        <v>0.3288382055691314</v>
      </c>
      <c r="C5" s="95">
        <v>10.549974356653694</v>
      </c>
      <c r="D5" s="95">
        <v>89.121187437777166</v>
      </c>
      <c r="E5" s="95">
        <v>99.999999999999986</v>
      </c>
      <c r="F5" s="97" t="s">
        <v>56</v>
      </c>
      <c r="G5" s="60">
        <v>33147</v>
      </c>
    </row>
    <row r="6" spans="1:7" ht="15" thickBot="1" x14ac:dyDescent="0.35">
      <c r="A6" s="10" t="s">
        <v>11</v>
      </c>
      <c r="B6" s="77" t="s">
        <v>56</v>
      </c>
      <c r="C6" s="95">
        <v>3.2830523513753325</v>
      </c>
      <c r="D6" s="95">
        <v>96.716947648624668</v>
      </c>
      <c r="E6" s="95">
        <v>100</v>
      </c>
      <c r="F6" s="77" t="s">
        <v>56</v>
      </c>
      <c r="G6" s="60">
        <v>1127</v>
      </c>
    </row>
    <row r="7" spans="1:7" ht="15" thickBot="1" x14ac:dyDescent="0.35">
      <c r="A7" s="10" t="s">
        <v>12</v>
      </c>
      <c r="B7" s="95">
        <v>1.9266483610386353</v>
      </c>
      <c r="C7" s="95">
        <v>9.0988845720015039</v>
      </c>
      <c r="D7" s="95">
        <v>88.974467066959861</v>
      </c>
      <c r="E7" s="95">
        <v>100</v>
      </c>
      <c r="F7" s="77" t="s">
        <v>56</v>
      </c>
      <c r="G7" s="60">
        <v>87771</v>
      </c>
    </row>
    <row r="8" spans="1:7" ht="15" thickBot="1" x14ac:dyDescent="0.35">
      <c r="A8" s="10" t="s">
        <v>13</v>
      </c>
      <c r="B8" s="95">
        <v>9.1709464416727809E-2</v>
      </c>
      <c r="C8" s="95">
        <v>5.4658840792369778</v>
      </c>
      <c r="D8" s="95">
        <v>94.442406456346291</v>
      </c>
      <c r="E8" s="95">
        <v>100</v>
      </c>
      <c r="F8" s="77" t="s">
        <v>56</v>
      </c>
      <c r="G8" s="60">
        <v>5452</v>
      </c>
    </row>
    <row r="9" spans="1:7" ht="15" thickBot="1" x14ac:dyDescent="0.35">
      <c r="A9" s="10" t="s">
        <v>14</v>
      </c>
      <c r="B9" s="77" t="s">
        <v>56</v>
      </c>
      <c r="C9" s="95">
        <v>23.731375512848196</v>
      </c>
      <c r="D9" s="95">
        <v>76.225437270567909</v>
      </c>
      <c r="E9" s="95">
        <v>100</v>
      </c>
      <c r="F9" s="77" t="s">
        <v>56</v>
      </c>
      <c r="G9" s="60">
        <v>4631</v>
      </c>
    </row>
    <row r="10" spans="1:7" ht="15" thickBot="1" x14ac:dyDescent="0.35">
      <c r="A10" s="10" t="s">
        <v>15</v>
      </c>
      <c r="B10" s="95">
        <v>0.29915892204703171</v>
      </c>
      <c r="C10" s="95">
        <v>15.141855275741154</v>
      </c>
      <c r="D10" s="95">
        <v>84.558985802211822</v>
      </c>
      <c r="E10" s="95">
        <v>100</v>
      </c>
      <c r="F10" s="95">
        <v>0.30557864371974769</v>
      </c>
      <c r="G10" s="60">
        <v>40906</v>
      </c>
    </row>
    <row r="11" spans="1:7" ht="15" thickBot="1" x14ac:dyDescent="0.35">
      <c r="A11" s="10" t="s">
        <v>16</v>
      </c>
      <c r="B11" s="95">
        <v>5.7618025751072963</v>
      </c>
      <c r="C11" s="95">
        <v>8.7446351931330479</v>
      </c>
      <c r="D11" s="95">
        <v>85.493562231759654</v>
      </c>
      <c r="E11" s="95">
        <v>100</v>
      </c>
      <c r="F11" s="77" t="s">
        <v>56</v>
      </c>
      <c r="G11" s="60">
        <v>9320</v>
      </c>
    </row>
    <row r="12" spans="1:7" ht="15" thickBot="1" x14ac:dyDescent="0.35">
      <c r="A12" s="10" t="s">
        <v>17</v>
      </c>
      <c r="B12" s="95">
        <v>0.5925206410879067</v>
      </c>
      <c r="C12" s="95">
        <v>5.0218552695483245</v>
      </c>
      <c r="D12" s="95">
        <v>94.385624089363773</v>
      </c>
      <c r="E12" s="95">
        <v>100</v>
      </c>
      <c r="F12" s="95">
        <v>2.3522716494356444</v>
      </c>
      <c r="G12" s="60">
        <v>10543</v>
      </c>
    </row>
    <row r="13" spans="1:7" ht="15" thickBot="1" x14ac:dyDescent="0.35">
      <c r="A13" s="10" t="s">
        <v>18</v>
      </c>
      <c r="B13" s="95">
        <v>0.19826916378640513</v>
      </c>
      <c r="C13" s="95">
        <v>8.0540149505666747</v>
      </c>
      <c r="D13" s="95">
        <v>91.747715885646926</v>
      </c>
      <c r="E13" s="95">
        <v>100</v>
      </c>
      <c r="F13" s="77" t="s">
        <v>56</v>
      </c>
      <c r="G13" s="60">
        <v>37323</v>
      </c>
    </row>
    <row r="14" spans="1:7" ht="15" thickBot="1" x14ac:dyDescent="0.35">
      <c r="A14" s="10" t="s">
        <v>19</v>
      </c>
      <c r="B14" s="95">
        <v>2.0940052609718953</v>
      </c>
      <c r="C14" s="95">
        <v>11.619133324103558</v>
      </c>
      <c r="D14" s="95">
        <v>86.286861414924545</v>
      </c>
      <c r="E14" s="95">
        <v>100</v>
      </c>
      <c r="F14" s="95">
        <v>1.4463091826988674</v>
      </c>
      <c r="G14" s="60">
        <v>29316</v>
      </c>
    </row>
    <row r="15" spans="1:7" ht="15" thickBot="1" x14ac:dyDescent="0.35">
      <c r="A15" s="10" t="s">
        <v>20</v>
      </c>
      <c r="B15" s="95">
        <v>0.50856531049250542</v>
      </c>
      <c r="C15" s="95">
        <v>4.7644539614561028</v>
      </c>
      <c r="D15" s="95">
        <v>94.726980728051387</v>
      </c>
      <c r="E15" s="95">
        <v>100</v>
      </c>
      <c r="F15" s="95">
        <v>0.16034206306787815</v>
      </c>
      <c r="G15" s="60">
        <v>7484</v>
      </c>
    </row>
    <row r="16" spans="1:7" ht="15" thickBot="1" x14ac:dyDescent="0.35">
      <c r="A16" s="10" t="s">
        <v>21</v>
      </c>
      <c r="B16" s="95">
        <v>0.38524590163934425</v>
      </c>
      <c r="C16" s="95">
        <v>8.9672131147540988</v>
      </c>
      <c r="D16" s="95">
        <v>90.647540983606561</v>
      </c>
      <c r="E16" s="95">
        <v>100</v>
      </c>
      <c r="F16" s="95">
        <v>0.43254713131478001</v>
      </c>
      <c r="G16" s="60">
        <v>12253</v>
      </c>
    </row>
    <row r="17" spans="1:7" ht="15" thickBot="1" x14ac:dyDescent="0.35">
      <c r="A17" s="10" t="s">
        <v>22</v>
      </c>
      <c r="B17" s="77" t="s">
        <v>56</v>
      </c>
      <c r="C17" s="77" t="s">
        <v>56</v>
      </c>
      <c r="D17" s="77" t="s">
        <v>56</v>
      </c>
      <c r="E17" s="77" t="s">
        <v>56</v>
      </c>
      <c r="F17" s="95">
        <v>100</v>
      </c>
      <c r="G17" s="60">
        <v>50132</v>
      </c>
    </row>
    <row r="18" spans="1:7" ht="15" thickBot="1" x14ac:dyDescent="0.35">
      <c r="A18" s="10" t="s">
        <v>23</v>
      </c>
      <c r="B18" s="95">
        <v>0.47624321630302358</v>
      </c>
      <c r="C18" s="95">
        <v>11.485214309447336</v>
      </c>
      <c r="D18" s="95">
        <v>76.497951046627534</v>
      </c>
      <c r="E18" s="95">
        <v>88.459408572377896</v>
      </c>
      <c r="F18" s="95">
        <v>10.203878667329686</v>
      </c>
      <c r="G18" s="60">
        <v>10055</v>
      </c>
    </row>
    <row r="19" spans="1:7" ht="15" thickBot="1" x14ac:dyDescent="0.35">
      <c r="A19" s="10" t="s">
        <v>24</v>
      </c>
      <c r="B19" s="77" t="s">
        <v>56</v>
      </c>
      <c r="C19" s="95">
        <v>11.390284757118927</v>
      </c>
      <c r="D19" s="95">
        <v>88.609715242881066</v>
      </c>
      <c r="E19" s="95">
        <v>100</v>
      </c>
      <c r="F19" s="77" t="s">
        <v>56</v>
      </c>
      <c r="G19" s="60">
        <v>1791</v>
      </c>
    </row>
    <row r="20" spans="1:7" ht="15" thickBot="1" x14ac:dyDescent="0.35">
      <c r="A20" s="10" t="s">
        <v>25</v>
      </c>
      <c r="B20" s="95">
        <v>4.0336938834115061</v>
      </c>
      <c r="C20" s="95">
        <v>12.152771130468077</v>
      </c>
      <c r="D20" s="95">
        <v>83.813534986120416</v>
      </c>
      <c r="E20" s="95">
        <v>100</v>
      </c>
      <c r="F20" s="95">
        <v>2.0716160479940009</v>
      </c>
      <c r="G20" s="60">
        <v>53340</v>
      </c>
    </row>
    <row r="21" spans="1:7" ht="15" thickBot="1" x14ac:dyDescent="0.35">
      <c r="A21" s="10" t="s">
        <v>26</v>
      </c>
      <c r="B21" s="95">
        <v>0.2666034717696546</v>
      </c>
      <c r="C21" s="95">
        <v>18.540790331180755</v>
      </c>
      <c r="D21" s="95">
        <v>81.192606197049585</v>
      </c>
      <c r="E21" s="95">
        <v>100</v>
      </c>
      <c r="F21" s="77" t="s">
        <v>56</v>
      </c>
      <c r="G21" s="60">
        <v>33758</v>
      </c>
    </row>
    <row r="22" spans="1:7" ht="15" thickBot="1" x14ac:dyDescent="0.35">
      <c r="A22" s="10" t="s">
        <v>27</v>
      </c>
      <c r="B22" s="95">
        <v>1.5024630541871922</v>
      </c>
      <c r="C22" s="95">
        <v>14.458128078817733</v>
      </c>
      <c r="D22" s="95">
        <v>84.039408866995075</v>
      </c>
      <c r="E22" s="95">
        <v>100</v>
      </c>
      <c r="F22" s="95">
        <v>0.3436426116838488</v>
      </c>
      <c r="G22" s="60">
        <v>4074</v>
      </c>
    </row>
    <row r="23" spans="1:7" ht="15" thickBot="1" x14ac:dyDescent="0.35">
      <c r="A23" s="10" t="s">
        <v>28</v>
      </c>
      <c r="B23" s="95">
        <v>1.1108321827538599</v>
      </c>
      <c r="C23" s="95">
        <v>13.267227312664742</v>
      </c>
      <c r="D23" s="95">
        <v>85.621940504581389</v>
      </c>
      <c r="E23" s="95">
        <v>99.999999999999986</v>
      </c>
      <c r="F23" s="95">
        <v>0.21917465088609178</v>
      </c>
      <c r="G23" s="60">
        <v>15969</v>
      </c>
    </row>
    <row r="24" spans="1:7" ht="15" thickBot="1" x14ac:dyDescent="0.35">
      <c r="A24" s="10" t="s">
        <v>29</v>
      </c>
      <c r="B24" s="95">
        <v>0.77654735100859262</v>
      </c>
      <c r="C24" s="95">
        <v>17.281624775995958</v>
      </c>
      <c r="D24" s="95">
        <v>81.941827872995461</v>
      </c>
      <c r="E24" s="95">
        <v>100.00000000000001</v>
      </c>
      <c r="F24" s="77" t="s">
        <v>56</v>
      </c>
      <c r="G24" s="60">
        <v>43526</v>
      </c>
    </row>
    <row r="25" spans="1:7" ht="15" thickBot="1" x14ac:dyDescent="0.35">
      <c r="A25" s="10" t="s">
        <v>30</v>
      </c>
      <c r="B25" s="95">
        <v>9.1157301391580052</v>
      </c>
      <c r="C25" s="95">
        <v>4.227584992073278</v>
      </c>
      <c r="D25" s="95">
        <v>86.656684868768721</v>
      </c>
      <c r="E25" s="95">
        <v>100</v>
      </c>
      <c r="F25" s="77" t="s">
        <v>56</v>
      </c>
      <c r="G25" s="60">
        <v>11354</v>
      </c>
    </row>
    <row r="26" spans="1:7" ht="15" thickBot="1" x14ac:dyDescent="0.35">
      <c r="A26" s="13" t="s">
        <v>31</v>
      </c>
      <c r="B26" s="96">
        <v>1.5867725996231916</v>
      </c>
      <c r="C26" s="96">
        <v>11.72816465820625</v>
      </c>
      <c r="D26" s="96">
        <v>86.453556574597428</v>
      </c>
      <c r="E26" s="96">
        <v>99.76849383242687</v>
      </c>
      <c r="F26" s="96">
        <v>10.566055731294409</v>
      </c>
      <c r="G26" s="61">
        <v>503272</v>
      </c>
    </row>
    <row r="27" spans="1:7" ht="15" thickTop="1" x14ac:dyDescent="0.3"/>
  </sheetData>
  <mergeCells count="4">
    <mergeCell ref="A3:A4"/>
    <mergeCell ref="B3:F3"/>
    <mergeCell ref="G3:G4"/>
    <mergeCell ref="A1:G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/>
  <dimension ref="A1:E26"/>
  <sheetViews>
    <sheetView workbookViewId="0">
      <selection sqref="A1:E1"/>
    </sheetView>
  </sheetViews>
  <sheetFormatPr defaultRowHeight="14.4" x14ac:dyDescent="0.3"/>
  <sheetData>
    <row r="1" spans="1:5" ht="46.5" customHeight="1" x14ac:dyDescent="0.3">
      <c r="A1" s="254" t="s">
        <v>178</v>
      </c>
      <c r="B1" s="254"/>
      <c r="C1" s="254"/>
      <c r="D1" s="254"/>
      <c r="E1" s="254"/>
    </row>
    <row r="2" spans="1:5" ht="15" thickBot="1" x14ac:dyDescent="0.35"/>
    <row r="3" spans="1:5" ht="54" thickTop="1" thickBot="1" x14ac:dyDescent="0.35">
      <c r="A3" s="300"/>
      <c r="B3" s="300"/>
      <c r="C3" s="300"/>
      <c r="D3" s="62" t="s">
        <v>179</v>
      </c>
      <c r="E3" s="62" t="s">
        <v>180</v>
      </c>
    </row>
    <row r="4" spans="1:5" ht="15" thickBot="1" x14ac:dyDescent="0.35">
      <c r="A4" s="301" t="s">
        <v>133</v>
      </c>
      <c r="B4" s="301"/>
      <c r="C4" s="63" t="s">
        <v>181</v>
      </c>
      <c r="D4" s="98">
        <v>11.567899664594892</v>
      </c>
      <c r="E4" s="98">
        <v>2.8096138867252698</v>
      </c>
    </row>
    <row r="5" spans="1:5" ht="15" thickBot="1" x14ac:dyDescent="0.35">
      <c r="A5" s="296"/>
      <c r="B5" s="302" t="s">
        <v>134</v>
      </c>
      <c r="C5" s="302"/>
      <c r="D5" s="77">
        <v>1.470695324359599</v>
      </c>
      <c r="E5" s="77">
        <v>2.6198804189159239</v>
      </c>
    </row>
    <row r="6" spans="1:5" ht="15" thickBot="1" x14ac:dyDescent="0.35">
      <c r="A6" s="298"/>
      <c r="B6" s="302" t="s">
        <v>135</v>
      </c>
      <c r="C6" s="302"/>
      <c r="D6" s="77">
        <v>2.0519929100577197</v>
      </c>
      <c r="E6" s="77">
        <v>12.298773228427972</v>
      </c>
    </row>
    <row r="7" spans="1:5" ht="15" thickBot="1" x14ac:dyDescent="0.35">
      <c r="A7" s="10"/>
      <c r="B7" s="10"/>
      <c r="C7" s="28"/>
      <c r="D7" s="28"/>
      <c r="E7" s="12"/>
    </row>
    <row r="8" spans="1:5" ht="15" thickBot="1" x14ac:dyDescent="0.35">
      <c r="A8" s="299" t="s">
        <v>182</v>
      </c>
      <c r="B8" s="299"/>
      <c r="C8" s="63" t="s">
        <v>183</v>
      </c>
      <c r="D8" s="98">
        <v>12.934953663227839</v>
      </c>
      <c r="E8" s="98">
        <v>4.1385175412103195</v>
      </c>
    </row>
    <row r="9" spans="1:5" ht="15" thickBot="1" x14ac:dyDescent="0.35">
      <c r="A9" s="296"/>
      <c r="B9" s="302" t="s">
        <v>184</v>
      </c>
      <c r="C9" s="302"/>
      <c r="D9" s="77">
        <v>1.389550235920523</v>
      </c>
      <c r="E9" s="77">
        <v>2.635513869231815</v>
      </c>
    </row>
    <row r="10" spans="1:5" ht="15" thickBot="1" x14ac:dyDescent="0.35">
      <c r="A10" s="297"/>
      <c r="B10" s="302" t="s">
        <v>185</v>
      </c>
      <c r="C10" s="302"/>
      <c r="D10" s="77">
        <v>1.2404988828285852</v>
      </c>
      <c r="E10" s="77">
        <v>3.778387027350731</v>
      </c>
    </row>
    <row r="11" spans="1:5" ht="15" thickBot="1" x14ac:dyDescent="0.35">
      <c r="A11" s="297"/>
      <c r="B11" s="302" t="s">
        <v>186</v>
      </c>
      <c r="C11" s="302"/>
      <c r="D11" s="77">
        <v>1.5706038195013765</v>
      </c>
      <c r="E11" s="77">
        <v>6.8976981287401458</v>
      </c>
    </row>
    <row r="12" spans="1:5" ht="15" thickBot="1" x14ac:dyDescent="0.35">
      <c r="A12" s="298"/>
      <c r="B12" s="302" t="s">
        <v>187</v>
      </c>
      <c r="C12" s="302"/>
      <c r="D12" s="77">
        <v>5.3550819419866125</v>
      </c>
      <c r="E12" s="77">
        <v>11.236928765382173</v>
      </c>
    </row>
    <row r="13" spans="1:5" ht="15" thickBot="1" x14ac:dyDescent="0.35">
      <c r="A13" s="303"/>
      <c r="B13" s="303"/>
      <c r="C13" s="303"/>
      <c r="D13" s="303"/>
      <c r="E13" s="303"/>
    </row>
    <row r="14" spans="1:5" ht="15" thickBot="1" x14ac:dyDescent="0.35">
      <c r="A14" s="299" t="s">
        <v>188</v>
      </c>
      <c r="B14" s="299"/>
      <c r="C14" s="63" t="s">
        <v>181</v>
      </c>
      <c r="D14" s="98">
        <v>10.872649382441304</v>
      </c>
      <c r="E14" s="98">
        <v>2.1318491789728022</v>
      </c>
    </row>
    <row r="15" spans="1:5" ht="15" thickBot="1" x14ac:dyDescent="0.35">
      <c r="A15" s="296"/>
      <c r="B15" s="302" t="s">
        <v>114</v>
      </c>
      <c r="C15" s="302"/>
      <c r="D15" s="77">
        <v>3.7721441661576054</v>
      </c>
      <c r="E15" s="77">
        <v>13.719512195121952</v>
      </c>
    </row>
    <row r="16" spans="1:5" ht="15" thickBot="1" x14ac:dyDescent="0.35">
      <c r="A16" s="297"/>
      <c r="B16" s="302" t="s">
        <v>189</v>
      </c>
      <c r="C16" s="302"/>
      <c r="D16" s="77">
        <v>1.7924762781993362</v>
      </c>
      <c r="E16" s="77">
        <v>6.5375875781102062</v>
      </c>
    </row>
    <row r="17" spans="1:5" ht="15" thickBot="1" x14ac:dyDescent="0.35">
      <c r="A17" s="297"/>
      <c r="B17" s="302" t="s">
        <v>190</v>
      </c>
      <c r="C17" s="302"/>
      <c r="D17" s="77">
        <v>1.4303337570802086</v>
      </c>
      <c r="E17" s="77">
        <v>3.484389430958037</v>
      </c>
    </row>
    <row r="18" spans="1:5" ht="15" thickBot="1" x14ac:dyDescent="0.35">
      <c r="A18" s="298"/>
      <c r="B18" s="302" t="s">
        <v>117</v>
      </c>
      <c r="C18" s="302"/>
      <c r="D18" s="77">
        <v>3.9300717347190925</v>
      </c>
      <c r="E18" s="77">
        <v>5.4102889673359469</v>
      </c>
    </row>
    <row r="19" spans="1:5" ht="15" thickBot="1" x14ac:dyDescent="0.35">
      <c r="A19" s="303" t="s">
        <v>191</v>
      </c>
      <c r="B19" s="303"/>
      <c r="C19" s="303"/>
      <c r="D19" s="303"/>
      <c r="E19" s="303"/>
    </row>
    <row r="20" spans="1:5" ht="15" thickBot="1" x14ac:dyDescent="0.35">
      <c r="A20" s="299" t="s">
        <v>192</v>
      </c>
      <c r="B20" s="299"/>
      <c r="C20" s="63" t="s">
        <v>181</v>
      </c>
      <c r="D20" s="98">
        <v>13.746840674625252</v>
      </c>
      <c r="E20" s="98">
        <v>14.664634630974902</v>
      </c>
    </row>
    <row r="21" spans="1:5" ht="15" thickBot="1" x14ac:dyDescent="0.35">
      <c r="A21" s="296"/>
      <c r="B21" s="302" t="s">
        <v>140</v>
      </c>
      <c r="C21" s="302"/>
      <c r="D21" s="77">
        <v>1.3568965916956737</v>
      </c>
      <c r="E21" s="77">
        <v>4.6460199162861242</v>
      </c>
    </row>
    <row r="22" spans="1:5" ht="15" thickBot="1" x14ac:dyDescent="0.35">
      <c r="A22" s="297"/>
      <c r="B22" s="302" t="s">
        <v>139</v>
      </c>
      <c r="C22" s="302"/>
      <c r="D22" s="77">
        <v>1.8382079333184489</v>
      </c>
      <c r="E22" s="77">
        <v>5.333613445378151</v>
      </c>
    </row>
    <row r="23" spans="1:5" ht="15" thickBot="1" x14ac:dyDescent="0.35">
      <c r="A23" s="297"/>
      <c r="B23" s="302" t="s">
        <v>141</v>
      </c>
      <c r="C23" s="302"/>
      <c r="D23" s="77">
        <v>1.4916377881573</v>
      </c>
      <c r="E23" s="77">
        <v>5.0684931506849313</v>
      </c>
    </row>
    <row r="24" spans="1:5" ht="15" thickBot="1" x14ac:dyDescent="0.35">
      <c r="A24" s="297"/>
      <c r="B24" s="302" t="s">
        <v>142</v>
      </c>
      <c r="C24" s="302"/>
      <c r="D24" s="77">
        <v>1.4625681705503224</v>
      </c>
      <c r="E24" s="77">
        <v>4.9663089593211875</v>
      </c>
    </row>
    <row r="25" spans="1:5" ht="15" thickBot="1" x14ac:dyDescent="0.35">
      <c r="A25" s="305"/>
      <c r="B25" s="304" t="s">
        <v>143</v>
      </c>
      <c r="C25" s="304"/>
      <c r="D25" s="77">
        <v>2.0183486238532113</v>
      </c>
      <c r="E25" s="77">
        <v>7.7922077922077921</v>
      </c>
    </row>
    <row r="26" spans="1:5" ht="15" thickTop="1" x14ac:dyDescent="0.3"/>
  </sheetData>
  <mergeCells count="27">
    <mergeCell ref="A13:E13"/>
    <mergeCell ref="B25:C25"/>
    <mergeCell ref="A14:B14"/>
    <mergeCell ref="A15:A18"/>
    <mergeCell ref="B15:C15"/>
    <mergeCell ref="B16:C16"/>
    <mergeCell ref="B17:C17"/>
    <mergeCell ref="B18:C18"/>
    <mergeCell ref="A21:A25"/>
    <mergeCell ref="B21:C21"/>
    <mergeCell ref="B22:C22"/>
    <mergeCell ref="B23:C23"/>
    <mergeCell ref="B24:C24"/>
    <mergeCell ref="A19:E19"/>
    <mergeCell ref="A20:B20"/>
    <mergeCell ref="A1:E1"/>
    <mergeCell ref="A9:A12"/>
    <mergeCell ref="A8:B8"/>
    <mergeCell ref="A3:C3"/>
    <mergeCell ref="A4:B4"/>
    <mergeCell ref="A5:A6"/>
    <mergeCell ref="B5:C5"/>
    <mergeCell ref="B6:C6"/>
    <mergeCell ref="B9:C9"/>
    <mergeCell ref="B10:C10"/>
    <mergeCell ref="B11:C11"/>
    <mergeCell ref="B12:C1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5"/>
  <dimension ref="A1:D9"/>
  <sheetViews>
    <sheetView workbookViewId="0">
      <selection sqref="A1:D1"/>
    </sheetView>
  </sheetViews>
  <sheetFormatPr defaultRowHeight="14.4" x14ac:dyDescent="0.3"/>
  <cols>
    <col min="2" max="2" width="11.5546875" bestFit="1" customWidth="1"/>
    <col min="3" max="3" width="16.109375" customWidth="1"/>
    <col min="4" max="4" width="14.44140625" customWidth="1"/>
  </cols>
  <sheetData>
    <row r="1" spans="1:4" ht="34.5" customHeight="1" x14ac:dyDescent="0.3">
      <c r="A1" s="254" t="s">
        <v>193</v>
      </c>
      <c r="B1" s="254"/>
      <c r="C1" s="254"/>
      <c r="D1" s="254"/>
    </row>
    <row r="2" spans="1:4" ht="15" thickBot="1" x14ac:dyDescent="0.35"/>
    <row r="3" spans="1:4" ht="48" customHeight="1" thickTop="1" thickBot="1" x14ac:dyDescent="0.35">
      <c r="A3" s="249" t="s">
        <v>194</v>
      </c>
      <c r="B3" s="260" t="s">
        <v>195</v>
      </c>
      <c r="C3" s="260"/>
      <c r="D3" s="292" t="s">
        <v>112</v>
      </c>
    </row>
    <row r="4" spans="1:4" ht="15" thickBot="1" x14ac:dyDescent="0.35">
      <c r="A4" s="251"/>
      <c r="B4" s="32" t="s">
        <v>196</v>
      </c>
      <c r="C4" s="32" t="s">
        <v>197</v>
      </c>
      <c r="D4" s="293"/>
    </row>
    <row r="5" spans="1:4" ht="15" thickBot="1" x14ac:dyDescent="0.35">
      <c r="A5" s="10" t="s">
        <v>174</v>
      </c>
      <c r="B5" s="77">
        <v>1.3856982436568344</v>
      </c>
      <c r="C5" s="77">
        <v>1.8380289594791783</v>
      </c>
      <c r="D5" s="77">
        <v>1.4219715875719818</v>
      </c>
    </row>
    <row r="6" spans="1:4" ht="15" thickBot="1" x14ac:dyDescent="0.35">
      <c r="A6" s="10" t="s">
        <v>175</v>
      </c>
      <c r="B6" s="77">
        <v>11.819536290174607</v>
      </c>
      <c r="C6" s="77">
        <v>10.503423504321473</v>
      </c>
      <c r="D6" s="77">
        <v>11.713994459734058</v>
      </c>
    </row>
    <row r="7" spans="1:4" ht="15" thickBot="1" x14ac:dyDescent="0.35">
      <c r="A7" s="10" t="s">
        <v>176</v>
      </c>
      <c r="B7" s="77">
        <v>86.794765466168556</v>
      </c>
      <c r="C7" s="77">
        <v>87.65854753619935</v>
      </c>
      <c r="D7" s="77">
        <v>86.864033952693958</v>
      </c>
    </row>
    <row r="8" spans="1:4" ht="15" thickBot="1" x14ac:dyDescent="0.35">
      <c r="A8" s="64" t="s">
        <v>31</v>
      </c>
      <c r="B8" s="78">
        <v>100</v>
      </c>
      <c r="C8" s="78">
        <v>100</v>
      </c>
      <c r="D8" s="78">
        <v>100</v>
      </c>
    </row>
    <row r="9" spans="1:4" ht="15" thickTop="1" x14ac:dyDescent="0.3"/>
  </sheetData>
  <mergeCells count="4">
    <mergeCell ref="A3:A4"/>
    <mergeCell ref="B3:C3"/>
    <mergeCell ref="D3:D4"/>
    <mergeCell ref="A1:D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6"/>
  <dimension ref="A1:G27"/>
  <sheetViews>
    <sheetView workbookViewId="0">
      <selection sqref="A1:G1"/>
    </sheetView>
  </sheetViews>
  <sheetFormatPr defaultRowHeight="14.4" x14ac:dyDescent="0.3"/>
  <cols>
    <col min="1" max="1" width="21.109375" customWidth="1"/>
    <col min="2" max="2" width="9.33203125" bestFit="1" customWidth="1"/>
    <col min="3" max="5" width="9.5546875" bestFit="1" customWidth="1"/>
    <col min="6" max="6" width="10.5546875" bestFit="1" customWidth="1"/>
    <col min="7" max="7" width="13" customWidth="1"/>
  </cols>
  <sheetData>
    <row r="1" spans="1:7" ht="32.25" customHeight="1" x14ac:dyDescent="0.3">
      <c r="A1" s="254" t="s">
        <v>198</v>
      </c>
      <c r="B1" s="254"/>
      <c r="C1" s="254"/>
      <c r="D1" s="254"/>
      <c r="E1" s="254"/>
      <c r="F1" s="254"/>
      <c r="G1" s="254"/>
    </row>
    <row r="2" spans="1:7" ht="15" thickBot="1" x14ac:dyDescent="0.35"/>
    <row r="3" spans="1:7" ht="35.25" customHeight="1" thickTop="1" thickBot="1" x14ac:dyDescent="0.35">
      <c r="A3" s="255" t="s">
        <v>6</v>
      </c>
      <c r="B3" s="255" t="s">
        <v>199</v>
      </c>
      <c r="C3" s="272" t="s">
        <v>200</v>
      </c>
      <c r="D3" s="272"/>
      <c r="E3" s="272"/>
      <c r="F3" s="272"/>
      <c r="G3" s="255" t="s">
        <v>201</v>
      </c>
    </row>
    <row r="4" spans="1:7" ht="15" thickBot="1" x14ac:dyDescent="0.35">
      <c r="A4" s="257"/>
      <c r="B4" s="257"/>
      <c r="C4" s="99" t="s">
        <v>426</v>
      </c>
      <c r="D4" s="99" t="s">
        <v>427</v>
      </c>
      <c r="E4" s="26" t="s">
        <v>202</v>
      </c>
      <c r="F4" s="26" t="s">
        <v>31</v>
      </c>
      <c r="G4" s="257"/>
    </row>
    <row r="5" spans="1:7" ht="15" thickBot="1" x14ac:dyDescent="0.35">
      <c r="A5" s="10" t="s">
        <v>10</v>
      </c>
      <c r="B5" s="77">
        <v>3.8191697789750809</v>
      </c>
      <c r="C5" s="77">
        <v>56.532786383395582</v>
      </c>
      <c r="D5" s="77">
        <v>31.117981999632644</v>
      </c>
      <c r="E5" s="77">
        <v>12.349231616971775</v>
      </c>
      <c r="F5" s="77">
        <v>100</v>
      </c>
      <c r="G5" s="77">
        <v>1.4511117144839654</v>
      </c>
    </row>
    <row r="6" spans="1:7" ht="15" thickBot="1" x14ac:dyDescent="0.35">
      <c r="A6" s="10" t="s">
        <v>11</v>
      </c>
      <c r="B6" s="77">
        <v>5.6078083407275958</v>
      </c>
      <c r="C6" s="77">
        <v>20.496894409937887</v>
      </c>
      <c r="D6" s="77">
        <v>44.276841171251107</v>
      </c>
      <c r="E6" s="77">
        <v>35.226264418811006</v>
      </c>
      <c r="F6" s="77">
        <v>100</v>
      </c>
      <c r="G6" s="77">
        <v>0</v>
      </c>
    </row>
    <row r="7" spans="1:7" ht="15" thickBot="1" x14ac:dyDescent="0.35">
      <c r="A7" s="10" t="s">
        <v>12</v>
      </c>
      <c r="B7" s="77">
        <v>4.8791594299582473</v>
      </c>
      <c r="C7" s="77">
        <v>36.805419767428489</v>
      </c>
      <c r="D7" s="77">
        <v>39.922476161994922</v>
      </c>
      <c r="E7" s="77">
        <v>23.272104070576599</v>
      </c>
      <c r="F7" s="77">
        <v>100</v>
      </c>
      <c r="G7" s="77">
        <v>0.94564263822902783</v>
      </c>
    </row>
    <row r="8" spans="1:7" ht="15" thickBot="1" x14ac:dyDescent="0.35">
      <c r="A8" s="10" t="s">
        <v>13</v>
      </c>
      <c r="B8" s="77">
        <v>4.3982136211388161</v>
      </c>
      <c r="C8" s="77">
        <v>30.275400074432451</v>
      </c>
      <c r="D8" s="77">
        <v>59.211016002977303</v>
      </c>
      <c r="E8" s="77">
        <v>10.51358392259025</v>
      </c>
      <c r="F8" s="77">
        <v>100</v>
      </c>
      <c r="G8" s="77">
        <v>1.4306676449009537</v>
      </c>
    </row>
    <row r="9" spans="1:7" ht="15" thickBot="1" x14ac:dyDescent="0.35">
      <c r="A9" s="10" t="s">
        <v>14</v>
      </c>
      <c r="B9" s="77">
        <v>4.0449511400651463</v>
      </c>
      <c r="C9" s="77">
        <v>46.883821932681869</v>
      </c>
      <c r="D9" s="77">
        <v>45.754614549402824</v>
      </c>
      <c r="E9" s="77">
        <v>7.3615635179153092</v>
      </c>
      <c r="F9" s="77">
        <v>100</v>
      </c>
      <c r="G9" s="77">
        <v>0.56143381559058514</v>
      </c>
    </row>
    <row r="10" spans="1:7" ht="15" thickBot="1" x14ac:dyDescent="0.35">
      <c r="A10" s="10" t="s">
        <v>15</v>
      </c>
      <c r="B10" s="77">
        <v>4.563720173535792</v>
      </c>
      <c r="C10" s="77">
        <v>40.859790968250834</v>
      </c>
      <c r="D10" s="77">
        <v>41.167915598501281</v>
      </c>
      <c r="E10" s="77">
        <v>17.972293433247881</v>
      </c>
      <c r="F10" s="77">
        <v>100</v>
      </c>
      <c r="G10" s="77">
        <v>0.82628465261819795</v>
      </c>
    </row>
    <row r="11" spans="1:7" ht="15" thickBot="1" x14ac:dyDescent="0.35">
      <c r="A11" s="10" t="s">
        <v>16</v>
      </c>
      <c r="B11" s="77">
        <v>4.8866814650388459</v>
      </c>
      <c r="C11" s="77">
        <v>20.765815760266371</v>
      </c>
      <c r="D11" s="77">
        <v>60.810210876803552</v>
      </c>
      <c r="E11" s="77">
        <v>18.423973362930077</v>
      </c>
      <c r="F11" s="77">
        <v>100</v>
      </c>
      <c r="G11" s="77">
        <v>3.3261802575107295</v>
      </c>
    </row>
    <row r="12" spans="1:7" ht="15" thickBot="1" x14ac:dyDescent="0.35">
      <c r="A12" s="10" t="s">
        <v>17</v>
      </c>
      <c r="B12" s="77">
        <v>6.2091791703442185</v>
      </c>
      <c r="C12" s="77">
        <v>17.887614004118859</v>
      </c>
      <c r="D12" s="77">
        <v>32.401686770618809</v>
      </c>
      <c r="E12" s="77">
        <v>49.710699225262331</v>
      </c>
      <c r="F12" s="77">
        <v>100</v>
      </c>
      <c r="G12" s="77">
        <v>3.2817983496158587</v>
      </c>
    </row>
    <row r="13" spans="1:7" ht="15" thickBot="1" x14ac:dyDescent="0.35">
      <c r="A13" s="10" t="s">
        <v>18</v>
      </c>
      <c r="B13" s="77">
        <v>4.8226990553306344</v>
      </c>
      <c r="C13" s="77">
        <v>37.395411605937923</v>
      </c>
      <c r="D13" s="77">
        <v>39.492577597840757</v>
      </c>
      <c r="E13" s="77">
        <v>23.112010796221323</v>
      </c>
      <c r="F13" s="77">
        <v>100</v>
      </c>
      <c r="G13" s="77">
        <v>0.73145245559038663</v>
      </c>
    </row>
    <row r="14" spans="1:7" ht="15" thickBot="1" x14ac:dyDescent="0.35">
      <c r="A14" s="10" t="s">
        <v>19</v>
      </c>
      <c r="B14" s="77">
        <v>4.9609994995352826</v>
      </c>
      <c r="C14" s="77">
        <v>37.256023450346746</v>
      </c>
      <c r="D14" s="77">
        <v>37.481232573103597</v>
      </c>
      <c r="E14" s="77">
        <v>25.26274397654965</v>
      </c>
      <c r="F14" s="77">
        <v>100</v>
      </c>
      <c r="G14" s="77">
        <v>4.5777050075044343</v>
      </c>
    </row>
    <row r="15" spans="1:7" ht="15" thickBot="1" x14ac:dyDescent="0.35">
      <c r="A15" s="10" t="s">
        <v>20</v>
      </c>
      <c r="B15" s="77">
        <v>6.1507055761063159</v>
      </c>
      <c r="C15" s="77">
        <v>11.439923277161256</v>
      </c>
      <c r="D15" s="77">
        <v>44.677353062063297</v>
      </c>
      <c r="E15" s="77">
        <v>43.882723660775447</v>
      </c>
      <c r="F15" s="77">
        <v>100</v>
      </c>
      <c r="G15" s="77">
        <v>2.4719401389631215</v>
      </c>
    </row>
    <row r="16" spans="1:7" ht="15" thickBot="1" x14ac:dyDescent="0.35">
      <c r="A16" s="10" t="s">
        <v>21</v>
      </c>
      <c r="B16" s="77">
        <v>5.1040301441677585</v>
      </c>
      <c r="C16" s="77">
        <v>27.678571428571431</v>
      </c>
      <c r="D16" s="77">
        <v>46.231979030144167</v>
      </c>
      <c r="E16" s="77">
        <v>26.089449541284402</v>
      </c>
      <c r="F16" s="77">
        <v>100</v>
      </c>
      <c r="G16" s="77">
        <v>0.36725699828613401</v>
      </c>
    </row>
    <row r="17" spans="1:7" ht="15" thickBot="1" x14ac:dyDescent="0.35">
      <c r="A17" s="10" t="s">
        <v>22</v>
      </c>
      <c r="B17" s="77"/>
      <c r="C17" s="77" t="s">
        <v>56</v>
      </c>
      <c r="D17" s="77" t="s">
        <v>56</v>
      </c>
      <c r="E17" s="77" t="s">
        <v>56</v>
      </c>
      <c r="F17" s="77"/>
      <c r="G17" s="77">
        <v>100</v>
      </c>
    </row>
    <row r="18" spans="1:7" ht="15" thickBot="1" x14ac:dyDescent="0.35">
      <c r="A18" s="10" t="s">
        <v>23</v>
      </c>
      <c r="B18" s="77">
        <v>6.5715015321756898</v>
      </c>
      <c r="C18" s="77">
        <v>5.1787538304392235</v>
      </c>
      <c r="D18" s="77">
        <v>43.636363636363633</v>
      </c>
      <c r="E18" s="77">
        <v>51.18488253319714</v>
      </c>
      <c r="F18" s="77">
        <v>100</v>
      </c>
      <c r="G18" s="77">
        <v>2.6355047240179017</v>
      </c>
    </row>
    <row r="19" spans="1:7" ht="15" thickBot="1" x14ac:dyDescent="0.35">
      <c r="A19" s="10" t="s">
        <v>24</v>
      </c>
      <c r="B19" s="77">
        <v>6.5640535372848952</v>
      </c>
      <c r="C19" s="77">
        <v>3.6328871892925432</v>
      </c>
      <c r="D19" s="77">
        <v>43.785850860420652</v>
      </c>
      <c r="E19" s="77">
        <v>52.581261950286809</v>
      </c>
      <c r="F19" s="77">
        <v>100</v>
      </c>
      <c r="G19" s="77">
        <v>70.798436627582348</v>
      </c>
    </row>
    <row r="20" spans="1:7" ht="15" thickBot="1" x14ac:dyDescent="0.35">
      <c r="A20" s="10" t="s">
        <v>25</v>
      </c>
      <c r="B20" s="77">
        <v>6.2851874256054012</v>
      </c>
      <c r="C20" s="77">
        <v>10.894296251487892</v>
      </c>
      <c r="D20" s="77">
        <v>42.841532187249989</v>
      </c>
      <c r="E20" s="77">
        <v>46.264171561262124</v>
      </c>
      <c r="F20" s="77">
        <v>100</v>
      </c>
      <c r="G20" s="77">
        <v>3.923884514435696</v>
      </c>
    </row>
    <row r="21" spans="1:7" ht="15" thickBot="1" x14ac:dyDescent="0.35">
      <c r="A21" s="10" t="s">
        <v>26</v>
      </c>
      <c r="B21" s="77">
        <v>6.2006154397705542</v>
      </c>
      <c r="C21" s="77">
        <v>5.0669216061185471</v>
      </c>
      <c r="D21" s="77">
        <v>52.509560229445505</v>
      </c>
      <c r="E21" s="77">
        <v>42.423518164435947</v>
      </c>
      <c r="F21" s="77">
        <v>100</v>
      </c>
      <c r="G21" s="77">
        <v>0.84720658806801352</v>
      </c>
    </row>
    <row r="22" spans="1:7" ht="15" thickBot="1" x14ac:dyDescent="0.35">
      <c r="A22" s="10" t="s">
        <v>27</v>
      </c>
      <c r="B22" s="77">
        <v>6.9688041594454075</v>
      </c>
      <c r="C22" s="77">
        <v>3.3424114879920772</v>
      </c>
      <c r="D22" s="77">
        <v>30.477841049764791</v>
      </c>
      <c r="E22" s="77">
        <v>66.179747462243128</v>
      </c>
      <c r="F22" s="77">
        <v>100</v>
      </c>
      <c r="G22" s="77">
        <v>0.85910652920962205</v>
      </c>
    </row>
    <row r="23" spans="1:7" ht="15" thickBot="1" x14ac:dyDescent="0.35">
      <c r="A23" s="10" t="s">
        <v>28</v>
      </c>
      <c r="B23" s="77">
        <v>6.6378217319639914</v>
      </c>
      <c r="C23" s="77">
        <v>10.415874223405604</v>
      </c>
      <c r="D23" s="77">
        <v>36.344617725370867</v>
      </c>
      <c r="E23" s="77">
        <v>53.239508051223524</v>
      </c>
      <c r="F23" s="77">
        <v>100</v>
      </c>
      <c r="G23" s="77">
        <v>1.2211159120796544</v>
      </c>
    </row>
    <row r="24" spans="1:7" ht="15" thickBot="1" x14ac:dyDescent="0.35">
      <c r="A24" s="10" t="s">
        <v>29</v>
      </c>
      <c r="B24" s="77">
        <v>5.8558874811112407</v>
      </c>
      <c r="C24" s="77">
        <v>16.092060908985236</v>
      </c>
      <c r="D24" s="77">
        <v>46.911542485179588</v>
      </c>
      <c r="E24" s="77">
        <v>36.996396605835173</v>
      </c>
      <c r="F24" s="77">
        <v>100</v>
      </c>
      <c r="G24" s="77">
        <v>1.1740109359922806</v>
      </c>
    </row>
    <row r="25" spans="1:7" ht="15" thickBot="1" x14ac:dyDescent="0.35">
      <c r="A25" s="10" t="s">
        <v>30</v>
      </c>
      <c r="B25" s="77">
        <v>6.7776809067131651</v>
      </c>
      <c r="C25" s="77">
        <v>6.6453550324518069</v>
      </c>
      <c r="D25" s="77">
        <v>35.522619393587135</v>
      </c>
      <c r="E25" s="77">
        <v>57.832025573961054</v>
      </c>
      <c r="F25" s="77">
        <v>100</v>
      </c>
      <c r="G25" s="77">
        <v>9.080500264224062</v>
      </c>
    </row>
    <row r="26" spans="1:7" ht="15" thickBot="1" x14ac:dyDescent="0.35">
      <c r="A26" s="13" t="s">
        <v>31</v>
      </c>
      <c r="B26" s="78">
        <v>5.340248915844243</v>
      </c>
      <c r="C26" s="78">
        <v>27.174065098984212</v>
      </c>
      <c r="D26" s="78">
        <v>41.743945198803253</v>
      </c>
      <c r="E26" s="78">
        <v>31.081989702212535</v>
      </c>
      <c r="F26" s="78">
        <v>100</v>
      </c>
      <c r="G26" s="78">
        <v>11.935891525854807</v>
      </c>
    </row>
    <row r="27" spans="1:7" ht="15" thickTop="1" x14ac:dyDescent="0.3"/>
  </sheetData>
  <mergeCells count="5">
    <mergeCell ref="A3:A4"/>
    <mergeCell ref="B3:B4"/>
    <mergeCell ref="C3:F3"/>
    <mergeCell ref="G3:G4"/>
    <mergeCell ref="A1:G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7"/>
  <dimension ref="A1:D9"/>
  <sheetViews>
    <sheetView workbookViewId="0">
      <selection sqref="A1:D1"/>
    </sheetView>
  </sheetViews>
  <sheetFormatPr defaultRowHeight="14.4" x14ac:dyDescent="0.3"/>
  <cols>
    <col min="1" max="1" width="23.44140625" customWidth="1"/>
    <col min="3" max="3" width="9.5546875" bestFit="1" customWidth="1"/>
  </cols>
  <sheetData>
    <row r="1" spans="1:4" ht="28.5" customHeight="1" x14ac:dyDescent="0.3">
      <c r="A1" s="254" t="s">
        <v>203</v>
      </c>
      <c r="B1" s="254"/>
      <c r="C1" s="254"/>
      <c r="D1" s="254"/>
    </row>
    <row r="2" spans="1:4" ht="15" thickBot="1" x14ac:dyDescent="0.35"/>
    <row r="3" spans="1:4" ht="15.6" thickTop="1" thickBot="1" x14ac:dyDescent="0.35">
      <c r="A3" s="292" t="s">
        <v>195</v>
      </c>
      <c r="B3" s="260" t="s">
        <v>204</v>
      </c>
      <c r="C3" s="260"/>
      <c r="D3" s="260"/>
    </row>
    <row r="4" spans="1:4" ht="15" thickBot="1" x14ac:dyDescent="0.35">
      <c r="A4" s="293"/>
      <c r="B4" s="27">
        <v>2011</v>
      </c>
      <c r="C4" s="27">
        <v>2012</v>
      </c>
      <c r="D4" s="27">
        <v>2013</v>
      </c>
    </row>
    <row r="5" spans="1:4" ht="15" thickBot="1" x14ac:dyDescent="0.35">
      <c r="A5" s="10" t="s">
        <v>205</v>
      </c>
      <c r="B5" s="12">
        <v>5.31</v>
      </c>
      <c r="C5" s="85">
        <v>5.3047806731168752</v>
      </c>
      <c r="D5" s="85">
        <v>5.3383505715841046</v>
      </c>
    </row>
    <row r="6" spans="1:4" ht="15" thickBot="1" x14ac:dyDescent="0.35">
      <c r="A6" s="10" t="s">
        <v>206</v>
      </c>
      <c r="B6" s="12">
        <v>5.29</v>
      </c>
      <c r="C6" s="85">
        <v>5.3560647225744127</v>
      </c>
      <c r="D6" s="85">
        <v>5.3841035014565604</v>
      </c>
    </row>
    <row r="7" spans="1:4" ht="15" thickBot="1" x14ac:dyDescent="0.35">
      <c r="A7" s="10" t="s">
        <v>177</v>
      </c>
      <c r="B7" s="12">
        <v>5.28</v>
      </c>
      <c r="C7" s="85">
        <v>5.152690256907416</v>
      </c>
      <c r="D7" s="85">
        <v>5.1504446640316202</v>
      </c>
    </row>
    <row r="8" spans="1:4" ht="15" thickBot="1" x14ac:dyDescent="0.35">
      <c r="A8" s="13" t="s">
        <v>31</v>
      </c>
      <c r="B8" s="15">
        <v>5.29</v>
      </c>
      <c r="C8" s="86">
        <v>5.3071175999668432</v>
      </c>
      <c r="D8" s="86">
        <v>5.340248915844243</v>
      </c>
    </row>
    <row r="9" spans="1:4" ht="15" thickTop="1" x14ac:dyDescent="0.3"/>
  </sheetData>
  <mergeCells count="3">
    <mergeCell ref="A3:A4"/>
    <mergeCell ref="B3:D3"/>
    <mergeCell ref="A1:D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8"/>
  <dimension ref="A1:D27"/>
  <sheetViews>
    <sheetView workbookViewId="0">
      <selection activeCell="R6" sqref="R6"/>
    </sheetView>
  </sheetViews>
  <sheetFormatPr defaultRowHeight="14.4" x14ac:dyDescent="0.3"/>
  <cols>
    <col min="1" max="1" width="20.88671875" customWidth="1"/>
  </cols>
  <sheetData>
    <row r="1" spans="1:4" ht="32.25" customHeight="1" x14ac:dyDescent="0.3">
      <c r="A1" s="254" t="s">
        <v>428</v>
      </c>
      <c r="B1" s="254"/>
      <c r="C1" s="254"/>
      <c r="D1" s="254"/>
    </row>
    <row r="2" spans="1:4" ht="15" thickBot="1" x14ac:dyDescent="0.35"/>
    <row r="3" spans="1:4" ht="16.5" customHeight="1" thickTop="1" thickBot="1" x14ac:dyDescent="0.35">
      <c r="A3" s="249" t="s">
        <v>6</v>
      </c>
      <c r="B3" s="252" t="s">
        <v>208</v>
      </c>
      <c r="C3" s="252"/>
      <c r="D3" s="252"/>
    </row>
    <row r="4" spans="1:4" ht="15.75" customHeight="1" x14ac:dyDescent="0.3">
      <c r="A4" s="250"/>
      <c r="B4" s="274">
        <v>2013</v>
      </c>
      <c r="C4" s="274">
        <v>2012</v>
      </c>
      <c r="D4" s="274">
        <v>2011</v>
      </c>
    </row>
    <row r="5" spans="1:4" ht="15" thickBot="1" x14ac:dyDescent="0.35">
      <c r="A5" s="251"/>
      <c r="B5" s="277"/>
      <c r="C5" s="277"/>
      <c r="D5" s="277"/>
    </row>
    <row r="6" spans="1:4" ht="15" thickBot="1" x14ac:dyDescent="0.35">
      <c r="A6" s="10" t="s">
        <v>10</v>
      </c>
      <c r="B6" s="77">
        <v>3.8191697789750809</v>
      </c>
      <c r="C6" s="77">
        <v>4.0198618817140837</v>
      </c>
      <c r="D6" s="77">
        <v>4.1915494598293588</v>
      </c>
    </row>
    <row r="7" spans="1:4" ht="15" thickBot="1" x14ac:dyDescent="0.35">
      <c r="A7" s="10" t="s">
        <v>11</v>
      </c>
      <c r="B7" s="77">
        <v>5.6078083407275958</v>
      </c>
      <c r="C7" s="77">
        <v>5.4763843648208468</v>
      </c>
      <c r="D7" s="77">
        <v>5.6563517915309447</v>
      </c>
    </row>
    <row r="8" spans="1:4" ht="15" thickBot="1" x14ac:dyDescent="0.35">
      <c r="A8" s="10" t="s">
        <v>12</v>
      </c>
      <c r="B8" s="77">
        <v>4.8791594299582473</v>
      </c>
      <c r="C8" s="77">
        <v>4.8109533245266398</v>
      </c>
      <c r="D8" s="77">
        <v>4.7805972256922189</v>
      </c>
    </row>
    <row r="9" spans="1:4" ht="15" thickBot="1" x14ac:dyDescent="0.35">
      <c r="A9" s="10" t="s">
        <v>13</v>
      </c>
      <c r="B9" s="77">
        <v>4.3982136211388161</v>
      </c>
      <c r="C9" s="77">
        <v>4.4177145981410604</v>
      </c>
      <c r="D9" s="77">
        <v>4.4441972562106047</v>
      </c>
    </row>
    <row r="10" spans="1:4" ht="15" thickBot="1" x14ac:dyDescent="0.35">
      <c r="A10" s="10" t="s">
        <v>14</v>
      </c>
      <c r="B10" s="77">
        <v>4.0449511400651463</v>
      </c>
      <c r="C10" s="77">
        <v>3.9572170301142262</v>
      </c>
      <c r="D10" s="77">
        <v>4.0592078399346674</v>
      </c>
    </row>
    <row r="11" spans="1:4" ht="15" thickBot="1" x14ac:dyDescent="0.35">
      <c r="A11" s="10" t="s">
        <v>15</v>
      </c>
      <c r="B11" s="77">
        <v>4.563720173535792</v>
      </c>
      <c r="C11" s="77">
        <v>4.5452729384436701</v>
      </c>
      <c r="D11" s="77">
        <v>4.5655895910443016</v>
      </c>
    </row>
    <row r="12" spans="1:4" ht="15" thickBot="1" x14ac:dyDescent="0.35">
      <c r="A12" s="10" t="s">
        <v>16</v>
      </c>
      <c r="B12" s="77">
        <v>4.8866814650388459</v>
      </c>
      <c r="C12" s="77">
        <v>4.7969344608879494</v>
      </c>
      <c r="D12" s="77">
        <v>4.8314428071663311</v>
      </c>
    </row>
    <row r="13" spans="1:4" ht="15" thickBot="1" x14ac:dyDescent="0.35">
      <c r="A13" s="10" t="s">
        <v>17</v>
      </c>
      <c r="B13" s="77">
        <v>6.2091791703442185</v>
      </c>
      <c r="C13" s="77">
        <v>6.2706464872944689</v>
      </c>
      <c r="D13" s="77">
        <v>6.3708576515975865</v>
      </c>
    </row>
    <row r="14" spans="1:4" ht="15" thickBot="1" x14ac:dyDescent="0.35">
      <c r="A14" s="10" t="s">
        <v>18</v>
      </c>
      <c r="B14" s="77">
        <v>4.8226990553306344</v>
      </c>
      <c r="C14" s="77">
        <v>4.862262096146865</v>
      </c>
      <c r="D14" s="77">
        <v>4.8686110681314148</v>
      </c>
    </row>
    <row r="15" spans="1:4" ht="15" thickBot="1" x14ac:dyDescent="0.35">
      <c r="A15" s="10" t="s">
        <v>19</v>
      </c>
      <c r="B15" s="77">
        <v>4.9609994995352826</v>
      </c>
      <c r="C15" s="77">
        <v>4.9455908676415952</v>
      </c>
      <c r="D15" s="77">
        <v>4.8209053933401673</v>
      </c>
    </row>
    <row r="16" spans="1:4" ht="15" thickBot="1" x14ac:dyDescent="0.35">
      <c r="A16" s="10" t="s">
        <v>20</v>
      </c>
      <c r="B16" s="77">
        <v>6.1507055761063159</v>
      </c>
      <c r="C16" s="77">
        <v>6.1221629666377275</v>
      </c>
      <c r="D16" s="77">
        <v>6.0406931964056483</v>
      </c>
    </row>
    <row r="17" spans="1:4" ht="15" thickBot="1" x14ac:dyDescent="0.35">
      <c r="A17" s="10" t="s">
        <v>21</v>
      </c>
      <c r="B17" s="77">
        <v>5.1040301441677585</v>
      </c>
      <c r="C17" s="77">
        <v>5.0743258904427107</v>
      </c>
      <c r="D17" s="77">
        <v>5.0976886175316176</v>
      </c>
    </row>
    <row r="18" spans="1:4" ht="15" thickBot="1" x14ac:dyDescent="0.35">
      <c r="A18" s="10" t="s">
        <v>22</v>
      </c>
      <c r="B18" s="77"/>
      <c r="C18" s="77"/>
      <c r="D18" s="77"/>
    </row>
    <row r="19" spans="1:4" ht="15" thickBot="1" x14ac:dyDescent="0.35">
      <c r="A19" s="10" t="s">
        <v>23</v>
      </c>
      <c r="B19" s="77">
        <v>6.5715015321756898</v>
      </c>
      <c r="C19" s="77">
        <v>6.6221672439386445</v>
      </c>
      <c r="D19" s="77">
        <v>6.647509578544061</v>
      </c>
    </row>
    <row r="20" spans="1:4" ht="15" thickBot="1" x14ac:dyDescent="0.35">
      <c r="A20" s="10" t="s">
        <v>24</v>
      </c>
      <c r="B20" s="77">
        <v>6.5640535372848952</v>
      </c>
      <c r="C20" s="77"/>
      <c r="D20" s="77"/>
    </row>
    <row r="21" spans="1:4" ht="15" thickBot="1" x14ac:dyDescent="0.35">
      <c r="A21" s="10" t="s">
        <v>25</v>
      </c>
      <c r="B21" s="77">
        <v>6.2851874256054012</v>
      </c>
      <c r="C21" s="77">
        <v>6.2172718314129778</v>
      </c>
      <c r="D21" s="77">
        <v>6.1394554614238004</v>
      </c>
    </row>
    <row r="22" spans="1:4" ht="15" thickBot="1" x14ac:dyDescent="0.35">
      <c r="A22" s="10" t="s">
        <v>26</v>
      </c>
      <c r="B22" s="77">
        <v>6.2006154397705542</v>
      </c>
      <c r="C22" s="77">
        <v>6.1815447978295692</v>
      </c>
      <c r="D22" s="77">
        <v>6.207355976731094</v>
      </c>
    </row>
    <row r="23" spans="1:4" ht="15" thickBot="1" x14ac:dyDescent="0.35">
      <c r="A23" s="10" t="s">
        <v>27</v>
      </c>
      <c r="B23" s="77">
        <v>6.9688041594454075</v>
      </c>
      <c r="C23" s="77">
        <v>6.8953135929121006</v>
      </c>
      <c r="D23" s="77">
        <v>6.9923646459972231</v>
      </c>
    </row>
    <row r="24" spans="1:4" ht="15" thickBot="1" x14ac:dyDescent="0.35">
      <c r="A24" s="10" t="s">
        <v>28</v>
      </c>
      <c r="B24" s="77">
        <v>6.6378217319639914</v>
      </c>
      <c r="C24" s="77">
        <v>6.4891790816013737</v>
      </c>
      <c r="D24" s="77">
        <v>6.3926704907584453</v>
      </c>
    </row>
    <row r="25" spans="1:4" ht="15" thickBot="1" x14ac:dyDescent="0.35">
      <c r="A25" s="10" t="s">
        <v>29</v>
      </c>
      <c r="B25" s="77">
        <v>5.8558874811112407</v>
      </c>
      <c r="C25" s="77">
        <v>5.7897907912581426</v>
      </c>
      <c r="D25" s="77">
        <v>5.784051683925739</v>
      </c>
    </row>
    <row r="26" spans="1:4" ht="15" thickBot="1" x14ac:dyDescent="0.35">
      <c r="A26" s="10" t="s">
        <v>30</v>
      </c>
      <c r="B26" s="77">
        <v>6.7776809067131651</v>
      </c>
      <c r="C26" s="77">
        <v>6.7609242523059718</v>
      </c>
      <c r="D26" s="77">
        <v>6.7110914714980119</v>
      </c>
    </row>
    <row r="27" spans="1:4" ht="15" thickBot="1" x14ac:dyDescent="0.35">
      <c r="A27" s="66" t="s">
        <v>31</v>
      </c>
      <c r="B27" s="100">
        <v>5.340248915844243</v>
      </c>
      <c r="C27" s="100">
        <v>5.3071175999668432</v>
      </c>
      <c r="D27" s="100">
        <v>5.2943365278009811</v>
      </c>
    </row>
  </sheetData>
  <mergeCells count="6">
    <mergeCell ref="A1:D1"/>
    <mergeCell ref="A3:A5"/>
    <mergeCell ref="B3:D3"/>
    <mergeCell ref="B4:B5"/>
    <mergeCell ref="C4:C5"/>
    <mergeCell ref="D4:D5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9"/>
  <dimension ref="A1:E30"/>
  <sheetViews>
    <sheetView workbookViewId="0">
      <selection sqref="A1:E1"/>
    </sheetView>
  </sheetViews>
  <sheetFormatPr defaultRowHeight="14.4" x14ac:dyDescent="0.3"/>
  <cols>
    <col min="1" max="1" width="19.44140625" customWidth="1"/>
    <col min="2" max="2" width="10.5546875" bestFit="1" customWidth="1"/>
    <col min="3" max="3" width="13.109375" customWidth="1"/>
    <col min="4" max="4" width="16.109375" customWidth="1"/>
  </cols>
  <sheetData>
    <row r="1" spans="1:5" ht="33.75" customHeight="1" x14ac:dyDescent="0.3">
      <c r="A1" s="254" t="s">
        <v>207</v>
      </c>
      <c r="B1" s="254"/>
      <c r="C1" s="254"/>
      <c r="D1" s="254"/>
      <c r="E1" s="254"/>
    </row>
    <row r="2" spans="1:5" ht="15" thickBot="1" x14ac:dyDescent="0.35"/>
    <row r="3" spans="1:5" ht="15.6" thickTop="1" thickBot="1" x14ac:dyDescent="0.35">
      <c r="A3" s="249" t="s">
        <v>6</v>
      </c>
      <c r="B3" s="252" t="s">
        <v>208</v>
      </c>
      <c r="C3" s="252"/>
      <c r="D3" s="252"/>
      <c r="E3" s="249" t="s">
        <v>112</v>
      </c>
    </row>
    <row r="4" spans="1:5" x14ac:dyDescent="0.3">
      <c r="A4" s="250"/>
      <c r="B4" s="274" t="s">
        <v>209</v>
      </c>
      <c r="C4" s="274" t="s">
        <v>210</v>
      </c>
      <c r="D4" s="43" t="s">
        <v>211</v>
      </c>
      <c r="E4" s="250"/>
    </row>
    <row r="5" spans="1:5" ht="15" thickBot="1" x14ac:dyDescent="0.35">
      <c r="A5" s="251"/>
      <c r="B5" s="277"/>
      <c r="C5" s="277"/>
      <c r="D5" s="26" t="s">
        <v>212</v>
      </c>
      <c r="E5" s="251"/>
    </row>
    <row r="6" spans="1:5" ht="15" thickBot="1" x14ac:dyDescent="0.35">
      <c r="A6" s="10" t="s">
        <v>10</v>
      </c>
      <c r="B6" s="77">
        <v>4.2266268440582859</v>
      </c>
      <c r="C6" s="77">
        <v>8.480405466558059</v>
      </c>
      <c r="D6" s="77">
        <v>0.12972516366488673</v>
      </c>
      <c r="E6" s="11">
        <v>33147</v>
      </c>
    </row>
    <row r="7" spans="1:5" ht="15" thickBot="1" x14ac:dyDescent="0.35">
      <c r="A7" s="10" t="s">
        <v>11</v>
      </c>
      <c r="B7" s="77">
        <v>3.1943212067435667</v>
      </c>
      <c r="C7" s="77">
        <v>18.988464951197869</v>
      </c>
      <c r="D7" s="77">
        <v>0</v>
      </c>
      <c r="E7" s="11">
        <v>1127</v>
      </c>
    </row>
    <row r="8" spans="1:5" ht="15" thickBot="1" x14ac:dyDescent="0.35">
      <c r="A8" s="10" t="s">
        <v>12</v>
      </c>
      <c r="B8" s="77">
        <v>6.3116033683155006</v>
      </c>
      <c r="C8" s="77">
        <v>9.3177752202103523</v>
      </c>
      <c r="D8" s="77">
        <v>0.45011167327590135</v>
      </c>
      <c r="E8" s="11">
        <v>87771</v>
      </c>
    </row>
    <row r="9" spans="1:5" ht="15" thickBot="1" x14ac:dyDescent="0.35">
      <c r="A9" s="10" t="s">
        <v>13</v>
      </c>
      <c r="B9" s="77">
        <v>1.7424798239178283</v>
      </c>
      <c r="C9" s="77">
        <v>3.3749082905355832</v>
      </c>
      <c r="D9" s="77">
        <v>1.3022743947175348</v>
      </c>
      <c r="E9" s="11">
        <v>5452</v>
      </c>
    </row>
    <row r="10" spans="1:5" ht="15" thickBot="1" x14ac:dyDescent="0.35">
      <c r="A10" s="10" t="s">
        <v>14</v>
      </c>
      <c r="B10" s="77">
        <v>6.1581676750216081</v>
      </c>
      <c r="C10" s="77">
        <v>3.2850659174411065</v>
      </c>
      <c r="D10" s="77">
        <v>0.21616947686986598</v>
      </c>
      <c r="E10" s="11">
        <v>4631</v>
      </c>
    </row>
    <row r="11" spans="1:5" ht="15" thickBot="1" x14ac:dyDescent="0.35">
      <c r="A11" s="10" t="s">
        <v>15</v>
      </c>
      <c r="B11" s="77">
        <v>8.8710292733792819</v>
      </c>
      <c r="C11" s="77">
        <v>9.0918244059605318</v>
      </c>
      <c r="D11" s="77">
        <v>0.14794408733802672</v>
      </c>
      <c r="E11" s="11">
        <v>40906</v>
      </c>
    </row>
    <row r="12" spans="1:5" ht="15" thickBot="1" x14ac:dyDescent="0.35">
      <c r="A12" s="10" t="s">
        <v>16</v>
      </c>
      <c r="B12" s="77">
        <v>5.7403433476394854</v>
      </c>
      <c r="C12" s="77">
        <v>11.148068669527897</v>
      </c>
      <c r="D12" s="77">
        <v>0.25751072961373389</v>
      </c>
      <c r="E12" s="11">
        <v>9320</v>
      </c>
    </row>
    <row r="13" spans="1:5" ht="15" thickBot="1" x14ac:dyDescent="0.35">
      <c r="A13" s="10" t="s">
        <v>17</v>
      </c>
      <c r="B13" s="77">
        <v>2.3721563289908612</v>
      </c>
      <c r="C13" s="77">
        <v>21.360622657826465</v>
      </c>
      <c r="D13" s="77">
        <v>0.56635094229079197</v>
      </c>
      <c r="E13" s="11">
        <v>10543</v>
      </c>
    </row>
    <row r="14" spans="1:5" ht="15" thickBot="1" x14ac:dyDescent="0.35">
      <c r="A14" s="10" t="s">
        <v>18</v>
      </c>
      <c r="B14" s="77">
        <v>10.352972755334855</v>
      </c>
      <c r="C14" s="77">
        <v>11.868863014433654</v>
      </c>
      <c r="D14" s="77">
        <v>0.6582659394395336</v>
      </c>
      <c r="E14" s="11">
        <v>37323</v>
      </c>
    </row>
    <row r="15" spans="1:5" ht="15" thickBot="1" x14ac:dyDescent="0.35">
      <c r="A15" s="10" t="s">
        <v>19</v>
      </c>
      <c r="B15" s="77">
        <v>7.5325295451832393</v>
      </c>
      <c r="C15" s="77">
        <v>10.990467076447421</v>
      </c>
      <c r="D15" s="77">
        <v>0.60421735604217353</v>
      </c>
      <c r="E15" s="11">
        <v>29316</v>
      </c>
    </row>
    <row r="16" spans="1:5" ht="15" thickBot="1" x14ac:dyDescent="0.35">
      <c r="A16" s="10" t="s">
        <v>20</v>
      </c>
      <c r="B16" s="77">
        <v>1.0684338652961862</v>
      </c>
      <c r="C16" s="77">
        <v>22.477374037552345</v>
      </c>
      <c r="D16" s="77">
        <v>0.18867924528301888</v>
      </c>
      <c r="E16" s="11">
        <v>7484</v>
      </c>
    </row>
    <row r="17" spans="1:5" ht="15" thickBot="1" x14ac:dyDescent="0.35">
      <c r="A17" s="10" t="s">
        <v>21</v>
      </c>
      <c r="B17" s="77">
        <v>9.4833918224108391</v>
      </c>
      <c r="C17" s="77">
        <v>5.8607460615459956</v>
      </c>
      <c r="D17" s="77">
        <v>0.15506406594303435</v>
      </c>
      <c r="E17" s="11">
        <v>12253</v>
      </c>
    </row>
    <row r="18" spans="1:5" ht="15" thickBot="1" x14ac:dyDescent="0.35">
      <c r="A18" s="10" t="s">
        <v>22</v>
      </c>
      <c r="B18" s="77">
        <v>0.78259133559592731</v>
      </c>
      <c r="C18" s="77">
        <v>18.410860451187862</v>
      </c>
      <c r="D18" s="77"/>
      <c r="E18" s="11">
        <v>50132</v>
      </c>
    </row>
    <row r="19" spans="1:5" ht="15" thickBot="1" x14ac:dyDescent="0.35">
      <c r="A19" s="10" t="s">
        <v>23</v>
      </c>
      <c r="B19" s="77">
        <v>1.3146100985957574</v>
      </c>
      <c r="C19" s="77">
        <v>6.9614580221093512</v>
      </c>
      <c r="D19" s="77">
        <v>0.41832669322709165</v>
      </c>
      <c r="E19" s="11">
        <v>10055</v>
      </c>
    </row>
    <row r="20" spans="1:5" ht="15" thickBot="1" x14ac:dyDescent="0.35">
      <c r="A20" s="10" t="s">
        <v>24</v>
      </c>
      <c r="B20" s="77"/>
      <c r="C20" s="77"/>
      <c r="D20" s="77"/>
      <c r="E20" s="11">
        <v>1791</v>
      </c>
    </row>
    <row r="21" spans="1:5" ht="15" thickBot="1" x14ac:dyDescent="0.35">
      <c r="A21" s="10" t="s">
        <v>25</v>
      </c>
      <c r="B21" s="77">
        <v>0.39834728255111768</v>
      </c>
      <c r="C21" s="77">
        <v>10.621820824249975</v>
      </c>
      <c r="D21" s="77">
        <v>0.34698569482288827</v>
      </c>
      <c r="E21" s="11">
        <v>53340</v>
      </c>
    </row>
    <row r="22" spans="1:5" ht="15" thickBot="1" x14ac:dyDescent="0.35">
      <c r="A22" s="10" t="s">
        <v>26</v>
      </c>
      <c r="B22" s="77">
        <v>1.2530363173173766</v>
      </c>
      <c r="C22" s="77">
        <v>8.1847265833283966</v>
      </c>
      <c r="D22" s="77">
        <v>0.72575389537294865</v>
      </c>
      <c r="E22" s="11">
        <v>33758</v>
      </c>
    </row>
    <row r="23" spans="1:5" ht="15" thickBot="1" x14ac:dyDescent="0.35">
      <c r="A23" s="10" t="s">
        <v>27</v>
      </c>
      <c r="B23" s="77"/>
      <c r="C23" s="77"/>
      <c r="D23" s="77"/>
      <c r="E23" s="11">
        <v>4074</v>
      </c>
    </row>
    <row r="24" spans="1:5" ht="15" thickBot="1" x14ac:dyDescent="0.35">
      <c r="A24" s="10" t="s">
        <v>28</v>
      </c>
      <c r="B24" s="77">
        <v>0.40500213159016624</v>
      </c>
      <c r="C24" s="77">
        <v>10.117138474410821</v>
      </c>
      <c r="D24" s="77">
        <v>0.19187038089823763</v>
      </c>
      <c r="E24" s="11">
        <v>15969</v>
      </c>
    </row>
    <row r="25" spans="1:5" ht="15" thickBot="1" x14ac:dyDescent="0.35">
      <c r="A25" s="10" t="s">
        <v>29</v>
      </c>
      <c r="B25" s="77">
        <v>0.75357257731011351</v>
      </c>
      <c r="C25" s="77">
        <v>5.8792445894407939</v>
      </c>
      <c r="D25" s="77">
        <v>0.35151403758672978</v>
      </c>
      <c r="E25" s="11">
        <v>43526</v>
      </c>
    </row>
    <row r="26" spans="1:5" ht="15" thickBot="1" x14ac:dyDescent="0.35">
      <c r="A26" s="10" t="s">
        <v>30</v>
      </c>
      <c r="B26" s="77">
        <v>2.0169103399682928</v>
      </c>
      <c r="C26" s="77">
        <v>12.004579883741414</v>
      </c>
      <c r="D26" s="77">
        <v>9.6882156068345951E-2</v>
      </c>
      <c r="E26" s="11">
        <v>11354</v>
      </c>
    </row>
    <row r="27" spans="1:5" ht="15" thickBot="1" x14ac:dyDescent="0.35">
      <c r="A27" s="66" t="s">
        <v>31</v>
      </c>
      <c r="B27" s="100">
        <v>4.2149908198770873</v>
      </c>
      <c r="C27" s="100">
        <v>10.551035244733416</v>
      </c>
      <c r="D27" s="100">
        <v>0.39962883344016331</v>
      </c>
      <c r="E27" s="67">
        <v>503272</v>
      </c>
    </row>
    <row r="28" spans="1:5" ht="15" thickBot="1" x14ac:dyDescent="0.35">
      <c r="A28" s="28"/>
      <c r="B28" s="28"/>
      <c r="C28" s="28"/>
      <c r="D28" s="28"/>
      <c r="E28" s="28"/>
    </row>
    <row r="29" spans="1:5" ht="38.25" customHeight="1" thickBot="1" x14ac:dyDescent="0.35">
      <c r="A29" s="306" t="s">
        <v>213</v>
      </c>
      <c r="B29" s="306"/>
      <c r="C29" s="306"/>
      <c r="D29" s="306"/>
      <c r="E29" s="306"/>
    </row>
    <row r="30" spans="1:5" ht="15" thickTop="1" x14ac:dyDescent="0.3"/>
  </sheetData>
  <mergeCells count="7">
    <mergeCell ref="A29:E29"/>
    <mergeCell ref="A1:E1"/>
    <mergeCell ref="A3:A5"/>
    <mergeCell ref="B3:D3"/>
    <mergeCell ref="E3:E5"/>
    <mergeCell ref="B4:B5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G28"/>
  <sheetViews>
    <sheetView topLeftCell="A4" workbookViewId="0">
      <selection activeCell="D8" sqref="D8"/>
    </sheetView>
  </sheetViews>
  <sheetFormatPr defaultRowHeight="14.4" x14ac:dyDescent="0.3"/>
  <cols>
    <col min="2" max="2" width="25.109375" customWidth="1"/>
  </cols>
  <sheetData>
    <row r="1" spans="1:7" ht="30" customHeight="1" x14ac:dyDescent="0.3">
      <c r="A1" s="248" t="s">
        <v>451</v>
      </c>
      <c r="B1" s="248"/>
    </row>
    <row r="2" spans="1:7" ht="15" thickBot="1" x14ac:dyDescent="0.35">
      <c r="A2" s="114"/>
      <c r="B2" s="114"/>
    </row>
    <row r="3" spans="1:7" ht="15.6" thickTop="1" thickBot="1" x14ac:dyDescent="0.35">
      <c r="A3" s="261" t="s">
        <v>97</v>
      </c>
      <c r="B3" s="261"/>
    </row>
    <row r="4" spans="1:7" ht="39" customHeight="1" thickTop="1" thickBot="1" x14ac:dyDescent="0.35">
      <c r="A4" s="116" t="s">
        <v>452</v>
      </c>
      <c r="B4" s="117" t="s">
        <v>453</v>
      </c>
    </row>
    <row r="5" spans="1:7" ht="15" thickBot="1" x14ac:dyDescent="0.35">
      <c r="A5" s="10">
        <v>1993</v>
      </c>
      <c r="B5" s="118">
        <v>1.2432999999999998</v>
      </c>
      <c r="G5" s="69"/>
    </row>
    <row r="6" spans="1:7" ht="15" thickBot="1" x14ac:dyDescent="0.35">
      <c r="A6" s="10">
        <v>1994</v>
      </c>
      <c r="B6" s="118">
        <v>1.2022999999999999</v>
      </c>
      <c r="G6" s="69"/>
    </row>
    <row r="7" spans="1:7" ht="15" thickBot="1" x14ac:dyDescent="0.35">
      <c r="A7" s="10">
        <v>1995</v>
      </c>
      <c r="B7" s="118">
        <v>1.1844000000000001</v>
      </c>
      <c r="G7" s="69"/>
    </row>
    <row r="8" spans="1:7" ht="15" thickBot="1" x14ac:dyDescent="0.35">
      <c r="A8" s="10">
        <v>1996</v>
      </c>
      <c r="B8" s="118">
        <v>1.1914</v>
      </c>
      <c r="G8" s="69"/>
    </row>
    <row r="9" spans="1:7" ht="15" thickBot="1" x14ac:dyDescent="0.35">
      <c r="A9" s="10">
        <v>1997</v>
      </c>
      <c r="B9" s="118">
        <v>1.2050000000000001</v>
      </c>
      <c r="G9" s="69"/>
    </row>
    <row r="10" spans="1:7" ht="15" thickBot="1" x14ac:dyDescent="0.35">
      <c r="A10" s="10">
        <v>1998</v>
      </c>
      <c r="B10" s="118">
        <v>1.2039000000000002</v>
      </c>
      <c r="G10" s="69"/>
    </row>
    <row r="11" spans="1:7" ht="15" thickBot="1" x14ac:dyDescent="0.35">
      <c r="A11" s="10">
        <v>1999</v>
      </c>
      <c r="B11" s="210">
        <v>1.2329052235009574</v>
      </c>
      <c r="C11" s="147"/>
      <c r="G11" s="69"/>
    </row>
    <row r="12" spans="1:7" ht="15" thickBot="1" x14ac:dyDescent="0.35">
      <c r="A12" s="10">
        <v>2000</v>
      </c>
      <c r="B12" s="210">
        <v>1.2565006114495847</v>
      </c>
      <c r="C12" s="147"/>
      <c r="G12" s="69"/>
    </row>
    <row r="13" spans="1:7" ht="15" thickBot="1" x14ac:dyDescent="0.35">
      <c r="A13" s="10">
        <v>2001</v>
      </c>
      <c r="B13" s="210">
        <v>1.2509836673196819</v>
      </c>
      <c r="C13" s="147"/>
      <c r="G13" s="69"/>
    </row>
    <row r="14" spans="1:7" ht="15" thickBot="1" x14ac:dyDescent="0.35">
      <c r="A14" s="10">
        <v>2002</v>
      </c>
      <c r="B14" s="210">
        <v>1.26979075447943</v>
      </c>
      <c r="C14" s="147"/>
      <c r="G14" s="69"/>
    </row>
    <row r="15" spans="1:7" ht="15" thickBot="1" x14ac:dyDescent="0.35">
      <c r="A15" s="10">
        <v>2003</v>
      </c>
      <c r="B15" s="210">
        <v>1.2892618468402821</v>
      </c>
      <c r="C15" s="147"/>
      <c r="G15" s="69"/>
    </row>
    <row r="16" spans="1:7" ht="15" thickBot="1" x14ac:dyDescent="0.35">
      <c r="A16" s="10">
        <v>2004</v>
      </c>
      <c r="B16" s="210">
        <v>1.3423081539275896</v>
      </c>
      <c r="C16" s="147"/>
      <c r="G16" s="69"/>
    </row>
    <row r="17" spans="1:7" ht="15" thickBot="1" x14ac:dyDescent="0.35">
      <c r="A17" s="10">
        <v>2005</v>
      </c>
      <c r="B17" s="210">
        <v>1.3372014654613902</v>
      </c>
      <c r="C17" s="147"/>
      <c r="G17" s="69"/>
    </row>
    <row r="18" spans="1:7" ht="15" thickBot="1" x14ac:dyDescent="0.35">
      <c r="A18" s="10">
        <v>2006</v>
      </c>
      <c r="B18" s="210">
        <v>1.3728820864629481</v>
      </c>
      <c r="C18" s="147"/>
      <c r="G18" s="69"/>
    </row>
    <row r="19" spans="1:7" ht="15" thickBot="1" x14ac:dyDescent="0.35">
      <c r="A19" s="10">
        <v>2007</v>
      </c>
      <c r="B19" s="210">
        <v>1.4004236887346915</v>
      </c>
      <c r="C19" s="147"/>
      <c r="G19" s="69"/>
    </row>
    <row r="20" spans="1:7" ht="15" thickBot="1" x14ac:dyDescent="0.35">
      <c r="A20" s="10">
        <v>2008</v>
      </c>
      <c r="B20" s="210">
        <v>1.4472500930927854</v>
      </c>
      <c r="C20" s="147"/>
      <c r="G20" s="69"/>
    </row>
    <row r="21" spans="1:7" ht="15" thickBot="1" x14ac:dyDescent="0.35">
      <c r="A21" s="10">
        <v>2009</v>
      </c>
      <c r="B21" s="210">
        <v>1.4492079576698873</v>
      </c>
      <c r="C21" s="147"/>
      <c r="G21" s="69"/>
    </row>
    <row r="22" spans="1:7" ht="15" thickBot="1" x14ac:dyDescent="0.35">
      <c r="A22" s="10">
        <v>2010</v>
      </c>
      <c r="B22" s="210">
        <v>1.4551226507482289</v>
      </c>
      <c r="C22" s="147"/>
      <c r="G22" s="69"/>
    </row>
    <row r="23" spans="1:7" ht="15" thickBot="1" x14ac:dyDescent="0.35">
      <c r="A23" s="10">
        <v>2011</v>
      </c>
      <c r="B23" s="210">
        <v>1.4372220839817058</v>
      </c>
      <c r="C23" s="147"/>
      <c r="G23" s="69"/>
    </row>
    <row r="24" spans="1:7" ht="15" thickBot="1" x14ac:dyDescent="0.35">
      <c r="A24" s="10">
        <v>2012</v>
      </c>
      <c r="B24" s="210">
        <v>1.4162980922326329</v>
      </c>
      <c r="C24" s="147"/>
      <c r="G24" s="69"/>
    </row>
    <row r="25" spans="1:7" ht="15" thickBot="1" x14ac:dyDescent="0.35">
      <c r="A25" s="10">
        <v>2013</v>
      </c>
      <c r="B25" s="210">
        <v>1.3861584043848527</v>
      </c>
      <c r="C25" s="147"/>
      <c r="G25" s="69"/>
    </row>
    <row r="26" spans="1:7" x14ac:dyDescent="0.3">
      <c r="G26" s="69"/>
    </row>
    <row r="27" spans="1:7" x14ac:dyDescent="0.3">
      <c r="G27" s="69"/>
    </row>
    <row r="28" spans="1:7" x14ac:dyDescent="0.3">
      <c r="G28" s="69"/>
    </row>
  </sheetData>
  <mergeCells count="2">
    <mergeCell ref="A1:B1"/>
    <mergeCell ref="A3:B3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0"/>
  <dimension ref="A1:I27"/>
  <sheetViews>
    <sheetView workbookViewId="0">
      <selection sqref="A1:I1"/>
    </sheetView>
  </sheetViews>
  <sheetFormatPr defaultRowHeight="14.4" x14ac:dyDescent="0.3"/>
  <cols>
    <col min="1" max="1" width="17.44140625" customWidth="1"/>
    <col min="9" max="9" width="13.109375" customWidth="1"/>
  </cols>
  <sheetData>
    <row r="1" spans="1:9" ht="15.75" customHeight="1" x14ac:dyDescent="0.3">
      <c r="A1" s="254" t="s">
        <v>214</v>
      </c>
      <c r="B1" s="254"/>
      <c r="C1" s="254"/>
      <c r="D1" s="254"/>
      <c r="E1" s="254"/>
      <c r="F1" s="254"/>
      <c r="G1" s="254"/>
      <c r="H1" s="254"/>
      <c r="I1" s="254"/>
    </row>
    <row r="2" spans="1:9" ht="15" thickBot="1" x14ac:dyDescent="0.35"/>
    <row r="3" spans="1:9" ht="22.5" customHeight="1" thickTop="1" thickBot="1" x14ac:dyDescent="0.35">
      <c r="A3" s="307" t="s">
        <v>6</v>
      </c>
      <c r="B3" s="283" t="s">
        <v>215</v>
      </c>
      <c r="C3" s="283"/>
      <c r="D3" s="283"/>
      <c r="E3" s="283"/>
      <c r="F3" s="283"/>
      <c r="G3" s="283"/>
      <c r="H3" s="307" t="s">
        <v>31</v>
      </c>
      <c r="I3" s="255" t="s">
        <v>216</v>
      </c>
    </row>
    <row r="4" spans="1:9" ht="15" thickBot="1" x14ac:dyDescent="0.35">
      <c r="A4" s="308"/>
      <c r="B4" s="27" t="s">
        <v>217</v>
      </c>
      <c r="C4" s="27" t="s">
        <v>218</v>
      </c>
      <c r="D4" s="27" t="s">
        <v>219</v>
      </c>
      <c r="E4" s="27" t="s">
        <v>220</v>
      </c>
      <c r="F4" s="27" t="s">
        <v>221</v>
      </c>
      <c r="G4" s="27" t="s">
        <v>222</v>
      </c>
      <c r="H4" s="308"/>
      <c r="I4" s="257"/>
    </row>
    <row r="5" spans="1:9" ht="15" thickBot="1" x14ac:dyDescent="0.35">
      <c r="A5" s="10" t="s">
        <v>10</v>
      </c>
      <c r="B5" s="85">
        <v>1.7127799736495388</v>
      </c>
      <c r="C5" s="85">
        <v>1.6566695229934303</v>
      </c>
      <c r="D5" s="85">
        <v>2.6038324012102319</v>
      </c>
      <c r="E5" s="85">
        <v>11.508704061895552</v>
      </c>
      <c r="F5" s="85">
        <v>25.732578182713617</v>
      </c>
      <c r="G5" s="85">
        <v>31.05590062111801</v>
      </c>
      <c r="H5" s="11">
        <v>33147</v>
      </c>
      <c r="I5" s="85">
        <v>1.5084321356382177E-2</v>
      </c>
    </row>
    <row r="6" spans="1:9" ht="15" thickBot="1" x14ac:dyDescent="0.35">
      <c r="A6" s="10" t="s">
        <v>11</v>
      </c>
      <c r="B6" s="85">
        <v>4.6728971962616823</v>
      </c>
      <c r="C6" s="85">
        <v>3.5714285714285712</v>
      </c>
      <c r="D6" s="85">
        <v>11.229946524064172</v>
      </c>
      <c r="E6" s="85">
        <v>35.227272727272727</v>
      </c>
      <c r="F6" s="85">
        <v>45.864661654135332</v>
      </c>
      <c r="G6" s="85">
        <v>41.17647058823529</v>
      </c>
      <c r="H6" s="11">
        <v>1127</v>
      </c>
      <c r="I6" s="85" t="s">
        <v>56</v>
      </c>
    </row>
    <row r="7" spans="1:9" ht="15" thickBot="1" x14ac:dyDescent="0.35">
      <c r="A7" s="10" t="s">
        <v>12</v>
      </c>
      <c r="B7" s="85">
        <v>1.070472792149866</v>
      </c>
      <c r="C7" s="85">
        <v>1.3849632560768796</v>
      </c>
      <c r="D7" s="85">
        <v>2.8221493876142834</v>
      </c>
      <c r="E7" s="85">
        <v>14.431619024596603</v>
      </c>
      <c r="F7" s="85">
        <v>26.94578636607622</v>
      </c>
      <c r="G7" s="85">
        <v>29.679533867443553</v>
      </c>
      <c r="H7" s="11">
        <v>87771</v>
      </c>
      <c r="I7" s="85">
        <v>3.6458511353408302E-2</v>
      </c>
    </row>
    <row r="8" spans="1:9" ht="15" thickBot="1" x14ac:dyDescent="0.35">
      <c r="A8" s="10" t="s">
        <v>13</v>
      </c>
      <c r="B8" s="85">
        <v>0.43859649122807015</v>
      </c>
      <c r="C8" s="85">
        <v>0.82169268693508635</v>
      </c>
      <c r="D8" s="85">
        <v>1.3402061855670102</v>
      </c>
      <c r="E8" s="85">
        <v>3.8834951456310676</v>
      </c>
      <c r="F8" s="85">
        <v>10.963455149501661</v>
      </c>
      <c r="G8" s="85">
        <v>14.193548387096774</v>
      </c>
      <c r="H8" s="11">
        <v>5452</v>
      </c>
      <c r="I8" s="85" t="s">
        <v>56</v>
      </c>
    </row>
    <row r="9" spans="1:9" ht="15" thickBot="1" x14ac:dyDescent="0.35">
      <c r="A9" s="10" t="s">
        <v>14</v>
      </c>
      <c r="B9" s="85">
        <v>0.45977011494252873</v>
      </c>
      <c r="C9" s="85">
        <v>0.98814229249011865</v>
      </c>
      <c r="D9" s="85">
        <v>1.0841836734693877</v>
      </c>
      <c r="E9" s="85">
        <v>4.3062200956937797</v>
      </c>
      <c r="F9" s="85">
        <v>9.3869731800766285</v>
      </c>
      <c r="G9" s="85">
        <v>15.079365079365079</v>
      </c>
      <c r="H9" s="11">
        <v>4631</v>
      </c>
      <c r="I9" s="85">
        <v>0.1295616497516735</v>
      </c>
    </row>
    <row r="10" spans="1:9" ht="15" thickBot="1" x14ac:dyDescent="0.35">
      <c r="A10" s="10" t="s">
        <v>15</v>
      </c>
      <c r="B10" s="85">
        <v>1.4661879114302814</v>
      </c>
      <c r="C10" s="85">
        <v>2.7030378177309364</v>
      </c>
      <c r="D10" s="85">
        <v>4.3046357615894042</v>
      </c>
      <c r="E10" s="85">
        <v>13.985921105060434</v>
      </c>
      <c r="F10" s="85">
        <v>22.172034564021995</v>
      </c>
      <c r="G10" s="85">
        <v>24.481327800829874</v>
      </c>
      <c r="H10" s="11">
        <v>40906</v>
      </c>
      <c r="I10" s="85">
        <v>2.8846623967144183</v>
      </c>
    </row>
    <row r="11" spans="1:9" ht="15" thickBot="1" x14ac:dyDescent="0.35">
      <c r="A11" s="10" t="s">
        <v>16</v>
      </c>
      <c r="B11" s="85">
        <v>1.0025062656641603</v>
      </c>
      <c r="C11" s="85">
        <v>2.6455026455026456</v>
      </c>
      <c r="D11" s="85">
        <v>2.6254569624459956</v>
      </c>
      <c r="E11" s="85">
        <v>16.139954853273139</v>
      </c>
      <c r="F11" s="85">
        <v>31.085526315789476</v>
      </c>
      <c r="G11" s="85">
        <v>37.777777777777779</v>
      </c>
      <c r="H11" s="11">
        <v>9320</v>
      </c>
      <c r="I11" s="85">
        <v>5.3648068669527899E-2</v>
      </c>
    </row>
    <row r="12" spans="1:9" ht="15" thickBot="1" x14ac:dyDescent="0.35">
      <c r="A12" s="10" t="s">
        <v>17</v>
      </c>
      <c r="B12" s="85">
        <v>3.0389363722697058</v>
      </c>
      <c r="C12" s="85">
        <v>3.169014084507042</v>
      </c>
      <c r="D12" s="85">
        <v>6.0673443456162639</v>
      </c>
      <c r="E12" s="85">
        <v>32.627952755905511</v>
      </c>
      <c r="F12" s="85">
        <v>58.53131749460043</v>
      </c>
      <c r="G12" s="85">
        <v>58.322744599745867</v>
      </c>
      <c r="H12" s="11">
        <v>10543</v>
      </c>
      <c r="I12" s="85">
        <v>1.3848050839419521</v>
      </c>
    </row>
    <row r="13" spans="1:9" ht="15" thickBot="1" x14ac:dyDescent="0.35">
      <c r="A13" s="10" t="s">
        <v>18</v>
      </c>
      <c r="B13" s="85">
        <v>1.8604651162790697</v>
      </c>
      <c r="C13" s="85">
        <v>3.1375502008032132</v>
      </c>
      <c r="D13" s="85">
        <v>6.4172929156463736</v>
      </c>
      <c r="E13" s="85">
        <v>20.291757840991977</v>
      </c>
      <c r="F13" s="85">
        <v>27.005119453924912</v>
      </c>
      <c r="G13" s="85">
        <v>28.7872429710449</v>
      </c>
      <c r="H13" s="11">
        <v>37323</v>
      </c>
      <c r="I13" s="85">
        <v>0.39117970152452908</v>
      </c>
    </row>
    <row r="14" spans="1:9" ht="15" thickBot="1" x14ac:dyDescent="0.35">
      <c r="A14" s="10" t="s">
        <v>19</v>
      </c>
      <c r="B14" s="85">
        <v>1.7893452623017485</v>
      </c>
      <c r="C14" s="85">
        <v>2.5521609538002981</v>
      </c>
      <c r="D14" s="85">
        <v>5.9497879170010313</v>
      </c>
      <c r="E14" s="85">
        <v>16.004695754255525</v>
      </c>
      <c r="F14" s="85">
        <v>24.37619961612284</v>
      </c>
      <c r="G14" s="85">
        <v>31.192660550458719</v>
      </c>
      <c r="H14" s="11">
        <v>29316</v>
      </c>
      <c r="I14" s="85">
        <v>7.3509346431982534</v>
      </c>
    </row>
    <row r="15" spans="1:9" ht="15" thickBot="1" x14ac:dyDescent="0.35">
      <c r="A15" s="10" t="s">
        <v>20</v>
      </c>
      <c r="B15" s="85">
        <v>2.9609690444145356</v>
      </c>
      <c r="C15" s="85">
        <v>5.7780695994747209</v>
      </c>
      <c r="D15" s="85">
        <v>13.036437246963562</v>
      </c>
      <c r="E15" s="85">
        <v>35.787000783085354</v>
      </c>
      <c r="F15" s="85">
        <v>53.75275938189845</v>
      </c>
      <c r="G15" s="85">
        <v>61.692650334075729</v>
      </c>
      <c r="H15" s="11">
        <v>7484</v>
      </c>
      <c r="I15" s="85">
        <v>1.549973276322822</v>
      </c>
    </row>
    <row r="16" spans="1:9" ht="15" thickBot="1" x14ac:dyDescent="0.35">
      <c r="A16" s="10" t="s">
        <v>21</v>
      </c>
      <c r="B16" s="85">
        <v>1.419698314108252</v>
      </c>
      <c r="C16" s="85">
        <v>1.4291547570436913</v>
      </c>
      <c r="D16" s="85">
        <v>2.4779195289499509</v>
      </c>
      <c r="E16" s="85">
        <v>8.3616298811544993</v>
      </c>
      <c r="F16" s="85">
        <v>16</v>
      </c>
      <c r="G16" s="85">
        <v>18.321678321678323</v>
      </c>
      <c r="H16" s="11">
        <v>12253</v>
      </c>
      <c r="I16" s="85">
        <v>0.44886966457194155</v>
      </c>
    </row>
    <row r="17" spans="1:9" ht="15" thickBot="1" x14ac:dyDescent="0.35">
      <c r="A17" s="10" t="s">
        <v>22</v>
      </c>
      <c r="B17" s="85">
        <v>3.0851310600788677</v>
      </c>
      <c r="C17" s="85">
        <v>5.7969489742240929</v>
      </c>
      <c r="D17" s="85">
        <v>11.98982756481826</v>
      </c>
      <c r="E17" s="85">
        <v>26.655560183256977</v>
      </c>
      <c r="F17" s="85">
        <v>38.079178885630498</v>
      </c>
      <c r="G17" s="85">
        <v>39.029649595687331</v>
      </c>
      <c r="H17" s="11">
        <v>50132</v>
      </c>
      <c r="I17" s="85">
        <v>0.11968403414984441</v>
      </c>
    </row>
    <row r="18" spans="1:9" ht="15" thickBot="1" x14ac:dyDescent="0.35">
      <c r="A18" s="10" t="s">
        <v>23</v>
      </c>
      <c r="B18" s="85">
        <v>0.96463022508038598</v>
      </c>
      <c r="C18" s="85">
        <v>1.306532663316583</v>
      </c>
      <c r="D18" s="85">
        <v>3.2599118942731278</v>
      </c>
      <c r="E18" s="85">
        <v>8.639308855291576</v>
      </c>
      <c r="F18" s="85">
        <v>18.810289389067524</v>
      </c>
      <c r="G18" s="85">
        <v>27.495621716287218</v>
      </c>
      <c r="H18" s="11">
        <v>10055</v>
      </c>
      <c r="I18" s="85">
        <v>0.59671805072103434</v>
      </c>
    </row>
    <row r="19" spans="1:9" ht="15" thickBot="1" x14ac:dyDescent="0.35">
      <c r="A19" s="10" t="s">
        <v>24</v>
      </c>
      <c r="B19" s="85" t="s">
        <v>56</v>
      </c>
      <c r="C19" s="85" t="s">
        <v>56</v>
      </c>
      <c r="D19" s="85" t="s">
        <v>56</v>
      </c>
      <c r="E19" s="85" t="s">
        <v>56</v>
      </c>
      <c r="F19" s="85" t="s">
        <v>56</v>
      </c>
      <c r="G19" s="85" t="s">
        <v>56</v>
      </c>
      <c r="H19" s="11">
        <v>1791</v>
      </c>
      <c r="I19" s="85">
        <v>100</v>
      </c>
    </row>
    <row r="20" spans="1:9" ht="15" thickBot="1" x14ac:dyDescent="0.35">
      <c r="A20" s="10" t="s">
        <v>25</v>
      </c>
      <c r="B20" s="85">
        <v>2.869757174392936</v>
      </c>
      <c r="C20" s="85">
        <v>3.845514950166113</v>
      </c>
      <c r="D20" s="85">
        <v>7.8497864858075861</v>
      </c>
      <c r="E20" s="85">
        <v>18.275862068965516</v>
      </c>
      <c r="F20" s="85">
        <v>27.824697557635243</v>
      </c>
      <c r="G20" s="85">
        <v>31.03448275862069</v>
      </c>
      <c r="H20" s="11">
        <v>53340</v>
      </c>
      <c r="I20" s="85">
        <v>9.8556430446194216</v>
      </c>
    </row>
    <row r="21" spans="1:9" ht="15" thickBot="1" x14ac:dyDescent="0.35">
      <c r="A21" s="10" t="s">
        <v>26</v>
      </c>
      <c r="B21" s="85">
        <v>1.0475217169136433</v>
      </c>
      <c r="C21" s="85">
        <v>1.6460345531220242</v>
      </c>
      <c r="D21" s="85">
        <v>3.0545071535153165</v>
      </c>
      <c r="E21" s="85">
        <v>12.725150100066712</v>
      </c>
      <c r="F21" s="85">
        <v>26.875699888017916</v>
      </c>
      <c r="G21" s="85">
        <v>34.595300261096604</v>
      </c>
      <c r="H21" s="11">
        <v>33758</v>
      </c>
      <c r="I21" s="85" t="s">
        <v>56</v>
      </c>
    </row>
    <row r="22" spans="1:9" ht="15" thickBot="1" x14ac:dyDescent="0.35">
      <c r="A22" s="10" t="s">
        <v>27</v>
      </c>
      <c r="B22" s="85" t="s">
        <v>56</v>
      </c>
      <c r="C22" s="85" t="s">
        <v>56</v>
      </c>
      <c r="D22" s="85" t="s">
        <v>56</v>
      </c>
      <c r="E22" s="85" t="s">
        <v>56</v>
      </c>
      <c r="F22" s="85" t="s">
        <v>56</v>
      </c>
      <c r="G22" s="85" t="s">
        <v>56</v>
      </c>
      <c r="H22" s="11">
        <v>4074</v>
      </c>
      <c r="I22" s="85">
        <v>100</v>
      </c>
    </row>
    <row r="23" spans="1:9" ht="15" thickBot="1" x14ac:dyDescent="0.35">
      <c r="A23" s="10" t="s">
        <v>28</v>
      </c>
      <c r="B23" s="85">
        <v>1.6470588235294119</v>
      </c>
      <c r="C23" s="85">
        <v>2.2138228941684663</v>
      </c>
      <c r="D23" s="85">
        <v>4.1261611579174771</v>
      </c>
      <c r="E23" s="85">
        <v>18.930232558139533</v>
      </c>
      <c r="F23" s="85">
        <v>32.729805013927574</v>
      </c>
      <c r="G23" s="85">
        <v>38.746438746438741</v>
      </c>
      <c r="H23" s="11">
        <v>15969</v>
      </c>
      <c r="I23" s="85">
        <v>10.319994990293695</v>
      </c>
    </row>
    <row r="24" spans="1:9" ht="15" thickBot="1" x14ac:dyDescent="0.35">
      <c r="A24" s="10" t="s">
        <v>29</v>
      </c>
      <c r="B24" s="85">
        <v>1.2954139368671829</v>
      </c>
      <c r="C24" s="85">
        <v>1.5921441510153493</v>
      </c>
      <c r="D24" s="85">
        <v>2.3534570969156556</v>
      </c>
      <c r="E24" s="85">
        <v>10.795369117425951</v>
      </c>
      <c r="F24" s="85">
        <v>19.849624060150376</v>
      </c>
      <c r="G24" s="85">
        <v>24.446786090621707</v>
      </c>
      <c r="H24" s="11">
        <v>43526</v>
      </c>
      <c r="I24" s="85">
        <v>0.2297477369847907</v>
      </c>
    </row>
    <row r="25" spans="1:9" ht="15" thickBot="1" x14ac:dyDescent="0.35">
      <c r="A25" s="10" t="s">
        <v>30</v>
      </c>
      <c r="B25" s="85">
        <v>1.929260450160772</v>
      </c>
      <c r="C25" s="85">
        <v>1.797304043934099</v>
      </c>
      <c r="D25" s="85">
        <v>3.7554585152838431</v>
      </c>
      <c r="E25" s="85">
        <v>15.172715347616966</v>
      </c>
      <c r="F25" s="85">
        <v>29.251305861868833</v>
      </c>
      <c r="G25" s="85">
        <v>33.812949640287769</v>
      </c>
      <c r="H25" s="11">
        <v>11354</v>
      </c>
      <c r="I25" s="85" t="s">
        <v>56</v>
      </c>
    </row>
    <row r="26" spans="1:9" ht="15" thickBot="1" x14ac:dyDescent="0.35">
      <c r="A26" s="13" t="s">
        <v>31</v>
      </c>
      <c r="B26" s="86">
        <v>1.7668840054737183</v>
      </c>
      <c r="C26" s="86">
        <v>2.5863234981546963</v>
      </c>
      <c r="D26" s="86">
        <v>5.0433863366074974</v>
      </c>
      <c r="E26" s="86">
        <v>16.451974557269025</v>
      </c>
      <c r="F26" s="86">
        <v>27.907016788635385</v>
      </c>
      <c r="G26" s="86">
        <v>31.814082552896288</v>
      </c>
      <c r="H26" s="14">
        <v>503272</v>
      </c>
      <c r="I26" s="86">
        <v>3.345308302468645</v>
      </c>
    </row>
    <row r="27" spans="1:9" ht="15" thickTop="1" x14ac:dyDescent="0.3"/>
  </sheetData>
  <mergeCells count="5">
    <mergeCell ref="A3:A4"/>
    <mergeCell ref="B3:G3"/>
    <mergeCell ref="H3:H4"/>
    <mergeCell ref="I3:I4"/>
    <mergeCell ref="A1:I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1"/>
  <dimension ref="A1:H27"/>
  <sheetViews>
    <sheetView workbookViewId="0">
      <selection sqref="A1:H1"/>
    </sheetView>
  </sheetViews>
  <sheetFormatPr defaultRowHeight="14.4" x14ac:dyDescent="0.3"/>
  <sheetData>
    <row r="1" spans="1:8" x14ac:dyDescent="0.3">
      <c r="A1" s="254" t="s">
        <v>223</v>
      </c>
      <c r="B1" s="254"/>
      <c r="C1" s="254"/>
      <c r="D1" s="254"/>
      <c r="E1" s="254"/>
      <c r="F1" s="254"/>
      <c r="G1" s="254"/>
      <c r="H1" s="254"/>
    </row>
    <row r="2" spans="1:8" ht="15" thickBot="1" x14ac:dyDescent="0.35"/>
    <row r="3" spans="1:8" ht="22.5" customHeight="1" thickTop="1" thickBot="1" x14ac:dyDescent="0.35">
      <c r="A3" s="255" t="s">
        <v>6</v>
      </c>
      <c r="B3" s="20"/>
      <c r="C3" s="272" t="s">
        <v>224</v>
      </c>
      <c r="D3" s="272"/>
      <c r="E3" s="272"/>
      <c r="F3" s="272"/>
      <c r="G3" s="255" t="s">
        <v>112</v>
      </c>
      <c r="H3" s="255" t="s">
        <v>216</v>
      </c>
    </row>
    <row r="4" spans="1:8" ht="15" thickBot="1" x14ac:dyDescent="0.35">
      <c r="A4" s="257"/>
      <c r="B4" s="2" t="s">
        <v>225</v>
      </c>
      <c r="C4" s="2" t="s">
        <v>226</v>
      </c>
      <c r="D4" s="2" t="s">
        <v>227</v>
      </c>
      <c r="E4" s="2" t="s">
        <v>228</v>
      </c>
      <c r="F4" s="2" t="s">
        <v>229</v>
      </c>
      <c r="G4" s="257"/>
      <c r="H4" s="257"/>
    </row>
    <row r="5" spans="1:8" ht="15" thickBot="1" x14ac:dyDescent="0.35">
      <c r="A5" s="10" t="s">
        <v>10</v>
      </c>
      <c r="B5" s="109">
        <v>0.37516640445358829</v>
      </c>
      <c r="C5" s="77">
        <v>0.82294566138206471</v>
      </c>
      <c r="D5" s="77">
        <v>6.9980636572673367</v>
      </c>
      <c r="E5" s="77">
        <v>91.371172697567474</v>
      </c>
      <c r="F5" s="77">
        <v>0.43265157932954135</v>
      </c>
      <c r="G5" s="11">
        <v>33147</v>
      </c>
      <c r="H5" s="77">
        <v>0.28660210577126138</v>
      </c>
    </row>
    <row r="6" spans="1:8" ht="15" thickBot="1" x14ac:dyDescent="0.35">
      <c r="A6" s="10" t="s">
        <v>11</v>
      </c>
      <c r="B6" s="109">
        <v>8.8731144631765749E-2</v>
      </c>
      <c r="C6" s="77">
        <v>0.97604259094942325</v>
      </c>
      <c r="D6" s="77">
        <v>5.2351375332741794</v>
      </c>
      <c r="E6" s="77">
        <v>93.700088731144632</v>
      </c>
      <c r="F6" s="12" t="s">
        <v>56</v>
      </c>
      <c r="G6" s="11">
        <v>1127</v>
      </c>
      <c r="H6" s="12" t="s">
        <v>56</v>
      </c>
    </row>
    <row r="7" spans="1:8" ht="15" thickBot="1" x14ac:dyDescent="0.35">
      <c r="A7" s="10" t="s">
        <v>12</v>
      </c>
      <c r="B7" s="109">
        <v>0.30894457237967121</v>
      </c>
      <c r="C7" s="77">
        <v>0.64410953282108574</v>
      </c>
      <c r="D7" s="77">
        <v>5.8881871451697485</v>
      </c>
      <c r="E7" s="77">
        <v>93.08123760231652</v>
      </c>
      <c r="F7" s="77">
        <v>7.7521147312980238E-2</v>
      </c>
      <c r="G7" s="11">
        <v>87771</v>
      </c>
      <c r="H7" s="77">
        <v>6.0384409429082499E-2</v>
      </c>
    </row>
    <row r="8" spans="1:8" ht="15" thickBot="1" x14ac:dyDescent="0.35">
      <c r="A8" s="10" t="s">
        <v>13</v>
      </c>
      <c r="B8" s="109">
        <v>0.25711662075298436</v>
      </c>
      <c r="C8" s="77">
        <v>0.7346189164370982</v>
      </c>
      <c r="D8" s="77">
        <v>6.0238751147842056</v>
      </c>
      <c r="E8" s="77">
        <v>92.910927456381998</v>
      </c>
      <c r="F8" s="77">
        <v>7.3461891643709823E-2</v>
      </c>
      <c r="G8" s="11">
        <v>5452</v>
      </c>
      <c r="H8" s="77">
        <v>0.12839325018341893</v>
      </c>
    </row>
    <row r="9" spans="1:8" ht="15" thickBot="1" x14ac:dyDescent="0.35">
      <c r="A9" s="10" t="s">
        <v>14</v>
      </c>
      <c r="B9" s="109">
        <v>0.36709134096307494</v>
      </c>
      <c r="C9" s="77">
        <v>0.5830274238825307</v>
      </c>
      <c r="D9" s="77">
        <v>5.52796372273807</v>
      </c>
      <c r="E9" s="77">
        <v>93.521917512416323</v>
      </c>
      <c r="F9" s="12" t="s">
        <v>56</v>
      </c>
      <c r="G9" s="11">
        <v>4631</v>
      </c>
      <c r="H9" s="12" t="s">
        <v>56</v>
      </c>
    </row>
    <row r="10" spans="1:8" ht="15" thickBot="1" x14ac:dyDescent="0.35">
      <c r="A10" s="10" t="s">
        <v>15</v>
      </c>
      <c r="B10" s="109">
        <v>0.37422952744349869</v>
      </c>
      <c r="C10" s="77">
        <v>0.68241855004402696</v>
      </c>
      <c r="D10" s="77">
        <v>5.4935916250856076</v>
      </c>
      <c r="E10" s="77">
        <v>93.444868408179232</v>
      </c>
      <c r="F10" s="77">
        <v>4.8918892476274333E-3</v>
      </c>
      <c r="G10" s="11">
        <v>40906</v>
      </c>
      <c r="H10" s="77">
        <v>5.37818412946756E-2</v>
      </c>
    </row>
    <row r="11" spans="1:8" ht="15" thickBot="1" x14ac:dyDescent="0.35">
      <c r="A11" s="10" t="s">
        <v>16</v>
      </c>
      <c r="B11" s="109">
        <v>0.41845493562231761</v>
      </c>
      <c r="C11" s="77">
        <v>0.78326180257510725</v>
      </c>
      <c r="D11" s="77">
        <v>5.8154506437768241</v>
      </c>
      <c r="E11" s="77">
        <v>92.972103004291853</v>
      </c>
      <c r="F11" s="77">
        <v>1.0729613733905579E-2</v>
      </c>
      <c r="G11" s="11">
        <v>9320</v>
      </c>
      <c r="H11" s="12" t="s">
        <v>56</v>
      </c>
    </row>
    <row r="12" spans="1:8" ht="15" thickBot="1" x14ac:dyDescent="0.35">
      <c r="A12" s="10" t="s">
        <v>17</v>
      </c>
      <c r="B12" s="109">
        <v>0.30795881050909441</v>
      </c>
      <c r="C12" s="77">
        <v>0.74102588778750844</v>
      </c>
      <c r="D12" s="77">
        <v>5.6106245789625637</v>
      </c>
      <c r="E12" s="77">
        <v>93.311519584255606</v>
      </c>
      <c r="F12" s="77">
        <v>2.8871138485227599E-2</v>
      </c>
      <c r="G12" s="11">
        <v>10543</v>
      </c>
      <c r="H12" s="77">
        <v>1.4417148819121692</v>
      </c>
    </row>
    <row r="13" spans="1:8" ht="15" thickBot="1" x14ac:dyDescent="0.35">
      <c r="A13" s="10" t="s">
        <v>18</v>
      </c>
      <c r="B13" s="109">
        <v>0.35926859349026757</v>
      </c>
      <c r="C13" s="77">
        <v>0.72926162260711025</v>
      </c>
      <c r="D13" s="77">
        <v>6.0190894954153036</v>
      </c>
      <c r="E13" s="77">
        <v>92.79049815003485</v>
      </c>
      <c r="F13" s="77">
        <v>0.10188213845246394</v>
      </c>
      <c r="G13" s="11">
        <v>37323</v>
      </c>
      <c r="H13" s="77">
        <v>6.6982825603515261E-2</v>
      </c>
    </row>
    <row r="14" spans="1:8" ht="15" thickBot="1" x14ac:dyDescent="0.35">
      <c r="A14" s="10" t="s">
        <v>19</v>
      </c>
      <c r="B14" s="109">
        <v>0.29024107081882128</v>
      </c>
      <c r="C14" s="77">
        <v>0.52584852830704099</v>
      </c>
      <c r="D14" s="77">
        <v>5.1628764597418559</v>
      </c>
      <c r="E14" s="77">
        <v>93.819572491975691</v>
      </c>
      <c r="F14" s="77">
        <v>0.20146144915659361</v>
      </c>
      <c r="G14" s="11">
        <v>29316</v>
      </c>
      <c r="H14" s="77">
        <v>0.1023331968890708</v>
      </c>
    </row>
    <row r="15" spans="1:8" ht="15" thickBot="1" x14ac:dyDescent="0.35">
      <c r="A15" s="10" t="s">
        <v>20</v>
      </c>
      <c r="B15" s="109">
        <v>0.35012119579854561</v>
      </c>
      <c r="C15" s="77">
        <v>0.57904659305144079</v>
      </c>
      <c r="D15" s="77">
        <v>4.6997037436035551</v>
      </c>
      <c r="E15" s="77">
        <v>94.371128467546455</v>
      </c>
      <c r="F15" s="12" t="s">
        <v>56</v>
      </c>
      <c r="G15" s="11">
        <v>7484</v>
      </c>
      <c r="H15" s="77">
        <v>0.774986638161411</v>
      </c>
    </row>
    <row r="16" spans="1:8" ht="15" thickBot="1" x14ac:dyDescent="0.35">
      <c r="A16" s="10" t="s">
        <v>21</v>
      </c>
      <c r="B16" s="109">
        <v>0.18837018837018837</v>
      </c>
      <c r="C16" s="77">
        <v>0.60606060606060608</v>
      </c>
      <c r="D16" s="77">
        <v>6.0032760032760031</v>
      </c>
      <c r="E16" s="77">
        <v>93.194103194103192</v>
      </c>
      <c r="F16" s="77">
        <v>8.1900081900081901E-3</v>
      </c>
      <c r="G16" s="11">
        <v>12253</v>
      </c>
      <c r="H16" s="77">
        <v>0.35093446502897252</v>
      </c>
    </row>
    <row r="17" spans="1:8" ht="15" thickBot="1" x14ac:dyDescent="0.35">
      <c r="A17" s="10" t="s">
        <v>22</v>
      </c>
      <c r="B17" s="109">
        <v>0.3474302144483048</v>
      </c>
      <c r="C17" s="77">
        <v>0.61299468871051477</v>
      </c>
      <c r="D17" s="77">
        <v>6.3675572061818624</v>
      </c>
      <c r="E17" s="77">
        <v>92.466355177508888</v>
      </c>
      <c r="F17" s="77">
        <v>0.20566271315043327</v>
      </c>
      <c r="G17" s="11">
        <v>50132</v>
      </c>
      <c r="H17" s="77">
        <v>9.973669512487035E-2</v>
      </c>
    </row>
    <row r="18" spans="1:8" ht="15" thickBot="1" x14ac:dyDescent="0.35">
      <c r="A18" s="10" t="s">
        <v>23</v>
      </c>
      <c r="B18" s="109">
        <v>0.27272727272727276</v>
      </c>
      <c r="C18" s="77">
        <v>0.60606060606060608</v>
      </c>
      <c r="D18" s="77">
        <v>4.8787878787878789</v>
      </c>
      <c r="E18" s="77">
        <v>94.242424242424235</v>
      </c>
      <c r="F18" s="77" t="s">
        <v>56</v>
      </c>
      <c r="G18" s="11">
        <v>10055</v>
      </c>
      <c r="H18" s="77">
        <v>1.5415216310293387</v>
      </c>
    </row>
    <row r="19" spans="1:8" ht="15" thickBot="1" x14ac:dyDescent="0.35">
      <c r="A19" s="10" t="s">
        <v>24</v>
      </c>
      <c r="B19" s="109">
        <v>0.5027932960893855</v>
      </c>
      <c r="C19" s="77">
        <v>0.8938547486033519</v>
      </c>
      <c r="D19" s="77">
        <v>7.2067039106145243</v>
      </c>
      <c r="E19" s="77">
        <v>91.396648044692739</v>
      </c>
      <c r="F19" s="77" t="s">
        <v>56</v>
      </c>
      <c r="G19" s="11">
        <v>1791</v>
      </c>
      <c r="H19" s="77">
        <v>5.5834729201563377E-2</v>
      </c>
    </row>
    <row r="20" spans="1:8" ht="15" thickBot="1" x14ac:dyDescent="0.35">
      <c r="A20" s="10" t="s">
        <v>25</v>
      </c>
      <c r="B20" s="109">
        <v>0.29774969938732271</v>
      </c>
      <c r="C20" s="77">
        <v>0.59168209493634638</v>
      </c>
      <c r="D20" s="77">
        <v>5.853835436031531</v>
      </c>
      <c r="E20" s="77">
        <v>93.245280858129902</v>
      </c>
      <c r="F20" s="77">
        <v>1.1451911514897028E-2</v>
      </c>
      <c r="G20" s="11">
        <v>53340</v>
      </c>
      <c r="H20" s="77">
        <v>1.775403074615673</v>
      </c>
    </row>
    <row r="21" spans="1:8" ht="15" thickBot="1" x14ac:dyDescent="0.35">
      <c r="A21" s="10" t="s">
        <v>26</v>
      </c>
      <c r="B21" s="109">
        <v>0.33481481481481484</v>
      </c>
      <c r="C21" s="77">
        <v>0.62814814814814812</v>
      </c>
      <c r="D21" s="77">
        <v>5.7185185185185183</v>
      </c>
      <c r="E21" s="77">
        <v>93.312592592592594</v>
      </c>
      <c r="F21" s="77">
        <v>5.9259259259259256E-3</v>
      </c>
      <c r="G21" s="11">
        <v>33758</v>
      </c>
      <c r="H21" s="77">
        <v>2.3698086379524853E-2</v>
      </c>
    </row>
    <row r="22" spans="1:8" ht="15" thickBot="1" x14ac:dyDescent="0.35">
      <c r="A22" s="10" t="s">
        <v>27</v>
      </c>
      <c r="B22" s="109">
        <v>0.19856043683296104</v>
      </c>
      <c r="C22" s="77">
        <v>0.570861255894763</v>
      </c>
      <c r="D22" s="77">
        <v>5.4355919583023082</v>
      </c>
      <c r="E22" s="77">
        <v>93.77016629436585</v>
      </c>
      <c r="F22" s="77">
        <v>2.482005460412013E-2</v>
      </c>
      <c r="G22" s="11">
        <v>4074</v>
      </c>
      <c r="H22" s="77">
        <v>1.1045655375552283</v>
      </c>
    </row>
    <row r="23" spans="1:8" ht="15" thickBot="1" x14ac:dyDescent="0.35">
      <c r="A23" s="10" t="s">
        <v>28</v>
      </c>
      <c r="B23" s="109">
        <v>0.32612104107870804</v>
      </c>
      <c r="C23" s="77">
        <v>0.53935402947632494</v>
      </c>
      <c r="D23" s="77">
        <v>5.1928504233301975</v>
      </c>
      <c r="E23" s="77">
        <v>93.9291313891502</v>
      </c>
      <c r="F23" s="77">
        <v>1.2543116964565693E-2</v>
      </c>
      <c r="G23" s="11">
        <v>15969</v>
      </c>
      <c r="H23" s="77">
        <v>0.15029118917903439</v>
      </c>
    </row>
    <row r="24" spans="1:8" ht="15" thickBot="1" x14ac:dyDescent="0.35">
      <c r="A24" s="10" t="s">
        <v>29</v>
      </c>
      <c r="B24" s="109">
        <v>0.2756130013305455</v>
      </c>
      <c r="C24" s="77">
        <v>0.61775327884432618</v>
      </c>
      <c r="D24" s="77">
        <v>5.1843755939935372</v>
      </c>
      <c r="E24" s="77">
        <v>93.908002280935193</v>
      </c>
      <c r="F24" s="77">
        <v>1.4255844896407526E-2</v>
      </c>
      <c r="G24" s="11">
        <v>43526</v>
      </c>
      <c r="H24" s="77">
        <v>3.3037724578412906</v>
      </c>
    </row>
    <row r="25" spans="1:8" ht="15" thickBot="1" x14ac:dyDescent="0.35">
      <c r="A25" s="10" t="s">
        <v>30</v>
      </c>
      <c r="B25" s="109">
        <v>0.25550660792951541</v>
      </c>
      <c r="C25" s="77">
        <v>0.63436123348017626</v>
      </c>
      <c r="D25" s="77">
        <v>7.145374449339208</v>
      </c>
      <c r="E25" s="77">
        <v>91.964757709251103</v>
      </c>
      <c r="F25" s="77" t="s">
        <v>56</v>
      </c>
      <c r="G25" s="11">
        <v>11354</v>
      </c>
      <c r="H25" s="77">
        <v>3.5229874933943986E-2</v>
      </c>
    </row>
    <row r="26" spans="1:8" ht="15" thickBot="1" x14ac:dyDescent="0.35">
      <c r="A26" s="13" t="s">
        <v>31</v>
      </c>
      <c r="B26" s="110">
        <v>0.32052627895584018</v>
      </c>
      <c r="C26" s="78">
        <v>0.64645131619727458</v>
      </c>
      <c r="D26" s="78">
        <v>5.8324585345370563</v>
      </c>
      <c r="E26" s="78">
        <v>93.112784059666282</v>
      </c>
      <c r="F26" s="78">
        <v>8.7779810643551989E-2</v>
      </c>
      <c r="G26" s="14">
        <v>503272</v>
      </c>
      <c r="H26" s="78">
        <v>0.62729498164014685</v>
      </c>
    </row>
    <row r="27" spans="1:8" ht="15" thickTop="1" x14ac:dyDescent="0.3"/>
  </sheetData>
  <mergeCells count="5">
    <mergeCell ref="A3:A4"/>
    <mergeCell ref="C3:F3"/>
    <mergeCell ref="G3:G4"/>
    <mergeCell ref="H3:H4"/>
    <mergeCell ref="A1:H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2"/>
  <dimension ref="A1:D11"/>
  <sheetViews>
    <sheetView workbookViewId="0">
      <selection sqref="A1:D1"/>
    </sheetView>
  </sheetViews>
  <sheetFormatPr defaultRowHeight="14.4" x14ac:dyDescent="0.3"/>
  <cols>
    <col min="1" max="1" width="13.109375" customWidth="1"/>
    <col min="2" max="2" width="9.88671875" customWidth="1"/>
    <col min="3" max="3" width="10.109375" customWidth="1"/>
    <col min="4" max="4" width="10.5546875" bestFit="1" customWidth="1"/>
  </cols>
  <sheetData>
    <row r="1" spans="1:4" ht="44.25" customHeight="1" x14ac:dyDescent="0.3">
      <c r="A1" s="254" t="s">
        <v>230</v>
      </c>
      <c r="B1" s="254"/>
      <c r="C1" s="254"/>
      <c r="D1" s="254"/>
    </row>
    <row r="2" spans="1:4" ht="15" thickBot="1" x14ac:dyDescent="0.35"/>
    <row r="3" spans="1:4" ht="25.5" customHeight="1" thickTop="1" thickBot="1" x14ac:dyDescent="0.35">
      <c r="A3" s="249" t="s">
        <v>231</v>
      </c>
      <c r="B3" s="252" t="s">
        <v>232</v>
      </c>
      <c r="C3" s="252"/>
      <c r="D3" s="249" t="s">
        <v>112</v>
      </c>
    </row>
    <row r="4" spans="1:4" ht="15" thickBot="1" x14ac:dyDescent="0.35">
      <c r="A4" s="251"/>
      <c r="B4" s="26" t="s">
        <v>233</v>
      </c>
      <c r="C4" s="26" t="s">
        <v>234</v>
      </c>
      <c r="D4" s="251"/>
    </row>
    <row r="5" spans="1:4" ht="15" thickBot="1" x14ac:dyDescent="0.35">
      <c r="A5" s="51" t="s">
        <v>225</v>
      </c>
      <c r="B5" s="77">
        <v>0.16141971081414233</v>
      </c>
      <c r="C5" s="77">
        <v>2.0905045756023846</v>
      </c>
      <c r="D5" s="77">
        <v>0.31646067857986299</v>
      </c>
    </row>
    <row r="6" spans="1:4" ht="15" thickBot="1" x14ac:dyDescent="0.35">
      <c r="A6" s="51" t="s">
        <v>226</v>
      </c>
      <c r="B6" s="77">
        <v>0.36221604805415875</v>
      </c>
      <c r="C6" s="77">
        <v>3.9207455293426245</v>
      </c>
      <c r="D6" s="77">
        <v>0.6482158320306789</v>
      </c>
    </row>
    <row r="7" spans="1:4" ht="15" thickBot="1" x14ac:dyDescent="0.35">
      <c r="A7" s="51" t="s">
        <v>227</v>
      </c>
      <c r="B7" s="77">
        <v>4.6584261089044983</v>
      </c>
      <c r="C7" s="77">
        <v>18.330394873086505</v>
      </c>
      <c r="D7" s="77">
        <v>5.757245195173244</v>
      </c>
    </row>
    <row r="8" spans="1:4" ht="15" thickBot="1" x14ac:dyDescent="0.35">
      <c r="A8" s="51" t="s">
        <v>228</v>
      </c>
      <c r="B8" s="77">
        <v>94.741875207889024</v>
      </c>
      <c r="C8" s="77">
        <v>75.59958581703188</v>
      </c>
      <c r="D8" s="77">
        <v>93.203405269846272</v>
      </c>
    </row>
    <row r="9" spans="1:4" ht="15" thickBot="1" x14ac:dyDescent="0.35">
      <c r="A9" s="51" t="s">
        <v>229</v>
      </c>
      <c r="B9" s="77">
        <v>7.6062924338179197E-2</v>
      </c>
      <c r="C9" s="77">
        <v>5.8769204936613216E-2</v>
      </c>
      <c r="D9" s="77">
        <v>7.4673024369946356E-2</v>
      </c>
    </row>
    <row r="10" spans="1:4" ht="15" thickBot="1" x14ac:dyDescent="0.35">
      <c r="A10" s="68" t="s">
        <v>31</v>
      </c>
      <c r="B10" s="78">
        <v>100</v>
      </c>
      <c r="C10" s="78">
        <v>100</v>
      </c>
      <c r="D10" s="78">
        <v>100</v>
      </c>
    </row>
    <row r="11" spans="1:4" ht="15" thickTop="1" x14ac:dyDescent="0.3"/>
  </sheetData>
  <mergeCells count="4">
    <mergeCell ref="A3:A4"/>
    <mergeCell ref="B3:C3"/>
    <mergeCell ref="D3:D4"/>
    <mergeCell ref="A1:D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3"/>
  <dimension ref="A1:G11"/>
  <sheetViews>
    <sheetView workbookViewId="0">
      <selection activeCell="F13" sqref="F13"/>
    </sheetView>
  </sheetViews>
  <sheetFormatPr defaultRowHeight="14.4" x14ac:dyDescent="0.3"/>
  <cols>
    <col min="1" max="1" width="22.6640625" customWidth="1"/>
    <col min="2" max="2" width="17.109375" customWidth="1"/>
    <col min="3" max="5" width="9.5546875" bestFit="1" customWidth="1"/>
  </cols>
  <sheetData>
    <row r="1" spans="1:7" ht="29.25" customHeight="1" x14ac:dyDescent="0.3">
      <c r="A1" s="254" t="s">
        <v>235</v>
      </c>
      <c r="B1" s="254"/>
      <c r="C1" s="254"/>
      <c r="D1" s="254"/>
      <c r="E1" s="254"/>
      <c r="F1" s="254"/>
      <c r="G1" s="254"/>
    </row>
    <row r="2" spans="1:7" ht="18.75" customHeight="1" thickBot="1" x14ac:dyDescent="0.35"/>
    <row r="3" spans="1:7" ht="27" customHeight="1" thickTop="1" x14ac:dyDescent="0.3">
      <c r="A3" s="105" t="s">
        <v>231</v>
      </c>
      <c r="B3" s="292" t="s">
        <v>232</v>
      </c>
      <c r="C3" s="292"/>
      <c r="D3" s="292"/>
      <c r="E3" s="292" t="s">
        <v>232</v>
      </c>
      <c r="F3" s="292"/>
      <c r="G3" s="292"/>
    </row>
    <row r="4" spans="1:7" ht="27" thickBot="1" x14ac:dyDescent="0.35">
      <c r="A4" s="106"/>
      <c r="B4" s="133" t="s">
        <v>233</v>
      </c>
      <c r="C4" s="133" t="s">
        <v>234</v>
      </c>
      <c r="D4" s="133" t="s">
        <v>112</v>
      </c>
      <c r="E4" s="133" t="s">
        <v>233</v>
      </c>
      <c r="F4" s="133" t="s">
        <v>234</v>
      </c>
      <c r="G4" s="133" t="s">
        <v>112</v>
      </c>
    </row>
    <row r="5" spans="1:7" ht="15" thickBot="1" x14ac:dyDescent="0.35">
      <c r="A5" s="51" t="s">
        <v>225</v>
      </c>
      <c r="B5" s="11">
        <v>660</v>
      </c>
      <c r="C5" s="11">
        <v>747</v>
      </c>
      <c r="D5" s="11">
        <v>1407</v>
      </c>
      <c r="E5" s="77">
        <v>0.16141971081414233</v>
      </c>
      <c r="F5" s="77">
        <v>2.0905045756023846</v>
      </c>
      <c r="G5" s="77">
        <v>0.31646067857986299</v>
      </c>
    </row>
    <row r="6" spans="1:7" ht="15" thickBot="1" x14ac:dyDescent="0.35">
      <c r="A6" s="51" t="s">
        <v>226</v>
      </c>
      <c r="B6" s="11">
        <v>1481</v>
      </c>
      <c r="C6" s="11">
        <v>1401</v>
      </c>
      <c r="D6" s="11">
        <v>2882</v>
      </c>
      <c r="E6" s="77">
        <v>0.36221604805415875</v>
      </c>
      <c r="F6" s="77">
        <v>3.9207455293426245</v>
      </c>
      <c r="G6" s="77">
        <v>0.6482158320306789</v>
      </c>
    </row>
    <row r="7" spans="1:7" ht="16.5" customHeight="1" thickBot="1" x14ac:dyDescent="0.35">
      <c r="A7" s="51" t="s">
        <v>227</v>
      </c>
      <c r="B7" s="11">
        <v>19047</v>
      </c>
      <c r="C7" s="11">
        <v>6550</v>
      </c>
      <c r="D7" s="11">
        <v>25597</v>
      </c>
      <c r="E7" s="77">
        <v>4.6584261089044983</v>
      </c>
      <c r="F7" s="77">
        <v>18.330394873086505</v>
      </c>
      <c r="G7" s="77">
        <v>5.757245195173244</v>
      </c>
    </row>
    <row r="8" spans="1:7" ht="15" thickBot="1" x14ac:dyDescent="0.35">
      <c r="A8" s="51" t="s">
        <v>228</v>
      </c>
      <c r="B8" s="11">
        <v>387373</v>
      </c>
      <c r="C8" s="11">
        <v>27014</v>
      </c>
      <c r="D8" s="11">
        <v>414387</v>
      </c>
      <c r="E8" s="77">
        <v>94.741875207889024</v>
      </c>
      <c r="F8" s="77">
        <v>75.59958581703188</v>
      </c>
      <c r="G8" s="77">
        <v>93.203405269846272</v>
      </c>
    </row>
    <row r="9" spans="1:7" ht="15" thickBot="1" x14ac:dyDescent="0.35">
      <c r="A9" s="51" t="s">
        <v>229</v>
      </c>
      <c r="B9" s="11">
        <v>311</v>
      </c>
      <c r="C9" s="11">
        <v>21</v>
      </c>
      <c r="D9" s="11">
        <v>332</v>
      </c>
      <c r="E9" s="77">
        <v>7.6062924338179197E-2</v>
      </c>
      <c r="F9" s="77">
        <v>5.8769204936613216E-2</v>
      </c>
      <c r="G9" s="77">
        <v>7.4673024369946356E-2</v>
      </c>
    </row>
    <row r="10" spans="1:7" ht="15" thickBot="1" x14ac:dyDescent="0.35">
      <c r="A10" s="111" t="s">
        <v>31</v>
      </c>
      <c r="B10" s="112">
        <v>408872</v>
      </c>
      <c r="C10" s="112">
        <v>35733</v>
      </c>
      <c r="D10" s="112">
        <v>444605</v>
      </c>
      <c r="E10" s="78">
        <v>100</v>
      </c>
      <c r="F10" s="78">
        <v>100</v>
      </c>
      <c r="G10" s="78">
        <v>100</v>
      </c>
    </row>
    <row r="11" spans="1:7" ht="15" thickTop="1" x14ac:dyDescent="0.3"/>
  </sheetData>
  <mergeCells count="3">
    <mergeCell ref="E3:G3"/>
    <mergeCell ref="B3:D3"/>
    <mergeCell ref="A1:G1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4"/>
  <dimension ref="A1:G12"/>
  <sheetViews>
    <sheetView workbookViewId="0">
      <selection sqref="A1:G1"/>
    </sheetView>
  </sheetViews>
  <sheetFormatPr defaultRowHeight="14.4" x14ac:dyDescent="0.3"/>
  <cols>
    <col min="1" max="1" width="18.5546875" customWidth="1"/>
    <col min="2" max="2" width="10.109375" customWidth="1"/>
  </cols>
  <sheetData>
    <row r="1" spans="1:7" ht="33.75" customHeight="1" x14ac:dyDescent="0.3">
      <c r="A1" s="254" t="s">
        <v>236</v>
      </c>
      <c r="B1" s="254"/>
      <c r="C1" s="254"/>
      <c r="D1" s="254"/>
      <c r="E1" s="254"/>
      <c r="F1" s="254"/>
      <c r="G1" s="254"/>
    </row>
    <row r="2" spans="1:7" ht="15" thickBot="1" x14ac:dyDescent="0.35"/>
    <row r="3" spans="1:7" ht="15.6" thickTop="1" thickBot="1" x14ac:dyDescent="0.35">
      <c r="A3" s="249" t="s">
        <v>237</v>
      </c>
      <c r="B3" s="252" t="s">
        <v>238</v>
      </c>
      <c r="C3" s="252"/>
      <c r="D3" s="252"/>
      <c r="E3" s="252"/>
      <c r="F3" s="252"/>
      <c r="G3" s="249" t="s">
        <v>239</v>
      </c>
    </row>
    <row r="4" spans="1:7" ht="15" thickBot="1" x14ac:dyDescent="0.35">
      <c r="A4" s="251"/>
      <c r="B4" s="26" t="s">
        <v>240</v>
      </c>
      <c r="C4" s="26" t="s">
        <v>241</v>
      </c>
      <c r="D4" s="26" t="s">
        <v>242</v>
      </c>
      <c r="E4" s="26" t="s">
        <v>243</v>
      </c>
      <c r="F4" s="26" t="s">
        <v>244</v>
      </c>
      <c r="G4" s="251"/>
    </row>
    <row r="5" spans="1:7" ht="15" thickBot="1" x14ac:dyDescent="0.35">
      <c r="A5" s="51" t="s">
        <v>245</v>
      </c>
      <c r="B5" s="85">
        <v>63.240761539285103</v>
      </c>
      <c r="C5" s="85">
        <v>32.479621119720541</v>
      </c>
      <c r="D5" s="85">
        <v>7.0536222239483068E-2</v>
      </c>
      <c r="E5" s="85">
        <v>3.505188400990026</v>
      </c>
      <c r="F5" s="85">
        <v>0.70389271776484141</v>
      </c>
      <c r="G5" s="60">
        <v>476595</v>
      </c>
    </row>
    <row r="6" spans="1:7" ht="15" thickBot="1" x14ac:dyDescent="0.35">
      <c r="A6" s="51" t="s">
        <v>246</v>
      </c>
      <c r="B6" s="85">
        <v>17.367458866544791</v>
      </c>
      <c r="C6" s="85">
        <v>78.793418647166362</v>
      </c>
      <c r="D6" s="85">
        <v>0</v>
      </c>
      <c r="E6" s="85">
        <v>1.2797074954296161</v>
      </c>
      <c r="F6" s="85">
        <v>2.5594149908592323</v>
      </c>
      <c r="G6" s="10">
        <v>547</v>
      </c>
    </row>
    <row r="7" spans="1:7" ht="15" thickBot="1" x14ac:dyDescent="0.35">
      <c r="A7" s="51" t="s">
        <v>247</v>
      </c>
      <c r="B7" s="85">
        <v>13.842482100238662</v>
      </c>
      <c r="C7" s="85">
        <v>82.100238663484475</v>
      </c>
      <c r="D7" s="85">
        <v>0.23866348448687352</v>
      </c>
      <c r="E7" s="85">
        <v>2.6252983293556085</v>
      </c>
      <c r="F7" s="85">
        <v>1.1933174224343674</v>
      </c>
      <c r="G7" s="10">
        <v>419</v>
      </c>
    </row>
    <row r="8" spans="1:7" ht="15" thickBot="1" x14ac:dyDescent="0.35">
      <c r="A8" s="51" t="s">
        <v>248</v>
      </c>
      <c r="B8" s="85">
        <v>3.9967097304882184</v>
      </c>
      <c r="C8" s="85">
        <v>94.024289930807569</v>
      </c>
      <c r="D8" s="85">
        <v>1.9354526539894518E-2</v>
      </c>
      <c r="E8" s="85">
        <v>8.7095369429525324E-2</v>
      </c>
      <c r="F8" s="85">
        <v>1.8725504427347945</v>
      </c>
      <c r="G8" s="60">
        <v>20675</v>
      </c>
    </row>
    <row r="9" spans="1:7" ht="15" thickBot="1" x14ac:dyDescent="0.35">
      <c r="A9" s="51" t="s">
        <v>249</v>
      </c>
      <c r="B9" s="85">
        <v>5.6112224448897798</v>
      </c>
      <c r="C9" s="85">
        <v>90.38076152304609</v>
      </c>
      <c r="D9" s="85">
        <v>0.1002004008016032</v>
      </c>
      <c r="E9" s="85">
        <v>0.90180360721442887</v>
      </c>
      <c r="F9" s="85">
        <v>3.0060120240480961</v>
      </c>
      <c r="G9" s="60">
        <v>999</v>
      </c>
    </row>
    <row r="10" spans="1:7" ht="15" thickBot="1" x14ac:dyDescent="0.35">
      <c r="A10" s="51" t="s">
        <v>250</v>
      </c>
      <c r="B10" s="85">
        <v>35.280095351609056</v>
      </c>
      <c r="C10" s="85">
        <v>51.609058402860555</v>
      </c>
      <c r="D10" s="85">
        <v>0.47675804529201427</v>
      </c>
      <c r="E10" s="85">
        <v>11.323003575685339</v>
      </c>
      <c r="F10" s="85">
        <v>1.3110846245530394</v>
      </c>
      <c r="G10" s="10">
        <v>840</v>
      </c>
    </row>
    <row r="11" spans="1:7" ht="15" thickBot="1" x14ac:dyDescent="0.35">
      <c r="A11" s="13" t="s">
        <v>31</v>
      </c>
      <c r="B11" s="86">
        <v>60.261019923711665</v>
      </c>
      <c r="C11" s="86">
        <v>35.548494031641553</v>
      </c>
      <c r="D11" s="86">
        <v>6.9045520298786037E-2</v>
      </c>
      <c r="E11" s="86">
        <v>3.3531847494960867</v>
      </c>
      <c r="F11" s="86">
        <v>0.76825577485191032</v>
      </c>
      <c r="G11" s="61">
        <v>502905</v>
      </c>
    </row>
    <row r="12" spans="1:7" ht="15" thickTop="1" x14ac:dyDescent="0.3"/>
  </sheetData>
  <mergeCells count="4">
    <mergeCell ref="A3:A4"/>
    <mergeCell ref="B3:F3"/>
    <mergeCell ref="G3:G4"/>
    <mergeCell ref="A1:G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5"/>
  <dimension ref="A1:I12"/>
  <sheetViews>
    <sheetView workbookViewId="0">
      <selection sqref="A1:I1"/>
    </sheetView>
  </sheetViews>
  <sheetFormatPr defaultRowHeight="14.4" x14ac:dyDescent="0.3"/>
  <cols>
    <col min="2" max="2" width="11.109375" customWidth="1"/>
    <col min="6" max="6" width="10" customWidth="1"/>
  </cols>
  <sheetData>
    <row r="1" spans="1:9" ht="28.5" customHeight="1" x14ac:dyDescent="0.3">
      <c r="A1" s="254" t="s">
        <v>251</v>
      </c>
      <c r="B1" s="254"/>
      <c r="C1" s="254"/>
      <c r="D1" s="254"/>
      <c r="E1" s="254"/>
      <c r="F1" s="254"/>
      <c r="G1" s="254"/>
      <c r="H1" s="254"/>
      <c r="I1" s="254"/>
    </row>
    <row r="2" spans="1:9" ht="15" thickBot="1" x14ac:dyDescent="0.35"/>
    <row r="3" spans="1:9" ht="16.5" customHeight="1" thickTop="1" thickBot="1" x14ac:dyDescent="0.35">
      <c r="A3" s="249" t="s">
        <v>231</v>
      </c>
      <c r="B3" s="252" t="s">
        <v>449</v>
      </c>
      <c r="C3" s="252"/>
      <c r="D3" s="252"/>
      <c r="E3" s="249" t="s">
        <v>112</v>
      </c>
      <c r="F3" s="252" t="s">
        <v>449</v>
      </c>
      <c r="G3" s="252"/>
      <c r="H3" s="252"/>
      <c r="I3" s="249" t="s">
        <v>112</v>
      </c>
    </row>
    <row r="4" spans="1:9" ht="38.25" customHeight="1" thickBot="1" x14ac:dyDescent="0.35">
      <c r="A4" s="251"/>
      <c r="B4" s="107" t="s">
        <v>240</v>
      </c>
      <c r="C4" s="107" t="s">
        <v>241</v>
      </c>
      <c r="D4" s="107" t="s">
        <v>448</v>
      </c>
      <c r="E4" s="251"/>
      <c r="F4" s="115" t="s">
        <v>240</v>
      </c>
      <c r="G4" s="115" t="s">
        <v>241</v>
      </c>
      <c r="H4" s="115" t="s">
        <v>448</v>
      </c>
      <c r="I4" s="251"/>
    </row>
    <row r="5" spans="1:9" ht="15" thickBot="1" x14ac:dyDescent="0.35">
      <c r="A5" s="10" t="s">
        <v>245</v>
      </c>
      <c r="B5" s="11">
        <v>301248</v>
      </c>
      <c r="C5" s="11">
        <v>154717</v>
      </c>
      <c r="D5" s="11">
        <v>20386</v>
      </c>
      <c r="E5" s="11">
        <f>SUM(B5:D5)</f>
        <v>476351</v>
      </c>
      <c r="F5" s="77">
        <v>63.240761539285103</v>
      </c>
      <c r="G5" s="77">
        <v>32.479621119720541</v>
      </c>
      <c r="H5" s="77">
        <v>4.2796173409943501</v>
      </c>
      <c r="I5" s="11">
        <v>476351</v>
      </c>
    </row>
    <row r="6" spans="1:9" ht="15" thickBot="1" x14ac:dyDescent="0.35">
      <c r="A6" s="10" t="s">
        <v>246</v>
      </c>
      <c r="B6" s="11">
        <v>95</v>
      </c>
      <c r="C6" s="11">
        <v>431</v>
      </c>
      <c r="D6" s="11">
        <v>21</v>
      </c>
      <c r="E6" s="11">
        <f t="shared" ref="E6:E11" si="0">SUM(B6:D6)</f>
        <v>547</v>
      </c>
      <c r="F6" s="77">
        <v>17.367458866544791</v>
      </c>
      <c r="G6" s="77">
        <v>78.793418647166362</v>
      </c>
      <c r="H6" s="77">
        <v>3.8391224862888484</v>
      </c>
      <c r="I6" s="11">
        <v>547</v>
      </c>
    </row>
    <row r="7" spans="1:9" ht="15" thickBot="1" x14ac:dyDescent="0.35">
      <c r="A7" s="10" t="s">
        <v>247</v>
      </c>
      <c r="B7" s="11">
        <v>58</v>
      </c>
      <c r="C7" s="11">
        <v>344</v>
      </c>
      <c r="D7" s="11">
        <v>17</v>
      </c>
      <c r="E7" s="11">
        <f t="shared" si="0"/>
        <v>419</v>
      </c>
      <c r="F7" s="77">
        <v>13.842482100238662</v>
      </c>
      <c r="G7" s="77">
        <v>82.100238663484475</v>
      </c>
      <c r="H7" s="77">
        <v>4.0572792362768499</v>
      </c>
      <c r="I7" s="11">
        <v>419</v>
      </c>
    </row>
    <row r="8" spans="1:9" ht="15" thickBot="1" x14ac:dyDescent="0.35">
      <c r="A8" s="10" t="s">
        <v>248</v>
      </c>
      <c r="B8" s="11">
        <v>826</v>
      </c>
      <c r="C8" s="11">
        <v>19432</v>
      </c>
      <c r="D8" s="11">
        <v>409</v>
      </c>
      <c r="E8" s="11">
        <f t="shared" si="0"/>
        <v>20667</v>
      </c>
      <c r="F8" s="77">
        <v>3.9967097304882184</v>
      </c>
      <c r="G8" s="77">
        <v>94.024289930807569</v>
      </c>
      <c r="H8" s="77">
        <v>1.9790003387042143</v>
      </c>
      <c r="I8" s="11">
        <v>20667</v>
      </c>
    </row>
    <row r="9" spans="1:9" ht="15" thickBot="1" x14ac:dyDescent="0.35">
      <c r="A9" s="10" t="s">
        <v>249</v>
      </c>
      <c r="B9" s="11">
        <v>56</v>
      </c>
      <c r="C9" s="11">
        <v>902</v>
      </c>
      <c r="D9" s="11">
        <v>40</v>
      </c>
      <c r="E9" s="11">
        <f t="shared" si="0"/>
        <v>998</v>
      </c>
      <c r="F9" s="77">
        <v>5.6112224448897798</v>
      </c>
      <c r="G9" s="77">
        <v>90.38076152304609</v>
      </c>
      <c r="H9" s="77">
        <v>4.0080160320641287</v>
      </c>
      <c r="I9" s="11">
        <v>998</v>
      </c>
    </row>
    <row r="10" spans="1:9" ht="15" thickBot="1" x14ac:dyDescent="0.35">
      <c r="A10" s="10" t="s">
        <v>250</v>
      </c>
      <c r="B10" s="11">
        <v>296</v>
      </c>
      <c r="C10" s="11">
        <v>433</v>
      </c>
      <c r="D10" s="11">
        <v>110</v>
      </c>
      <c r="E10" s="11">
        <f t="shared" si="0"/>
        <v>839</v>
      </c>
      <c r="F10" s="77">
        <v>35.280095351609056</v>
      </c>
      <c r="G10" s="77">
        <v>51.609058402860555</v>
      </c>
      <c r="H10" s="77">
        <v>13.110846245530393</v>
      </c>
      <c r="I10" s="11">
        <v>839</v>
      </c>
    </row>
    <row r="11" spans="1:9" ht="15" thickBot="1" x14ac:dyDescent="0.35">
      <c r="A11" s="111" t="s">
        <v>31</v>
      </c>
      <c r="B11" s="112">
        <v>302852</v>
      </c>
      <c r="C11" s="112">
        <v>178655</v>
      </c>
      <c r="D11" s="112">
        <v>21060</v>
      </c>
      <c r="E11" s="112">
        <f t="shared" si="0"/>
        <v>502567</v>
      </c>
      <c r="F11" s="78">
        <v>60.261019923711665</v>
      </c>
      <c r="G11" s="78">
        <v>35.548494031641553</v>
      </c>
      <c r="H11" s="78">
        <v>4.1904860446467831</v>
      </c>
      <c r="I11" s="112">
        <v>502567</v>
      </c>
    </row>
    <row r="12" spans="1:9" ht="15" thickTop="1" x14ac:dyDescent="0.3"/>
  </sheetData>
  <mergeCells count="6">
    <mergeCell ref="A1:I1"/>
    <mergeCell ref="F3:H3"/>
    <mergeCell ref="I3:I4"/>
    <mergeCell ref="A3:A4"/>
    <mergeCell ref="B3:D3"/>
    <mergeCell ref="E3:E4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6"/>
  <dimension ref="A1:E9"/>
  <sheetViews>
    <sheetView workbookViewId="0">
      <selection sqref="A1:E1"/>
    </sheetView>
  </sheetViews>
  <sheetFormatPr defaultRowHeight="14.4" x14ac:dyDescent="0.3"/>
  <cols>
    <col min="1" max="1" width="18.44140625" customWidth="1"/>
  </cols>
  <sheetData>
    <row r="1" spans="1:5" ht="64.5" customHeight="1" x14ac:dyDescent="0.3">
      <c r="A1" s="254" t="s">
        <v>252</v>
      </c>
      <c r="B1" s="254"/>
      <c r="C1" s="254"/>
      <c r="D1" s="254"/>
      <c r="E1" s="254"/>
    </row>
    <row r="2" spans="1:5" ht="15" thickBot="1" x14ac:dyDescent="0.35"/>
    <row r="3" spans="1:5" ht="22.5" customHeight="1" thickTop="1" thickBot="1" x14ac:dyDescent="0.35">
      <c r="A3" s="292" t="s">
        <v>253</v>
      </c>
      <c r="B3" s="292" t="s">
        <v>53</v>
      </c>
      <c r="C3" s="260" t="s">
        <v>254</v>
      </c>
      <c r="D3" s="260"/>
      <c r="E3" s="249" t="s">
        <v>239</v>
      </c>
    </row>
    <row r="4" spans="1:5" ht="15" thickBot="1" x14ac:dyDescent="0.35">
      <c r="A4" s="293"/>
      <c r="B4" s="293"/>
      <c r="C4" s="27" t="s">
        <v>255</v>
      </c>
      <c r="D4" s="27" t="s">
        <v>256</v>
      </c>
      <c r="E4" s="251"/>
    </row>
    <row r="5" spans="1:5" ht="15" thickBot="1" x14ac:dyDescent="0.35">
      <c r="A5" s="51" t="s">
        <v>257</v>
      </c>
      <c r="B5" s="77">
        <v>62.574586606058837</v>
      </c>
      <c r="C5" s="77">
        <v>43.243148952500562</v>
      </c>
      <c r="D5" s="77">
        <v>20.417633410672853</v>
      </c>
      <c r="E5" s="60">
        <v>302852</v>
      </c>
    </row>
    <row r="6" spans="1:5" ht="15" thickBot="1" x14ac:dyDescent="0.35">
      <c r="A6" s="51" t="s">
        <v>258</v>
      </c>
      <c r="B6" s="77">
        <v>33.065208234316259</v>
      </c>
      <c r="C6" s="77">
        <v>53.812339735203309</v>
      </c>
      <c r="D6" s="77">
        <v>78.422273781902547</v>
      </c>
      <c r="E6" s="60">
        <v>178655</v>
      </c>
    </row>
    <row r="7" spans="1:5" ht="15" thickBot="1" x14ac:dyDescent="0.35">
      <c r="A7" s="51" t="s">
        <v>50</v>
      </c>
      <c r="B7" s="77">
        <v>4.3602051596249103</v>
      </c>
      <c r="C7" s="77">
        <v>2.9445113122961257</v>
      </c>
      <c r="D7" s="77">
        <v>1.160092807424594</v>
      </c>
      <c r="E7" s="60">
        <v>21060</v>
      </c>
    </row>
    <row r="8" spans="1:5" ht="15" thickBot="1" x14ac:dyDescent="0.35">
      <c r="A8" s="52" t="s">
        <v>31</v>
      </c>
      <c r="B8" s="78">
        <v>100</v>
      </c>
      <c r="C8" s="78">
        <v>100</v>
      </c>
      <c r="D8" s="78">
        <v>100</v>
      </c>
      <c r="E8" s="61">
        <v>502905</v>
      </c>
    </row>
    <row r="9" spans="1:5" ht="15" thickTop="1" x14ac:dyDescent="0.3"/>
  </sheetData>
  <mergeCells count="5">
    <mergeCell ref="A3:A4"/>
    <mergeCell ref="B3:B4"/>
    <mergeCell ref="C3:D3"/>
    <mergeCell ref="E3:E4"/>
    <mergeCell ref="A1:E1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7"/>
  <dimension ref="A1:I10"/>
  <sheetViews>
    <sheetView workbookViewId="0">
      <selection activeCell="M3" sqref="M3"/>
    </sheetView>
  </sheetViews>
  <sheetFormatPr defaultRowHeight="14.4" x14ac:dyDescent="0.3"/>
  <cols>
    <col min="1" max="1" width="9.33203125" customWidth="1"/>
    <col min="2" max="2" width="11.5546875" customWidth="1"/>
    <col min="3" max="3" width="13.88671875" customWidth="1"/>
    <col min="6" max="6" width="9" bestFit="1" customWidth="1"/>
    <col min="7" max="7" width="11" bestFit="1" customWidth="1"/>
  </cols>
  <sheetData>
    <row r="1" spans="1:9" ht="45.75" customHeight="1" x14ac:dyDescent="0.3">
      <c r="A1" t="s">
        <v>259</v>
      </c>
    </row>
    <row r="2" spans="1:9" ht="15" thickBot="1" x14ac:dyDescent="0.35"/>
    <row r="3" spans="1:9" ht="16.5" customHeight="1" thickTop="1" thickBot="1" x14ac:dyDescent="0.35">
      <c r="A3" s="249" t="s">
        <v>253</v>
      </c>
      <c r="B3" s="132"/>
      <c r="C3" s="260" t="s">
        <v>254</v>
      </c>
      <c r="D3" s="260"/>
      <c r="E3" s="249" t="s">
        <v>239</v>
      </c>
      <c r="F3" s="132"/>
      <c r="G3" s="260" t="s">
        <v>254</v>
      </c>
      <c r="H3" s="260"/>
      <c r="I3" s="249" t="s">
        <v>239</v>
      </c>
    </row>
    <row r="4" spans="1:9" ht="23.25" customHeight="1" thickBot="1" x14ac:dyDescent="0.35">
      <c r="A4" s="309"/>
      <c r="B4" s="27" t="s">
        <v>53</v>
      </c>
      <c r="C4" s="27" t="s">
        <v>255</v>
      </c>
      <c r="D4" s="27" t="s">
        <v>256</v>
      </c>
      <c r="E4" s="251"/>
      <c r="F4" s="27" t="s">
        <v>53</v>
      </c>
      <c r="G4" s="27" t="s">
        <v>255</v>
      </c>
      <c r="H4" s="27" t="s">
        <v>256</v>
      </c>
      <c r="I4" s="251"/>
    </row>
    <row r="5" spans="1:9" ht="15" thickBot="1" x14ac:dyDescent="0.35">
      <c r="A5" s="51" t="s">
        <v>257</v>
      </c>
      <c r="B5" s="11">
        <v>277798</v>
      </c>
      <c r="C5" s="11">
        <v>24790</v>
      </c>
      <c r="D5" s="11">
        <v>264</v>
      </c>
      <c r="E5" s="60">
        <v>302852</v>
      </c>
      <c r="F5" s="77">
        <v>62.574586606058837</v>
      </c>
      <c r="G5" s="77">
        <v>43.243148952500562</v>
      </c>
      <c r="H5" s="77">
        <v>20.417633410672853</v>
      </c>
      <c r="I5" s="60">
        <v>302852</v>
      </c>
    </row>
    <row r="6" spans="1:9" ht="15" thickBot="1" x14ac:dyDescent="0.35">
      <c r="A6" s="51" t="s">
        <v>258</v>
      </c>
      <c r="B6" s="11">
        <v>146792</v>
      </c>
      <c r="C6" s="11">
        <v>30849</v>
      </c>
      <c r="D6" s="11">
        <v>1014</v>
      </c>
      <c r="E6" s="60">
        <v>178655</v>
      </c>
      <c r="F6" s="77">
        <v>33.065208234316259</v>
      </c>
      <c r="G6" s="77">
        <v>53.812339735203309</v>
      </c>
      <c r="H6" s="77">
        <v>78.422273781902547</v>
      </c>
      <c r="I6" s="60">
        <v>178655</v>
      </c>
    </row>
    <row r="7" spans="1:9" ht="15" thickBot="1" x14ac:dyDescent="0.35">
      <c r="A7" s="51" t="s">
        <v>50</v>
      </c>
      <c r="B7" s="11">
        <v>19357</v>
      </c>
      <c r="C7" s="11">
        <v>1688</v>
      </c>
      <c r="D7" s="11">
        <v>15</v>
      </c>
      <c r="E7" s="60">
        <v>21060</v>
      </c>
      <c r="F7" s="77">
        <v>4.3602051596249103</v>
      </c>
      <c r="G7" s="77">
        <v>2.9445113122961257</v>
      </c>
      <c r="H7" s="77">
        <v>1.160092807424594</v>
      </c>
      <c r="I7" s="60">
        <v>21060</v>
      </c>
    </row>
    <row r="8" spans="1:9" ht="15" thickBot="1" x14ac:dyDescent="0.35">
      <c r="A8" s="52" t="s">
        <v>31</v>
      </c>
      <c r="B8" s="112">
        <v>444267</v>
      </c>
      <c r="C8" s="112">
        <v>57343</v>
      </c>
      <c r="D8" s="112">
        <v>1295</v>
      </c>
      <c r="E8" s="61">
        <v>502905</v>
      </c>
      <c r="F8" s="78">
        <v>100</v>
      </c>
      <c r="G8" s="78">
        <v>100</v>
      </c>
      <c r="H8" s="78">
        <v>100</v>
      </c>
      <c r="I8" s="61">
        <v>502905</v>
      </c>
    </row>
    <row r="9" spans="1:9" ht="15" thickTop="1" x14ac:dyDescent="0.3"/>
    <row r="10" spans="1:9" ht="16.5" customHeight="1" x14ac:dyDescent="0.3"/>
  </sheetData>
  <mergeCells count="5">
    <mergeCell ref="G3:H3"/>
    <mergeCell ref="I3:I4"/>
    <mergeCell ref="A3:A4"/>
    <mergeCell ref="C3:D3"/>
    <mergeCell ref="E3:E4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8"/>
  <dimension ref="A1:E11"/>
  <sheetViews>
    <sheetView workbookViewId="0">
      <selection activeCell="G12" sqref="G12"/>
    </sheetView>
  </sheetViews>
  <sheetFormatPr defaultRowHeight="14.4" x14ac:dyDescent="0.3"/>
  <cols>
    <col min="3" max="3" width="10.44140625" customWidth="1"/>
    <col min="4" max="4" width="12.6640625" customWidth="1"/>
  </cols>
  <sheetData>
    <row r="1" spans="1:5" ht="45.75" customHeight="1" x14ac:dyDescent="0.3">
      <c r="A1" s="254" t="s">
        <v>260</v>
      </c>
      <c r="B1" s="254"/>
      <c r="C1" s="254"/>
      <c r="D1" s="254"/>
      <c r="E1" s="254"/>
    </row>
    <row r="2" spans="1:5" ht="15" thickBot="1" x14ac:dyDescent="0.35"/>
    <row r="3" spans="1:5" ht="15.6" thickTop="1" thickBot="1" x14ac:dyDescent="0.35">
      <c r="A3" s="249" t="s">
        <v>261</v>
      </c>
      <c r="B3" s="310" t="s">
        <v>262</v>
      </c>
      <c r="C3" s="310"/>
      <c r="D3" s="310"/>
      <c r="E3" s="310"/>
    </row>
    <row r="4" spans="1:5" ht="40.200000000000003" thickBot="1" x14ac:dyDescent="0.35">
      <c r="A4" s="251"/>
      <c r="B4" s="47" t="s">
        <v>61</v>
      </c>
      <c r="C4" s="47" t="s">
        <v>62</v>
      </c>
      <c r="D4" s="47" t="s">
        <v>63</v>
      </c>
      <c r="E4" s="25" t="s">
        <v>31</v>
      </c>
    </row>
    <row r="5" spans="1:5" ht="15" thickBot="1" x14ac:dyDescent="0.35">
      <c r="A5" s="51" t="s">
        <v>263</v>
      </c>
      <c r="B5" s="85">
        <v>38.895406816448599</v>
      </c>
      <c r="C5" s="85">
        <v>60.282574568288851</v>
      </c>
      <c r="D5" s="85">
        <v>78.422273781902547</v>
      </c>
      <c r="E5" s="77">
        <v>42.850085220956949</v>
      </c>
    </row>
    <row r="6" spans="1:5" ht="15" thickBot="1" x14ac:dyDescent="0.35">
      <c r="A6" s="51" t="s">
        <v>264</v>
      </c>
      <c r="B6" s="85">
        <v>35.318195527597055</v>
      </c>
      <c r="C6" s="85">
        <v>53.826178690254004</v>
      </c>
      <c r="D6" s="85"/>
      <c r="E6" s="77">
        <v>38.101281269066504</v>
      </c>
    </row>
    <row r="7" spans="1:5" ht="15" thickBot="1" x14ac:dyDescent="0.35">
      <c r="A7" s="51" t="s">
        <v>265</v>
      </c>
      <c r="B7" s="85">
        <v>32.741742255690568</v>
      </c>
      <c r="C7" s="85">
        <v>51.717629294073234</v>
      </c>
      <c r="D7" s="85"/>
      <c r="E7" s="77">
        <v>35.654680844899019</v>
      </c>
    </row>
    <row r="8" spans="1:5" ht="15" thickBot="1" x14ac:dyDescent="0.35">
      <c r="A8" s="51" t="s">
        <v>266</v>
      </c>
      <c r="B8" s="85">
        <v>31.669409660107334</v>
      </c>
      <c r="C8" s="85">
        <v>60.555275537634415</v>
      </c>
      <c r="D8" s="85"/>
      <c r="E8" s="77">
        <v>34.615499950735327</v>
      </c>
    </row>
    <row r="9" spans="1:5" ht="15" thickBot="1" x14ac:dyDescent="0.35">
      <c r="A9" s="51" t="s">
        <v>267</v>
      </c>
      <c r="B9" s="85">
        <v>32.453478544013528</v>
      </c>
      <c r="C9" s="85">
        <v>22.65625</v>
      </c>
      <c r="D9" s="85"/>
      <c r="E9" s="77">
        <v>31.759253299002253</v>
      </c>
    </row>
    <row r="10" spans="1:5" ht="15" thickBot="1" x14ac:dyDescent="0.35">
      <c r="A10" s="13" t="s">
        <v>31</v>
      </c>
      <c r="B10" s="86">
        <v>33.065208234316259</v>
      </c>
      <c r="C10" s="86">
        <v>53.812339735203309</v>
      </c>
      <c r="D10" s="86">
        <v>78.422273781902547</v>
      </c>
      <c r="E10" s="78">
        <v>35.548494031641553</v>
      </c>
    </row>
    <row r="11" spans="1:5" ht="15" thickTop="1" x14ac:dyDescent="0.3"/>
  </sheetData>
  <mergeCells count="3">
    <mergeCell ref="A3:A4"/>
    <mergeCell ref="B3:E3"/>
    <mergeCell ref="A1:E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9"/>
  <dimension ref="A1:E26"/>
  <sheetViews>
    <sheetView workbookViewId="0">
      <selection sqref="A1:E1"/>
    </sheetView>
  </sheetViews>
  <sheetFormatPr defaultRowHeight="14.4" x14ac:dyDescent="0.3"/>
  <cols>
    <col min="1" max="1" width="20.44140625" customWidth="1"/>
    <col min="2" max="2" width="10.109375" customWidth="1"/>
    <col min="3" max="3" width="11.109375" bestFit="1" customWidth="1"/>
    <col min="4" max="4" width="13.6640625" customWidth="1"/>
  </cols>
  <sheetData>
    <row r="1" spans="1:5" ht="63.75" customHeight="1" x14ac:dyDescent="0.3">
      <c r="A1" s="254" t="s">
        <v>268</v>
      </c>
      <c r="B1" s="254"/>
      <c r="C1" s="254"/>
      <c r="D1" s="254"/>
      <c r="E1" s="254"/>
    </row>
    <row r="2" spans="1:5" ht="15" thickBot="1" x14ac:dyDescent="0.35"/>
    <row r="3" spans="1:5" ht="27.6" thickTop="1" thickBot="1" x14ac:dyDescent="0.35">
      <c r="A3" s="30" t="s">
        <v>6</v>
      </c>
      <c r="B3" s="30" t="s">
        <v>269</v>
      </c>
      <c r="C3" s="30" t="s">
        <v>270</v>
      </c>
      <c r="D3" s="24" t="s">
        <v>271</v>
      </c>
      <c r="E3" s="30" t="s">
        <v>272</v>
      </c>
    </row>
    <row r="4" spans="1:5" ht="15" thickBot="1" x14ac:dyDescent="0.35">
      <c r="A4" s="10" t="s">
        <v>10</v>
      </c>
      <c r="B4" s="85">
        <v>64.301445077985946</v>
      </c>
      <c r="C4" s="85">
        <v>32.4795607445621</v>
      </c>
      <c r="D4" s="85">
        <v>42.432195975503063</v>
      </c>
      <c r="E4" s="85">
        <v>85.775484960931607</v>
      </c>
    </row>
    <row r="5" spans="1:5" ht="15" thickBot="1" x14ac:dyDescent="0.35">
      <c r="A5" s="10" t="s">
        <v>11</v>
      </c>
      <c r="B5" s="85">
        <v>99.112688553682332</v>
      </c>
      <c r="C5" s="85">
        <v>50.310559006211179</v>
      </c>
      <c r="D5" s="85">
        <v>98.935226264418802</v>
      </c>
      <c r="E5" s="85">
        <v>98.66903283052352</v>
      </c>
    </row>
    <row r="6" spans="1:5" ht="15" thickBot="1" x14ac:dyDescent="0.35">
      <c r="A6" s="10" t="s">
        <v>12</v>
      </c>
      <c r="B6" s="85">
        <v>83.689211977576221</v>
      </c>
      <c r="C6" s="85">
        <v>34.822273665484488</v>
      </c>
      <c r="D6" s="85">
        <v>58.42066252351902</v>
      </c>
      <c r="E6" s="85">
        <v>97.634592377371391</v>
      </c>
    </row>
    <row r="7" spans="1:5" ht="15" thickBot="1" x14ac:dyDescent="0.35">
      <c r="A7" s="10" t="s">
        <v>13</v>
      </c>
      <c r="B7" s="85">
        <v>90.168745414526768</v>
      </c>
      <c r="C7" s="85">
        <v>31.162876008804108</v>
      </c>
      <c r="D7" s="85">
        <v>33.198826118855465</v>
      </c>
      <c r="E7" s="85">
        <v>99.614820249449735</v>
      </c>
    </row>
    <row r="8" spans="1:5" ht="15" thickBot="1" x14ac:dyDescent="0.35">
      <c r="A8" s="10" t="s">
        <v>14</v>
      </c>
      <c r="B8" s="85">
        <v>70.244007773698982</v>
      </c>
      <c r="C8" s="85">
        <v>100</v>
      </c>
      <c r="D8" s="85">
        <v>100</v>
      </c>
      <c r="E8" s="85">
        <v>100</v>
      </c>
    </row>
    <row r="9" spans="1:5" ht="15" thickBot="1" x14ac:dyDescent="0.35">
      <c r="A9" s="10" t="s">
        <v>15</v>
      </c>
      <c r="B9" s="85">
        <v>90.077290577553214</v>
      </c>
      <c r="C9" s="85">
        <v>31.919422667566582</v>
      </c>
      <c r="D9" s="85">
        <v>35.298267617778471</v>
      </c>
      <c r="E9" s="85">
        <v>99.415968457368166</v>
      </c>
    </row>
    <row r="10" spans="1:5" ht="15" thickBot="1" x14ac:dyDescent="0.35">
      <c r="A10" s="10" t="s">
        <v>16</v>
      </c>
      <c r="B10" s="85">
        <v>95.278969957081543</v>
      </c>
      <c r="C10" s="85">
        <v>29.581545064377686</v>
      </c>
      <c r="D10" s="85">
        <v>82.736051502145926</v>
      </c>
      <c r="E10" s="85">
        <v>98.347639484978544</v>
      </c>
    </row>
    <row r="11" spans="1:5" ht="15" thickBot="1" x14ac:dyDescent="0.35">
      <c r="A11" s="10" t="s">
        <v>17</v>
      </c>
      <c r="B11" s="85">
        <v>95.680243045666003</v>
      </c>
      <c r="C11" s="85">
        <v>50.929403833188871</v>
      </c>
      <c r="D11" s="85">
        <v>82.075920464275526</v>
      </c>
      <c r="E11" s="85">
        <v>93.292798783963519</v>
      </c>
    </row>
    <row r="12" spans="1:5" ht="15" thickBot="1" x14ac:dyDescent="0.35">
      <c r="A12" s="10" t="s">
        <v>18</v>
      </c>
      <c r="B12" s="85">
        <v>81.911207799532676</v>
      </c>
      <c r="C12" s="85">
        <v>52.165709819142336</v>
      </c>
      <c r="D12" s="85">
        <v>52.439024390243901</v>
      </c>
      <c r="E12" s="85">
        <v>99.552422813036017</v>
      </c>
    </row>
    <row r="13" spans="1:5" ht="15" thickBot="1" x14ac:dyDescent="0.35">
      <c r="A13" s="10" t="s">
        <v>19</v>
      </c>
      <c r="B13" s="85">
        <v>89.780324737344799</v>
      </c>
      <c r="C13" s="85">
        <v>35.15486423795879</v>
      </c>
      <c r="D13" s="85">
        <v>67.969709373720832</v>
      </c>
      <c r="E13" s="85">
        <v>97.772547414381222</v>
      </c>
    </row>
    <row r="14" spans="1:5" ht="15" thickBot="1" x14ac:dyDescent="0.35">
      <c r="A14" s="10" t="s">
        <v>20</v>
      </c>
      <c r="B14" s="85">
        <v>99.103439047236719</v>
      </c>
      <c r="C14" s="85">
        <v>41.822366639588409</v>
      </c>
      <c r="D14" s="85">
        <v>96.838580040187537</v>
      </c>
      <c r="E14" s="85">
        <v>99.678757863739804</v>
      </c>
    </row>
    <row r="15" spans="1:5" ht="15" thickBot="1" x14ac:dyDescent="0.35">
      <c r="A15" s="10" t="s">
        <v>21</v>
      </c>
      <c r="B15" s="85">
        <v>96.327430017138653</v>
      </c>
      <c r="C15" s="85">
        <v>37.721374357300249</v>
      </c>
      <c r="D15" s="85">
        <v>51.432302293315921</v>
      </c>
      <c r="E15" s="85">
        <v>96.906374989796745</v>
      </c>
    </row>
    <row r="16" spans="1:5" ht="15" thickBot="1" x14ac:dyDescent="0.35">
      <c r="A16" s="10" t="s">
        <v>22</v>
      </c>
      <c r="B16" s="85"/>
      <c r="C16" s="85"/>
      <c r="D16" s="85"/>
      <c r="E16" s="85"/>
    </row>
    <row r="17" spans="1:5" ht="15" thickBot="1" x14ac:dyDescent="0.35">
      <c r="A17" s="10" t="s">
        <v>23</v>
      </c>
      <c r="B17" s="85">
        <v>99.143426294820713</v>
      </c>
      <c r="C17" s="85">
        <v>48.276678905602274</v>
      </c>
      <c r="D17" s="85">
        <v>83.840528426515689</v>
      </c>
      <c r="E17" s="85">
        <v>99.711155378486055</v>
      </c>
    </row>
    <row r="18" spans="1:5" ht="15" thickBot="1" x14ac:dyDescent="0.35">
      <c r="A18" s="10" t="s">
        <v>24</v>
      </c>
      <c r="B18" s="85">
        <v>100</v>
      </c>
      <c r="C18" s="85">
        <v>83.936800526662282</v>
      </c>
      <c r="D18" s="85">
        <v>100</v>
      </c>
      <c r="E18" s="85">
        <v>99.105145413870247</v>
      </c>
    </row>
    <row r="19" spans="1:5" ht="15" thickBot="1" x14ac:dyDescent="0.35">
      <c r="A19" s="10" t="s">
        <v>25</v>
      </c>
      <c r="B19" s="85">
        <v>96.439601757179304</v>
      </c>
      <c r="C19" s="85">
        <v>85.50778962164695</v>
      </c>
      <c r="D19" s="85">
        <v>97.13935511930886</v>
      </c>
      <c r="E19" s="85">
        <v>96.2556462477217</v>
      </c>
    </row>
    <row r="20" spans="1:5" ht="15" thickBot="1" x14ac:dyDescent="0.35">
      <c r="A20" s="10" t="s">
        <v>26</v>
      </c>
      <c r="B20" s="85">
        <v>95.130043249007642</v>
      </c>
      <c r="C20" s="85">
        <v>53.430298003436228</v>
      </c>
      <c r="D20" s="85">
        <v>88.592333669056217</v>
      </c>
      <c r="E20" s="85">
        <v>85.941110255346871</v>
      </c>
    </row>
    <row r="21" spans="1:5" ht="15" thickBot="1" x14ac:dyDescent="0.35">
      <c r="A21" s="10" t="s">
        <v>27</v>
      </c>
      <c r="B21" s="85">
        <v>100</v>
      </c>
      <c r="C21" s="85">
        <v>100</v>
      </c>
      <c r="D21" s="85">
        <v>100</v>
      </c>
      <c r="E21" s="85">
        <v>100</v>
      </c>
    </row>
    <row r="22" spans="1:5" ht="15" thickBot="1" x14ac:dyDescent="0.35">
      <c r="A22" s="10" t="s">
        <v>28</v>
      </c>
      <c r="B22" s="85">
        <v>93.285885242804056</v>
      </c>
      <c r="C22" s="85">
        <v>38.968115162114891</v>
      </c>
      <c r="D22" s="85">
        <v>92.845446529789641</v>
      </c>
      <c r="E22" s="85">
        <v>92.626873189774585</v>
      </c>
    </row>
    <row r="23" spans="1:5" ht="15" thickBot="1" x14ac:dyDescent="0.35">
      <c r="A23" s="10" t="s">
        <v>29</v>
      </c>
      <c r="B23" s="85">
        <v>93.436107154344526</v>
      </c>
      <c r="C23" s="85">
        <v>51.819685690653429</v>
      </c>
      <c r="D23" s="85">
        <v>85.967008224968993</v>
      </c>
      <c r="E23" s="85">
        <v>94.210357027983278</v>
      </c>
    </row>
    <row r="24" spans="1:5" ht="15" thickBot="1" x14ac:dyDescent="0.35">
      <c r="A24" s="10" t="s">
        <v>30</v>
      </c>
      <c r="B24" s="85">
        <v>73.586401268275509</v>
      </c>
      <c r="C24" s="85">
        <v>46.864541130878983</v>
      </c>
      <c r="D24" s="85">
        <v>57.125242205390173</v>
      </c>
      <c r="E24" s="85">
        <v>74.035582173683281</v>
      </c>
    </row>
    <row r="25" spans="1:5" ht="15" thickBot="1" x14ac:dyDescent="0.35">
      <c r="A25" s="13" t="s">
        <v>31</v>
      </c>
      <c r="B25" s="86">
        <v>88.086520838048571</v>
      </c>
      <c r="C25" s="86">
        <v>45.924595383637111</v>
      </c>
      <c r="D25" s="86">
        <v>68.456425940839537</v>
      </c>
      <c r="E25" s="86">
        <v>94.999588251135648</v>
      </c>
    </row>
    <row r="26" spans="1:5" ht="15" thickTop="1" x14ac:dyDescent="0.3"/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C24"/>
  <sheetViews>
    <sheetView topLeftCell="A4" workbookViewId="0">
      <selection activeCell="B23" sqref="B23:C23"/>
    </sheetView>
  </sheetViews>
  <sheetFormatPr defaultRowHeight="14.4" x14ac:dyDescent="0.3"/>
  <cols>
    <col min="3" max="3" width="9.88671875" customWidth="1"/>
  </cols>
  <sheetData>
    <row r="1" spans="1:3" ht="51" customHeight="1" x14ac:dyDescent="0.3">
      <c r="A1" s="248" t="s">
        <v>456</v>
      </c>
      <c r="B1" s="248"/>
      <c r="C1" s="248"/>
    </row>
    <row r="2" spans="1:3" ht="15" thickBot="1" x14ac:dyDescent="0.35"/>
    <row r="3" spans="1:3" ht="15.6" thickTop="1" thickBot="1" x14ac:dyDescent="0.35">
      <c r="A3" s="261" t="s">
        <v>97</v>
      </c>
      <c r="B3" s="261"/>
      <c r="C3" s="261"/>
    </row>
    <row r="4" spans="1:3" ht="40.799999999999997" thickTop="1" thickBot="1" x14ac:dyDescent="0.35">
      <c r="A4" s="116" t="s">
        <v>452</v>
      </c>
      <c r="B4" s="117" t="s">
        <v>454</v>
      </c>
      <c r="C4" s="117" t="s">
        <v>455</v>
      </c>
    </row>
    <row r="5" spans="1:3" ht="15" thickBot="1" x14ac:dyDescent="0.35">
      <c r="A5" s="10">
        <v>1993</v>
      </c>
      <c r="B5" s="118">
        <v>7.0730000000000004</v>
      </c>
      <c r="C5" s="118">
        <v>5.3970000000000002</v>
      </c>
    </row>
    <row r="6" spans="1:3" ht="15" thickBot="1" x14ac:dyDescent="0.35">
      <c r="A6" s="10">
        <v>1994</v>
      </c>
      <c r="B6" s="118">
        <v>6.5279999999999996</v>
      </c>
      <c r="C6" s="118">
        <v>4.9060000000000006</v>
      </c>
    </row>
    <row r="7" spans="1:3" ht="15" thickBot="1" x14ac:dyDescent="0.35">
      <c r="A7" s="10">
        <v>1995</v>
      </c>
      <c r="B7" s="118">
        <v>6.1319999999999997</v>
      </c>
      <c r="C7" s="118">
        <v>4.6029999999999998</v>
      </c>
    </row>
    <row r="8" spans="1:3" ht="15" thickBot="1" x14ac:dyDescent="0.35">
      <c r="A8" s="10">
        <v>1996</v>
      </c>
      <c r="B8" s="118">
        <v>6.0449999999999999</v>
      </c>
      <c r="C8" s="118">
        <v>4.5640000000000001</v>
      </c>
    </row>
    <row r="9" spans="1:3" ht="15" thickBot="1" x14ac:dyDescent="0.35">
      <c r="A9" s="10">
        <v>1997</v>
      </c>
      <c r="B9" s="118">
        <v>5.556</v>
      </c>
      <c r="C9" s="118">
        <v>4.2309999999999999</v>
      </c>
    </row>
    <row r="10" spans="1:3" ht="15" thickBot="1" x14ac:dyDescent="0.35">
      <c r="A10" s="10">
        <v>1998</v>
      </c>
      <c r="B10" s="118">
        <v>5.2140000000000004</v>
      </c>
      <c r="C10" s="118">
        <v>3.8850000000000002</v>
      </c>
    </row>
    <row r="11" spans="1:3" ht="15" thickBot="1" x14ac:dyDescent="0.35">
      <c r="A11" s="10">
        <v>1999</v>
      </c>
      <c r="B11" s="118">
        <v>4.8899999999999997</v>
      </c>
      <c r="C11" s="118">
        <v>3.601</v>
      </c>
    </row>
    <row r="12" spans="1:3" ht="15" thickBot="1" x14ac:dyDescent="0.35">
      <c r="A12" s="10">
        <v>2000</v>
      </c>
      <c r="B12" s="118">
        <v>4.2699999999999996</v>
      </c>
      <c r="C12" s="118">
        <v>3.1420000000000003</v>
      </c>
    </row>
    <row r="13" spans="1:3" ht="15" thickBot="1" x14ac:dyDescent="0.35">
      <c r="A13" s="10">
        <v>2001</v>
      </c>
      <c r="B13" s="118">
        <v>4.4029999999999996</v>
      </c>
      <c r="C13" s="118">
        <v>3.286</v>
      </c>
    </row>
    <row r="14" spans="1:3" ht="15" thickBot="1" x14ac:dyDescent="0.35">
      <c r="A14" s="10">
        <v>2002</v>
      </c>
      <c r="B14" s="118">
        <v>4.0540000000000003</v>
      </c>
      <c r="C14" s="118">
        <v>2.98</v>
      </c>
    </row>
    <row r="15" spans="1:3" ht="15" thickBot="1" x14ac:dyDescent="0.35">
      <c r="A15" s="10">
        <v>2003</v>
      </c>
      <c r="B15" s="118">
        <v>3.718</v>
      </c>
      <c r="C15" s="118">
        <v>2.68</v>
      </c>
    </row>
    <row r="16" spans="1:3" ht="15" thickBot="1" x14ac:dyDescent="0.35">
      <c r="A16" s="10">
        <v>2004</v>
      </c>
      <c r="B16" s="118">
        <v>3.7010000000000001</v>
      </c>
      <c r="C16" s="118">
        <v>2.7060000000000004</v>
      </c>
    </row>
    <row r="17" spans="1:3" ht="15" thickBot="1" x14ac:dyDescent="0.35">
      <c r="A17" s="10">
        <v>2005</v>
      </c>
      <c r="B17" s="118">
        <v>3.694</v>
      </c>
      <c r="C17" s="118">
        <v>2.681</v>
      </c>
    </row>
    <row r="18" spans="1:3" ht="15" thickBot="1" x14ac:dyDescent="0.35">
      <c r="A18" s="10">
        <v>2006</v>
      </c>
      <c r="B18" s="118">
        <v>3.4620000000000002</v>
      </c>
      <c r="C18" s="118">
        <v>2.528</v>
      </c>
    </row>
    <row r="19" spans="1:3" ht="15" thickBot="1" x14ac:dyDescent="0.35">
      <c r="A19" s="10">
        <v>2007</v>
      </c>
      <c r="B19" s="118">
        <v>3.343</v>
      </c>
      <c r="C19" s="118">
        <v>2.3809999999999998</v>
      </c>
    </row>
    <row r="20" spans="1:3" ht="15" thickBot="1" x14ac:dyDescent="0.35">
      <c r="A20" s="10">
        <v>2008</v>
      </c>
      <c r="B20" s="118">
        <v>3.3410000000000002</v>
      </c>
      <c r="C20" s="118">
        <v>2.4129999999999998</v>
      </c>
    </row>
    <row r="21" spans="1:3" ht="15" thickBot="1" x14ac:dyDescent="0.35">
      <c r="A21" s="10">
        <v>2009</v>
      </c>
      <c r="B21" s="118">
        <v>3.476</v>
      </c>
      <c r="C21" s="118">
        <v>2.5419999999999998</v>
      </c>
    </row>
    <row r="22" spans="1:3" ht="15" thickBot="1" x14ac:dyDescent="0.35">
      <c r="A22" s="10">
        <v>2010</v>
      </c>
      <c r="B22" s="118">
        <v>3.21</v>
      </c>
      <c r="C22" s="118">
        <v>2.33</v>
      </c>
    </row>
    <row r="23" spans="1:3" ht="15" thickBot="1" x14ac:dyDescent="0.35">
      <c r="A23" s="10">
        <v>2011</v>
      </c>
      <c r="B23" s="210">
        <v>3.09</v>
      </c>
      <c r="C23" s="210">
        <v>2.21</v>
      </c>
    </row>
    <row r="24" spans="1:3" ht="15" thickBot="1" x14ac:dyDescent="0.35">
      <c r="A24" s="10">
        <v>2012</v>
      </c>
      <c r="B24" s="118">
        <v>3.2</v>
      </c>
      <c r="C24" s="118">
        <v>2.29</v>
      </c>
    </row>
  </sheetData>
  <mergeCells count="2">
    <mergeCell ref="A3:C3"/>
    <mergeCell ref="A1:C1"/>
  </mergeCells>
  <pageMargins left="0" right="0" top="0.74803149606299213" bottom="0.74803149606299213" header="0.31496062992125984" footer="0.31496062992125984"/>
  <pageSetup paperSize="9" orientation="landscape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0"/>
  <dimension ref="A1:G28"/>
  <sheetViews>
    <sheetView workbookViewId="0">
      <selection sqref="A1:G1"/>
    </sheetView>
  </sheetViews>
  <sheetFormatPr defaultRowHeight="14.4" x14ac:dyDescent="0.3"/>
  <cols>
    <col min="5" max="5" width="11.5546875" bestFit="1" customWidth="1"/>
  </cols>
  <sheetData>
    <row r="1" spans="1:7" ht="42" customHeight="1" x14ac:dyDescent="0.3">
      <c r="A1" s="254" t="s">
        <v>273</v>
      </c>
      <c r="B1" s="254"/>
      <c r="C1" s="254"/>
      <c r="D1" s="254"/>
      <c r="E1" s="254"/>
      <c r="F1" s="254"/>
      <c r="G1" s="254"/>
    </row>
    <row r="2" spans="1:7" ht="15" thickBot="1" x14ac:dyDescent="0.35"/>
    <row r="3" spans="1:7" ht="32.25" customHeight="1" thickTop="1" thickBot="1" x14ac:dyDescent="0.35">
      <c r="A3" s="255" t="s">
        <v>6</v>
      </c>
      <c r="B3" s="283" t="s">
        <v>274</v>
      </c>
      <c r="C3" s="283"/>
      <c r="D3" s="283"/>
      <c r="E3" s="283"/>
      <c r="F3" s="255" t="s">
        <v>275</v>
      </c>
      <c r="G3" s="255" t="s">
        <v>276</v>
      </c>
    </row>
    <row r="4" spans="1:7" ht="15" thickBot="1" x14ac:dyDescent="0.35">
      <c r="A4" s="256"/>
      <c r="B4" s="311" t="s">
        <v>257</v>
      </c>
      <c r="C4" s="311"/>
      <c r="D4" s="311" t="s">
        <v>277</v>
      </c>
      <c r="E4" s="311"/>
      <c r="F4" s="256"/>
      <c r="G4" s="256"/>
    </row>
    <row r="5" spans="1:7" ht="15" thickBot="1" x14ac:dyDescent="0.35">
      <c r="A5" s="257"/>
      <c r="B5" s="27" t="s">
        <v>65</v>
      </c>
      <c r="C5" s="27" t="s">
        <v>66</v>
      </c>
      <c r="D5" s="27" t="s">
        <v>65</v>
      </c>
      <c r="E5" s="27" t="s">
        <v>66</v>
      </c>
      <c r="F5" s="257"/>
      <c r="G5" s="257"/>
    </row>
    <row r="6" spans="1:7" ht="15" thickBot="1" x14ac:dyDescent="0.35">
      <c r="A6" s="51" t="s">
        <v>10</v>
      </c>
      <c r="B6" s="11">
        <v>18765</v>
      </c>
      <c r="C6" s="77">
        <v>71.482991124147659</v>
      </c>
      <c r="D6" s="11">
        <v>7486</v>
      </c>
      <c r="E6" s="77">
        <v>28.517008875852351</v>
      </c>
      <c r="F6" s="11">
        <v>26253</v>
      </c>
      <c r="G6" s="77">
        <v>7.6181769702510192E-3</v>
      </c>
    </row>
    <row r="7" spans="1:7" ht="15" thickBot="1" x14ac:dyDescent="0.35">
      <c r="A7" s="51" t="s">
        <v>11</v>
      </c>
      <c r="B7" s="12">
        <v>720</v>
      </c>
      <c r="C7" s="77">
        <v>81.355932203389841</v>
      </c>
      <c r="D7" s="12">
        <v>165</v>
      </c>
      <c r="E7" s="77">
        <v>18.64406779661017</v>
      </c>
      <c r="F7" s="11">
        <v>985</v>
      </c>
      <c r="G7" s="77">
        <v>10.152284263959391</v>
      </c>
    </row>
    <row r="8" spans="1:7" ht="15" thickBot="1" x14ac:dyDescent="0.35">
      <c r="A8" s="51" t="s">
        <v>12</v>
      </c>
      <c r="B8" s="11">
        <v>54581</v>
      </c>
      <c r="C8" s="77">
        <v>75.540454507708915</v>
      </c>
      <c r="D8" s="11">
        <v>17673</v>
      </c>
      <c r="E8" s="77">
        <v>24.459545492291085</v>
      </c>
      <c r="F8" s="11">
        <v>72719</v>
      </c>
      <c r="G8" s="77">
        <v>0.63944773718010417</v>
      </c>
    </row>
    <row r="9" spans="1:7" ht="15" thickBot="1" x14ac:dyDescent="0.35">
      <c r="A9" s="51" t="s">
        <v>13</v>
      </c>
      <c r="B9" s="11">
        <v>3884</v>
      </c>
      <c r="C9" s="77">
        <v>79.330065359477118</v>
      </c>
      <c r="D9" s="12">
        <v>1012</v>
      </c>
      <c r="E9" s="77">
        <v>20.669934640522875</v>
      </c>
      <c r="F9" s="11">
        <v>4896</v>
      </c>
      <c r="G9" s="77">
        <v>0</v>
      </c>
    </row>
    <row r="10" spans="1:7" ht="15" thickBot="1" x14ac:dyDescent="0.35">
      <c r="A10" s="51" t="s">
        <v>14</v>
      </c>
      <c r="B10" s="11">
        <v>3015</v>
      </c>
      <c r="C10" s="77">
        <v>79.258675078864343</v>
      </c>
      <c r="D10" s="12">
        <v>789</v>
      </c>
      <c r="E10" s="77">
        <v>20.741324921135647</v>
      </c>
      <c r="F10" s="11">
        <v>3809</v>
      </c>
      <c r="G10" s="77">
        <v>0.13126804935678654</v>
      </c>
    </row>
    <row r="11" spans="1:7" ht="15" thickBot="1" x14ac:dyDescent="0.35">
      <c r="A11" s="51" t="s">
        <v>15</v>
      </c>
      <c r="B11" s="11">
        <v>23502</v>
      </c>
      <c r="C11" s="77">
        <v>69.349936557585053</v>
      </c>
      <c r="D11" s="11">
        <v>10387</v>
      </c>
      <c r="E11" s="77">
        <v>30.650063442414943</v>
      </c>
      <c r="F11" s="11">
        <v>34675</v>
      </c>
      <c r="G11" s="77">
        <v>2.2667627974044704</v>
      </c>
    </row>
    <row r="12" spans="1:7" ht="15" thickBot="1" x14ac:dyDescent="0.35">
      <c r="A12" s="51" t="s">
        <v>16</v>
      </c>
      <c r="B12" s="11">
        <v>5704</v>
      </c>
      <c r="C12" s="77">
        <v>78.730158730158735</v>
      </c>
      <c r="D12" s="11">
        <v>1541</v>
      </c>
      <c r="E12" s="77">
        <v>21.269841269841269</v>
      </c>
      <c r="F12" s="11">
        <v>8309</v>
      </c>
      <c r="G12" s="77">
        <v>12.805391743892164</v>
      </c>
    </row>
    <row r="13" spans="1:7" ht="15" thickBot="1" x14ac:dyDescent="0.35">
      <c r="A13" s="51" t="s">
        <v>17</v>
      </c>
      <c r="B13" s="11">
        <v>6493</v>
      </c>
      <c r="C13" s="77">
        <v>81.132075471698116</v>
      </c>
      <c r="D13" s="11">
        <v>1510</v>
      </c>
      <c r="E13" s="77">
        <v>18.867924528301888</v>
      </c>
      <c r="F13" s="11">
        <v>8325</v>
      </c>
      <c r="G13" s="77">
        <v>3.8678678678678677</v>
      </c>
    </row>
    <row r="14" spans="1:7" ht="15" thickBot="1" x14ac:dyDescent="0.35">
      <c r="A14" s="51" t="s">
        <v>18</v>
      </c>
      <c r="B14" s="11">
        <v>22529</v>
      </c>
      <c r="C14" s="77">
        <v>74.340867843590161</v>
      </c>
      <c r="D14" s="11">
        <v>7776</v>
      </c>
      <c r="E14" s="77">
        <v>25.659132156409832</v>
      </c>
      <c r="F14" s="11">
        <v>31926</v>
      </c>
      <c r="G14" s="77">
        <v>5.0773664098227149</v>
      </c>
    </row>
    <row r="15" spans="1:7" ht="15" thickBot="1" x14ac:dyDescent="0.35">
      <c r="A15" s="51" t="s">
        <v>19</v>
      </c>
      <c r="B15" s="11">
        <v>18812</v>
      </c>
      <c r="C15" s="77">
        <v>77.629678537531461</v>
      </c>
      <c r="D15" s="11">
        <v>5421</v>
      </c>
      <c r="E15" s="77">
        <v>22.370321462468535</v>
      </c>
      <c r="F15" s="11">
        <v>25458</v>
      </c>
      <c r="G15" s="77">
        <v>4.8118469636263654</v>
      </c>
    </row>
    <row r="16" spans="1:7" ht="15" thickBot="1" x14ac:dyDescent="0.35">
      <c r="A16" s="51" t="s">
        <v>20</v>
      </c>
      <c r="B16" s="11">
        <v>4817</v>
      </c>
      <c r="C16" s="77">
        <v>79.857427055702928</v>
      </c>
      <c r="D16" s="11">
        <v>1215</v>
      </c>
      <c r="E16" s="77">
        <v>20.142572944297083</v>
      </c>
      <c r="F16" s="11">
        <v>6193</v>
      </c>
      <c r="G16" s="77">
        <v>2.5997093492652992</v>
      </c>
    </row>
    <row r="17" spans="1:7" ht="15" thickBot="1" x14ac:dyDescent="0.35">
      <c r="A17" s="51" t="s">
        <v>21</v>
      </c>
      <c r="B17" s="11">
        <v>6145</v>
      </c>
      <c r="C17" s="77">
        <v>69.766121707538602</v>
      </c>
      <c r="D17" s="11">
        <v>2663</v>
      </c>
      <c r="E17" s="77">
        <v>30.233878292461398</v>
      </c>
      <c r="F17" s="11">
        <v>9370</v>
      </c>
      <c r="G17" s="77">
        <v>5.9978655282817508</v>
      </c>
    </row>
    <row r="18" spans="1:7" ht="15" thickBot="1" x14ac:dyDescent="0.35">
      <c r="A18" s="51" t="s">
        <v>22</v>
      </c>
      <c r="B18" s="11">
        <v>26587</v>
      </c>
      <c r="C18" s="77">
        <v>95.471847170353357</v>
      </c>
      <c r="D18" s="11">
        <v>1261</v>
      </c>
      <c r="E18" s="77">
        <v>4.5281528296466531</v>
      </c>
      <c r="F18" s="11">
        <v>39560</v>
      </c>
      <c r="G18" s="77">
        <v>29.605662285136503</v>
      </c>
    </row>
    <row r="19" spans="1:7" ht="15" thickBot="1" x14ac:dyDescent="0.35">
      <c r="A19" s="51" t="s">
        <v>23</v>
      </c>
      <c r="B19" s="11">
        <v>5891</v>
      </c>
      <c r="C19" s="77">
        <v>79.148192932957144</v>
      </c>
      <c r="D19" s="11">
        <v>1552</v>
      </c>
      <c r="E19" s="77">
        <v>20.851807067042859</v>
      </c>
      <c r="F19" s="11">
        <v>7686</v>
      </c>
      <c r="G19" s="77">
        <v>3.1615925058548009</v>
      </c>
    </row>
    <row r="20" spans="1:7" ht="15" thickBot="1" x14ac:dyDescent="0.35">
      <c r="A20" s="51" t="s">
        <v>24</v>
      </c>
      <c r="B20" s="11"/>
      <c r="C20" s="77"/>
      <c r="D20" s="11">
        <v>1255</v>
      </c>
      <c r="E20" s="77">
        <v>100</v>
      </c>
      <c r="F20" s="11">
        <v>1255</v>
      </c>
      <c r="G20" s="77">
        <v>0</v>
      </c>
    </row>
    <row r="21" spans="1:7" ht="15" thickBot="1" x14ac:dyDescent="0.35">
      <c r="A21" s="51" t="s">
        <v>25</v>
      </c>
      <c r="B21" s="11">
        <v>25220</v>
      </c>
      <c r="C21" s="77">
        <v>94.879801361875025</v>
      </c>
      <c r="D21" s="11">
        <v>1361</v>
      </c>
      <c r="E21" s="77">
        <v>5.1201986381249762</v>
      </c>
      <c r="F21" s="11">
        <v>29666</v>
      </c>
      <c r="G21" s="77">
        <v>10.399110092361626</v>
      </c>
    </row>
    <row r="22" spans="1:7" ht="15" thickBot="1" x14ac:dyDescent="0.35">
      <c r="A22" s="51" t="s">
        <v>26</v>
      </c>
      <c r="B22" s="11">
        <v>19558</v>
      </c>
      <c r="C22" s="77">
        <v>85.600490196078425</v>
      </c>
      <c r="D22" s="11">
        <v>3290</v>
      </c>
      <c r="E22" s="77">
        <v>14.399509803921568</v>
      </c>
      <c r="F22" s="11">
        <v>23840</v>
      </c>
      <c r="G22" s="77">
        <v>4.1610738255033555</v>
      </c>
    </row>
    <row r="23" spans="1:7" ht="15" thickBot="1" x14ac:dyDescent="0.35">
      <c r="A23" s="51" t="s">
        <v>27</v>
      </c>
      <c r="B23" s="11">
        <v>2247</v>
      </c>
      <c r="C23" s="77">
        <v>75.912162162162161</v>
      </c>
      <c r="D23" s="11">
        <v>713</v>
      </c>
      <c r="E23" s="77">
        <v>24.087837837837839</v>
      </c>
      <c r="F23" s="11">
        <v>3108</v>
      </c>
      <c r="G23" s="77">
        <v>4.7619047619047619</v>
      </c>
    </row>
    <row r="24" spans="1:7" ht="15" thickBot="1" x14ac:dyDescent="0.35">
      <c r="A24" s="51" t="s">
        <v>28</v>
      </c>
      <c r="B24" s="11">
        <v>10379</v>
      </c>
      <c r="C24" s="77">
        <v>86.097055163832437</v>
      </c>
      <c r="D24" s="11">
        <v>1676</v>
      </c>
      <c r="E24" s="77">
        <v>13.902944836167567</v>
      </c>
      <c r="F24" s="11">
        <v>12102</v>
      </c>
      <c r="G24" s="77">
        <v>0.3883655594116675</v>
      </c>
    </row>
    <row r="25" spans="1:7" ht="15" thickBot="1" x14ac:dyDescent="0.35">
      <c r="A25" s="51" t="s">
        <v>29</v>
      </c>
      <c r="B25" s="11">
        <v>25570</v>
      </c>
      <c r="C25" s="77">
        <v>84.339336367834292</v>
      </c>
      <c r="D25" s="11">
        <v>4748</v>
      </c>
      <c r="E25" s="77">
        <v>15.660663632165711</v>
      </c>
      <c r="F25" s="11">
        <v>30327</v>
      </c>
      <c r="G25" s="77">
        <v>2.9676525868038379E-2</v>
      </c>
    </row>
    <row r="26" spans="1:7" ht="15" thickBot="1" x14ac:dyDescent="0.35">
      <c r="A26" s="51" t="s">
        <v>30</v>
      </c>
      <c r="B26" s="11">
        <v>6172</v>
      </c>
      <c r="C26" s="77">
        <v>70.836680821760595</v>
      </c>
      <c r="D26" s="11">
        <v>2541</v>
      </c>
      <c r="E26" s="77">
        <v>29.163319178239412</v>
      </c>
      <c r="F26" s="11">
        <v>8713</v>
      </c>
      <c r="G26" s="77">
        <v>0</v>
      </c>
    </row>
    <row r="27" spans="1:7" ht="15" thickBot="1" x14ac:dyDescent="0.35">
      <c r="A27" s="13" t="s">
        <v>31</v>
      </c>
      <c r="B27" s="14">
        <v>290591</v>
      </c>
      <c r="C27" s="78">
        <v>79.26088166142064</v>
      </c>
      <c r="D27" s="14">
        <v>76035</v>
      </c>
      <c r="E27" s="78">
        <v>20.73911833857937</v>
      </c>
      <c r="F27" s="14">
        <v>389175</v>
      </c>
      <c r="G27" s="78">
        <v>5.7940515192394164</v>
      </c>
    </row>
    <row r="28" spans="1:7" ht="15" thickTop="1" x14ac:dyDescent="0.3"/>
  </sheetData>
  <mergeCells count="7">
    <mergeCell ref="A1:G1"/>
    <mergeCell ref="A3:A5"/>
    <mergeCell ref="B3:E3"/>
    <mergeCell ref="F3:F5"/>
    <mergeCell ref="G3:G5"/>
    <mergeCell ref="B4:C4"/>
    <mergeCell ref="D4:E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1"/>
  <dimension ref="A1:C26"/>
  <sheetViews>
    <sheetView workbookViewId="0">
      <selection sqref="A1:C1"/>
    </sheetView>
  </sheetViews>
  <sheetFormatPr defaultRowHeight="14.4" x14ac:dyDescent="0.3"/>
  <cols>
    <col min="1" max="1" width="20.109375" customWidth="1"/>
  </cols>
  <sheetData>
    <row r="1" spans="1:3" ht="30" customHeight="1" x14ac:dyDescent="0.3">
      <c r="A1" s="254" t="s">
        <v>278</v>
      </c>
      <c r="B1" s="254"/>
      <c r="C1" s="254"/>
    </row>
    <row r="2" spans="1:3" ht="15" thickBot="1" x14ac:dyDescent="0.35"/>
    <row r="3" spans="1:3" ht="40.799999999999997" thickTop="1" thickBot="1" x14ac:dyDescent="0.35">
      <c r="A3" s="24" t="s">
        <v>279</v>
      </c>
      <c r="B3" s="24" t="s">
        <v>280</v>
      </c>
      <c r="C3" s="24" t="s">
        <v>281</v>
      </c>
    </row>
    <row r="4" spans="1:3" ht="15" thickBot="1" x14ac:dyDescent="0.35">
      <c r="A4" s="51" t="s">
        <v>10</v>
      </c>
      <c r="B4" s="77">
        <v>1.2882010438350378</v>
      </c>
      <c r="C4" s="12">
        <v>427</v>
      </c>
    </row>
    <row r="5" spans="1:3" ht="15" thickBot="1" x14ac:dyDescent="0.35">
      <c r="A5" s="51" t="s">
        <v>11</v>
      </c>
      <c r="B5" s="77">
        <v>1.3309671694764862</v>
      </c>
      <c r="C5" s="12">
        <v>15</v>
      </c>
    </row>
    <row r="6" spans="1:3" ht="15" thickBot="1" x14ac:dyDescent="0.35">
      <c r="A6" s="51" t="s">
        <v>12</v>
      </c>
      <c r="B6" s="77">
        <v>1.8422941518269131</v>
      </c>
      <c r="C6" s="11">
        <v>1617</v>
      </c>
    </row>
    <row r="7" spans="1:3" ht="15" thickBot="1" x14ac:dyDescent="0.35">
      <c r="A7" s="51" t="s">
        <v>13</v>
      </c>
      <c r="B7" s="77">
        <v>1.7241379310344827</v>
      </c>
      <c r="C7" s="12">
        <v>94</v>
      </c>
    </row>
    <row r="8" spans="1:3" ht="15" thickBot="1" x14ac:dyDescent="0.35">
      <c r="A8" s="51" t="s">
        <v>14</v>
      </c>
      <c r="B8" s="77">
        <v>1.921831137983157</v>
      </c>
      <c r="C8" s="12">
        <v>89</v>
      </c>
    </row>
    <row r="9" spans="1:3" ht="15" thickBot="1" x14ac:dyDescent="0.35">
      <c r="A9" s="51" t="s">
        <v>15</v>
      </c>
      <c r="B9" s="77">
        <v>1.6158998679900258</v>
      </c>
      <c r="C9" s="12">
        <v>661</v>
      </c>
    </row>
    <row r="10" spans="1:3" ht="15" thickBot="1" x14ac:dyDescent="0.35">
      <c r="A10" s="51" t="s">
        <v>16</v>
      </c>
      <c r="B10" s="77">
        <v>1.7489270386266094</v>
      </c>
      <c r="C10" s="12">
        <v>163</v>
      </c>
    </row>
    <row r="11" spans="1:3" ht="15" thickBot="1" x14ac:dyDescent="0.35">
      <c r="A11" s="51" t="s">
        <v>17</v>
      </c>
      <c r="B11" s="77">
        <v>2.2858768851370574</v>
      </c>
      <c r="C11" s="12">
        <v>241</v>
      </c>
    </row>
    <row r="12" spans="1:3" ht="15" thickBot="1" x14ac:dyDescent="0.35">
      <c r="A12" s="51" t="s">
        <v>18</v>
      </c>
      <c r="B12" s="77">
        <v>1.8192535433914743</v>
      </c>
      <c r="C12" s="12">
        <v>679</v>
      </c>
    </row>
    <row r="13" spans="1:3" ht="15" thickBot="1" x14ac:dyDescent="0.35">
      <c r="A13" s="51" t="s">
        <v>19</v>
      </c>
      <c r="B13" s="77">
        <v>1.8931641424478101</v>
      </c>
      <c r="C13" s="12">
        <v>555</v>
      </c>
    </row>
    <row r="14" spans="1:3" ht="15" thickBot="1" x14ac:dyDescent="0.35">
      <c r="A14" s="51" t="s">
        <v>20</v>
      </c>
      <c r="B14" s="77">
        <v>1.5366114377338322</v>
      </c>
      <c r="C14" s="12">
        <v>115</v>
      </c>
    </row>
    <row r="15" spans="1:3" ht="15" thickBot="1" x14ac:dyDescent="0.35">
      <c r="A15" s="51" t="s">
        <v>21</v>
      </c>
      <c r="B15" s="77">
        <v>1.73018852525912</v>
      </c>
      <c r="C15" s="12">
        <v>212</v>
      </c>
    </row>
    <row r="16" spans="1:3" ht="15" thickBot="1" x14ac:dyDescent="0.35">
      <c r="A16" s="51" t="s">
        <v>22</v>
      </c>
      <c r="B16" s="77">
        <v>1.902976142982526</v>
      </c>
      <c r="C16" s="12">
        <v>954</v>
      </c>
    </row>
    <row r="17" spans="1:3" ht="15" thickBot="1" x14ac:dyDescent="0.35">
      <c r="A17" s="51" t="s">
        <v>23</v>
      </c>
      <c r="B17" s="77">
        <v>1.3227250124316259</v>
      </c>
      <c r="C17" s="12">
        <v>133</v>
      </c>
    </row>
    <row r="18" spans="1:3" ht="15" thickBot="1" x14ac:dyDescent="0.35">
      <c r="A18" s="51" t="s">
        <v>24</v>
      </c>
      <c r="B18" s="77">
        <v>0.39084310441094361</v>
      </c>
      <c r="C18" s="12">
        <v>7</v>
      </c>
    </row>
    <row r="19" spans="1:3" ht="15" thickBot="1" x14ac:dyDescent="0.35">
      <c r="A19" s="51" t="s">
        <v>25</v>
      </c>
      <c r="B19" s="77">
        <v>1.835395575553056</v>
      </c>
      <c r="C19" s="12">
        <v>979</v>
      </c>
    </row>
    <row r="20" spans="1:3" ht="15" thickBot="1" x14ac:dyDescent="0.35">
      <c r="A20" s="51" t="s">
        <v>26</v>
      </c>
      <c r="B20" s="77">
        <v>1.8099413472362107</v>
      </c>
      <c r="C20" s="12">
        <v>611</v>
      </c>
    </row>
    <row r="21" spans="1:3" ht="15" thickBot="1" x14ac:dyDescent="0.35">
      <c r="A21" s="51" t="s">
        <v>27</v>
      </c>
      <c r="B21" s="77">
        <v>1.2763868433971526</v>
      </c>
      <c r="C21" s="12">
        <v>52</v>
      </c>
    </row>
    <row r="22" spans="1:3" ht="15" thickBot="1" x14ac:dyDescent="0.35">
      <c r="A22" s="51" t="s">
        <v>28</v>
      </c>
      <c r="B22" s="77">
        <v>1.4653390944955853</v>
      </c>
      <c r="C22" s="12">
        <v>234</v>
      </c>
    </row>
    <row r="23" spans="1:3" ht="15" thickBot="1" x14ac:dyDescent="0.35">
      <c r="A23" s="51" t="s">
        <v>29</v>
      </c>
      <c r="B23" s="77">
        <v>1.6082341588935349</v>
      </c>
      <c r="C23" s="12">
        <v>700</v>
      </c>
    </row>
    <row r="24" spans="1:3" ht="15" thickBot="1" x14ac:dyDescent="0.35">
      <c r="A24" s="51" t="s">
        <v>30</v>
      </c>
      <c r="B24" s="77">
        <v>1.5941518407609652</v>
      </c>
      <c r="C24" s="12">
        <v>181</v>
      </c>
    </row>
    <row r="25" spans="1:3" ht="15" thickBot="1" x14ac:dyDescent="0.35">
      <c r="A25" s="13" t="s">
        <v>31</v>
      </c>
      <c r="B25" s="78">
        <v>1.7324627636745142</v>
      </c>
      <c r="C25" s="14">
        <v>8719</v>
      </c>
    </row>
    <row r="26" spans="1:3" ht="15" thickTop="1" x14ac:dyDescent="0.3"/>
  </sheetData>
  <mergeCells count="1">
    <mergeCell ref="A1:C1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2"/>
  <dimension ref="A1:H27"/>
  <sheetViews>
    <sheetView workbookViewId="0">
      <selection sqref="A1:H1"/>
    </sheetView>
  </sheetViews>
  <sheetFormatPr defaultRowHeight="14.4" x14ac:dyDescent="0.3"/>
  <sheetData>
    <row r="1" spans="1:8" ht="28.5" customHeight="1" x14ac:dyDescent="0.3">
      <c r="A1" s="254" t="s">
        <v>282</v>
      </c>
      <c r="B1" s="254"/>
      <c r="C1" s="254"/>
      <c r="D1" s="254"/>
      <c r="E1" s="254"/>
      <c r="F1" s="254"/>
      <c r="G1" s="254"/>
      <c r="H1" s="254"/>
    </row>
    <row r="2" spans="1:8" ht="15" thickBot="1" x14ac:dyDescent="0.35"/>
    <row r="3" spans="1:8" ht="22.5" customHeight="1" thickTop="1" thickBot="1" x14ac:dyDescent="0.35">
      <c r="A3" s="249" t="s">
        <v>6</v>
      </c>
      <c r="B3" s="252" t="s">
        <v>283</v>
      </c>
      <c r="C3" s="252"/>
      <c r="D3" s="252"/>
      <c r="E3" s="252"/>
      <c r="F3" s="252"/>
      <c r="G3" s="249" t="s">
        <v>77</v>
      </c>
      <c r="H3" s="249" t="s">
        <v>276</v>
      </c>
    </row>
    <row r="4" spans="1:8" ht="15" thickBot="1" x14ac:dyDescent="0.35">
      <c r="A4" s="251"/>
      <c r="B4" s="47" t="s">
        <v>114</v>
      </c>
      <c r="C4" s="47" t="s">
        <v>115</v>
      </c>
      <c r="D4" s="47" t="s">
        <v>116</v>
      </c>
      <c r="E4" s="47" t="s">
        <v>117</v>
      </c>
      <c r="F4" s="47" t="s">
        <v>284</v>
      </c>
      <c r="G4" s="251"/>
      <c r="H4" s="251"/>
    </row>
    <row r="5" spans="1:8" ht="15" thickBot="1" x14ac:dyDescent="0.35">
      <c r="A5" s="51" t="s">
        <v>10</v>
      </c>
      <c r="B5" s="85">
        <v>0.2857142857142857</v>
      </c>
      <c r="C5" s="85">
        <v>0.9186622625928984</v>
      </c>
      <c r="D5" s="85">
        <v>1.3901990963705873</v>
      </c>
      <c r="E5" s="85">
        <v>1.9237259534255824</v>
      </c>
      <c r="F5" s="85">
        <v>1.2882010438350378</v>
      </c>
      <c r="G5" s="60">
        <v>33147</v>
      </c>
      <c r="H5" s="85">
        <v>1.5084321356382177E-2</v>
      </c>
    </row>
    <row r="6" spans="1:8" ht="15" thickBot="1" x14ac:dyDescent="0.35">
      <c r="A6" s="51" t="s">
        <v>11</v>
      </c>
      <c r="B6" s="85">
        <v>0</v>
      </c>
      <c r="C6" s="85">
        <v>0.57636887608069165</v>
      </c>
      <c r="D6" s="85">
        <v>1.8489984591679509</v>
      </c>
      <c r="E6" s="85">
        <v>0.84033613445378152</v>
      </c>
      <c r="F6" s="85">
        <v>1.3309671694764862</v>
      </c>
      <c r="G6" s="60">
        <v>1127</v>
      </c>
      <c r="H6" s="85">
        <v>0</v>
      </c>
    </row>
    <row r="7" spans="1:8" ht="15" thickBot="1" x14ac:dyDescent="0.35">
      <c r="A7" s="51" t="s">
        <v>12</v>
      </c>
      <c r="B7" s="85">
        <v>1.1802575107296138</v>
      </c>
      <c r="C7" s="85">
        <v>1.2190661952944044</v>
      </c>
      <c r="D7" s="85">
        <v>1.9171764880897038</v>
      </c>
      <c r="E7" s="85">
        <v>3.2487550391273419</v>
      </c>
      <c r="F7" s="85">
        <v>1.8422941518269131</v>
      </c>
      <c r="G7" s="60">
        <v>87771</v>
      </c>
      <c r="H7" s="85">
        <v>2.164724111608618E-2</v>
      </c>
    </row>
    <row r="8" spans="1:8" ht="15" thickBot="1" x14ac:dyDescent="0.35">
      <c r="A8" s="51" t="s">
        <v>13</v>
      </c>
      <c r="B8" s="85">
        <v>0</v>
      </c>
      <c r="C8" s="85">
        <v>1.2322858903265557</v>
      </c>
      <c r="D8" s="85">
        <v>1.7230955259975818</v>
      </c>
      <c r="E8" s="85">
        <v>3.6093418259023355</v>
      </c>
      <c r="F8" s="85">
        <v>1.7241379310344827</v>
      </c>
      <c r="G8" s="60">
        <v>5452</v>
      </c>
      <c r="H8" s="85">
        <v>0</v>
      </c>
    </row>
    <row r="9" spans="1:8" ht="15" thickBot="1" x14ac:dyDescent="0.35">
      <c r="A9" s="51" t="s">
        <v>14</v>
      </c>
      <c r="B9" s="85">
        <v>0</v>
      </c>
      <c r="C9" s="85">
        <v>1.2720848056537104</v>
      </c>
      <c r="D9" s="85">
        <v>1.9755747126436782</v>
      </c>
      <c r="E9" s="85">
        <v>3.5443037974683547</v>
      </c>
      <c r="F9" s="85">
        <v>1.921831137983157</v>
      </c>
      <c r="G9" s="60">
        <v>4631</v>
      </c>
      <c r="H9" s="85">
        <v>8.6374433167782344E-2</v>
      </c>
    </row>
    <row r="10" spans="1:8" ht="15" thickBot="1" x14ac:dyDescent="0.35">
      <c r="A10" s="51" t="s">
        <v>15</v>
      </c>
      <c r="B10" s="85">
        <v>0</v>
      </c>
      <c r="C10" s="85">
        <v>0.96305375590964803</v>
      </c>
      <c r="D10" s="85">
        <v>1.7948920692654386</v>
      </c>
      <c r="E10" s="85">
        <v>2.507107779788059</v>
      </c>
      <c r="F10" s="85">
        <v>1.6158998679900258</v>
      </c>
      <c r="G10" s="60">
        <v>40906</v>
      </c>
      <c r="H10" s="85">
        <v>7.3338874492739452E-3</v>
      </c>
    </row>
    <row r="11" spans="1:8" ht="15" thickBot="1" x14ac:dyDescent="0.35">
      <c r="A11" s="51" t="s">
        <v>16</v>
      </c>
      <c r="B11" s="85">
        <v>0</v>
      </c>
      <c r="C11" s="85">
        <v>0.99464422341239478</v>
      </c>
      <c r="D11" s="85">
        <v>2.0275035260930889</v>
      </c>
      <c r="E11" s="85">
        <v>2.3036649214659684</v>
      </c>
      <c r="F11" s="85">
        <v>1.7489270386266094</v>
      </c>
      <c r="G11" s="60">
        <v>9320</v>
      </c>
      <c r="H11" s="85">
        <v>5.3648068669527899E-2</v>
      </c>
    </row>
    <row r="12" spans="1:8" ht="15" thickBot="1" x14ac:dyDescent="0.35">
      <c r="A12" s="51" t="s">
        <v>17</v>
      </c>
      <c r="B12" s="85">
        <v>1.1560693641618496</v>
      </c>
      <c r="C12" s="85">
        <v>1.8132056106739651</v>
      </c>
      <c r="D12" s="85">
        <v>2.2130234039165737</v>
      </c>
      <c r="E12" s="85">
        <v>4.0727902946273833</v>
      </c>
      <c r="F12" s="85">
        <v>2.2858768851370574</v>
      </c>
      <c r="G12" s="60">
        <v>10543</v>
      </c>
      <c r="H12" s="85">
        <v>0.11381959594043442</v>
      </c>
    </row>
    <row r="13" spans="1:8" ht="15" thickBot="1" x14ac:dyDescent="0.35">
      <c r="A13" s="51" t="s">
        <v>18</v>
      </c>
      <c r="B13" s="85">
        <v>0.96153846153846156</v>
      </c>
      <c r="C13" s="85">
        <v>1.1970119701197011</v>
      </c>
      <c r="D13" s="85">
        <v>1.7903043968432921</v>
      </c>
      <c r="E13" s="85">
        <v>3.9691289966923926</v>
      </c>
      <c r="F13" s="85">
        <v>1.8192535433914743</v>
      </c>
      <c r="G13" s="60">
        <v>37323</v>
      </c>
      <c r="H13" s="85">
        <v>0.25989336334163921</v>
      </c>
    </row>
    <row r="14" spans="1:8" ht="15" thickBot="1" x14ac:dyDescent="0.35">
      <c r="A14" s="51" t="s">
        <v>19</v>
      </c>
      <c r="B14" s="85">
        <v>0.967741935483871</v>
      </c>
      <c r="C14" s="85">
        <v>1.2524557956777995</v>
      </c>
      <c r="D14" s="85">
        <v>1.9896582733812951</v>
      </c>
      <c r="E14" s="85">
        <v>3.1352057478772046</v>
      </c>
      <c r="F14" s="85">
        <v>1.8931641424478101</v>
      </c>
      <c r="G14" s="60">
        <v>29316</v>
      </c>
      <c r="H14" s="85">
        <v>2.7288852503752219E-2</v>
      </c>
    </row>
    <row r="15" spans="1:8" ht="15" thickBot="1" x14ac:dyDescent="0.35">
      <c r="A15" s="51" t="s">
        <v>20</v>
      </c>
      <c r="B15" s="85">
        <v>0</v>
      </c>
      <c r="C15" s="85">
        <v>0.81008100810081007</v>
      </c>
      <c r="D15" s="85">
        <v>1.7040358744394617</v>
      </c>
      <c r="E15" s="85">
        <v>2.877697841726619</v>
      </c>
      <c r="F15" s="85">
        <v>1.5366114377338322</v>
      </c>
      <c r="G15" s="60">
        <v>7484</v>
      </c>
      <c r="H15" s="85">
        <v>0.49438802779262425</v>
      </c>
    </row>
    <row r="16" spans="1:8" ht="15" thickBot="1" x14ac:dyDescent="0.35">
      <c r="A16" s="51" t="s">
        <v>21</v>
      </c>
      <c r="B16" s="85">
        <v>0</v>
      </c>
      <c r="C16" s="85">
        <v>1.1607661056297156</v>
      </c>
      <c r="D16" s="85">
        <v>1.9266542652139249</v>
      </c>
      <c r="E16" s="85">
        <v>2.459016393442623</v>
      </c>
      <c r="F16" s="85">
        <v>1.73018852525912</v>
      </c>
      <c r="G16" s="60">
        <v>12253</v>
      </c>
      <c r="H16" s="85">
        <v>0.43254713131478001</v>
      </c>
    </row>
    <row r="17" spans="1:8" ht="15" thickBot="1" x14ac:dyDescent="0.35">
      <c r="A17" s="51" t="s">
        <v>22</v>
      </c>
      <c r="B17" s="85">
        <v>0.88183421516754845</v>
      </c>
      <c r="C17" s="85">
        <v>1.2141779788838614</v>
      </c>
      <c r="D17" s="85">
        <v>1.8501026025210907</v>
      </c>
      <c r="E17" s="85">
        <v>3.920515574650913</v>
      </c>
      <c r="F17" s="85">
        <v>1.902976142982526</v>
      </c>
      <c r="G17" s="60">
        <v>50132</v>
      </c>
      <c r="H17" s="85">
        <v>3.5905210244953321E-2</v>
      </c>
    </row>
    <row r="18" spans="1:8" ht="15" thickBot="1" x14ac:dyDescent="0.35">
      <c r="A18" s="51" t="s">
        <v>23</v>
      </c>
      <c r="B18" s="85">
        <v>0.68027210884353739</v>
      </c>
      <c r="C18" s="85">
        <v>0.68320747932398418</v>
      </c>
      <c r="D18" s="85">
        <v>1.4896373056994818</v>
      </c>
      <c r="E18" s="85">
        <v>2.2099447513812152</v>
      </c>
      <c r="F18" s="85">
        <v>1.3227250124316259</v>
      </c>
      <c r="G18" s="60">
        <v>10055</v>
      </c>
      <c r="H18" s="85">
        <v>0.45748383888612631</v>
      </c>
    </row>
    <row r="19" spans="1:8" ht="15" thickBot="1" x14ac:dyDescent="0.35">
      <c r="A19" s="51" t="s">
        <v>24</v>
      </c>
      <c r="B19" s="85">
        <v>0</v>
      </c>
      <c r="C19" s="85">
        <v>0.58027079303675055</v>
      </c>
      <c r="D19" s="85">
        <v>0.36199095022624433</v>
      </c>
      <c r="E19" s="85">
        <v>0</v>
      </c>
      <c r="F19" s="85">
        <v>0.39084310441094361</v>
      </c>
      <c r="G19" s="60">
        <v>1791</v>
      </c>
      <c r="H19" s="85">
        <v>0.27917364600781686</v>
      </c>
    </row>
    <row r="20" spans="1:8" ht="15" thickBot="1" x14ac:dyDescent="0.35">
      <c r="A20" s="51" t="s">
        <v>25</v>
      </c>
      <c r="B20" s="85">
        <v>0.70588235294117652</v>
      </c>
      <c r="C20" s="85">
        <v>1.3920870839438979</v>
      </c>
      <c r="D20" s="85">
        <v>2.0022512535389025</v>
      </c>
      <c r="E20" s="85">
        <v>3.2796154933559514</v>
      </c>
      <c r="F20" s="85">
        <v>1.835395575553056</v>
      </c>
      <c r="G20" s="60">
        <v>53340</v>
      </c>
      <c r="H20" s="85">
        <v>0.19310086239220098</v>
      </c>
    </row>
    <row r="21" spans="1:8" ht="15" thickBot="1" x14ac:dyDescent="0.35">
      <c r="A21" s="51" t="s">
        <v>26</v>
      </c>
      <c r="B21" s="85">
        <v>1.2326656394453006</v>
      </c>
      <c r="C21" s="85">
        <v>1.3281838733986435</v>
      </c>
      <c r="D21" s="85">
        <v>1.9759108102727452</v>
      </c>
      <c r="E21" s="85">
        <v>2.707205331112037</v>
      </c>
      <c r="F21" s="85">
        <v>1.8099413472362107</v>
      </c>
      <c r="G21" s="60">
        <v>33758</v>
      </c>
      <c r="H21" s="85">
        <v>0</v>
      </c>
    </row>
    <row r="22" spans="1:8" ht="15" thickBot="1" x14ac:dyDescent="0.35">
      <c r="A22" s="51" t="s">
        <v>27</v>
      </c>
      <c r="B22" s="85">
        <v>0</v>
      </c>
      <c r="C22" s="85">
        <v>0.7698887938408896</v>
      </c>
      <c r="D22" s="85">
        <v>1.411764705882353</v>
      </c>
      <c r="E22" s="85">
        <v>2.1943573667711598</v>
      </c>
      <c r="F22" s="85">
        <v>1.2763868433971526</v>
      </c>
      <c r="G22" s="60">
        <v>4074</v>
      </c>
      <c r="H22" s="85">
        <v>4.9091801669121256E-2</v>
      </c>
    </row>
    <row r="23" spans="1:8" ht="15" thickBot="1" x14ac:dyDescent="0.35">
      <c r="A23" s="51" t="s">
        <v>28</v>
      </c>
      <c r="B23" s="85">
        <v>0.77821011673151752</v>
      </c>
      <c r="C23" s="85">
        <v>1.1052631578947367</v>
      </c>
      <c r="D23" s="85">
        <v>1.551177536231884</v>
      </c>
      <c r="E23" s="85">
        <v>2.7610008628127698</v>
      </c>
      <c r="F23" s="85">
        <v>1.4653390944955853</v>
      </c>
      <c r="G23" s="60">
        <v>15969</v>
      </c>
      <c r="H23" s="85">
        <v>0.13150479053165509</v>
      </c>
    </row>
    <row r="24" spans="1:8" ht="15" thickBot="1" x14ac:dyDescent="0.35">
      <c r="A24" s="51" t="s">
        <v>29</v>
      </c>
      <c r="B24" s="85">
        <v>0.74074074074074081</v>
      </c>
      <c r="C24" s="85">
        <v>1.2488174077578051</v>
      </c>
      <c r="D24" s="85">
        <v>1.7842590606905426</v>
      </c>
      <c r="E24" s="85">
        <v>2.4088093599449416</v>
      </c>
      <c r="F24" s="85">
        <v>1.6082341588935349</v>
      </c>
      <c r="G24" s="60">
        <v>43526</v>
      </c>
      <c r="H24" s="85">
        <v>0.2297477369847907</v>
      </c>
    </row>
    <row r="25" spans="1:8" ht="15" thickBot="1" x14ac:dyDescent="0.35">
      <c r="A25" s="51" t="s">
        <v>30</v>
      </c>
      <c r="B25" s="85">
        <v>0</v>
      </c>
      <c r="C25" s="85">
        <v>1.0660980810234542</v>
      </c>
      <c r="D25" s="85">
        <v>1.5898023488971642</v>
      </c>
      <c r="E25" s="85">
        <v>2.785515320334262</v>
      </c>
      <c r="F25" s="85">
        <v>1.5941518407609652</v>
      </c>
      <c r="G25" s="60">
        <v>11354</v>
      </c>
      <c r="H25" s="85">
        <v>0</v>
      </c>
    </row>
    <row r="26" spans="1:8" ht="15" thickBot="1" x14ac:dyDescent="0.35">
      <c r="A26" s="13" t="s">
        <v>31</v>
      </c>
      <c r="B26" s="86">
        <v>0.76516416249304398</v>
      </c>
      <c r="C26" s="86">
        <v>1.1896897954869736</v>
      </c>
      <c r="D26" s="86">
        <v>1.827524261613962</v>
      </c>
      <c r="E26" s="86">
        <v>3.0619238166825107</v>
      </c>
      <c r="F26" s="86">
        <v>1.7324627636745142</v>
      </c>
      <c r="G26" s="61">
        <v>503272</v>
      </c>
      <c r="H26" s="86">
        <v>0.10690044349775073</v>
      </c>
    </row>
    <row r="27" spans="1:8" ht="15" thickTop="1" x14ac:dyDescent="0.3"/>
  </sheetData>
  <mergeCells count="5">
    <mergeCell ref="A3:A4"/>
    <mergeCell ref="B3:F3"/>
    <mergeCell ref="G3:G4"/>
    <mergeCell ref="H3:H4"/>
    <mergeCell ref="A1:H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3"/>
  <dimension ref="A1:F8"/>
  <sheetViews>
    <sheetView workbookViewId="0">
      <selection sqref="A1:F1"/>
    </sheetView>
  </sheetViews>
  <sheetFormatPr defaultRowHeight="14.4" x14ac:dyDescent="0.3"/>
  <sheetData>
    <row r="1" spans="1:6" ht="45" customHeight="1" x14ac:dyDescent="0.3">
      <c r="A1" s="254" t="s">
        <v>285</v>
      </c>
      <c r="B1" s="254"/>
      <c r="C1" s="254"/>
      <c r="D1" s="254"/>
      <c r="E1" s="254"/>
      <c r="F1" s="254"/>
    </row>
    <row r="2" spans="1:6" ht="15" thickBot="1" x14ac:dyDescent="0.35"/>
    <row r="3" spans="1:6" ht="15.6" thickTop="1" thickBot="1" x14ac:dyDescent="0.35">
      <c r="A3" s="292" t="s">
        <v>286</v>
      </c>
      <c r="B3" s="260" t="s">
        <v>119</v>
      </c>
      <c r="C3" s="260"/>
      <c r="D3" s="260"/>
      <c r="E3" s="260"/>
      <c r="F3" s="292" t="s">
        <v>31</v>
      </c>
    </row>
    <row r="4" spans="1:6" ht="15" thickBot="1" x14ac:dyDescent="0.35">
      <c r="A4" s="293"/>
      <c r="B4" s="27" t="s">
        <v>114</v>
      </c>
      <c r="C4" s="27" t="s">
        <v>115</v>
      </c>
      <c r="D4" s="27" t="s">
        <v>116</v>
      </c>
      <c r="E4" s="27" t="s">
        <v>117</v>
      </c>
      <c r="F4" s="293"/>
    </row>
    <row r="5" spans="1:6" ht="15" thickBot="1" x14ac:dyDescent="0.35">
      <c r="A5" s="51" t="s">
        <v>287</v>
      </c>
      <c r="B5" s="85">
        <v>0.74468085106382986</v>
      </c>
      <c r="C5" s="85">
        <v>1.1024335361888968</v>
      </c>
      <c r="D5" s="85">
        <v>1.4443575013836669</v>
      </c>
      <c r="E5" s="85">
        <v>1.6217820713476172</v>
      </c>
      <c r="F5" s="85">
        <v>1.3444331079067835</v>
      </c>
    </row>
    <row r="6" spans="1:6" ht="15" thickBot="1" x14ac:dyDescent="0.35">
      <c r="A6" s="51" t="s">
        <v>288</v>
      </c>
      <c r="B6" s="85">
        <v>5.5555555555555554</v>
      </c>
      <c r="C6" s="85">
        <v>17.582417582417584</v>
      </c>
      <c r="D6" s="85">
        <v>21.545348384585441</v>
      </c>
      <c r="E6" s="85">
        <v>23.080065359477125</v>
      </c>
      <c r="F6" s="85">
        <v>21.614489624565191</v>
      </c>
    </row>
    <row r="7" spans="1:6" ht="15" thickBot="1" x14ac:dyDescent="0.35">
      <c r="A7" s="13" t="s">
        <v>31</v>
      </c>
      <c r="B7" s="86">
        <v>0.75780539557441651</v>
      </c>
      <c r="C7" s="86">
        <v>1.1896197141133809</v>
      </c>
      <c r="D7" s="86">
        <v>1.8309917154269755</v>
      </c>
      <c r="E7" s="86">
        <v>2.9514504125955554</v>
      </c>
      <c r="F7" s="86">
        <v>1.718847277827136</v>
      </c>
    </row>
    <row r="8" spans="1:6" ht="15" thickTop="1" x14ac:dyDescent="0.3"/>
  </sheetData>
  <mergeCells count="4">
    <mergeCell ref="A3:A4"/>
    <mergeCell ref="B3:E3"/>
    <mergeCell ref="F3:F4"/>
    <mergeCell ref="A1:F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4"/>
  <dimension ref="A1:G12"/>
  <sheetViews>
    <sheetView workbookViewId="0">
      <selection sqref="A1:G1"/>
    </sheetView>
  </sheetViews>
  <sheetFormatPr defaultRowHeight="14.4" x14ac:dyDescent="0.3"/>
  <cols>
    <col min="1" max="1" width="24.109375" customWidth="1"/>
    <col min="3" max="3" width="9.5546875" bestFit="1" customWidth="1"/>
    <col min="5" max="5" width="9.5546875" bestFit="1" customWidth="1"/>
    <col min="7" max="7" width="9.5546875" bestFit="1" customWidth="1"/>
  </cols>
  <sheetData>
    <row r="1" spans="1:7" ht="21.75" customHeight="1" x14ac:dyDescent="0.3">
      <c r="A1" s="254" t="s">
        <v>289</v>
      </c>
      <c r="B1" s="254"/>
      <c r="C1" s="254"/>
      <c r="D1" s="254"/>
      <c r="E1" s="254"/>
      <c r="F1" s="254"/>
      <c r="G1" s="254"/>
    </row>
    <row r="2" spans="1:7" ht="15" thickBot="1" x14ac:dyDescent="0.35"/>
    <row r="3" spans="1:7" ht="15.6" thickTop="1" thickBot="1" x14ac:dyDescent="0.35">
      <c r="A3" s="255" t="s">
        <v>111</v>
      </c>
      <c r="B3" s="283" t="s">
        <v>290</v>
      </c>
      <c r="C3" s="283"/>
      <c r="D3" s="283"/>
      <c r="E3" s="283"/>
      <c r="F3" s="255" t="s">
        <v>291</v>
      </c>
      <c r="G3" s="255"/>
    </row>
    <row r="4" spans="1:7" ht="15" thickBot="1" x14ac:dyDescent="0.35">
      <c r="A4" s="256"/>
      <c r="B4" s="262" t="s">
        <v>292</v>
      </c>
      <c r="C4" s="262"/>
      <c r="D4" s="262" t="s">
        <v>293</v>
      </c>
      <c r="E4" s="262"/>
      <c r="F4" s="257"/>
      <c r="G4" s="257"/>
    </row>
    <row r="5" spans="1:7" ht="15" thickBot="1" x14ac:dyDescent="0.35">
      <c r="A5" s="257"/>
      <c r="B5" s="70" t="s">
        <v>294</v>
      </c>
      <c r="C5" s="70" t="s">
        <v>66</v>
      </c>
      <c r="D5" s="70" t="s">
        <v>294</v>
      </c>
      <c r="E5" s="70" t="s">
        <v>66</v>
      </c>
      <c r="F5" s="70" t="s">
        <v>294</v>
      </c>
      <c r="G5" s="70" t="s">
        <v>66</v>
      </c>
    </row>
    <row r="6" spans="1:7" ht="15" thickBot="1" x14ac:dyDescent="0.35">
      <c r="A6" s="71" t="s">
        <v>114</v>
      </c>
      <c r="B6" s="11">
        <v>3579</v>
      </c>
      <c r="C6" s="77">
        <v>1.4302555597738127</v>
      </c>
      <c r="D6" s="11">
        <v>1764</v>
      </c>
      <c r="E6" s="77">
        <v>2.4840871965301639</v>
      </c>
      <c r="F6" s="11">
        <v>5411</v>
      </c>
      <c r="G6" s="77">
        <v>1.6703194937490353</v>
      </c>
    </row>
    <row r="7" spans="1:7" ht="15" thickBot="1" x14ac:dyDescent="0.35">
      <c r="A7" s="71" t="s">
        <v>115</v>
      </c>
      <c r="B7" s="11">
        <v>68181</v>
      </c>
      <c r="C7" s="77">
        <v>27.246788019261892</v>
      </c>
      <c r="D7" s="11">
        <v>36924</v>
      </c>
      <c r="E7" s="77">
        <v>51.996845603559962</v>
      </c>
      <c r="F7" s="11">
        <v>106135</v>
      </c>
      <c r="G7" s="77">
        <v>32.762772032721102</v>
      </c>
    </row>
    <row r="8" spans="1:7" ht="15" thickBot="1" x14ac:dyDescent="0.35">
      <c r="A8" s="71" t="s">
        <v>116</v>
      </c>
      <c r="B8" s="11">
        <v>157907</v>
      </c>
      <c r="C8" s="77">
        <v>63.103482726237338</v>
      </c>
      <c r="D8" s="11">
        <v>29754</v>
      </c>
      <c r="E8" s="77">
        <v>41.899960570044499</v>
      </c>
      <c r="F8" s="11">
        <v>189098</v>
      </c>
      <c r="G8" s="77">
        <v>58.372588362401601</v>
      </c>
    </row>
    <row r="9" spans="1:7" ht="15" thickBot="1" x14ac:dyDescent="0.35">
      <c r="A9" s="71" t="s">
        <v>117</v>
      </c>
      <c r="B9" s="11">
        <v>20568</v>
      </c>
      <c r="C9" s="77">
        <v>8.2194736947269575</v>
      </c>
      <c r="D9" s="11">
        <v>2570</v>
      </c>
      <c r="E9" s="77">
        <v>3.6191066298653749</v>
      </c>
      <c r="F9" s="11">
        <v>23306</v>
      </c>
      <c r="G9" s="77">
        <v>7.1943201111282606</v>
      </c>
    </row>
    <row r="10" spans="1:7" ht="15" thickBot="1" x14ac:dyDescent="0.35">
      <c r="A10" s="71" t="s">
        <v>295</v>
      </c>
      <c r="B10" s="11">
        <v>210</v>
      </c>
      <c r="C10" s="77">
        <v>0</v>
      </c>
      <c r="D10" s="12">
        <v>70</v>
      </c>
      <c r="E10" s="77">
        <v>0</v>
      </c>
      <c r="F10" s="11">
        <v>327</v>
      </c>
      <c r="G10" s="77">
        <v>0</v>
      </c>
    </row>
    <row r="11" spans="1:7" ht="15" thickBot="1" x14ac:dyDescent="0.35">
      <c r="A11" s="72" t="s">
        <v>31</v>
      </c>
      <c r="B11" s="14">
        <v>250445</v>
      </c>
      <c r="C11" s="78">
        <v>100</v>
      </c>
      <c r="D11" s="14">
        <v>71082</v>
      </c>
      <c r="E11" s="78">
        <v>100</v>
      </c>
      <c r="F11" s="14">
        <v>324277</v>
      </c>
      <c r="G11" s="78">
        <v>100</v>
      </c>
    </row>
    <row r="12" spans="1:7" ht="15" thickTop="1" x14ac:dyDescent="0.3"/>
  </sheetData>
  <mergeCells count="6">
    <mergeCell ref="A1:G1"/>
    <mergeCell ref="A3:A5"/>
    <mergeCell ref="B3:E3"/>
    <mergeCell ref="F3:G4"/>
    <mergeCell ref="B4:C4"/>
    <mergeCell ref="D4:E4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5"/>
  <dimension ref="A1:F26"/>
  <sheetViews>
    <sheetView workbookViewId="0">
      <selection activeCell="B25" sqref="B25"/>
    </sheetView>
  </sheetViews>
  <sheetFormatPr defaultRowHeight="14.4" x14ac:dyDescent="0.3"/>
  <sheetData>
    <row r="1" spans="1:6" ht="30.75" customHeight="1" x14ac:dyDescent="0.3">
      <c r="A1" s="254" t="s">
        <v>296</v>
      </c>
      <c r="B1" s="254"/>
      <c r="C1" s="254"/>
      <c r="D1" s="254"/>
      <c r="E1" s="254"/>
      <c r="F1" s="254"/>
    </row>
    <row r="2" spans="1:6" ht="15" thickBot="1" x14ac:dyDescent="0.35"/>
    <row r="3" spans="1:6" ht="40.799999999999997" thickTop="1" thickBot="1" x14ac:dyDescent="0.35">
      <c r="A3" s="24" t="s">
        <v>6</v>
      </c>
      <c r="B3" s="24" t="s">
        <v>297</v>
      </c>
      <c r="C3" s="24" t="s">
        <v>298</v>
      </c>
      <c r="D3" s="24" t="s">
        <v>299</v>
      </c>
      <c r="E3" s="24" t="s">
        <v>31</v>
      </c>
      <c r="F3" s="24" t="s">
        <v>51</v>
      </c>
    </row>
    <row r="4" spans="1:6" ht="15" thickBot="1" x14ac:dyDescent="0.35">
      <c r="A4" s="10" t="s">
        <v>10</v>
      </c>
      <c r="B4" s="85">
        <v>94.110085846761237</v>
      </c>
      <c r="C4" s="85">
        <v>4.7284579718128814</v>
      </c>
      <c r="D4" s="85">
        <v>1.1614561814258826</v>
      </c>
      <c r="E4" s="85">
        <v>100</v>
      </c>
      <c r="F4" s="85">
        <v>6.8943409129765776</v>
      </c>
    </row>
    <row r="5" spans="1:6" ht="15" thickBot="1" x14ac:dyDescent="0.35">
      <c r="A5" s="10" t="s">
        <v>11</v>
      </c>
      <c r="B5" s="85">
        <v>84.641255605381161</v>
      </c>
      <c r="C5" s="85">
        <v>15.358744394618833</v>
      </c>
      <c r="D5" s="85">
        <v>0</v>
      </c>
      <c r="E5" s="85">
        <v>100</v>
      </c>
      <c r="F5" s="85">
        <v>0</v>
      </c>
    </row>
    <row r="6" spans="1:6" ht="15" thickBot="1" x14ac:dyDescent="0.35">
      <c r="A6" s="10" t="s">
        <v>12</v>
      </c>
      <c r="B6" s="85">
        <v>95.506294283552322</v>
      </c>
      <c r="C6" s="85">
        <v>3.6183531677787713</v>
      </c>
      <c r="D6" s="85">
        <v>0.87535254866891388</v>
      </c>
      <c r="E6" s="85">
        <v>100</v>
      </c>
      <c r="F6" s="85">
        <v>8.3157264040869094</v>
      </c>
    </row>
    <row r="7" spans="1:6" ht="15" thickBot="1" x14ac:dyDescent="0.35">
      <c r="A7" s="10" t="s">
        <v>13</v>
      </c>
      <c r="B7" s="85">
        <v>98.104764411687285</v>
      </c>
      <c r="C7" s="85">
        <v>1.5267175572519083</v>
      </c>
      <c r="D7" s="85">
        <v>0.36851803106080544</v>
      </c>
      <c r="E7" s="85">
        <v>100</v>
      </c>
      <c r="F7" s="85">
        <v>8.1923634606089895</v>
      </c>
    </row>
    <row r="8" spans="1:6" ht="15" thickBot="1" x14ac:dyDescent="0.35">
      <c r="A8" s="10" t="s">
        <v>14</v>
      </c>
      <c r="B8" s="85">
        <v>96.394624713208785</v>
      </c>
      <c r="C8" s="85">
        <v>2.7531956735496559</v>
      </c>
      <c r="D8" s="85">
        <v>0.85217961324156011</v>
      </c>
      <c r="E8" s="85">
        <v>100</v>
      </c>
      <c r="F8" s="85">
        <v>12.201438848920864</v>
      </c>
    </row>
    <row r="9" spans="1:6" ht="15" thickBot="1" x14ac:dyDescent="0.35">
      <c r="A9" s="10" t="s">
        <v>15</v>
      </c>
      <c r="B9" s="85">
        <v>96.52338323815404</v>
      </c>
      <c r="C9" s="85">
        <v>2.635437567525853</v>
      </c>
      <c r="D9" s="85">
        <v>0.84117919432011112</v>
      </c>
      <c r="E9" s="85">
        <v>100</v>
      </c>
      <c r="F9" s="85">
        <v>12.998522895125554</v>
      </c>
    </row>
    <row r="10" spans="1:6" ht="15" thickBot="1" x14ac:dyDescent="0.35">
      <c r="A10" s="10" t="s">
        <v>16</v>
      </c>
      <c r="B10" s="85">
        <v>95.691681027729899</v>
      </c>
      <c r="C10" s="85">
        <v>3.5249882500391667</v>
      </c>
      <c r="D10" s="85">
        <v>0.78333072223092592</v>
      </c>
      <c r="E10" s="85">
        <v>100</v>
      </c>
      <c r="F10" s="85">
        <v>10.022554271215112</v>
      </c>
    </row>
    <row r="11" spans="1:6" ht="15" thickBot="1" x14ac:dyDescent="0.35">
      <c r="A11" s="10" t="s">
        <v>17</v>
      </c>
      <c r="B11" s="85">
        <v>93.504802213902011</v>
      </c>
      <c r="C11" s="85">
        <v>5.4208041673449454</v>
      </c>
      <c r="D11" s="85">
        <v>1.0743936187530523</v>
      </c>
      <c r="E11" s="85">
        <v>100</v>
      </c>
      <c r="F11" s="85">
        <v>10.308074171411885</v>
      </c>
    </row>
    <row r="12" spans="1:6" ht="15" thickBot="1" x14ac:dyDescent="0.35">
      <c r="A12" s="10" t="s">
        <v>18</v>
      </c>
      <c r="B12" s="85">
        <v>92.860353917201351</v>
      </c>
      <c r="C12" s="85">
        <v>5.5907474763987084</v>
      </c>
      <c r="D12" s="85">
        <v>1.5488986063999346</v>
      </c>
      <c r="E12" s="85">
        <v>100</v>
      </c>
      <c r="F12" s="85">
        <v>8.8983208607915412</v>
      </c>
    </row>
    <row r="13" spans="1:6" ht="15" thickBot="1" x14ac:dyDescent="0.35">
      <c r="A13" s="10" t="s">
        <v>19</v>
      </c>
      <c r="B13" s="85">
        <v>94.378185777205914</v>
      </c>
      <c r="C13" s="85">
        <v>4.0678972633245909</v>
      </c>
      <c r="D13" s="85">
        <v>1.5539169594694908</v>
      </c>
      <c r="E13" s="85">
        <v>100</v>
      </c>
      <c r="F13" s="85">
        <v>12.765498186841651</v>
      </c>
    </row>
    <row r="14" spans="1:6" ht="15" thickBot="1" x14ac:dyDescent="0.35">
      <c r="A14" s="10" t="s">
        <v>20</v>
      </c>
      <c r="B14" s="85">
        <v>91.995637949836436</v>
      </c>
      <c r="C14" s="85">
        <v>7.088331515812432</v>
      </c>
      <c r="D14" s="85">
        <v>0.91603053435114512</v>
      </c>
      <c r="E14" s="85">
        <v>100</v>
      </c>
      <c r="F14" s="85">
        <v>10.168495297805642</v>
      </c>
    </row>
    <row r="15" spans="1:6" ht="15" thickBot="1" x14ac:dyDescent="0.35">
      <c r="A15" s="10" t="s">
        <v>21</v>
      </c>
      <c r="B15" s="85">
        <v>92.978723404255319</v>
      </c>
      <c r="C15" s="85">
        <v>5.7304964539007086</v>
      </c>
      <c r="D15" s="85">
        <v>1.2907801418439717</v>
      </c>
      <c r="E15" s="85">
        <v>100</v>
      </c>
      <c r="F15" s="85">
        <v>17.214654767496476</v>
      </c>
    </row>
    <row r="16" spans="1:6" ht="15" thickBot="1" x14ac:dyDescent="0.35">
      <c r="A16" s="10" t="s">
        <v>22</v>
      </c>
      <c r="B16" s="85" t="s">
        <v>56</v>
      </c>
      <c r="C16" s="85" t="s">
        <v>56</v>
      </c>
      <c r="D16" s="85" t="s">
        <v>56</v>
      </c>
      <c r="E16" s="85" t="s">
        <v>56</v>
      </c>
      <c r="F16" s="85">
        <v>100</v>
      </c>
    </row>
    <row r="17" spans="1:6" ht="15" thickBot="1" x14ac:dyDescent="0.35">
      <c r="A17" s="10" t="s">
        <v>23</v>
      </c>
      <c r="B17" s="85">
        <v>76.91377921031426</v>
      </c>
      <c r="C17" s="85">
        <v>8.058017727639001</v>
      </c>
      <c r="D17" s="85">
        <v>15.028203062046735</v>
      </c>
      <c r="E17" s="85">
        <v>100</v>
      </c>
      <c r="F17" s="85">
        <v>20.295439948619141</v>
      </c>
    </row>
    <row r="18" spans="1:6" ht="15" thickBot="1" x14ac:dyDescent="0.35">
      <c r="A18" s="10" t="s">
        <v>24</v>
      </c>
      <c r="B18" s="85" t="s">
        <v>56</v>
      </c>
      <c r="C18" s="85" t="s">
        <v>56</v>
      </c>
      <c r="D18" s="85" t="s">
        <v>56</v>
      </c>
      <c r="E18" s="85" t="s">
        <v>56</v>
      </c>
      <c r="F18" s="85">
        <v>99.894847528916927</v>
      </c>
    </row>
    <row r="19" spans="1:6" ht="15" thickBot="1" x14ac:dyDescent="0.35">
      <c r="A19" s="10" t="s">
        <v>25</v>
      </c>
      <c r="B19" s="85">
        <v>50.642099385817971</v>
      </c>
      <c r="C19" s="85">
        <v>49.041503815373162</v>
      </c>
      <c r="D19" s="85">
        <v>0.31639679880885913</v>
      </c>
      <c r="E19" s="85">
        <v>100</v>
      </c>
      <c r="F19" s="85">
        <v>75.120392665308387</v>
      </c>
    </row>
    <row r="20" spans="1:6" ht="15" thickBot="1" x14ac:dyDescent="0.35">
      <c r="A20" s="10" t="s">
        <v>26</v>
      </c>
      <c r="B20" s="85">
        <v>89.840532263174566</v>
      </c>
      <c r="C20" s="85">
        <v>8.1846023867356639</v>
      </c>
      <c r="D20" s="85">
        <v>1.9748653500897666</v>
      </c>
      <c r="E20" s="85">
        <v>100</v>
      </c>
      <c r="F20" s="85">
        <v>49.875602138584512</v>
      </c>
    </row>
    <row r="21" spans="1:6" ht="15" thickBot="1" x14ac:dyDescent="0.35">
      <c r="A21" s="10" t="s">
        <v>27</v>
      </c>
      <c r="B21" s="85">
        <v>90.865051903114193</v>
      </c>
      <c r="C21" s="85">
        <v>8.4429065743944633</v>
      </c>
      <c r="D21" s="85">
        <v>0.69204152249134954</v>
      </c>
      <c r="E21" s="85">
        <v>100</v>
      </c>
      <c r="F21" s="85">
        <v>41.450567260940034</v>
      </c>
    </row>
    <row r="22" spans="1:6" ht="15" thickBot="1" x14ac:dyDescent="0.35">
      <c r="A22" s="10" t="s">
        <v>28</v>
      </c>
      <c r="B22" s="85">
        <v>78.600823045267489</v>
      </c>
      <c r="C22" s="85">
        <v>19.735194131329397</v>
      </c>
      <c r="D22" s="85">
        <v>1.6639828234031133</v>
      </c>
      <c r="E22" s="85">
        <v>100</v>
      </c>
      <c r="F22" s="85">
        <v>46.837249120136974</v>
      </c>
    </row>
    <row r="23" spans="1:6" ht="15" thickBot="1" x14ac:dyDescent="0.35">
      <c r="A23" s="10" t="s">
        <v>29</v>
      </c>
      <c r="B23" s="85">
        <v>89.236755462436406</v>
      </c>
      <c r="C23" s="85">
        <v>9.5420532774618376</v>
      </c>
      <c r="D23" s="85">
        <v>1.221191260101766</v>
      </c>
      <c r="E23" s="85">
        <v>100</v>
      </c>
      <c r="F23" s="85">
        <v>31.167332811405497</v>
      </c>
    </row>
    <row r="24" spans="1:6" ht="15" thickBot="1" x14ac:dyDescent="0.35">
      <c r="A24" s="10" t="s">
        <v>30</v>
      </c>
      <c r="B24" s="85">
        <v>69.487399770904929</v>
      </c>
      <c r="C24" s="85">
        <v>30.512600229095078</v>
      </c>
      <c r="D24" s="85">
        <v>0</v>
      </c>
      <c r="E24" s="85">
        <v>100</v>
      </c>
      <c r="F24" s="85">
        <v>0</v>
      </c>
    </row>
    <row r="25" spans="1:6" ht="15" thickBot="1" x14ac:dyDescent="0.35">
      <c r="A25" s="13" t="s">
        <v>31</v>
      </c>
      <c r="B25" s="86">
        <v>91.606998746544406</v>
      </c>
      <c r="C25" s="86">
        <v>7.0111952471711394</v>
      </c>
      <c r="D25" s="86">
        <v>1.3818060062844484</v>
      </c>
      <c r="E25" s="86">
        <v>100</v>
      </c>
      <c r="F25" s="86">
        <v>28.161417553511349</v>
      </c>
    </row>
    <row r="26" spans="1:6" ht="15" thickTop="1" x14ac:dyDescent="0.3"/>
  </sheetData>
  <mergeCells count="1">
    <mergeCell ref="A1:F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6"/>
  <dimension ref="A1:E27"/>
  <sheetViews>
    <sheetView workbookViewId="0">
      <selection sqref="A1:E1"/>
    </sheetView>
  </sheetViews>
  <sheetFormatPr defaultRowHeight="14.4" x14ac:dyDescent="0.3"/>
  <sheetData>
    <row r="1" spans="1:5" ht="45.75" customHeight="1" x14ac:dyDescent="0.3">
      <c r="A1" s="254" t="s">
        <v>300</v>
      </c>
      <c r="B1" s="254"/>
      <c r="C1" s="254"/>
      <c r="D1" s="254"/>
      <c r="E1" s="254"/>
    </row>
    <row r="2" spans="1:5" ht="15" thickBot="1" x14ac:dyDescent="0.35"/>
    <row r="3" spans="1:5" ht="15.6" thickTop="1" thickBot="1" x14ac:dyDescent="0.35">
      <c r="A3" s="249" t="s">
        <v>6</v>
      </c>
      <c r="B3" s="292" t="s">
        <v>53</v>
      </c>
      <c r="C3" s="260" t="s">
        <v>254</v>
      </c>
      <c r="D3" s="260"/>
      <c r="E3" s="249" t="s">
        <v>31</v>
      </c>
    </row>
    <row r="4" spans="1:5" ht="15" thickBot="1" x14ac:dyDescent="0.35">
      <c r="A4" s="251"/>
      <c r="B4" s="293"/>
      <c r="C4" s="27" t="s">
        <v>255</v>
      </c>
      <c r="D4" s="27" t="s">
        <v>256</v>
      </c>
      <c r="E4" s="251"/>
    </row>
    <row r="5" spans="1:5" ht="15" thickBot="1" x14ac:dyDescent="0.35">
      <c r="A5" s="10" t="s">
        <v>10</v>
      </c>
      <c r="B5" s="77">
        <v>29.47043888284367</v>
      </c>
      <c r="C5" s="95"/>
      <c r="D5" s="95"/>
      <c r="E5" s="77">
        <v>29.47043888284367</v>
      </c>
    </row>
    <row r="6" spans="1:5" ht="15" thickBot="1" x14ac:dyDescent="0.35">
      <c r="A6" s="10" t="s">
        <v>11</v>
      </c>
      <c r="B6" s="77">
        <v>20.851818988464952</v>
      </c>
      <c r="C6" s="95"/>
      <c r="D6" s="95"/>
      <c r="E6" s="77">
        <v>20.851818988464952</v>
      </c>
    </row>
    <row r="7" spans="1:5" ht="15" thickBot="1" x14ac:dyDescent="0.35">
      <c r="A7" s="10" t="s">
        <v>12</v>
      </c>
      <c r="B7" s="77">
        <v>27.78261203388529</v>
      </c>
      <c r="C7" s="77">
        <v>26.632102423024019</v>
      </c>
      <c r="D7" s="77">
        <v>87.050359712230218</v>
      </c>
      <c r="E7" s="77">
        <v>27.752575909546824</v>
      </c>
    </row>
    <row r="8" spans="1:5" ht="15" thickBot="1" x14ac:dyDescent="0.35">
      <c r="A8" s="10" t="s">
        <v>13</v>
      </c>
      <c r="B8" s="77">
        <v>23.902980929457506</v>
      </c>
      <c r="C8" s="95"/>
      <c r="D8" s="77">
        <v>45.098039215686278</v>
      </c>
      <c r="E8" s="77">
        <v>24.101247248716067</v>
      </c>
    </row>
    <row r="9" spans="1:5" ht="15" thickBot="1" x14ac:dyDescent="0.35">
      <c r="A9" s="10" t="s">
        <v>14</v>
      </c>
      <c r="B9" s="77">
        <v>25.114254624591947</v>
      </c>
      <c r="C9" s="95"/>
      <c r="D9" s="95"/>
      <c r="E9" s="77">
        <v>25.114254624591947</v>
      </c>
    </row>
    <row r="10" spans="1:5" ht="15" thickBot="1" x14ac:dyDescent="0.35">
      <c r="A10" s="10" t="s">
        <v>15</v>
      </c>
      <c r="B10" s="77">
        <v>27.019525973228543</v>
      </c>
      <c r="C10" s="95"/>
      <c r="D10" s="95"/>
      <c r="E10" s="77">
        <v>27.019525973228543</v>
      </c>
    </row>
    <row r="11" spans="1:5" ht="15" thickBot="1" x14ac:dyDescent="0.35">
      <c r="A11" s="10" t="s">
        <v>16</v>
      </c>
      <c r="B11" s="77">
        <v>24.345182413470535</v>
      </c>
      <c r="C11" s="77">
        <v>19.380888290713326</v>
      </c>
      <c r="D11" s="95"/>
      <c r="E11" s="77">
        <v>23.948359332974718</v>
      </c>
    </row>
    <row r="12" spans="1:5" ht="15" thickBot="1" x14ac:dyDescent="0.35">
      <c r="A12" s="10" t="s">
        <v>17</v>
      </c>
      <c r="B12" s="77">
        <v>34.391179290508148</v>
      </c>
      <c r="C12" s="95"/>
      <c r="D12" s="95">
        <v>80.769230769230774</v>
      </c>
      <c r="E12" s="77">
        <v>34.506503442999239</v>
      </c>
    </row>
    <row r="13" spans="1:5" ht="15" thickBot="1" x14ac:dyDescent="0.35">
      <c r="A13" s="10" t="s">
        <v>18</v>
      </c>
      <c r="B13" s="77">
        <v>27.737484040963789</v>
      </c>
      <c r="C13" s="77">
        <v>62.779156327543426</v>
      </c>
      <c r="D13" s="95"/>
      <c r="E13" s="77">
        <v>28.116938950988825</v>
      </c>
    </row>
    <row r="14" spans="1:5" ht="15" thickBot="1" x14ac:dyDescent="0.35">
      <c r="A14" s="10" t="s">
        <v>19</v>
      </c>
      <c r="B14" s="77">
        <v>20.911206955569249</v>
      </c>
      <c r="C14" s="95"/>
      <c r="D14" s="77">
        <v>45.263157894736842</v>
      </c>
      <c r="E14" s="77">
        <v>20.990139547579243</v>
      </c>
    </row>
    <row r="15" spans="1:5" ht="15" thickBot="1" x14ac:dyDescent="0.35">
      <c r="A15" s="10" t="s">
        <v>20</v>
      </c>
      <c r="B15" s="77">
        <v>31.526697075395759</v>
      </c>
      <c r="C15" s="95"/>
      <c r="D15" s="95"/>
      <c r="E15" s="77">
        <v>31.526697075395759</v>
      </c>
    </row>
    <row r="16" spans="1:5" ht="15" thickBot="1" x14ac:dyDescent="0.35">
      <c r="A16" s="10" t="s">
        <v>21</v>
      </c>
      <c r="B16" s="77">
        <v>30.518312622629168</v>
      </c>
      <c r="C16" s="77"/>
      <c r="D16" s="95"/>
      <c r="E16" s="77">
        <v>30.518312622629168</v>
      </c>
    </row>
    <row r="17" spans="1:5" ht="15" thickBot="1" x14ac:dyDescent="0.35">
      <c r="A17" s="10" t="s">
        <v>22</v>
      </c>
      <c r="B17" s="77">
        <v>39.430352638842621</v>
      </c>
      <c r="C17" s="77">
        <v>44.141427984103053</v>
      </c>
      <c r="D17" s="77">
        <v>81.536555142503104</v>
      </c>
      <c r="E17" s="77">
        <v>40.793935767005784</v>
      </c>
    </row>
    <row r="18" spans="1:5" ht="15" thickBot="1" x14ac:dyDescent="0.35">
      <c r="A18" s="10" t="s">
        <v>23</v>
      </c>
      <c r="B18" s="77">
        <v>37.776001598561294</v>
      </c>
      <c r="C18" s="95"/>
      <c r="D18" s="95"/>
      <c r="E18" s="77">
        <v>37.776001598561294</v>
      </c>
    </row>
    <row r="19" spans="1:5" ht="15" thickBot="1" x14ac:dyDescent="0.35">
      <c r="A19" s="10" t="s">
        <v>24</v>
      </c>
      <c r="B19" s="77">
        <v>46.901172529313236</v>
      </c>
      <c r="C19" s="95"/>
      <c r="D19" s="95"/>
      <c r="E19" s="77">
        <v>46.901172529313236</v>
      </c>
    </row>
    <row r="20" spans="1:5" ht="15" thickBot="1" x14ac:dyDescent="0.35">
      <c r="A20" s="10" t="s">
        <v>25</v>
      </c>
      <c r="B20" s="77">
        <v>49.582211173261513</v>
      </c>
      <c r="C20" s="77">
        <v>71.155916204355378</v>
      </c>
      <c r="D20" s="77">
        <v>84.571428571428569</v>
      </c>
      <c r="E20" s="77">
        <v>59.47533354600214</v>
      </c>
    </row>
    <row r="21" spans="1:5" ht="15" thickBot="1" x14ac:dyDescent="0.35">
      <c r="A21" s="10" t="s">
        <v>26</v>
      </c>
      <c r="B21" s="77">
        <v>43.301484041471845</v>
      </c>
      <c r="C21" s="77">
        <v>49.175306314797361</v>
      </c>
      <c r="D21" s="95"/>
      <c r="E21" s="77">
        <v>44.039931275549499</v>
      </c>
    </row>
    <row r="22" spans="1:5" ht="15" thickBot="1" x14ac:dyDescent="0.35">
      <c r="A22" s="10" t="s">
        <v>27</v>
      </c>
      <c r="B22" s="77">
        <v>39.420716740304371</v>
      </c>
      <c r="C22" s="95"/>
      <c r="D22" s="95"/>
      <c r="E22" s="77">
        <v>39.420716740304371</v>
      </c>
    </row>
    <row r="23" spans="1:5" ht="15" thickBot="1" x14ac:dyDescent="0.35">
      <c r="A23" s="10" t="s">
        <v>28</v>
      </c>
      <c r="B23" s="77">
        <v>35.378925120772948</v>
      </c>
      <c r="C23" s="77">
        <v>28.213627992633516</v>
      </c>
      <c r="D23" s="95"/>
      <c r="E23" s="77">
        <v>34.160245567875712</v>
      </c>
    </row>
    <row r="24" spans="1:5" ht="15" thickBot="1" x14ac:dyDescent="0.35">
      <c r="A24" s="10" t="s">
        <v>29</v>
      </c>
      <c r="B24" s="77">
        <v>41.262454834118031</v>
      </c>
      <c r="C24" s="77">
        <v>59.808407206176724</v>
      </c>
      <c r="D24" s="95"/>
      <c r="E24" s="77">
        <v>44.242521711161146</v>
      </c>
    </row>
    <row r="25" spans="1:5" ht="15" thickBot="1" x14ac:dyDescent="0.35">
      <c r="A25" s="10" t="s">
        <v>30</v>
      </c>
      <c r="B25" s="77">
        <v>38.681691264459509</v>
      </c>
      <c r="C25" s="77">
        <v>37.028657616892914</v>
      </c>
      <c r="D25" s="95"/>
      <c r="E25" s="77">
        <v>38.488638365333806</v>
      </c>
    </row>
    <row r="26" spans="1:5" ht="15" thickBot="1" x14ac:dyDescent="0.35">
      <c r="A26" s="13" t="s">
        <v>31</v>
      </c>
      <c r="B26" s="78">
        <v>33.065208234316259</v>
      </c>
      <c r="C26" s="78">
        <v>53.812339735203309</v>
      </c>
      <c r="D26" s="78">
        <v>78.422273781902547</v>
      </c>
      <c r="E26" s="78">
        <v>35.548494031641553</v>
      </c>
    </row>
    <row r="27" spans="1:5" ht="15" thickTop="1" x14ac:dyDescent="0.3"/>
  </sheetData>
  <mergeCells count="5">
    <mergeCell ref="A3:A4"/>
    <mergeCell ref="B3:B4"/>
    <mergeCell ref="C3:D3"/>
    <mergeCell ref="E3:E4"/>
    <mergeCell ref="A1:E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7"/>
  <dimension ref="A1:E27"/>
  <sheetViews>
    <sheetView workbookViewId="0">
      <selection sqref="A1:E1"/>
    </sheetView>
  </sheetViews>
  <sheetFormatPr defaultRowHeight="14.4" x14ac:dyDescent="0.3"/>
  <cols>
    <col min="1" max="1" width="16.6640625" customWidth="1"/>
  </cols>
  <sheetData>
    <row r="1" spans="1:5" ht="54.75" customHeight="1" x14ac:dyDescent="0.3">
      <c r="A1" s="254" t="s">
        <v>301</v>
      </c>
      <c r="B1" s="254"/>
      <c r="C1" s="254"/>
      <c r="D1" s="254"/>
      <c r="E1" s="254"/>
    </row>
    <row r="2" spans="1:5" ht="15" thickBot="1" x14ac:dyDescent="0.35"/>
    <row r="3" spans="1:5" ht="22.5" customHeight="1" thickTop="1" thickBot="1" x14ac:dyDescent="0.35">
      <c r="A3" s="292" t="s">
        <v>6</v>
      </c>
      <c r="B3" s="260" t="s">
        <v>133</v>
      </c>
      <c r="C3" s="260"/>
      <c r="D3" s="249" t="s">
        <v>112</v>
      </c>
      <c r="E3" s="249" t="s">
        <v>216</v>
      </c>
    </row>
    <row r="4" spans="1:5" ht="15" thickBot="1" x14ac:dyDescent="0.35">
      <c r="A4" s="293"/>
      <c r="B4" s="27" t="s">
        <v>134</v>
      </c>
      <c r="C4" s="27" t="s">
        <v>135</v>
      </c>
      <c r="D4" s="251"/>
      <c r="E4" s="251"/>
    </row>
    <row r="5" spans="1:5" ht="15" thickBot="1" x14ac:dyDescent="0.35">
      <c r="A5" s="51" t="s">
        <v>10</v>
      </c>
      <c r="B5" s="77">
        <v>30.298026913233716</v>
      </c>
      <c r="C5" s="77">
        <v>27.082611207394571</v>
      </c>
      <c r="D5" s="60">
        <v>33147</v>
      </c>
      <c r="E5" s="77">
        <v>0.79949315151149458</v>
      </c>
    </row>
    <row r="6" spans="1:5" ht="15" thickBot="1" x14ac:dyDescent="0.35">
      <c r="A6" s="51" t="s">
        <v>11</v>
      </c>
      <c r="B6" s="77">
        <v>21.215469613259668</v>
      </c>
      <c r="C6" s="77">
        <v>19.634703196347029</v>
      </c>
      <c r="D6" s="60">
        <v>1127</v>
      </c>
      <c r="E6" s="77">
        <v>0.26619343389529726</v>
      </c>
    </row>
    <row r="7" spans="1:5" ht="15" thickBot="1" x14ac:dyDescent="0.35">
      <c r="A7" s="51" t="s">
        <v>12</v>
      </c>
      <c r="B7" s="77">
        <v>28.062367984004901</v>
      </c>
      <c r="C7" s="77">
        <v>26.968174204355112</v>
      </c>
      <c r="D7" s="60">
        <v>87771</v>
      </c>
      <c r="E7" s="77">
        <v>9.2285606863314773E-2</v>
      </c>
    </row>
    <row r="8" spans="1:5" ht="15" thickBot="1" x14ac:dyDescent="0.35">
      <c r="A8" s="51" t="s">
        <v>13</v>
      </c>
      <c r="B8" s="77">
        <v>23.960027887520337</v>
      </c>
      <c r="C8" s="77">
        <v>24.266144814090019</v>
      </c>
      <c r="D8" s="60">
        <v>5452</v>
      </c>
      <c r="E8" s="77">
        <v>2.3294203961848865</v>
      </c>
    </row>
    <row r="9" spans="1:5" ht="15" thickBot="1" x14ac:dyDescent="0.35">
      <c r="A9" s="51" t="s">
        <v>14</v>
      </c>
      <c r="B9" s="77">
        <v>25.043427909669948</v>
      </c>
      <c r="C9" s="77">
        <v>24.679760888129803</v>
      </c>
      <c r="D9" s="60">
        <v>4631</v>
      </c>
      <c r="E9" s="77">
        <v>8.6411751998271766E-2</v>
      </c>
    </row>
    <row r="10" spans="1:5" ht="15" thickBot="1" x14ac:dyDescent="0.35">
      <c r="A10" s="51" t="s">
        <v>15</v>
      </c>
      <c r="B10" s="77">
        <v>26.880655625746968</v>
      </c>
      <c r="C10" s="77">
        <v>27.284874398717264</v>
      </c>
      <c r="D10" s="60">
        <v>40906</v>
      </c>
      <c r="E10" s="77">
        <v>0.68155630194415162</v>
      </c>
    </row>
    <row r="11" spans="1:5" ht="15" thickBot="1" x14ac:dyDescent="0.35">
      <c r="A11" s="51" t="s">
        <v>16</v>
      </c>
      <c r="B11" s="77">
        <v>23.249260250810202</v>
      </c>
      <c r="C11" s="77">
        <v>25.873808443032232</v>
      </c>
      <c r="D11" s="60">
        <v>9320</v>
      </c>
      <c r="E11" s="77">
        <v>0.21459227467811159</v>
      </c>
    </row>
    <row r="12" spans="1:5" ht="15" thickBot="1" x14ac:dyDescent="0.35">
      <c r="A12" s="51" t="s">
        <v>17</v>
      </c>
      <c r="B12" s="77">
        <v>35.924207269914923</v>
      </c>
      <c r="C12" s="77">
        <v>30.438038187944588</v>
      </c>
      <c r="D12" s="60">
        <v>10543</v>
      </c>
      <c r="E12" s="77">
        <v>0.26776322080902742</v>
      </c>
    </row>
    <row r="13" spans="1:5" ht="15" thickBot="1" x14ac:dyDescent="0.35">
      <c r="A13" s="51" t="s">
        <v>18</v>
      </c>
      <c r="B13" s="77">
        <v>28.945016514474453</v>
      </c>
      <c r="C13" s="77">
        <v>26.038421599169265</v>
      </c>
      <c r="D13" s="60">
        <v>37323</v>
      </c>
      <c r="E13" s="77">
        <v>8.5738016772499523E-2</v>
      </c>
    </row>
    <row r="14" spans="1:5" ht="15" thickBot="1" x14ac:dyDescent="0.35">
      <c r="A14" s="51" t="s">
        <v>19</v>
      </c>
      <c r="B14" s="77">
        <v>22.163786626596544</v>
      </c>
      <c r="C14" s="77">
        <v>17.841326078704288</v>
      </c>
      <c r="D14" s="60">
        <v>29316</v>
      </c>
      <c r="E14" s="77">
        <v>0.39909946786737616</v>
      </c>
    </row>
    <row r="15" spans="1:5" ht="15" thickBot="1" x14ac:dyDescent="0.35">
      <c r="A15" s="51" t="s">
        <v>20</v>
      </c>
      <c r="B15" s="77">
        <v>32.108626198083066</v>
      </c>
      <c r="C15" s="77">
        <v>31.418522860492381</v>
      </c>
      <c r="D15" s="60">
        <v>7484</v>
      </c>
      <c r="E15" s="77">
        <v>9.9275556748054736</v>
      </c>
    </row>
    <row r="16" spans="1:5" ht="15" thickBot="1" x14ac:dyDescent="0.35">
      <c r="A16" s="51" t="s">
        <v>21</v>
      </c>
      <c r="B16" s="77">
        <v>30.656281920326865</v>
      </c>
      <c r="C16" s="77">
        <v>28.794813119755915</v>
      </c>
      <c r="D16" s="60">
        <v>12253</v>
      </c>
      <c r="E16" s="77">
        <v>14.65425749040738</v>
      </c>
    </row>
    <row r="17" spans="1:5" ht="15" thickBot="1" x14ac:dyDescent="0.35">
      <c r="A17" s="51" t="s">
        <v>22</v>
      </c>
      <c r="B17" s="77">
        <v>41.866336758653773</v>
      </c>
      <c r="C17" s="77">
        <v>36.75757863727074</v>
      </c>
      <c r="D17" s="60">
        <v>50132</v>
      </c>
      <c r="E17" s="77">
        <v>0</v>
      </c>
    </row>
    <row r="18" spans="1:5" ht="15" thickBot="1" x14ac:dyDescent="0.35">
      <c r="A18" s="51" t="s">
        <v>23</v>
      </c>
      <c r="B18" s="77">
        <v>38.923395445134574</v>
      </c>
      <c r="C18" s="77">
        <v>30.14354066985646</v>
      </c>
      <c r="D18" s="60">
        <v>10055</v>
      </c>
      <c r="E18" s="77">
        <v>0.60945149365570994</v>
      </c>
    </row>
    <row r="19" spans="1:5" ht="15" thickBot="1" x14ac:dyDescent="0.35">
      <c r="A19" s="51" t="s">
        <v>24</v>
      </c>
      <c r="B19" s="77">
        <v>46.775130737943051</v>
      </c>
      <c r="C19" s="77">
        <v>51.470588235294116</v>
      </c>
      <c r="D19" s="60">
        <v>1791</v>
      </c>
      <c r="E19" s="77">
        <v>0.11166945840312675</v>
      </c>
    </row>
    <row r="20" spans="1:5" ht="15" thickBot="1" x14ac:dyDescent="0.35">
      <c r="A20" s="51" t="s">
        <v>25</v>
      </c>
      <c r="B20" s="77">
        <v>60.502874726698522</v>
      </c>
      <c r="C20" s="77">
        <v>45.223665223665222</v>
      </c>
      <c r="D20" s="60">
        <v>53340</v>
      </c>
      <c r="E20" s="77">
        <v>0.80689046931001485</v>
      </c>
    </row>
    <row r="21" spans="1:5" ht="15" thickBot="1" x14ac:dyDescent="0.35">
      <c r="A21" s="51" t="s">
        <v>26</v>
      </c>
      <c r="B21" s="77">
        <v>44.68521605334017</v>
      </c>
      <c r="C21" s="77">
        <v>36.149312377210222</v>
      </c>
      <c r="D21" s="60">
        <v>33758</v>
      </c>
      <c r="E21" s="77">
        <v>5.035843355649032E-2</v>
      </c>
    </row>
    <row r="22" spans="1:5" ht="15" thickBot="1" x14ac:dyDescent="0.35">
      <c r="A22" s="51" t="s">
        <v>27</v>
      </c>
      <c r="B22" s="77">
        <v>39.421651013346512</v>
      </c>
      <c r="C22" s="77">
        <v>60</v>
      </c>
      <c r="D22" s="60">
        <v>4074</v>
      </c>
      <c r="E22" s="77">
        <v>0.4418262150220913</v>
      </c>
    </row>
    <row r="23" spans="1:5" ht="15" thickBot="1" x14ac:dyDescent="0.35">
      <c r="A23" s="51" t="s">
        <v>28</v>
      </c>
      <c r="B23" s="77">
        <v>35.20674987797225</v>
      </c>
      <c r="C23" s="77">
        <v>24.737167594310453</v>
      </c>
      <c r="D23" s="60">
        <v>15969</v>
      </c>
      <c r="E23" s="77">
        <v>5.0106476262056873E-2</v>
      </c>
    </row>
    <row r="24" spans="1:5" ht="15" thickBot="1" x14ac:dyDescent="0.35">
      <c r="A24" s="51" t="s">
        <v>29</v>
      </c>
      <c r="B24" s="77">
        <v>44.852059420963755</v>
      </c>
      <c r="C24" s="77">
        <v>34.807256235827666</v>
      </c>
      <c r="D24" s="60">
        <v>43526</v>
      </c>
      <c r="E24" s="77">
        <v>4.3652070027110232E-2</v>
      </c>
    </row>
    <row r="25" spans="1:5" ht="15" thickBot="1" x14ac:dyDescent="0.35">
      <c r="A25" s="51" t="s">
        <v>30</v>
      </c>
      <c r="B25" s="77">
        <v>38.880597014925371</v>
      </c>
      <c r="C25" s="77">
        <v>32.00636942675159</v>
      </c>
      <c r="D25" s="60">
        <v>11354</v>
      </c>
      <c r="E25" s="77">
        <v>5.2844812400915979E-2</v>
      </c>
    </row>
    <row r="26" spans="1:5" ht="15" thickBot="1" x14ac:dyDescent="0.35">
      <c r="A26" s="13" t="s">
        <v>31</v>
      </c>
      <c r="B26" s="78">
        <v>37.310387984981226</v>
      </c>
      <c r="C26" s="78">
        <v>28.47526187098137</v>
      </c>
      <c r="D26" s="61">
        <v>503272</v>
      </c>
      <c r="E26" s="78">
        <v>0.80547668472079714</v>
      </c>
    </row>
    <row r="27" spans="1:5" ht="15" thickTop="1" x14ac:dyDescent="0.3"/>
  </sheetData>
  <mergeCells count="5">
    <mergeCell ref="A3:A4"/>
    <mergeCell ref="B3:C3"/>
    <mergeCell ref="D3:D4"/>
    <mergeCell ref="E3:E4"/>
    <mergeCell ref="A1:E1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8"/>
  <dimension ref="A1:G12"/>
  <sheetViews>
    <sheetView workbookViewId="0">
      <selection activeCell="H20" sqref="H20"/>
    </sheetView>
  </sheetViews>
  <sheetFormatPr defaultRowHeight="14.4" x14ac:dyDescent="0.3"/>
  <cols>
    <col min="1" max="1" width="23.33203125" customWidth="1"/>
    <col min="5" max="5" width="11.5546875" bestFit="1" customWidth="1"/>
    <col min="7" max="7" width="10.5546875" bestFit="1" customWidth="1"/>
  </cols>
  <sheetData>
    <row r="1" spans="1:7" x14ac:dyDescent="0.3">
      <c r="A1" s="254" t="s">
        <v>302</v>
      </c>
      <c r="B1" s="254"/>
      <c r="C1" s="254"/>
      <c r="D1" s="254"/>
      <c r="E1" s="254"/>
      <c r="F1" s="254"/>
      <c r="G1" s="254"/>
    </row>
    <row r="2" spans="1:7" ht="15" thickBot="1" x14ac:dyDescent="0.35"/>
    <row r="3" spans="1:7" ht="19.5" customHeight="1" thickTop="1" thickBot="1" x14ac:dyDescent="0.35">
      <c r="A3" s="249" t="s">
        <v>111</v>
      </c>
      <c r="B3" s="260" t="s">
        <v>303</v>
      </c>
      <c r="C3" s="260"/>
      <c r="D3" s="260"/>
      <c r="E3" s="260"/>
      <c r="F3" s="249" t="s">
        <v>304</v>
      </c>
      <c r="G3" s="249"/>
    </row>
    <row r="4" spans="1:7" ht="15" thickBot="1" x14ac:dyDescent="0.35">
      <c r="A4" s="250"/>
      <c r="B4" s="311" t="s">
        <v>292</v>
      </c>
      <c r="C4" s="311"/>
      <c r="D4" s="311" t="s">
        <v>293</v>
      </c>
      <c r="E4" s="311"/>
      <c r="F4" s="251"/>
      <c r="G4" s="251"/>
    </row>
    <row r="5" spans="1:7" ht="15" thickBot="1" x14ac:dyDescent="0.35">
      <c r="A5" s="251"/>
      <c r="B5" s="70" t="s">
        <v>294</v>
      </c>
      <c r="C5" s="70" t="s">
        <v>66</v>
      </c>
      <c r="D5" s="70" t="s">
        <v>294</v>
      </c>
      <c r="E5" s="70" t="s">
        <v>66</v>
      </c>
      <c r="F5" s="70" t="s">
        <v>294</v>
      </c>
      <c r="G5" s="70" t="s">
        <v>66</v>
      </c>
    </row>
    <row r="6" spans="1:7" ht="15" thickBot="1" x14ac:dyDescent="0.35">
      <c r="A6" s="71" t="s">
        <v>114</v>
      </c>
      <c r="B6" s="11">
        <v>1417</v>
      </c>
      <c r="C6" s="77">
        <v>0.95155593161153418</v>
      </c>
      <c r="D6" s="12">
        <v>331</v>
      </c>
      <c r="E6" s="77">
        <v>1.1708110784903258</v>
      </c>
      <c r="F6" s="11">
        <v>1770</v>
      </c>
      <c r="G6" s="77">
        <v>0.99188003295059091</v>
      </c>
    </row>
    <row r="7" spans="1:7" ht="15" thickBot="1" x14ac:dyDescent="0.35">
      <c r="A7" s="71" t="s">
        <v>115</v>
      </c>
      <c r="B7" s="11">
        <v>33536</v>
      </c>
      <c r="C7" s="77">
        <v>22.520380890984057</v>
      </c>
      <c r="D7" s="11">
        <v>11227</v>
      </c>
      <c r="E7" s="77">
        <v>39.712072441724736</v>
      </c>
      <c r="F7" s="11">
        <v>45135</v>
      </c>
      <c r="G7" s="77">
        <v>25.292940840240068</v>
      </c>
    </row>
    <row r="8" spans="1:7" ht="15" thickBot="1" x14ac:dyDescent="0.35">
      <c r="A8" s="71" t="s">
        <v>116</v>
      </c>
      <c r="B8" s="11">
        <v>94241</v>
      </c>
      <c r="C8" s="77">
        <v>63.285520501766122</v>
      </c>
      <c r="D8" s="11">
        <v>14688</v>
      </c>
      <c r="E8" s="77">
        <v>51.95429945880938</v>
      </c>
      <c r="F8" s="11">
        <v>109650</v>
      </c>
      <c r="G8" s="77">
        <v>61.446127464989999</v>
      </c>
    </row>
    <row r="9" spans="1:7" ht="15" thickBot="1" x14ac:dyDescent="0.35">
      <c r="A9" s="71" t="s">
        <v>117</v>
      </c>
      <c r="B9" s="11">
        <v>19720</v>
      </c>
      <c r="C9" s="77">
        <v>13.242542675638289</v>
      </c>
      <c r="D9" s="11">
        <v>2025</v>
      </c>
      <c r="E9" s="77">
        <v>7.1628170209755577</v>
      </c>
      <c r="F9" s="11">
        <v>21894</v>
      </c>
      <c r="G9" s="77">
        <v>12.269051661819343</v>
      </c>
    </row>
    <row r="10" spans="1:7" ht="15" thickBot="1" x14ac:dyDescent="0.35">
      <c r="A10" s="71" t="s">
        <v>295</v>
      </c>
      <c r="B10" s="11">
        <v>141</v>
      </c>
      <c r="C10" s="77"/>
      <c r="D10" s="12">
        <v>28</v>
      </c>
      <c r="E10" s="77"/>
      <c r="F10" s="11">
        <v>206</v>
      </c>
      <c r="G10" s="77"/>
    </row>
    <row r="11" spans="1:7" ht="15" thickBot="1" x14ac:dyDescent="0.35">
      <c r="A11" s="18" t="s">
        <v>31</v>
      </c>
      <c r="B11" s="14">
        <v>149055</v>
      </c>
      <c r="C11" s="78">
        <v>100</v>
      </c>
      <c r="D11" s="14">
        <v>28299</v>
      </c>
      <c r="E11" s="78">
        <v>100</v>
      </c>
      <c r="F11" s="14">
        <v>178655</v>
      </c>
      <c r="G11" s="78">
        <v>100</v>
      </c>
    </row>
    <row r="12" spans="1:7" ht="15" thickTop="1" x14ac:dyDescent="0.3"/>
  </sheetData>
  <mergeCells count="6">
    <mergeCell ref="A1:G1"/>
    <mergeCell ref="A3:A5"/>
    <mergeCell ref="B3:E3"/>
    <mergeCell ref="F3:G4"/>
    <mergeCell ref="B4:C4"/>
    <mergeCell ref="D4:E4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9"/>
  <dimension ref="A1:B27"/>
  <sheetViews>
    <sheetView workbookViewId="0">
      <selection activeCell="H24" sqref="H24"/>
    </sheetView>
  </sheetViews>
  <sheetFormatPr defaultRowHeight="14.4" x14ac:dyDescent="0.3"/>
  <sheetData>
    <row r="1" spans="1:2" ht="96" customHeight="1" x14ac:dyDescent="0.3">
      <c r="A1" s="254" t="s">
        <v>305</v>
      </c>
      <c r="B1" s="254"/>
    </row>
    <row r="2" spans="1:2" ht="15" thickBot="1" x14ac:dyDescent="0.35"/>
    <row r="3" spans="1:2" ht="15.6" thickTop="1" thickBot="1" x14ac:dyDescent="0.35">
      <c r="A3" s="134" t="s">
        <v>6</v>
      </c>
      <c r="B3" s="135" t="s">
        <v>450</v>
      </c>
    </row>
    <row r="4" spans="1:2" ht="15.75" hidden="1" customHeight="1" thickBot="1" x14ac:dyDescent="0.35">
      <c r="A4" s="10"/>
      <c r="B4" s="107"/>
    </row>
    <row r="5" spans="1:2" ht="15" thickBot="1" x14ac:dyDescent="0.35">
      <c r="A5" s="10" t="s">
        <v>10</v>
      </c>
      <c r="B5" s="136">
        <v>0.29470438882843697</v>
      </c>
    </row>
    <row r="6" spans="1:2" ht="15" thickBot="1" x14ac:dyDescent="0.35">
      <c r="A6" s="10" t="s">
        <v>11</v>
      </c>
      <c r="B6" s="136">
        <v>0.20851818988464951</v>
      </c>
    </row>
    <row r="7" spans="1:2" ht="15" thickBot="1" x14ac:dyDescent="0.35">
      <c r="A7" s="10" t="s">
        <v>12</v>
      </c>
      <c r="B7" s="136">
        <v>0.27752575909546823</v>
      </c>
    </row>
    <row r="8" spans="1:2" ht="15" thickBot="1" x14ac:dyDescent="0.35">
      <c r="A8" s="10" t="s">
        <v>13</v>
      </c>
      <c r="B8" s="136">
        <v>0.24101247248716068</v>
      </c>
    </row>
    <row r="9" spans="1:2" ht="15" thickBot="1" x14ac:dyDescent="0.35">
      <c r="A9" s="10" t="s">
        <v>14</v>
      </c>
      <c r="B9" s="136">
        <v>0.25114254624591947</v>
      </c>
    </row>
    <row r="10" spans="1:2" ht="15" thickBot="1" x14ac:dyDescent="0.35">
      <c r="A10" s="10" t="s">
        <v>15</v>
      </c>
      <c r="B10" s="136">
        <v>0.27019525973228542</v>
      </c>
    </row>
    <row r="11" spans="1:2" ht="15" thickBot="1" x14ac:dyDescent="0.35">
      <c r="A11" s="10" t="s">
        <v>16</v>
      </c>
      <c r="B11" s="136">
        <v>0.23948359332974717</v>
      </c>
    </row>
    <row r="12" spans="1:2" ht="15" thickBot="1" x14ac:dyDescent="0.35">
      <c r="A12" s="10" t="s">
        <v>17</v>
      </c>
      <c r="B12" s="136">
        <v>0.34506503442999237</v>
      </c>
    </row>
    <row r="13" spans="1:2" ht="15" thickBot="1" x14ac:dyDescent="0.35">
      <c r="A13" s="10" t="s">
        <v>18</v>
      </c>
      <c r="B13" s="136">
        <v>0.28116938950988823</v>
      </c>
    </row>
    <row r="14" spans="1:2" ht="15" thickBot="1" x14ac:dyDescent="0.35">
      <c r="A14" s="10" t="s">
        <v>19</v>
      </c>
      <c r="B14" s="136">
        <v>0.20990139547579242</v>
      </c>
    </row>
    <row r="15" spans="1:2" ht="15" thickBot="1" x14ac:dyDescent="0.35">
      <c r="A15" s="10" t="s">
        <v>20</v>
      </c>
      <c r="B15" s="136">
        <v>0.3152669707539576</v>
      </c>
    </row>
    <row r="16" spans="1:2" ht="15" thickBot="1" x14ac:dyDescent="0.35">
      <c r="A16" s="10" t="s">
        <v>21</v>
      </c>
      <c r="B16" s="136">
        <v>0.30518312622629168</v>
      </c>
    </row>
    <row r="17" spans="1:2" ht="15" thickBot="1" x14ac:dyDescent="0.35">
      <c r="A17" s="10" t="s">
        <v>22</v>
      </c>
      <c r="B17" s="136">
        <v>0.40793935767005784</v>
      </c>
    </row>
    <row r="18" spans="1:2" ht="15" thickBot="1" x14ac:dyDescent="0.35">
      <c r="A18" s="10" t="s">
        <v>23</v>
      </c>
      <c r="B18" s="136">
        <v>0.37776001598561293</v>
      </c>
    </row>
    <row r="19" spans="1:2" ht="15" thickBot="1" x14ac:dyDescent="0.35">
      <c r="A19" s="10" t="s">
        <v>24</v>
      </c>
      <c r="B19" s="136">
        <v>0.46901172529313234</v>
      </c>
    </row>
    <row r="20" spans="1:2" ht="15" thickBot="1" x14ac:dyDescent="0.35">
      <c r="A20" s="10" t="s">
        <v>25</v>
      </c>
      <c r="B20" s="136">
        <v>0.5947533354600214</v>
      </c>
    </row>
    <row r="21" spans="1:2" ht="15" thickBot="1" x14ac:dyDescent="0.35">
      <c r="A21" s="10" t="s">
        <v>26</v>
      </c>
      <c r="B21" s="136">
        <v>0.44039931275549499</v>
      </c>
    </row>
    <row r="22" spans="1:2" ht="15" thickBot="1" x14ac:dyDescent="0.35">
      <c r="A22" s="10" t="s">
        <v>27</v>
      </c>
      <c r="B22" s="136">
        <v>0.39420716740304373</v>
      </c>
    </row>
    <row r="23" spans="1:2" ht="15" thickBot="1" x14ac:dyDescent="0.35">
      <c r="A23" s="10" t="s">
        <v>28</v>
      </c>
      <c r="B23" s="136">
        <v>0.34160245567875713</v>
      </c>
    </row>
    <row r="24" spans="1:2" ht="15" thickBot="1" x14ac:dyDescent="0.35">
      <c r="A24" s="10" t="s">
        <v>29</v>
      </c>
      <c r="B24" s="136">
        <v>0.44242521711161148</v>
      </c>
    </row>
    <row r="25" spans="1:2" ht="15" thickBot="1" x14ac:dyDescent="0.35">
      <c r="A25" s="10" t="s">
        <v>30</v>
      </c>
      <c r="B25" s="136">
        <v>0.38488638365333805</v>
      </c>
    </row>
    <row r="26" spans="1:2" ht="15" thickBot="1" x14ac:dyDescent="0.35">
      <c r="A26" s="113" t="s">
        <v>31</v>
      </c>
      <c r="B26" s="137">
        <v>0.35548494031641553</v>
      </c>
    </row>
    <row r="27" spans="1:2" ht="15" thickTop="1" x14ac:dyDescent="0.3"/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I27"/>
  <sheetViews>
    <sheetView topLeftCell="A13" workbookViewId="0">
      <selection activeCell="G33" sqref="G33"/>
    </sheetView>
  </sheetViews>
  <sheetFormatPr defaultRowHeight="14.4" x14ac:dyDescent="0.3"/>
  <cols>
    <col min="1" max="1" width="17.88671875" bestFit="1" customWidth="1"/>
    <col min="3" max="3" width="9.6640625" customWidth="1"/>
    <col min="5" max="5" width="10.33203125" customWidth="1"/>
  </cols>
  <sheetData>
    <row r="1" spans="1:9" x14ac:dyDescent="0.3">
      <c r="A1" s="254" t="s">
        <v>47</v>
      </c>
      <c r="B1" s="254"/>
      <c r="C1" s="254"/>
      <c r="D1" s="254"/>
      <c r="E1" s="254"/>
      <c r="F1" s="254"/>
      <c r="G1" s="254"/>
      <c r="H1" s="254"/>
      <c r="I1" s="254"/>
    </row>
    <row r="2" spans="1:9" ht="15" thickBot="1" x14ac:dyDescent="0.35"/>
    <row r="3" spans="1:9" ht="22.5" customHeight="1" thickTop="1" thickBot="1" x14ac:dyDescent="0.35">
      <c r="A3" s="249" t="s">
        <v>6</v>
      </c>
      <c r="B3" s="260" t="s">
        <v>48</v>
      </c>
      <c r="C3" s="260"/>
      <c r="D3" s="260"/>
      <c r="E3" s="249" t="s">
        <v>49</v>
      </c>
      <c r="F3" s="249" t="s">
        <v>50</v>
      </c>
      <c r="G3" s="249" t="s">
        <v>31</v>
      </c>
      <c r="H3" s="249" t="s">
        <v>51</v>
      </c>
      <c r="I3" s="249" t="s">
        <v>52</v>
      </c>
    </row>
    <row r="4" spans="1:9" ht="15" thickBot="1" x14ac:dyDescent="0.35">
      <c r="A4" s="251"/>
      <c r="B4" s="26" t="s">
        <v>53</v>
      </c>
      <c r="C4" s="27" t="s">
        <v>54</v>
      </c>
      <c r="D4" s="26" t="s">
        <v>55</v>
      </c>
      <c r="E4" s="251"/>
      <c r="F4" s="251"/>
      <c r="G4" s="251"/>
      <c r="H4" s="251"/>
      <c r="I4" s="251"/>
    </row>
    <row r="5" spans="1:9" ht="15" thickBot="1" x14ac:dyDescent="0.35">
      <c r="A5" s="10" t="s">
        <v>10</v>
      </c>
      <c r="B5" s="80">
        <v>99.825000754307098</v>
      </c>
      <c r="C5" s="80" t="s">
        <v>56</v>
      </c>
      <c r="D5" s="80" t="s">
        <v>56</v>
      </c>
      <c r="E5" s="81">
        <v>0.14180973357873458</v>
      </c>
      <c r="F5" s="81">
        <v>3.3189512114171926E-2</v>
      </c>
      <c r="G5" s="77">
        <v>100</v>
      </c>
      <c r="H5" s="81">
        <v>1.2067457085105742E-2</v>
      </c>
      <c r="I5" s="4">
        <v>33147</v>
      </c>
    </row>
    <row r="6" spans="1:9" ht="15" thickBot="1" x14ac:dyDescent="0.35">
      <c r="A6" s="10" t="s">
        <v>11</v>
      </c>
      <c r="B6" s="80">
        <v>100</v>
      </c>
      <c r="C6" s="80" t="s">
        <v>56</v>
      </c>
      <c r="D6" s="80" t="s">
        <v>56</v>
      </c>
      <c r="E6" s="81" t="s">
        <v>56</v>
      </c>
      <c r="F6" s="81" t="s">
        <v>56</v>
      </c>
      <c r="G6" s="77">
        <v>100</v>
      </c>
      <c r="H6" s="81" t="s">
        <v>56</v>
      </c>
      <c r="I6" s="4">
        <v>1127</v>
      </c>
    </row>
    <row r="7" spans="1:9" ht="15" thickBot="1" x14ac:dyDescent="0.35">
      <c r="A7" s="10" t="s">
        <v>12</v>
      </c>
      <c r="B7" s="80">
        <v>89.047152396362733</v>
      </c>
      <c r="C7" s="80">
        <v>10.769388545773605</v>
      </c>
      <c r="D7" s="80">
        <v>0.15839011827981495</v>
      </c>
      <c r="E7" s="81">
        <v>1.8231956060985894E-2</v>
      </c>
      <c r="F7" s="81">
        <v>6.8369835228697098E-3</v>
      </c>
      <c r="G7" s="77">
        <v>100</v>
      </c>
      <c r="H7" s="81">
        <v>1.4811270237322122E-2</v>
      </c>
      <c r="I7" s="4">
        <v>87771</v>
      </c>
    </row>
    <row r="8" spans="1:9" ht="15" thickBot="1" x14ac:dyDescent="0.35">
      <c r="A8" s="10" t="s">
        <v>57</v>
      </c>
      <c r="B8" s="80">
        <v>99.06456346294938</v>
      </c>
      <c r="C8" s="80" t="s">
        <v>56</v>
      </c>
      <c r="D8" s="80">
        <v>0.93543653705062368</v>
      </c>
      <c r="E8" s="81" t="s">
        <v>56</v>
      </c>
      <c r="F8" s="81" t="s">
        <v>56</v>
      </c>
      <c r="G8" s="77">
        <v>100</v>
      </c>
      <c r="H8" s="81" t="s">
        <v>56</v>
      </c>
      <c r="I8" s="4">
        <v>5452</v>
      </c>
    </row>
    <row r="9" spans="1:9" ht="15" thickBot="1" x14ac:dyDescent="0.35">
      <c r="A9" s="10" t="s">
        <v>58</v>
      </c>
      <c r="B9" s="80">
        <v>99.265817318073843</v>
      </c>
      <c r="C9" s="80" t="s">
        <v>56</v>
      </c>
      <c r="D9" s="80" t="s">
        <v>56</v>
      </c>
      <c r="E9" s="81">
        <v>0.71258907363420432</v>
      </c>
      <c r="F9" s="81">
        <v>2.1593608291945586E-2</v>
      </c>
      <c r="G9" s="77">
        <v>100</v>
      </c>
      <c r="H9" s="81" t="s">
        <v>56</v>
      </c>
      <c r="I9" s="4">
        <v>4631</v>
      </c>
    </row>
    <row r="10" spans="1:9" ht="15" thickBot="1" x14ac:dyDescent="0.35">
      <c r="A10" s="10" t="s">
        <v>15</v>
      </c>
      <c r="B10" s="80">
        <v>99.814208184618394</v>
      </c>
      <c r="C10" s="80" t="s">
        <v>56</v>
      </c>
      <c r="D10" s="80" t="s">
        <v>56</v>
      </c>
      <c r="E10" s="81">
        <v>0.12712071578741505</v>
      </c>
      <c r="F10" s="81">
        <v>5.8671099594191561E-2</v>
      </c>
      <c r="G10" s="77">
        <v>100</v>
      </c>
      <c r="H10" s="81" t="s">
        <v>56</v>
      </c>
      <c r="I10" s="4">
        <v>40906</v>
      </c>
    </row>
    <row r="11" spans="1:9" ht="15" thickBot="1" x14ac:dyDescent="0.35">
      <c r="A11" s="10" t="s">
        <v>16</v>
      </c>
      <c r="B11" s="80">
        <v>91.759656652360505</v>
      </c>
      <c r="C11" s="80">
        <v>7.9721030042918457</v>
      </c>
      <c r="D11" s="80" t="s">
        <v>56</v>
      </c>
      <c r="E11" s="81">
        <v>0.24678111587982834</v>
      </c>
      <c r="F11" s="81">
        <v>2.1459227467811159E-2</v>
      </c>
      <c r="G11" s="77">
        <v>100</v>
      </c>
      <c r="H11" s="81" t="s">
        <v>56</v>
      </c>
      <c r="I11" s="4">
        <v>9320</v>
      </c>
    </row>
    <row r="12" spans="1:9" ht="15" thickBot="1" x14ac:dyDescent="0.35">
      <c r="A12" s="10" t="s">
        <v>17</v>
      </c>
      <c r="B12" s="80">
        <v>99.743905909134028</v>
      </c>
      <c r="C12" s="80" t="s">
        <v>56</v>
      </c>
      <c r="D12" s="80">
        <v>0.24660912453760789</v>
      </c>
      <c r="E12" s="81" t="s">
        <v>56</v>
      </c>
      <c r="F12" s="81">
        <v>9.4849663283695339E-3</v>
      </c>
      <c r="G12" s="77">
        <v>100</v>
      </c>
      <c r="H12" s="81" t="s">
        <v>56</v>
      </c>
      <c r="I12" s="4">
        <v>10543</v>
      </c>
    </row>
    <row r="13" spans="1:9" ht="15" thickBot="1" x14ac:dyDescent="0.35">
      <c r="A13" s="10" t="s">
        <v>18</v>
      </c>
      <c r="B13" s="80">
        <v>98.633550357688293</v>
      </c>
      <c r="C13" s="80">
        <v>1.0797631487286659</v>
      </c>
      <c r="D13" s="80" t="s">
        <v>56</v>
      </c>
      <c r="E13" s="81">
        <v>0.19291053773812394</v>
      </c>
      <c r="F13" s="81">
        <v>9.3775955844921363E-2</v>
      </c>
      <c r="G13" s="77">
        <v>100</v>
      </c>
      <c r="H13" s="81" t="s">
        <v>56</v>
      </c>
      <c r="I13" s="4">
        <v>37323</v>
      </c>
    </row>
    <row r="14" spans="1:9" ht="15" thickBot="1" x14ac:dyDescent="0.35">
      <c r="A14" s="10" t="s">
        <v>19</v>
      </c>
      <c r="B14" s="80">
        <v>99.652067130577166</v>
      </c>
      <c r="C14" s="80" t="s">
        <v>56</v>
      </c>
      <c r="D14" s="80">
        <v>0.32405512348205756</v>
      </c>
      <c r="E14" s="81">
        <v>2.0466639377814164E-2</v>
      </c>
      <c r="F14" s="81">
        <v>3.4111065629690274E-3</v>
      </c>
      <c r="G14" s="77">
        <v>100</v>
      </c>
      <c r="H14" s="81" t="s">
        <v>56</v>
      </c>
      <c r="I14" s="4">
        <v>29316</v>
      </c>
    </row>
    <row r="15" spans="1:9" ht="15" thickBot="1" x14ac:dyDescent="0.35">
      <c r="A15" s="10" t="s">
        <v>20</v>
      </c>
      <c r="B15" s="80">
        <v>100</v>
      </c>
      <c r="C15" s="80" t="s">
        <v>56</v>
      </c>
      <c r="D15" s="80" t="s">
        <v>56</v>
      </c>
      <c r="E15" s="81" t="s">
        <v>56</v>
      </c>
      <c r="F15" s="81" t="s">
        <v>56</v>
      </c>
      <c r="G15" s="77">
        <v>100</v>
      </c>
      <c r="H15" s="81" t="s">
        <v>56</v>
      </c>
      <c r="I15" s="4">
        <v>7484</v>
      </c>
    </row>
    <row r="16" spans="1:9" ht="15" thickBot="1" x14ac:dyDescent="0.35">
      <c r="A16" s="10" t="s">
        <v>21</v>
      </c>
      <c r="B16" s="80">
        <v>99.86125846731413</v>
      </c>
      <c r="C16" s="80" t="s">
        <v>56</v>
      </c>
      <c r="D16" s="80" t="s">
        <v>56</v>
      </c>
      <c r="E16" s="81">
        <v>0.13874153268587283</v>
      </c>
      <c r="F16" s="81" t="s">
        <v>56</v>
      </c>
      <c r="G16" s="77">
        <v>100</v>
      </c>
      <c r="H16" s="81" t="s">
        <v>56</v>
      </c>
      <c r="I16" s="4">
        <v>12253</v>
      </c>
    </row>
    <row r="17" spans="1:9" ht="15" thickBot="1" x14ac:dyDescent="0.35">
      <c r="A17" s="10" t="s">
        <v>22</v>
      </c>
      <c r="B17" s="80">
        <v>83.830686986356014</v>
      </c>
      <c r="C17" s="80">
        <v>14.555573286523577</v>
      </c>
      <c r="D17" s="80">
        <v>1.6137397271204021</v>
      </c>
      <c r="E17" s="81" t="s">
        <v>56</v>
      </c>
      <c r="F17" s="81" t="s">
        <v>56</v>
      </c>
      <c r="G17" s="77">
        <v>100</v>
      </c>
      <c r="H17" s="81" t="s">
        <v>56</v>
      </c>
      <c r="I17" s="4">
        <v>50132</v>
      </c>
    </row>
    <row r="18" spans="1:9" ht="15" thickBot="1" x14ac:dyDescent="0.35">
      <c r="A18" s="10" t="s">
        <v>23</v>
      </c>
      <c r="B18" s="80">
        <v>100</v>
      </c>
      <c r="C18" s="80" t="s">
        <v>56</v>
      </c>
      <c r="D18" s="80" t="s">
        <v>56</v>
      </c>
      <c r="E18" s="81" t="s">
        <v>56</v>
      </c>
      <c r="F18" s="81" t="s">
        <v>56</v>
      </c>
      <c r="G18" s="77">
        <v>100</v>
      </c>
      <c r="H18" s="81" t="s">
        <v>56</v>
      </c>
      <c r="I18" s="4">
        <v>10055</v>
      </c>
    </row>
    <row r="19" spans="1:9" ht="15" thickBot="1" x14ac:dyDescent="0.35">
      <c r="A19" s="10" t="s">
        <v>24</v>
      </c>
      <c r="B19" s="80">
        <v>100</v>
      </c>
      <c r="C19" s="80" t="s">
        <v>56</v>
      </c>
      <c r="D19" s="80" t="s">
        <v>56</v>
      </c>
      <c r="E19" s="81" t="s">
        <v>56</v>
      </c>
      <c r="F19" s="81" t="s">
        <v>56</v>
      </c>
      <c r="G19" s="77">
        <v>100</v>
      </c>
      <c r="H19" s="81" t="s">
        <v>56</v>
      </c>
      <c r="I19" s="4">
        <v>1791</v>
      </c>
    </row>
    <row r="20" spans="1:9" ht="15" thickBot="1" x14ac:dyDescent="0.35">
      <c r="A20" s="10" t="s">
        <v>25</v>
      </c>
      <c r="B20" s="80">
        <v>54.358830146231718</v>
      </c>
      <c r="C20" s="80">
        <v>45.313085864266966</v>
      </c>
      <c r="D20" s="80">
        <v>0.32808398950131235</v>
      </c>
      <c r="E20" s="81" t="s">
        <v>56</v>
      </c>
      <c r="F20" s="81" t="s">
        <v>56</v>
      </c>
      <c r="G20" s="77">
        <v>100</v>
      </c>
      <c r="H20" s="81" t="s">
        <v>56</v>
      </c>
      <c r="I20" s="4">
        <v>53340</v>
      </c>
    </row>
    <row r="21" spans="1:9" ht="15" thickBot="1" x14ac:dyDescent="0.35">
      <c r="A21" s="10" t="s">
        <v>26</v>
      </c>
      <c r="B21" s="80">
        <v>87.428165175662059</v>
      </c>
      <c r="C21" s="80">
        <v>12.571834824337936</v>
      </c>
      <c r="D21" s="80" t="s">
        <v>56</v>
      </c>
      <c r="E21" s="81" t="s">
        <v>56</v>
      </c>
      <c r="F21" s="81" t="s">
        <v>56</v>
      </c>
      <c r="G21" s="77">
        <v>100</v>
      </c>
      <c r="H21" s="81" t="s">
        <v>56</v>
      </c>
      <c r="I21" s="4">
        <v>33758</v>
      </c>
    </row>
    <row r="22" spans="1:9" ht="15" thickBot="1" x14ac:dyDescent="0.35">
      <c r="A22" s="10" t="s">
        <v>27</v>
      </c>
      <c r="B22" s="80">
        <v>100</v>
      </c>
      <c r="C22" s="80" t="s">
        <v>56</v>
      </c>
      <c r="D22" s="80" t="s">
        <v>56</v>
      </c>
      <c r="E22" s="81" t="s">
        <v>56</v>
      </c>
      <c r="F22" s="81" t="s">
        <v>56</v>
      </c>
      <c r="G22" s="77">
        <v>100</v>
      </c>
      <c r="H22" s="81" t="s">
        <v>56</v>
      </c>
      <c r="I22" s="4">
        <v>4074</v>
      </c>
    </row>
    <row r="23" spans="1:9" ht="15" thickBot="1" x14ac:dyDescent="0.35">
      <c r="A23" s="10" t="s">
        <v>28</v>
      </c>
      <c r="B23" s="80">
        <v>82.995114618564443</v>
      </c>
      <c r="C23" s="80">
        <v>17.00488538143555</v>
      </c>
      <c r="D23" s="80" t="s">
        <v>56</v>
      </c>
      <c r="E23" s="81" t="s">
        <v>56</v>
      </c>
      <c r="F23" s="81" t="s">
        <v>56</v>
      </c>
      <c r="G23" s="77">
        <v>100</v>
      </c>
      <c r="H23" s="81">
        <v>1.8786398647379299E-2</v>
      </c>
      <c r="I23" s="4">
        <v>15969</v>
      </c>
    </row>
    <row r="24" spans="1:9" ht="15" thickBot="1" x14ac:dyDescent="0.35">
      <c r="A24" s="10" t="s">
        <v>29</v>
      </c>
      <c r="B24" s="80">
        <v>83.93144327528374</v>
      </c>
      <c r="C24" s="80">
        <v>16.068556724716263</v>
      </c>
      <c r="D24" s="80" t="s">
        <v>56</v>
      </c>
      <c r="E24" s="81" t="s">
        <v>56</v>
      </c>
      <c r="F24" s="81" t="s">
        <v>56</v>
      </c>
      <c r="G24" s="77">
        <v>100</v>
      </c>
      <c r="H24" s="81" t="s">
        <v>56</v>
      </c>
      <c r="I24" s="4">
        <v>43526</v>
      </c>
    </row>
    <row r="25" spans="1:9" ht="15" thickBot="1" x14ac:dyDescent="0.35">
      <c r="A25" s="10" t="s">
        <v>30</v>
      </c>
      <c r="B25" s="80">
        <v>88.321296459397573</v>
      </c>
      <c r="C25" s="80">
        <v>11.678703540602431</v>
      </c>
      <c r="D25" s="80" t="s">
        <v>56</v>
      </c>
      <c r="E25" s="81" t="s">
        <v>56</v>
      </c>
      <c r="F25" s="81" t="s">
        <v>56</v>
      </c>
      <c r="G25" s="77">
        <v>100</v>
      </c>
      <c r="H25" s="81" t="s">
        <v>56</v>
      </c>
      <c r="I25" s="4">
        <v>11354</v>
      </c>
    </row>
    <row r="26" spans="1:9" ht="15" thickBot="1" x14ac:dyDescent="0.35">
      <c r="A26" s="13" t="s">
        <v>31</v>
      </c>
      <c r="B26" s="83">
        <v>88.279231875879276</v>
      </c>
      <c r="C26" s="83">
        <v>11.394490235508254</v>
      </c>
      <c r="D26" s="83">
        <v>0.25732634942335053</v>
      </c>
      <c r="E26" s="82">
        <v>5.2856223124796327E-2</v>
      </c>
      <c r="F26" s="82">
        <v>1.6095316064317678E-2</v>
      </c>
      <c r="G26" s="78">
        <v>100</v>
      </c>
      <c r="H26" s="82">
        <v>3.9739941820725174E-3</v>
      </c>
      <c r="I26" s="29">
        <v>503272</v>
      </c>
    </row>
    <row r="27" spans="1:9" ht="15" thickTop="1" x14ac:dyDescent="0.3"/>
  </sheetData>
  <mergeCells count="8">
    <mergeCell ref="I3:I4"/>
    <mergeCell ref="A1:I1"/>
    <mergeCell ref="A3:A4"/>
    <mergeCell ref="B3:D3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0"/>
  <dimension ref="A1:E28"/>
  <sheetViews>
    <sheetView workbookViewId="0">
      <selection sqref="A1:E1"/>
    </sheetView>
  </sheetViews>
  <sheetFormatPr defaultRowHeight="14.4" x14ac:dyDescent="0.3"/>
  <cols>
    <col min="1" max="1" width="18.6640625" bestFit="1" customWidth="1"/>
    <col min="2" max="5" width="9.5546875" bestFit="1" customWidth="1"/>
  </cols>
  <sheetData>
    <row r="1" spans="1:5" ht="48" customHeight="1" x14ac:dyDescent="0.3">
      <c r="A1" s="254" t="s">
        <v>306</v>
      </c>
      <c r="B1" s="254"/>
      <c r="C1" s="254"/>
      <c r="D1" s="254"/>
      <c r="E1" s="254"/>
    </row>
    <row r="2" spans="1:5" ht="15" thickBot="1" x14ac:dyDescent="0.35"/>
    <row r="3" spans="1:5" ht="15.6" thickTop="1" thickBot="1" x14ac:dyDescent="0.35">
      <c r="A3" s="307" t="s">
        <v>6</v>
      </c>
      <c r="B3" s="283" t="s">
        <v>307</v>
      </c>
      <c r="C3" s="283"/>
      <c r="D3" s="283"/>
      <c r="E3" s="283"/>
    </row>
    <row r="4" spans="1:5" ht="15" thickBot="1" x14ac:dyDescent="0.35">
      <c r="A4" s="312"/>
      <c r="B4" s="266" t="s">
        <v>308</v>
      </c>
      <c r="C4" s="262" t="s">
        <v>254</v>
      </c>
      <c r="D4" s="262"/>
      <c r="E4" s="266" t="s">
        <v>31</v>
      </c>
    </row>
    <row r="5" spans="1:5" ht="15" thickBot="1" x14ac:dyDescent="0.35">
      <c r="A5" s="308"/>
      <c r="B5" s="267"/>
      <c r="C5" s="27" t="s">
        <v>309</v>
      </c>
      <c r="D5" s="27" t="s">
        <v>310</v>
      </c>
      <c r="E5" s="267"/>
    </row>
    <row r="6" spans="1:5" ht="15" thickBot="1" x14ac:dyDescent="0.35">
      <c r="A6" s="10" t="s">
        <v>10</v>
      </c>
      <c r="B6" s="77">
        <v>16.753246753246753</v>
      </c>
      <c r="C6" s="95"/>
      <c r="D6" s="95"/>
      <c r="E6" s="77">
        <v>16.796469366562825</v>
      </c>
    </row>
    <row r="7" spans="1:5" ht="15" thickBot="1" x14ac:dyDescent="0.35">
      <c r="A7" s="10" t="s">
        <v>11</v>
      </c>
      <c r="B7" s="77">
        <v>37.956204379562038</v>
      </c>
      <c r="C7" s="95"/>
      <c r="D7" s="95"/>
      <c r="E7" s="77">
        <v>37.956204379562038</v>
      </c>
    </row>
    <row r="8" spans="1:5" ht="15" thickBot="1" x14ac:dyDescent="0.35">
      <c r="A8" s="10" t="s">
        <v>12</v>
      </c>
      <c r="B8" s="77">
        <v>16.868114236816773</v>
      </c>
      <c r="C8" s="77">
        <v>31.382978723404253</v>
      </c>
      <c r="D8" s="77">
        <v>1.8867924528301887</v>
      </c>
      <c r="E8" s="77">
        <v>18.347578347578349</v>
      </c>
    </row>
    <row r="9" spans="1:5" ht="15" thickBot="1" x14ac:dyDescent="0.35">
      <c r="A9" s="10" t="s">
        <v>13</v>
      </c>
      <c r="B9" s="77">
        <v>39.516129032258064</v>
      </c>
      <c r="C9" s="95"/>
      <c r="D9" s="77">
        <v>26.315789473684209</v>
      </c>
      <c r="E9" s="77">
        <v>39.123630672926446</v>
      </c>
    </row>
    <row r="10" spans="1:5" ht="15" thickBot="1" x14ac:dyDescent="0.35">
      <c r="A10" s="10" t="s">
        <v>14</v>
      </c>
      <c r="B10" s="77">
        <v>20.961538461538463</v>
      </c>
      <c r="C10" s="95"/>
      <c r="D10" s="95"/>
      <c r="E10" s="77">
        <v>21.264367816091951</v>
      </c>
    </row>
    <row r="11" spans="1:5" ht="15" thickBot="1" x14ac:dyDescent="0.35">
      <c r="A11" s="10" t="s">
        <v>15</v>
      </c>
      <c r="B11" s="77">
        <v>21.134638433879342</v>
      </c>
      <c r="C11" s="95"/>
      <c r="D11" s="95"/>
      <c r="E11" s="77">
        <v>21.166134185303516</v>
      </c>
    </row>
    <row r="12" spans="1:5" ht="15" thickBot="1" x14ac:dyDescent="0.35">
      <c r="A12" s="10" t="s">
        <v>16</v>
      </c>
      <c r="B12" s="77">
        <v>26.746987951807228</v>
      </c>
      <c r="C12" s="77">
        <v>18.867924528301888</v>
      </c>
      <c r="D12" s="95"/>
      <c r="E12" s="77">
        <v>26.27406568516421</v>
      </c>
    </row>
    <row r="13" spans="1:5" ht="15" thickBot="1" x14ac:dyDescent="0.35">
      <c r="A13" s="10" t="s">
        <v>17</v>
      </c>
      <c r="B13" s="77">
        <v>9.4754653130287654</v>
      </c>
      <c r="C13" s="95"/>
      <c r="D13" s="95">
        <v>14.285714285714285</v>
      </c>
      <c r="E13" s="77">
        <v>9.5037846930193446</v>
      </c>
    </row>
    <row r="14" spans="1:5" ht="15" thickBot="1" x14ac:dyDescent="0.35">
      <c r="A14" s="10" t="s">
        <v>18</v>
      </c>
      <c r="B14" s="77">
        <v>17.007611798287346</v>
      </c>
      <c r="C14" s="77" t="s">
        <v>56</v>
      </c>
      <c r="D14" s="95"/>
      <c r="E14" s="77">
        <v>16.697804764128911</v>
      </c>
    </row>
    <row r="15" spans="1:5" ht="15" thickBot="1" x14ac:dyDescent="0.35">
      <c r="A15" s="10" t="s">
        <v>19</v>
      </c>
      <c r="B15" s="77">
        <v>25.416666666666664</v>
      </c>
      <c r="C15" s="95"/>
      <c r="D15" s="77">
        <v>11.111111111111111</v>
      </c>
      <c r="E15" s="77">
        <v>25.327812284334023</v>
      </c>
    </row>
    <row r="16" spans="1:5" ht="15" thickBot="1" x14ac:dyDescent="0.35">
      <c r="A16" s="10" t="s">
        <v>20</v>
      </c>
      <c r="B16" s="77">
        <v>10.70931849791377</v>
      </c>
      <c r="C16" s="95"/>
      <c r="D16" s="95"/>
      <c r="E16" s="77">
        <v>10.70931849791377</v>
      </c>
    </row>
    <row r="17" spans="1:5" ht="15" thickBot="1" x14ac:dyDescent="0.35">
      <c r="A17" s="10" t="s">
        <v>21</v>
      </c>
      <c r="B17" s="77">
        <v>10.67484662576687</v>
      </c>
      <c r="C17" s="77"/>
      <c r="D17" s="95"/>
      <c r="E17" s="77">
        <v>10.72961373390558</v>
      </c>
    </row>
    <row r="18" spans="1:5" ht="15" thickBot="1" x14ac:dyDescent="0.35">
      <c r="A18" s="10" t="s">
        <v>22</v>
      </c>
      <c r="B18" s="89"/>
      <c r="C18" s="89"/>
      <c r="D18" s="89"/>
      <c r="E18" s="89"/>
    </row>
    <row r="19" spans="1:5" ht="15" thickBot="1" x14ac:dyDescent="0.35">
      <c r="A19" s="10" t="s">
        <v>23</v>
      </c>
      <c r="B19" s="77">
        <v>7.4677528852681601</v>
      </c>
      <c r="C19" s="95"/>
      <c r="D19" s="95"/>
      <c r="E19" s="77">
        <v>7.4677528852681601</v>
      </c>
    </row>
    <row r="20" spans="1:5" ht="15" thickBot="1" x14ac:dyDescent="0.35">
      <c r="A20" s="10" t="s">
        <v>24</v>
      </c>
      <c r="B20" s="77">
        <v>2.2321428571428572</v>
      </c>
      <c r="C20" s="95"/>
      <c r="D20" s="95"/>
      <c r="E20" s="77">
        <v>2.2321428571428572</v>
      </c>
    </row>
    <row r="21" spans="1:5" ht="15" thickBot="1" x14ac:dyDescent="0.35">
      <c r="A21" s="10" t="s">
        <v>25</v>
      </c>
      <c r="B21" s="77">
        <v>6.9203621298143325</v>
      </c>
      <c r="C21" s="77">
        <v>5.1726401470395169</v>
      </c>
      <c r="D21" s="77" t="s">
        <v>56</v>
      </c>
      <c r="E21" s="77">
        <v>5.9557372427403434</v>
      </c>
    </row>
    <row r="22" spans="1:5" ht="15" thickBot="1" x14ac:dyDescent="0.35">
      <c r="A22" s="10" t="s">
        <v>26</v>
      </c>
      <c r="B22" s="77">
        <v>5.1667530672196298</v>
      </c>
      <c r="C22" s="77">
        <v>5.7112068965517242</v>
      </c>
      <c r="D22" s="95"/>
      <c r="E22" s="77">
        <v>5.2419955323901712</v>
      </c>
    </row>
    <row r="23" spans="1:5" ht="15" thickBot="1" x14ac:dyDescent="0.35">
      <c r="A23" s="10" t="s">
        <v>27</v>
      </c>
      <c r="B23" s="77">
        <v>3.0065359477124183</v>
      </c>
      <c r="C23" s="95"/>
      <c r="D23" s="95"/>
      <c r="E23" s="77">
        <v>3.0065359477124183</v>
      </c>
    </row>
    <row r="24" spans="1:5" ht="15" thickBot="1" x14ac:dyDescent="0.35">
      <c r="A24" s="10" t="s">
        <v>28</v>
      </c>
      <c r="B24" s="77">
        <v>7.6552930883639538</v>
      </c>
      <c r="C24" s="77">
        <v>18.533604887983707</v>
      </c>
      <c r="D24" s="95"/>
      <c r="E24" s="77">
        <v>9.5786820309686718</v>
      </c>
    </row>
    <row r="25" spans="1:5" ht="15" thickBot="1" x14ac:dyDescent="0.35">
      <c r="A25" s="10" t="s">
        <v>29</v>
      </c>
      <c r="B25" s="77">
        <v>5.0560979163631066</v>
      </c>
      <c r="C25" s="77">
        <v>2.0578147966682998</v>
      </c>
      <c r="D25" s="95"/>
      <c r="E25" s="77">
        <v>4.3688230008984723</v>
      </c>
    </row>
    <row r="26" spans="1:5" ht="15" thickBot="1" x14ac:dyDescent="0.35">
      <c r="A26" s="10" t="s">
        <v>30</v>
      </c>
      <c r="B26" s="77">
        <v>11.237113402061857</v>
      </c>
      <c r="C26" s="77">
        <v>1.1627906976744187</v>
      </c>
      <c r="D26" s="95"/>
      <c r="E26" s="77">
        <v>10.416666666666668</v>
      </c>
    </row>
    <row r="27" spans="1:5" ht="15" thickBot="1" x14ac:dyDescent="0.35">
      <c r="A27" s="13" t="s">
        <v>31</v>
      </c>
      <c r="B27" s="78">
        <v>12.966745502759263</v>
      </c>
      <c r="C27" s="78">
        <v>7.6074706166478823</v>
      </c>
      <c r="D27" s="78">
        <v>5.9602649006622519</v>
      </c>
      <c r="E27" s="78">
        <v>11.986782079775413</v>
      </c>
    </row>
    <row r="28" spans="1:5" ht="15" thickTop="1" x14ac:dyDescent="0.3"/>
  </sheetData>
  <mergeCells count="6">
    <mergeCell ref="A1:E1"/>
    <mergeCell ref="A3:A5"/>
    <mergeCell ref="B3:E3"/>
    <mergeCell ref="B4:B5"/>
    <mergeCell ref="C4:D4"/>
    <mergeCell ref="E4:E5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1"/>
  <dimension ref="A1:D26"/>
  <sheetViews>
    <sheetView workbookViewId="0">
      <selection sqref="A1:D1"/>
    </sheetView>
  </sheetViews>
  <sheetFormatPr defaultRowHeight="14.4" x14ac:dyDescent="0.3"/>
  <cols>
    <col min="4" max="4" width="9.5546875" bestFit="1" customWidth="1"/>
  </cols>
  <sheetData>
    <row r="1" spans="1:4" ht="34.5" customHeight="1" x14ac:dyDescent="0.3">
      <c r="A1" s="254" t="s">
        <v>311</v>
      </c>
      <c r="B1" s="254"/>
      <c r="C1" s="254"/>
      <c r="D1" s="254"/>
    </row>
    <row r="2" spans="1:4" ht="15" thickBot="1" x14ac:dyDescent="0.35"/>
    <row r="3" spans="1:4" ht="40.799999999999997" thickTop="1" thickBot="1" x14ac:dyDescent="0.35">
      <c r="A3" s="24" t="s">
        <v>6</v>
      </c>
      <c r="B3" s="24" t="s">
        <v>3</v>
      </c>
      <c r="C3" s="24" t="s">
        <v>312</v>
      </c>
      <c r="D3" s="24" t="s">
        <v>313</v>
      </c>
    </row>
    <row r="4" spans="1:4" ht="15" thickBot="1" x14ac:dyDescent="0.35">
      <c r="A4" s="51" t="s">
        <v>10</v>
      </c>
      <c r="B4" s="11">
        <v>33583</v>
      </c>
      <c r="C4" s="11">
        <v>33485</v>
      </c>
      <c r="D4" s="85">
        <v>2.9181431081201796</v>
      </c>
    </row>
    <row r="5" spans="1:4" ht="15" thickBot="1" x14ac:dyDescent="0.35">
      <c r="A5" s="51" t="s">
        <v>11</v>
      </c>
      <c r="B5" s="11">
        <v>1142</v>
      </c>
      <c r="C5" s="11">
        <v>1135</v>
      </c>
      <c r="D5" s="85">
        <v>6.1295971978984243</v>
      </c>
    </row>
    <row r="6" spans="1:4" ht="15" thickBot="1" x14ac:dyDescent="0.35">
      <c r="A6" s="51" t="s">
        <v>12</v>
      </c>
      <c r="B6" s="11">
        <v>89438</v>
      </c>
      <c r="C6" s="11">
        <v>89215</v>
      </c>
      <c r="D6" s="85">
        <v>2.4933473467653569</v>
      </c>
    </row>
    <row r="7" spans="1:4" ht="15" thickBot="1" x14ac:dyDescent="0.35">
      <c r="A7" s="51" t="s">
        <v>13</v>
      </c>
      <c r="B7" s="11">
        <v>5548</v>
      </c>
      <c r="C7" s="11">
        <v>5528</v>
      </c>
      <c r="D7" s="85">
        <v>3.6049026676279738</v>
      </c>
    </row>
    <row r="8" spans="1:4" ht="15" thickBot="1" x14ac:dyDescent="0.35">
      <c r="A8" s="51" t="s">
        <v>14</v>
      </c>
      <c r="B8" s="11">
        <v>4724</v>
      </c>
      <c r="C8" s="11">
        <v>4704</v>
      </c>
      <c r="D8" s="85">
        <v>3.5986452159187126</v>
      </c>
    </row>
    <row r="9" spans="1:4" ht="15" thickBot="1" x14ac:dyDescent="0.35">
      <c r="A9" s="51" t="s">
        <v>15</v>
      </c>
      <c r="B9" s="11">
        <v>41580</v>
      </c>
      <c r="C9" s="11">
        <v>41473</v>
      </c>
      <c r="D9" s="85">
        <v>2.5733525733525733</v>
      </c>
    </row>
    <row r="10" spans="1:4" ht="15" thickBot="1" x14ac:dyDescent="0.35">
      <c r="A10" s="51" t="s">
        <v>16</v>
      </c>
      <c r="B10" s="11">
        <v>9485</v>
      </c>
      <c r="C10" s="11">
        <v>9465</v>
      </c>
      <c r="D10" s="85">
        <v>2.1085925144965736</v>
      </c>
    </row>
    <row r="11" spans="1:4" ht="15" thickBot="1" x14ac:dyDescent="0.35">
      <c r="A11" s="51" t="s">
        <v>17</v>
      </c>
      <c r="B11" s="11">
        <v>10863</v>
      </c>
      <c r="C11" s="11">
        <v>10763</v>
      </c>
      <c r="D11" s="85">
        <v>2.1172788364171962</v>
      </c>
    </row>
    <row r="12" spans="1:4" ht="15" thickBot="1" x14ac:dyDescent="0.35">
      <c r="A12" s="51" t="s">
        <v>18</v>
      </c>
      <c r="B12" s="11">
        <v>38017</v>
      </c>
      <c r="C12" s="11">
        <v>37902</v>
      </c>
      <c r="D12" s="85">
        <v>3.0249625167688139</v>
      </c>
    </row>
    <row r="13" spans="1:4" ht="15" thickBot="1" x14ac:dyDescent="0.35">
      <c r="A13" s="51" t="s">
        <v>19</v>
      </c>
      <c r="B13" s="11">
        <v>29887</v>
      </c>
      <c r="C13" s="11">
        <v>29821</v>
      </c>
      <c r="D13" s="85">
        <v>2.2083179977916823</v>
      </c>
    </row>
    <row r="14" spans="1:4" ht="15" thickBot="1" x14ac:dyDescent="0.35">
      <c r="A14" s="51" t="s">
        <v>20</v>
      </c>
      <c r="B14" s="11">
        <v>7604</v>
      </c>
      <c r="C14" s="11">
        <v>7531</v>
      </c>
      <c r="D14" s="85">
        <v>2.1041557075223567</v>
      </c>
    </row>
    <row r="15" spans="1:4" ht="15" thickBot="1" x14ac:dyDescent="0.35">
      <c r="A15" s="51" t="s">
        <v>21</v>
      </c>
      <c r="B15" s="11">
        <v>12470</v>
      </c>
      <c r="C15" s="11">
        <v>12422</v>
      </c>
      <c r="D15" s="85">
        <v>3.8492381716118684</v>
      </c>
    </row>
    <row r="16" spans="1:4" ht="15" thickBot="1" x14ac:dyDescent="0.35">
      <c r="A16" s="51" t="s">
        <v>22</v>
      </c>
      <c r="B16" s="11">
        <v>51106</v>
      </c>
      <c r="C16" s="11">
        <v>51024</v>
      </c>
      <c r="D16" s="85">
        <v>1.6045082769146481</v>
      </c>
    </row>
    <row r="17" spans="1:4" ht="15" thickBot="1" x14ac:dyDescent="0.35">
      <c r="A17" s="51" t="s">
        <v>23</v>
      </c>
      <c r="B17" s="11">
        <v>10194</v>
      </c>
      <c r="C17" s="11">
        <v>10132</v>
      </c>
      <c r="D17" s="85">
        <v>3.8257798705120658</v>
      </c>
    </row>
    <row r="18" spans="1:4" ht="15" thickBot="1" x14ac:dyDescent="0.35">
      <c r="A18" s="51" t="s">
        <v>24</v>
      </c>
      <c r="B18" s="11">
        <v>1798</v>
      </c>
      <c r="C18" s="11">
        <v>1792</v>
      </c>
      <c r="D18" s="85">
        <v>3.3370411568409346</v>
      </c>
    </row>
    <row r="19" spans="1:4" ht="15" thickBot="1" x14ac:dyDescent="0.35">
      <c r="A19" s="51" t="s">
        <v>25</v>
      </c>
      <c r="B19" s="11">
        <v>54365</v>
      </c>
      <c r="C19" s="11">
        <v>54102</v>
      </c>
      <c r="D19" s="85">
        <v>2.5567920537110274</v>
      </c>
    </row>
    <row r="20" spans="1:4" ht="15" thickBot="1" x14ac:dyDescent="0.35">
      <c r="A20" s="51" t="s">
        <v>26</v>
      </c>
      <c r="B20" s="11">
        <v>34403</v>
      </c>
      <c r="C20" s="11">
        <v>34319</v>
      </c>
      <c r="D20" s="85">
        <v>2.4416475307385985</v>
      </c>
    </row>
    <row r="21" spans="1:4" ht="15" thickBot="1" x14ac:dyDescent="0.35">
      <c r="A21" s="51" t="s">
        <v>27</v>
      </c>
      <c r="B21" s="11">
        <v>4126</v>
      </c>
      <c r="C21" s="11">
        <v>4111</v>
      </c>
      <c r="D21" s="85">
        <v>3.635482307319438</v>
      </c>
    </row>
    <row r="22" spans="1:4" ht="15" thickBot="1" x14ac:dyDescent="0.35">
      <c r="A22" s="51" t="s">
        <v>28</v>
      </c>
      <c r="B22" s="11">
        <v>16208</v>
      </c>
      <c r="C22" s="11">
        <v>16128</v>
      </c>
      <c r="D22" s="85">
        <v>4.380552813425469</v>
      </c>
    </row>
    <row r="23" spans="1:4" ht="15" thickBot="1" x14ac:dyDescent="0.35">
      <c r="A23" s="51" t="s">
        <v>29</v>
      </c>
      <c r="B23" s="11">
        <v>44244</v>
      </c>
      <c r="C23" s="11">
        <v>44103</v>
      </c>
      <c r="D23" s="85">
        <v>2.8930476448784015</v>
      </c>
    </row>
    <row r="24" spans="1:4" ht="15" thickBot="1" x14ac:dyDescent="0.35">
      <c r="A24" s="51" t="s">
        <v>30</v>
      </c>
      <c r="B24" s="11">
        <v>11542</v>
      </c>
      <c r="C24" s="11">
        <v>11504</v>
      </c>
      <c r="D24" s="85">
        <v>3.2923236874025301</v>
      </c>
    </row>
    <row r="25" spans="1:4" ht="15" thickBot="1" x14ac:dyDescent="0.35">
      <c r="A25" s="13" t="s">
        <v>31</v>
      </c>
      <c r="B25" s="14">
        <v>512327</v>
      </c>
      <c r="C25" s="14">
        <v>510659</v>
      </c>
      <c r="D25" s="86">
        <v>2.6584583674098772</v>
      </c>
    </row>
    <row r="26" spans="1:4" ht="15" thickTop="1" x14ac:dyDescent="0.3"/>
  </sheetData>
  <mergeCells count="1">
    <mergeCell ref="A1:D1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2"/>
  <dimension ref="A1:D27"/>
  <sheetViews>
    <sheetView workbookViewId="0">
      <selection activeCell="H24" sqref="H24"/>
    </sheetView>
  </sheetViews>
  <sheetFormatPr defaultRowHeight="14.4" x14ac:dyDescent="0.3"/>
  <cols>
    <col min="1" max="1" width="20.5546875" customWidth="1"/>
  </cols>
  <sheetData>
    <row r="1" spans="1:4" ht="39" customHeight="1" x14ac:dyDescent="0.3">
      <c r="A1" s="254" t="s">
        <v>314</v>
      </c>
      <c r="B1" s="254"/>
      <c r="C1" s="254"/>
      <c r="D1" s="254"/>
    </row>
    <row r="2" spans="1:4" ht="15" thickBot="1" x14ac:dyDescent="0.35"/>
    <row r="3" spans="1:4" ht="15.6" thickTop="1" thickBot="1" x14ac:dyDescent="0.35">
      <c r="A3" s="249" t="s">
        <v>6</v>
      </c>
      <c r="B3" s="252" t="s">
        <v>208</v>
      </c>
      <c r="C3" s="252"/>
      <c r="D3" s="252"/>
    </row>
    <row r="4" spans="1:4" x14ac:dyDescent="0.3">
      <c r="A4" s="250"/>
      <c r="B4" s="274">
        <v>2011</v>
      </c>
      <c r="C4" s="274">
        <v>2012</v>
      </c>
      <c r="D4" s="43">
        <v>2013</v>
      </c>
    </row>
    <row r="5" spans="1:4" ht="15" thickBot="1" x14ac:dyDescent="0.35">
      <c r="A5" s="251"/>
      <c r="B5" s="277"/>
      <c r="C5" s="277"/>
      <c r="D5" s="102"/>
    </row>
    <row r="6" spans="1:4" ht="15" thickBot="1" x14ac:dyDescent="0.35">
      <c r="A6" s="10" t="s">
        <v>10</v>
      </c>
      <c r="B6" s="77">
        <v>3.500812188427715</v>
      </c>
      <c r="C6" s="77">
        <v>3.0399454514461048</v>
      </c>
      <c r="D6" s="77">
        <v>2.9181431081201796</v>
      </c>
    </row>
    <row r="7" spans="1:4" ht="15" thickBot="1" x14ac:dyDescent="0.35">
      <c r="A7" s="10" t="s">
        <v>11</v>
      </c>
      <c r="B7" s="77">
        <v>0.79936051159072741</v>
      </c>
      <c r="C7" s="77">
        <v>2.4135156878519708</v>
      </c>
      <c r="D7" s="77">
        <v>6.1295971978984243</v>
      </c>
    </row>
    <row r="8" spans="1:4" ht="15" thickBot="1" x14ac:dyDescent="0.35">
      <c r="A8" s="10" t="s">
        <v>12</v>
      </c>
      <c r="B8" s="77">
        <v>2.5441012594352514</v>
      </c>
      <c r="C8" s="77">
        <v>2.5565832017444921</v>
      </c>
      <c r="D8" s="77">
        <v>2.4933473467653569</v>
      </c>
    </row>
    <row r="9" spans="1:4" ht="15" thickBot="1" x14ac:dyDescent="0.35">
      <c r="A9" s="10" t="s">
        <v>13</v>
      </c>
      <c r="B9" s="77">
        <v>2.8875654214040787</v>
      </c>
      <c r="C9" s="77">
        <v>1.2350035285815104</v>
      </c>
      <c r="D9" s="77">
        <v>3.6049026676279738</v>
      </c>
    </row>
    <row r="10" spans="1:4" ht="15" thickBot="1" x14ac:dyDescent="0.35">
      <c r="A10" s="10" t="s">
        <v>14</v>
      </c>
      <c r="B10" s="77">
        <v>1.5974440894568689</v>
      </c>
      <c r="C10" s="77">
        <v>2.4380333197887039</v>
      </c>
      <c r="D10" s="77">
        <v>3.5986452159187126</v>
      </c>
    </row>
    <row r="11" spans="1:4" ht="15" thickBot="1" x14ac:dyDescent="0.35">
      <c r="A11" s="10" t="s">
        <v>15</v>
      </c>
      <c r="B11" s="77">
        <v>3.0343300110741973</v>
      </c>
      <c r="C11" s="77">
        <v>3.1065055214167479</v>
      </c>
      <c r="D11" s="77">
        <v>2.5733525733525733</v>
      </c>
    </row>
    <row r="12" spans="1:4" ht="15" thickBot="1" x14ac:dyDescent="0.35">
      <c r="A12" s="10" t="s">
        <v>16</v>
      </c>
      <c r="B12" s="77">
        <v>3.1</v>
      </c>
      <c r="C12" s="77">
        <v>2.7258960121150935</v>
      </c>
      <c r="D12" s="77">
        <v>2.1085925144965736</v>
      </c>
    </row>
    <row r="13" spans="1:4" ht="15" thickBot="1" x14ac:dyDescent="0.35">
      <c r="A13" s="10" t="s">
        <v>17</v>
      </c>
      <c r="B13" s="77">
        <v>3.2951945080091534</v>
      </c>
      <c r="C13" s="77">
        <v>3.1670625494853524</v>
      </c>
      <c r="D13" s="77">
        <v>2.1172788364171962</v>
      </c>
    </row>
    <row r="14" spans="1:4" ht="15" thickBot="1" x14ac:dyDescent="0.35">
      <c r="A14" s="10" t="s">
        <v>18</v>
      </c>
      <c r="B14" s="77">
        <v>2.5687257638254257</v>
      </c>
      <c r="C14" s="77">
        <v>3.019155143980718</v>
      </c>
      <c r="D14" s="77">
        <v>3.0249625167688139</v>
      </c>
    </row>
    <row r="15" spans="1:4" ht="15" thickBot="1" x14ac:dyDescent="0.35">
      <c r="A15" s="10" t="s">
        <v>19</v>
      </c>
      <c r="B15" s="77">
        <v>2.8050058566056348</v>
      </c>
      <c r="C15" s="77">
        <v>2.7358490566037736</v>
      </c>
      <c r="D15" s="77">
        <v>2.2083179977916823</v>
      </c>
    </row>
    <row r="16" spans="1:4" ht="15" thickBot="1" x14ac:dyDescent="0.35">
      <c r="A16" s="10" t="s">
        <v>20</v>
      </c>
      <c r="B16" s="77">
        <v>2.846886990964228</v>
      </c>
      <c r="C16" s="77">
        <v>3.6782154722354057</v>
      </c>
      <c r="D16" s="77">
        <v>2.1041557075223567</v>
      </c>
    </row>
    <row r="17" spans="1:4" ht="15" thickBot="1" x14ac:dyDescent="0.35">
      <c r="A17" s="10" t="s">
        <v>21</v>
      </c>
      <c r="B17" s="77">
        <v>2.6291480139273786</v>
      </c>
      <c r="C17" s="77">
        <v>2.5820170109356018</v>
      </c>
      <c r="D17" s="77">
        <v>3.8492381716118684</v>
      </c>
    </row>
    <row r="18" spans="1:4" ht="15" thickBot="1" x14ac:dyDescent="0.35">
      <c r="A18" s="10" t="s">
        <v>22</v>
      </c>
      <c r="B18" s="77">
        <v>1.3246738910455726</v>
      </c>
      <c r="C18" s="77">
        <v>1.950357872269959</v>
      </c>
      <c r="D18" s="77">
        <v>1.6045082769146481</v>
      </c>
    </row>
    <row r="19" spans="1:4" ht="15" thickBot="1" x14ac:dyDescent="0.35">
      <c r="A19" s="10" t="s">
        <v>23</v>
      </c>
      <c r="B19" s="77">
        <v>2.8417442430181286</v>
      </c>
      <c r="C19" s="77">
        <v>3.3320639756283321</v>
      </c>
      <c r="D19" s="77">
        <v>3.8257798705120658</v>
      </c>
    </row>
    <row r="20" spans="1:4" ht="15" thickBot="1" x14ac:dyDescent="0.35">
      <c r="A20" s="10" t="s">
        <v>24</v>
      </c>
      <c r="B20" s="77">
        <v>1.8788163457022078</v>
      </c>
      <c r="C20" s="77">
        <v>3.5897435897435899</v>
      </c>
      <c r="D20" s="77">
        <v>3.3370411568409346</v>
      </c>
    </row>
    <row r="21" spans="1:4" ht="15" thickBot="1" x14ac:dyDescent="0.35">
      <c r="A21" s="10" t="s">
        <v>25</v>
      </c>
      <c r="B21" s="77">
        <v>3.0204662627805652</v>
      </c>
      <c r="C21" s="77">
        <v>3.5112991806968581</v>
      </c>
      <c r="D21" s="77">
        <v>2.5567920537110274</v>
      </c>
    </row>
    <row r="22" spans="1:4" ht="15" thickBot="1" x14ac:dyDescent="0.35">
      <c r="A22" s="10" t="s">
        <v>26</v>
      </c>
      <c r="B22" s="77">
        <v>1.9746356658137723</v>
      </c>
      <c r="C22" s="77">
        <v>2.0747477618303254</v>
      </c>
      <c r="D22" s="77">
        <v>2.4416475307385985</v>
      </c>
    </row>
    <row r="23" spans="1:4" ht="15" thickBot="1" x14ac:dyDescent="0.35">
      <c r="A23" s="10" t="s">
        <v>27</v>
      </c>
      <c r="B23" s="77">
        <v>6.0633280934201661</v>
      </c>
      <c r="C23" s="77">
        <v>4.0964952207555756</v>
      </c>
      <c r="D23" s="77">
        <v>3.635482307319438</v>
      </c>
    </row>
    <row r="24" spans="1:4" ht="15" thickBot="1" x14ac:dyDescent="0.35">
      <c r="A24" s="10" t="s">
        <v>28</v>
      </c>
      <c r="B24" s="77">
        <v>4.4734389561975769</v>
      </c>
      <c r="C24" s="77">
        <v>4.3961266559733856</v>
      </c>
      <c r="D24" s="77">
        <v>4.380552813425469</v>
      </c>
    </row>
    <row r="25" spans="1:4" ht="15" thickBot="1" x14ac:dyDescent="0.35">
      <c r="A25" s="10" t="s">
        <v>29</v>
      </c>
      <c r="B25" s="77">
        <v>2.9497176045549129</v>
      </c>
      <c r="C25" s="77">
        <v>3.0531375860724959</v>
      </c>
      <c r="D25" s="77">
        <v>2.8930476448784015</v>
      </c>
    </row>
    <row r="26" spans="1:4" ht="15" thickBot="1" x14ac:dyDescent="0.35">
      <c r="A26" s="10" t="s">
        <v>30</v>
      </c>
      <c r="B26" s="77">
        <v>2.6374990303312389</v>
      </c>
      <c r="C26" s="77">
        <v>2.8716770594026912</v>
      </c>
      <c r="D26" s="77">
        <v>3.2923236874025301</v>
      </c>
    </row>
    <row r="27" spans="1:4" ht="15" thickBot="1" x14ac:dyDescent="0.35">
      <c r="A27" s="66" t="s">
        <v>31</v>
      </c>
      <c r="B27" s="100">
        <v>2.7032220633178494</v>
      </c>
      <c r="C27" s="100">
        <v>2.8425857444885216</v>
      </c>
      <c r="D27" s="100">
        <v>2.6584583674098772</v>
      </c>
    </row>
  </sheetData>
  <mergeCells count="5">
    <mergeCell ref="A3:A5"/>
    <mergeCell ref="B3:D3"/>
    <mergeCell ref="B4:B5"/>
    <mergeCell ref="C4:C5"/>
    <mergeCell ref="A1:D1"/>
  </mergeCells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3"/>
  <dimension ref="A1:H27"/>
  <sheetViews>
    <sheetView workbookViewId="0">
      <selection sqref="A1:H1"/>
    </sheetView>
  </sheetViews>
  <sheetFormatPr defaultRowHeight="14.4" x14ac:dyDescent="0.3"/>
  <cols>
    <col min="3" max="3" width="10" customWidth="1"/>
    <col min="4" max="4" width="12.109375" customWidth="1"/>
    <col min="5" max="5" width="10.6640625" customWidth="1"/>
  </cols>
  <sheetData>
    <row r="1" spans="1:8" ht="30" customHeight="1" x14ac:dyDescent="0.3">
      <c r="A1" s="254" t="s">
        <v>315</v>
      </c>
      <c r="B1" s="254"/>
      <c r="C1" s="254"/>
      <c r="D1" s="254"/>
      <c r="E1" s="254"/>
      <c r="F1" s="254"/>
      <c r="G1" s="254"/>
      <c r="H1" s="254"/>
    </row>
    <row r="2" spans="1:8" ht="15" thickBot="1" x14ac:dyDescent="0.35"/>
    <row r="3" spans="1:8" ht="22.5" customHeight="1" thickTop="1" thickBot="1" x14ac:dyDescent="0.35">
      <c r="A3" s="307" t="s">
        <v>6</v>
      </c>
      <c r="B3" s="283" t="s">
        <v>316</v>
      </c>
      <c r="C3" s="283"/>
      <c r="D3" s="283"/>
      <c r="E3" s="283"/>
      <c r="F3" s="283"/>
      <c r="G3" s="283"/>
      <c r="H3" s="255" t="s">
        <v>295</v>
      </c>
    </row>
    <row r="4" spans="1:8" ht="15" thickBot="1" x14ac:dyDescent="0.35">
      <c r="A4" s="308"/>
      <c r="B4" s="27" t="s">
        <v>317</v>
      </c>
      <c r="C4" s="27" t="s">
        <v>318</v>
      </c>
      <c r="D4" s="27" t="s">
        <v>319</v>
      </c>
      <c r="E4" s="27" t="s">
        <v>320</v>
      </c>
      <c r="F4" s="27" t="s">
        <v>321</v>
      </c>
      <c r="G4" s="27" t="s">
        <v>31</v>
      </c>
      <c r="H4" s="257"/>
    </row>
    <row r="5" spans="1:8" ht="15" thickBot="1" x14ac:dyDescent="0.35">
      <c r="A5" s="51" t="s">
        <v>10</v>
      </c>
      <c r="B5" s="77">
        <v>1.1258712098647763</v>
      </c>
      <c r="C5" s="77">
        <v>6.6122594865074156</v>
      </c>
      <c r="D5" s="77">
        <v>46.136891642342285</v>
      </c>
      <c r="E5" s="77">
        <v>41.237266932745577</v>
      </c>
      <c r="F5" s="77">
        <v>4.8877107285399415</v>
      </c>
      <c r="G5" s="77">
        <v>100</v>
      </c>
      <c r="H5" s="85">
        <v>2.679927344192002E-2</v>
      </c>
    </row>
    <row r="6" spans="1:8" ht="15" thickBot="1" x14ac:dyDescent="0.35">
      <c r="A6" s="51" t="s">
        <v>11</v>
      </c>
      <c r="B6" s="77">
        <v>0.87565674255691772</v>
      </c>
      <c r="C6" s="77">
        <v>7.530647985989491</v>
      </c>
      <c r="D6" s="77">
        <v>51.576182136602455</v>
      </c>
      <c r="E6" s="77">
        <v>35.98949211908932</v>
      </c>
      <c r="F6" s="77">
        <v>4.028021015761821</v>
      </c>
      <c r="G6" s="77">
        <v>100</v>
      </c>
      <c r="H6" s="85">
        <v>0</v>
      </c>
    </row>
    <row r="7" spans="1:8" ht="15" thickBot="1" x14ac:dyDescent="0.35">
      <c r="A7" s="51" t="s">
        <v>12</v>
      </c>
      <c r="B7" s="77">
        <v>1.1488595303882854</v>
      </c>
      <c r="C7" s="77">
        <v>6.4557627554730237</v>
      </c>
      <c r="D7" s="77">
        <v>45.843634289038292</v>
      </c>
      <c r="E7" s="77">
        <v>41.185551441388029</v>
      </c>
      <c r="F7" s="77">
        <v>5.3661919837123717</v>
      </c>
      <c r="G7" s="77">
        <v>100</v>
      </c>
      <c r="H7" s="85">
        <v>5.031418412755205E-2</v>
      </c>
    </row>
    <row r="8" spans="1:8" ht="15" thickBot="1" x14ac:dyDescent="0.35">
      <c r="A8" s="51" t="s">
        <v>13</v>
      </c>
      <c r="B8" s="77">
        <v>1.2076423936553713</v>
      </c>
      <c r="C8" s="77">
        <v>6.2364816149963946</v>
      </c>
      <c r="D8" s="77">
        <v>42.591925018024511</v>
      </c>
      <c r="E8" s="77">
        <v>43.457101658255226</v>
      </c>
      <c r="F8" s="77">
        <v>6.506849315068493</v>
      </c>
      <c r="G8" s="77">
        <v>100</v>
      </c>
      <c r="H8" s="85">
        <v>0</v>
      </c>
    </row>
    <row r="9" spans="1:8" ht="15" thickBot="1" x14ac:dyDescent="0.35">
      <c r="A9" s="51" t="s">
        <v>14</v>
      </c>
      <c r="B9" s="77">
        <v>1.0593220338983049</v>
      </c>
      <c r="C9" s="77">
        <v>5.8474576271186445</v>
      </c>
      <c r="D9" s="77">
        <v>43.559322033898304</v>
      </c>
      <c r="E9" s="77">
        <v>43.559322033898304</v>
      </c>
      <c r="F9" s="77">
        <v>5.9745762711864412</v>
      </c>
      <c r="G9" s="77">
        <v>100</v>
      </c>
      <c r="H9" s="85">
        <v>8.4674005080440304E-2</v>
      </c>
    </row>
    <row r="10" spans="1:8" ht="15" thickBot="1" x14ac:dyDescent="0.35">
      <c r="A10" s="51" t="s">
        <v>15</v>
      </c>
      <c r="B10" s="77">
        <v>1.1757619563907962</v>
      </c>
      <c r="C10" s="77">
        <v>5.459583182749066</v>
      </c>
      <c r="D10" s="77">
        <v>41.758824238043609</v>
      </c>
      <c r="E10" s="77">
        <v>44.678954342850261</v>
      </c>
      <c r="F10" s="77">
        <v>6.9268762799662698</v>
      </c>
      <c r="G10" s="77">
        <v>100</v>
      </c>
      <c r="H10" s="85">
        <v>0.18037518037518038</v>
      </c>
    </row>
    <row r="11" spans="1:8" ht="15" thickBot="1" x14ac:dyDescent="0.35">
      <c r="A11" s="51" t="s">
        <v>16</v>
      </c>
      <c r="B11" s="77">
        <v>1.1703922395613666</v>
      </c>
      <c r="C11" s="77">
        <v>5.8414171235765497</v>
      </c>
      <c r="D11" s="77">
        <v>41.680725432307042</v>
      </c>
      <c r="E11" s="77">
        <v>44.41164065795023</v>
      </c>
      <c r="F11" s="77">
        <v>6.8958245466048078</v>
      </c>
      <c r="G11" s="77">
        <v>100</v>
      </c>
      <c r="H11" s="85">
        <v>1.0542962572482868E-2</v>
      </c>
    </row>
    <row r="12" spans="1:8" ht="15" thickBot="1" x14ac:dyDescent="0.35">
      <c r="A12" s="51" t="s">
        <v>17</v>
      </c>
      <c r="B12" s="77">
        <v>0.98187311178247727</v>
      </c>
      <c r="C12" s="77">
        <v>6.3255287009063439</v>
      </c>
      <c r="D12" s="77">
        <v>45.628776435045317</v>
      </c>
      <c r="E12" s="77">
        <v>41.484138972809667</v>
      </c>
      <c r="F12" s="77">
        <v>5.579682779456193</v>
      </c>
      <c r="G12" s="77">
        <v>100</v>
      </c>
      <c r="H12" s="85">
        <v>2.494706802908957</v>
      </c>
    </row>
    <row r="13" spans="1:8" ht="15" thickBot="1" x14ac:dyDescent="0.35">
      <c r="A13" s="51" t="s">
        <v>18</v>
      </c>
      <c r="B13" s="77">
        <v>1.1604347025234849</v>
      </c>
      <c r="C13" s="77">
        <v>5.9653185274846718</v>
      </c>
      <c r="D13" s="77">
        <v>42.167723600768362</v>
      </c>
      <c r="E13" s="77">
        <v>43.867589400836778</v>
      </c>
      <c r="F13" s="77">
        <v>6.8389337683867071</v>
      </c>
      <c r="G13" s="77">
        <v>100</v>
      </c>
      <c r="H13" s="85">
        <v>3.6825630638924689E-2</v>
      </c>
    </row>
    <row r="14" spans="1:8" ht="15" thickBot="1" x14ac:dyDescent="0.35">
      <c r="A14" s="51" t="s">
        <v>19</v>
      </c>
      <c r="B14" s="77">
        <v>1.0685693230161122</v>
      </c>
      <c r="C14" s="77">
        <v>5.9960472984289686</v>
      </c>
      <c r="D14" s="77">
        <v>44.354001272903901</v>
      </c>
      <c r="E14" s="77">
        <v>42.756171909020871</v>
      </c>
      <c r="F14" s="77">
        <v>5.825210196630155</v>
      </c>
      <c r="G14" s="77">
        <v>100</v>
      </c>
      <c r="H14" s="85">
        <v>0.11376183624987452</v>
      </c>
    </row>
    <row r="15" spans="1:8" ht="15" thickBot="1" x14ac:dyDescent="0.35">
      <c r="A15" s="51" t="s">
        <v>20</v>
      </c>
      <c r="B15" s="77">
        <v>1.0869565217391304</v>
      </c>
      <c r="C15" s="77">
        <v>5.3817603393425237</v>
      </c>
      <c r="D15" s="77">
        <v>42.841993637327683</v>
      </c>
      <c r="E15" s="77">
        <v>44.711028632025453</v>
      </c>
      <c r="F15" s="77">
        <v>5.9782608695652177</v>
      </c>
      <c r="G15" s="77">
        <v>100</v>
      </c>
      <c r="H15" s="85">
        <v>0.78905839032088376</v>
      </c>
    </row>
    <row r="16" spans="1:8" ht="15" thickBot="1" x14ac:dyDescent="0.35">
      <c r="A16" s="51" t="s">
        <v>21</v>
      </c>
      <c r="B16" s="77">
        <v>0.84269662921348309</v>
      </c>
      <c r="C16" s="77">
        <v>6.1476725521669344</v>
      </c>
      <c r="D16" s="77">
        <v>44.75120385232745</v>
      </c>
      <c r="E16" s="77">
        <v>42.303370786516851</v>
      </c>
      <c r="F16" s="77">
        <v>5.9550561797752808</v>
      </c>
      <c r="G16" s="77">
        <v>100</v>
      </c>
      <c r="H16" s="85">
        <v>8.0192461908580592E-2</v>
      </c>
    </row>
    <row r="17" spans="1:8" ht="15" thickBot="1" x14ac:dyDescent="0.35">
      <c r="A17" s="51" t="s">
        <v>22</v>
      </c>
      <c r="B17" s="77">
        <v>1.0219263899765074</v>
      </c>
      <c r="C17" s="77">
        <v>6.3332028191072824</v>
      </c>
      <c r="D17" s="77">
        <v>47.441268598277212</v>
      </c>
      <c r="E17" s="77">
        <v>40.035238841033674</v>
      </c>
      <c r="F17" s="77">
        <v>5.1683633516053247</v>
      </c>
      <c r="G17" s="77">
        <v>100</v>
      </c>
      <c r="H17" s="85">
        <v>5.0874652682659574E-2</v>
      </c>
    </row>
    <row r="18" spans="1:8" ht="15" thickBot="1" x14ac:dyDescent="0.35">
      <c r="A18" s="51" t="s">
        <v>23</v>
      </c>
      <c r="B18" s="77">
        <v>0.77671812014551167</v>
      </c>
      <c r="C18" s="77">
        <v>5.2698849670632191</v>
      </c>
      <c r="D18" s="77">
        <v>44.617048471143441</v>
      </c>
      <c r="E18" s="77">
        <v>43.466719103333006</v>
      </c>
      <c r="F18" s="77">
        <v>5.8696293383148168</v>
      </c>
      <c r="G18" s="77">
        <v>100</v>
      </c>
      <c r="H18" s="85">
        <v>0.22562291544045518</v>
      </c>
    </row>
    <row r="19" spans="1:8" ht="15" thickBot="1" x14ac:dyDescent="0.35">
      <c r="A19" s="51" t="s">
        <v>24</v>
      </c>
      <c r="B19" s="77">
        <v>1.1204481792717087</v>
      </c>
      <c r="C19" s="77">
        <v>6.3305322128851538</v>
      </c>
      <c r="D19" s="77">
        <v>45.882352941176471</v>
      </c>
      <c r="E19" s="77">
        <v>41.792717086834735</v>
      </c>
      <c r="F19" s="77">
        <v>4.8739495798319332</v>
      </c>
      <c r="G19" s="77">
        <v>100</v>
      </c>
      <c r="H19" s="85">
        <v>0.7230255839822024</v>
      </c>
    </row>
    <row r="20" spans="1:8" ht="15" thickBot="1" x14ac:dyDescent="0.35">
      <c r="A20" s="51" t="s">
        <v>25</v>
      </c>
      <c r="B20" s="77">
        <v>1.0342467020666433</v>
      </c>
      <c r="C20" s="77">
        <v>6.9733020037373503</v>
      </c>
      <c r="D20" s="77">
        <v>52.469055856722605</v>
      </c>
      <c r="E20" s="77">
        <v>35.752742881459412</v>
      </c>
      <c r="F20" s="77">
        <v>3.770652556013987</v>
      </c>
      <c r="G20" s="77">
        <v>100</v>
      </c>
      <c r="H20" s="85">
        <v>0.58125632300193142</v>
      </c>
    </row>
    <row r="21" spans="1:8" ht="15" thickBot="1" x14ac:dyDescent="0.35">
      <c r="A21" s="51" t="s">
        <v>26</v>
      </c>
      <c r="B21" s="77">
        <v>1.0830009607266589</v>
      </c>
      <c r="C21" s="77">
        <v>5.8284083961687383</v>
      </c>
      <c r="D21" s="77">
        <v>46.432210544702897</v>
      </c>
      <c r="E21" s="77">
        <v>41.148213921802672</v>
      </c>
      <c r="F21" s="77">
        <v>5.508166176599028</v>
      </c>
      <c r="G21" s="77">
        <v>100</v>
      </c>
      <c r="H21" s="85">
        <v>0.15696305554748133</v>
      </c>
    </row>
    <row r="22" spans="1:8" ht="15" thickBot="1" x14ac:dyDescent="0.35">
      <c r="A22" s="51" t="s">
        <v>27</v>
      </c>
      <c r="B22" s="77">
        <v>0.92210628488231006</v>
      </c>
      <c r="C22" s="77">
        <v>5.5326377092938603</v>
      </c>
      <c r="D22" s="77">
        <v>49.162824557146322</v>
      </c>
      <c r="E22" s="77">
        <v>39.407910701286099</v>
      </c>
      <c r="F22" s="77">
        <v>4.9745207473914093</v>
      </c>
      <c r="G22" s="77">
        <v>100</v>
      </c>
      <c r="H22" s="85">
        <v>0.12118274357731458</v>
      </c>
    </row>
    <row r="23" spans="1:8" ht="15" thickBot="1" x14ac:dyDescent="0.35">
      <c r="A23" s="51" t="s">
        <v>28</v>
      </c>
      <c r="B23" s="77">
        <v>0.96349823976283122</v>
      </c>
      <c r="C23" s="77">
        <v>6.4974368476314011</v>
      </c>
      <c r="D23" s="77">
        <v>50.398369464517323</v>
      </c>
      <c r="E23" s="77">
        <v>38.101414366005805</v>
      </c>
      <c r="F23" s="77">
        <v>4.0392810820826384</v>
      </c>
      <c r="G23" s="77">
        <v>100</v>
      </c>
      <c r="H23" s="85">
        <v>0.10488647581441263</v>
      </c>
    </row>
    <row r="24" spans="1:8" ht="15" thickBot="1" x14ac:dyDescent="0.35">
      <c r="A24" s="51" t="s">
        <v>29</v>
      </c>
      <c r="B24" s="77">
        <v>0.94974726295985679</v>
      </c>
      <c r="C24" s="77">
        <v>6.7570324364757353</v>
      </c>
      <c r="D24" s="77">
        <v>50.066867647392165</v>
      </c>
      <c r="E24" s="77">
        <v>37.867488723167938</v>
      </c>
      <c r="F24" s="77">
        <v>4.3588639300043068</v>
      </c>
      <c r="G24" s="77">
        <v>100</v>
      </c>
      <c r="H24" s="85">
        <v>0.28704457101527892</v>
      </c>
    </row>
    <row r="25" spans="1:8" ht="15" thickBot="1" x14ac:dyDescent="0.35">
      <c r="A25" s="51" t="s">
        <v>30</v>
      </c>
      <c r="B25" s="77">
        <v>1.1438474870017332</v>
      </c>
      <c r="C25" s="77">
        <v>7.7296360485268627</v>
      </c>
      <c r="D25" s="77">
        <v>51.481802426343158</v>
      </c>
      <c r="E25" s="77">
        <v>35.797227036395149</v>
      </c>
      <c r="F25" s="77">
        <v>3.8474870017331018</v>
      </c>
      <c r="G25" s="77">
        <v>100</v>
      </c>
      <c r="H25" s="85">
        <v>1.7328019407381736E-2</v>
      </c>
    </row>
    <row r="26" spans="1:8" ht="15" thickBot="1" x14ac:dyDescent="0.35">
      <c r="A26" s="13" t="s">
        <v>31</v>
      </c>
      <c r="B26" s="78">
        <v>1.071747835085022</v>
      </c>
      <c r="C26" s="78">
        <v>6.3037316542160831</v>
      </c>
      <c r="D26" s="78">
        <v>46.512956236148355</v>
      </c>
      <c r="E26" s="78">
        <v>40.779623685255494</v>
      </c>
      <c r="F26" s="78">
        <v>5.3319405892950407</v>
      </c>
      <c r="G26" s="78">
        <v>100</v>
      </c>
      <c r="H26" s="86">
        <v>0.21587774995266693</v>
      </c>
    </row>
    <row r="27" spans="1:8" ht="15" thickTop="1" x14ac:dyDescent="0.3"/>
  </sheetData>
  <mergeCells count="4">
    <mergeCell ref="A3:A4"/>
    <mergeCell ref="B3:G3"/>
    <mergeCell ref="H3:H4"/>
    <mergeCell ref="A1:H1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4"/>
  <dimension ref="A1:H27"/>
  <sheetViews>
    <sheetView workbookViewId="0">
      <selection sqref="A1:H1"/>
    </sheetView>
  </sheetViews>
  <sheetFormatPr defaultRowHeight="14.4" x14ac:dyDescent="0.3"/>
  <cols>
    <col min="2" max="3" width="9.5546875" bestFit="1" customWidth="1"/>
    <col min="4" max="5" width="10.5546875" bestFit="1" customWidth="1"/>
    <col min="6" max="6" width="9.5546875" bestFit="1" customWidth="1"/>
    <col min="7" max="7" width="11.5546875" bestFit="1" customWidth="1"/>
    <col min="8" max="8" width="9.5546875" bestFit="1" customWidth="1"/>
  </cols>
  <sheetData>
    <row r="1" spans="1:8" ht="31.5" customHeight="1" x14ac:dyDescent="0.3">
      <c r="A1" s="254" t="s">
        <v>322</v>
      </c>
      <c r="B1" s="254"/>
      <c r="C1" s="254"/>
      <c r="D1" s="254"/>
      <c r="E1" s="254"/>
      <c r="F1" s="254"/>
      <c r="G1" s="254"/>
      <c r="H1" s="254"/>
    </row>
    <row r="2" spans="1:8" ht="15" thickBot="1" x14ac:dyDescent="0.35"/>
    <row r="3" spans="1:8" ht="25.5" customHeight="1" thickTop="1" thickBot="1" x14ac:dyDescent="0.35">
      <c r="A3" s="307" t="s">
        <v>6</v>
      </c>
      <c r="B3" s="272" t="s">
        <v>323</v>
      </c>
      <c r="C3" s="272"/>
      <c r="D3" s="272"/>
      <c r="E3" s="272"/>
      <c r="F3" s="272"/>
      <c r="G3" s="272"/>
      <c r="H3" s="255" t="s">
        <v>216</v>
      </c>
    </row>
    <row r="4" spans="1:8" ht="15" thickBot="1" x14ac:dyDescent="0.35">
      <c r="A4" s="308"/>
      <c r="B4" s="27" t="s">
        <v>324</v>
      </c>
      <c r="C4" s="27" t="s">
        <v>325</v>
      </c>
      <c r="D4" s="27" t="s">
        <v>326</v>
      </c>
      <c r="E4" s="27" t="s">
        <v>327</v>
      </c>
      <c r="F4" s="27" t="s">
        <v>328</v>
      </c>
      <c r="G4" s="27" t="s">
        <v>31</v>
      </c>
      <c r="H4" s="257"/>
    </row>
    <row r="5" spans="1:8" ht="15" thickBot="1" x14ac:dyDescent="0.35">
      <c r="A5" s="51" t="s">
        <v>10</v>
      </c>
      <c r="B5" s="85">
        <v>1.9775873434410021E-2</v>
      </c>
      <c r="C5" s="85">
        <v>2.9037574159525379</v>
      </c>
      <c r="D5" s="85">
        <v>47.254449571522741</v>
      </c>
      <c r="E5" s="85">
        <v>44.499011206328284</v>
      </c>
      <c r="F5" s="85">
        <v>5.3230059327620305</v>
      </c>
      <c r="G5" s="77">
        <v>100</v>
      </c>
      <c r="H5" s="85">
        <v>0.37518982818688029</v>
      </c>
    </row>
    <row r="6" spans="1:8" ht="15" thickBot="1" x14ac:dyDescent="0.35">
      <c r="A6" s="51" t="s">
        <v>11</v>
      </c>
      <c r="B6" s="85">
        <v>0</v>
      </c>
      <c r="C6" s="85">
        <v>3.8533834586466162</v>
      </c>
      <c r="D6" s="85">
        <v>53.477443609022558</v>
      </c>
      <c r="E6" s="85">
        <v>38.345864661654133</v>
      </c>
      <c r="F6" s="85">
        <v>4.3233082706766917</v>
      </c>
      <c r="G6" s="77">
        <v>100</v>
      </c>
      <c r="H6" s="85">
        <v>0</v>
      </c>
    </row>
    <row r="7" spans="1:8" ht="15" thickBot="1" x14ac:dyDescent="0.35">
      <c r="A7" s="51" t="s">
        <v>12</v>
      </c>
      <c r="B7" s="85">
        <v>4.256561185026634E-2</v>
      </c>
      <c r="C7" s="85">
        <v>3.0063483569673828</v>
      </c>
      <c r="D7" s="85">
        <v>46.754068056332549</v>
      </c>
      <c r="E7" s="85">
        <v>44.404446282197846</v>
      </c>
      <c r="F7" s="85">
        <v>5.7925716926519595</v>
      </c>
      <c r="G7" s="77">
        <v>100</v>
      </c>
      <c r="H7" s="85">
        <v>0.15317873834388068</v>
      </c>
    </row>
    <row r="8" spans="1:8" ht="15" thickBot="1" x14ac:dyDescent="0.35">
      <c r="A8" s="51" t="s">
        <v>13</v>
      </c>
      <c r="B8" s="85">
        <v>0</v>
      </c>
      <c r="C8" s="85">
        <v>2.3959151610369207</v>
      </c>
      <c r="D8" s="85">
        <v>43.460329929300862</v>
      </c>
      <c r="E8" s="85">
        <v>47.073841319717204</v>
      </c>
      <c r="F8" s="85">
        <v>7.0699135899450125</v>
      </c>
      <c r="G8" s="77">
        <v>100</v>
      </c>
      <c r="H8" s="85">
        <v>0.16222062004325882</v>
      </c>
    </row>
    <row r="9" spans="1:8" ht="15" thickBot="1" x14ac:dyDescent="0.35">
      <c r="A9" s="51" t="s">
        <v>14</v>
      </c>
      <c r="B9" s="85">
        <v>0</v>
      </c>
      <c r="C9" s="85">
        <v>2.292000916800367</v>
      </c>
      <c r="D9" s="85">
        <v>44.281457712583084</v>
      </c>
      <c r="E9" s="85">
        <v>46.963098785239517</v>
      </c>
      <c r="F9" s="85">
        <v>6.4634425853770345</v>
      </c>
      <c r="G9" s="77">
        <v>100</v>
      </c>
      <c r="H9" s="85">
        <v>0.21168501270110077</v>
      </c>
    </row>
    <row r="10" spans="1:8" ht="15" thickBot="1" x14ac:dyDescent="0.35">
      <c r="A10" s="51" t="s">
        <v>15</v>
      </c>
      <c r="B10" s="85">
        <v>4.686523640908144E-2</v>
      </c>
      <c r="C10" s="85">
        <v>2.2990002082899395</v>
      </c>
      <c r="D10" s="85">
        <v>42.314101228910644</v>
      </c>
      <c r="E10" s="85">
        <v>47.891064361591333</v>
      </c>
      <c r="F10" s="85">
        <v>7.4489689647990005</v>
      </c>
      <c r="G10" s="77">
        <v>100</v>
      </c>
      <c r="H10" s="85">
        <v>0.2813852813852814</v>
      </c>
    </row>
    <row r="11" spans="1:8" ht="15" thickBot="1" x14ac:dyDescent="0.35">
      <c r="A11" s="51" t="s">
        <v>16</v>
      </c>
      <c r="B11" s="85">
        <v>4.5834765669760517E-2</v>
      </c>
      <c r="C11" s="85">
        <v>2.2459035178182649</v>
      </c>
      <c r="D11" s="85">
        <v>42.282571330354074</v>
      </c>
      <c r="E11" s="85">
        <v>47.966082273404375</v>
      </c>
      <c r="F11" s="85">
        <v>7.4596081127535241</v>
      </c>
      <c r="G11" s="77">
        <v>100</v>
      </c>
      <c r="H11" s="85">
        <v>4.2171850289931472E-2</v>
      </c>
    </row>
    <row r="12" spans="1:8" ht="15" thickBot="1" x14ac:dyDescent="0.35">
      <c r="A12" s="51" t="s">
        <v>17</v>
      </c>
      <c r="B12" s="85">
        <v>3.093102381688834E-2</v>
      </c>
      <c r="C12" s="85">
        <v>2.9075162387875038</v>
      </c>
      <c r="D12" s="85">
        <v>46.664604598412204</v>
      </c>
      <c r="E12" s="85">
        <v>44.406639859779354</v>
      </c>
      <c r="F12" s="85">
        <v>5.9903082792040419</v>
      </c>
      <c r="G12" s="77">
        <v>100</v>
      </c>
      <c r="H12" s="85">
        <v>3.8755408266593023</v>
      </c>
    </row>
    <row r="13" spans="1:8" ht="15" thickBot="1" x14ac:dyDescent="0.35">
      <c r="A13" s="51" t="s">
        <v>18</v>
      </c>
      <c r="B13" s="85">
        <v>1.4341441027994494E-2</v>
      </c>
      <c r="C13" s="85">
        <v>2.5326984855438277</v>
      </c>
      <c r="D13" s="85">
        <v>42.777650298301971</v>
      </c>
      <c r="E13" s="85">
        <v>47.286599357503441</v>
      </c>
      <c r="F13" s="85">
        <v>7.3887104176227627</v>
      </c>
      <c r="G13" s="77">
        <v>100</v>
      </c>
      <c r="H13" s="85">
        <v>0.1499329247441934</v>
      </c>
    </row>
    <row r="14" spans="1:8" ht="15" thickBot="1" x14ac:dyDescent="0.35">
      <c r="A14" s="51" t="s">
        <v>19</v>
      </c>
      <c r="B14" s="85">
        <v>0</v>
      </c>
      <c r="C14" s="85">
        <v>2.7062181594826029</v>
      </c>
      <c r="D14" s="85">
        <v>45.304765689923045</v>
      </c>
      <c r="E14" s="85">
        <v>45.778082884705711</v>
      </c>
      <c r="F14" s="85">
        <v>6.2109332658886443</v>
      </c>
      <c r="G14" s="77">
        <v>100</v>
      </c>
      <c r="H14" s="85">
        <v>0.28105865426439586</v>
      </c>
    </row>
    <row r="15" spans="1:8" ht="15" thickBot="1" x14ac:dyDescent="0.35">
      <c r="A15" s="51" t="s">
        <v>20</v>
      </c>
      <c r="B15" s="85">
        <v>1.4263300527742119E-2</v>
      </c>
      <c r="C15" s="85">
        <v>2.4532876907716448</v>
      </c>
      <c r="D15" s="85">
        <v>43.560119811724434</v>
      </c>
      <c r="E15" s="85">
        <v>47.582370560547709</v>
      </c>
      <c r="F15" s="85">
        <v>6.3899586364284691</v>
      </c>
      <c r="G15" s="77">
        <v>100</v>
      </c>
      <c r="H15" s="85">
        <v>1.6307206733298263</v>
      </c>
    </row>
    <row r="16" spans="1:8" ht="15" thickBot="1" x14ac:dyDescent="0.35">
      <c r="A16" s="51" t="s">
        <v>21</v>
      </c>
      <c r="B16" s="85">
        <v>8.7359133397396701E-3</v>
      </c>
      <c r="C16" s="85">
        <v>2.6295099152616404</v>
      </c>
      <c r="D16" s="85">
        <v>45.391805713287326</v>
      </c>
      <c r="E16" s="85">
        <v>45.505372586703942</v>
      </c>
      <c r="F16" s="85">
        <v>6.464575871407356</v>
      </c>
      <c r="G16" s="77">
        <v>100</v>
      </c>
      <c r="H16" s="85">
        <v>0.42502004811547711</v>
      </c>
    </row>
    <row r="17" spans="1:8" ht="15" thickBot="1" x14ac:dyDescent="0.35">
      <c r="A17" s="51" t="s">
        <v>22</v>
      </c>
      <c r="B17" s="85">
        <v>2.1418779986291981E-2</v>
      </c>
      <c r="C17" s="85">
        <v>2.8701165181631256</v>
      </c>
      <c r="D17" s="85">
        <v>48.337902673063745</v>
      </c>
      <c r="E17" s="85">
        <v>43.165267306374226</v>
      </c>
      <c r="F17" s="85">
        <v>5.6052947224126113</v>
      </c>
      <c r="G17" s="77">
        <v>100</v>
      </c>
      <c r="H17" s="85">
        <v>0.2034986107306383</v>
      </c>
    </row>
    <row r="18" spans="1:8" ht="15" thickBot="1" x14ac:dyDescent="0.35">
      <c r="A18" s="51" t="s">
        <v>23</v>
      </c>
      <c r="B18" s="85">
        <v>0</v>
      </c>
      <c r="C18" s="85">
        <v>2.5671069450362167</v>
      </c>
      <c r="D18" s="85">
        <v>45.227950575202385</v>
      </c>
      <c r="E18" s="85">
        <v>45.952279505752024</v>
      </c>
      <c r="F18" s="85">
        <v>6.2526629740093735</v>
      </c>
      <c r="G18" s="77">
        <v>100</v>
      </c>
      <c r="H18" s="85">
        <v>1.7853639395722973</v>
      </c>
    </row>
    <row r="19" spans="1:8" ht="15" thickBot="1" x14ac:dyDescent="0.35">
      <c r="A19" s="51" t="s">
        <v>24</v>
      </c>
      <c r="B19" s="85">
        <v>6.1349693251533749E-2</v>
      </c>
      <c r="C19" s="85">
        <v>2.5153374233128836</v>
      </c>
      <c r="D19" s="85">
        <v>46.932515337423311</v>
      </c>
      <c r="E19" s="85">
        <v>45.214723926380366</v>
      </c>
      <c r="F19" s="85">
        <v>5.2760736196319016</v>
      </c>
      <c r="G19" s="77">
        <v>100</v>
      </c>
      <c r="H19" s="85">
        <v>0.88987764182424911</v>
      </c>
    </row>
    <row r="20" spans="1:8" ht="15" thickBot="1" x14ac:dyDescent="0.35">
      <c r="A20" s="51" t="s">
        <v>25</v>
      </c>
      <c r="B20" s="85">
        <v>4.4767311722931039E-2</v>
      </c>
      <c r="C20" s="85">
        <v>4.1369065787599455</v>
      </c>
      <c r="D20" s="85">
        <v>53.773680890462529</v>
      </c>
      <c r="E20" s="85">
        <v>38.007447652768448</v>
      </c>
      <c r="F20" s="85">
        <v>4.0371975662861441</v>
      </c>
      <c r="G20" s="77">
        <v>100</v>
      </c>
      <c r="H20" s="85">
        <v>2.3084705233146328</v>
      </c>
    </row>
    <row r="21" spans="1:8" ht="15" thickBot="1" x14ac:dyDescent="0.35">
      <c r="A21" s="51" t="s">
        <v>26</v>
      </c>
      <c r="B21" s="85">
        <v>3.7750094375235937E-2</v>
      </c>
      <c r="C21" s="85">
        <v>2.7463193657984148</v>
      </c>
      <c r="D21" s="85">
        <v>47.215930539826353</v>
      </c>
      <c r="E21" s="85">
        <v>44.076381024285894</v>
      </c>
      <c r="F21" s="85">
        <v>5.9236189757141062</v>
      </c>
      <c r="G21" s="77">
        <v>100</v>
      </c>
      <c r="H21" s="85">
        <v>0.23544458332122198</v>
      </c>
    </row>
    <row r="22" spans="1:8" ht="15" thickBot="1" x14ac:dyDescent="0.35">
      <c r="A22" s="51" t="s">
        <v>27</v>
      </c>
      <c r="B22" s="85">
        <v>2.6329647182727751E-2</v>
      </c>
      <c r="C22" s="85">
        <v>2.8172722485518698</v>
      </c>
      <c r="D22" s="85">
        <v>49.815692469720908</v>
      </c>
      <c r="E22" s="85">
        <v>42.048446550816223</v>
      </c>
      <c r="F22" s="85">
        <v>5.2922590837282781</v>
      </c>
      <c r="G22" s="77">
        <v>100</v>
      </c>
      <c r="H22" s="85">
        <v>1.2360639844886088</v>
      </c>
    </row>
    <row r="23" spans="1:8" ht="15" thickBot="1" x14ac:dyDescent="0.35">
      <c r="A23" s="51" t="s">
        <v>28</v>
      </c>
      <c r="B23" s="85">
        <v>6.6308600225449231E-3</v>
      </c>
      <c r="C23" s="85">
        <v>3.5872952721968039</v>
      </c>
      <c r="D23" s="85">
        <v>51.535044095219149</v>
      </c>
      <c r="E23" s="85">
        <v>40.547709037862212</v>
      </c>
      <c r="F23" s="85">
        <v>4.3233207346992906</v>
      </c>
      <c r="G23" s="77">
        <v>100</v>
      </c>
      <c r="H23" s="85">
        <v>0.3393385982230997</v>
      </c>
    </row>
    <row r="24" spans="1:8" ht="15" thickBot="1" x14ac:dyDescent="0.35">
      <c r="A24" s="51" t="s">
        <v>29</v>
      </c>
      <c r="B24" s="85">
        <v>1.760917689675991E-2</v>
      </c>
      <c r="C24" s="85">
        <v>3.6853491648218961</v>
      </c>
      <c r="D24" s="85">
        <v>51.192392835580605</v>
      </c>
      <c r="E24" s="85">
        <v>40.440732541758905</v>
      </c>
      <c r="F24" s="85">
        <v>4.6639162809418391</v>
      </c>
      <c r="G24" s="77">
        <v>100</v>
      </c>
      <c r="H24" s="85">
        <v>3.600488201790073</v>
      </c>
    </row>
    <row r="25" spans="1:8" ht="15" thickBot="1" x14ac:dyDescent="0.35">
      <c r="A25" s="51" t="s">
        <v>30</v>
      </c>
      <c r="B25" s="85">
        <v>1.9069412662090009E-2</v>
      </c>
      <c r="C25" s="85">
        <v>3.4229595728451563</v>
      </c>
      <c r="D25" s="85">
        <v>53.2418001525553</v>
      </c>
      <c r="E25" s="85">
        <v>39.12090007627765</v>
      </c>
      <c r="F25" s="85">
        <v>4.195270785659801</v>
      </c>
      <c r="G25" s="77">
        <v>100</v>
      </c>
      <c r="H25" s="85">
        <v>0.10396811644429041</v>
      </c>
    </row>
    <row r="26" spans="1:8" ht="15" thickBot="1" x14ac:dyDescent="0.35">
      <c r="A26" s="13" t="s">
        <v>31</v>
      </c>
      <c r="B26" s="86">
        <v>2.7524462632874874E-2</v>
      </c>
      <c r="C26" s="86">
        <v>3.0046471534584809</v>
      </c>
      <c r="D26" s="86">
        <v>47.426996163644667</v>
      </c>
      <c r="E26" s="86">
        <v>43.79142004890393</v>
      </c>
      <c r="F26" s="86">
        <v>5.7494121713600501</v>
      </c>
      <c r="G26" s="78">
        <v>100</v>
      </c>
      <c r="H26" s="86">
        <v>0.87658858502479864</v>
      </c>
    </row>
    <row r="27" spans="1:8" ht="15" thickTop="1" x14ac:dyDescent="0.3"/>
  </sheetData>
  <mergeCells count="4">
    <mergeCell ref="A3:A4"/>
    <mergeCell ref="B3:G3"/>
    <mergeCell ref="H3:H4"/>
    <mergeCell ref="A1:H1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5"/>
  <dimension ref="A1:F27"/>
  <sheetViews>
    <sheetView workbookViewId="0">
      <selection activeCell="H10" sqref="H10"/>
    </sheetView>
  </sheetViews>
  <sheetFormatPr defaultRowHeight="14.4" x14ac:dyDescent="0.3"/>
  <cols>
    <col min="2" max="3" width="9.5546875" bestFit="1" customWidth="1"/>
    <col min="4" max="4" width="10.5546875" bestFit="1" customWidth="1"/>
    <col min="5" max="5" width="11.5546875" bestFit="1" customWidth="1"/>
    <col min="6" max="6" width="9.5546875" bestFit="1" customWidth="1"/>
  </cols>
  <sheetData>
    <row r="1" spans="1:6" ht="32.25" customHeight="1" x14ac:dyDescent="0.3">
      <c r="A1" s="254" t="s">
        <v>329</v>
      </c>
      <c r="B1" s="254"/>
      <c r="C1" s="254"/>
      <c r="D1" s="254"/>
      <c r="E1" s="254"/>
      <c r="F1" s="254"/>
    </row>
    <row r="2" spans="1:6" ht="15" thickBot="1" x14ac:dyDescent="0.35"/>
    <row r="3" spans="1:6" ht="22.5" customHeight="1" thickTop="1" thickBot="1" x14ac:dyDescent="0.35">
      <c r="A3" s="307" t="s">
        <v>279</v>
      </c>
      <c r="B3" s="283" t="s">
        <v>330</v>
      </c>
      <c r="C3" s="283"/>
      <c r="D3" s="283"/>
      <c r="E3" s="283"/>
      <c r="F3" s="255" t="s">
        <v>295</v>
      </c>
    </row>
    <row r="4" spans="1:6" ht="15" thickBot="1" x14ac:dyDescent="0.35">
      <c r="A4" s="308"/>
      <c r="B4" s="94" t="s">
        <v>429</v>
      </c>
      <c r="C4" s="94" t="s">
        <v>430</v>
      </c>
      <c r="D4" s="94" t="s">
        <v>431</v>
      </c>
      <c r="E4" s="27" t="s">
        <v>31</v>
      </c>
      <c r="F4" s="257"/>
    </row>
    <row r="5" spans="1:6" ht="15" thickBot="1" x14ac:dyDescent="0.35">
      <c r="A5" s="51" t="s">
        <v>10</v>
      </c>
      <c r="B5" s="85">
        <v>0.15565389897756754</v>
      </c>
      <c r="C5" s="85">
        <v>0.77216542041812919</v>
      </c>
      <c r="D5" s="85">
        <v>99.072180680604305</v>
      </c>
      <c r="E5" s="85">
        <v>100</v>
      </c>
      <c r="F5" s="85">
        <v>2.4357561861656194</v>
      </c>
    </row>
    <row r="6" spans="1:6" ht="15" thickBot="1" x14ac:dyDescent="0.35">
      <c r="A6" s="51" t="s">
        <v>11</v>
      </c>
      <c r="B6" s="85">
        <v>0</v>
      </c>
      <c r="C6" s="85">
        <v>0.79505300353356878</v>
      </c>
      <c r="D6" s="85">
        <v>99.204946996466433</v>
      </c>
      <c r="E6" s="85">
        <v>100</v>
      </c>
      <c r="F6" s="85">
        <v>0.87565674255691772</v>
      </c>
    </row>
    <row r="7" spans="1:6" ht="15" thickBot="1" x14ac:dyDescent="0.35">
      <c r="A7" s="51" t="s">
        <v>12</v>
      </c>
      <c r="B7" s="85">
        <v>0.13004921690191373</v>
      </c>
      <c r="C7" s="85">
        <v>0.48992679125979571</v>
      </c>
      <c r="D7" s="85">
        <v>99.3800239918383</v>
      </c>
      <c r="E7" s="85">
        <v>100</v>
      </c>
      <c r="F7" s="85">
        <v>0.26946040832755652</v>
      </c>
    </row>
    <row r="8" spans="1:6" ht="15" thickBot="1" x14ac:dyDescent="0.35">
      <c r="A8" s="51" t="s">
        <v>13</v>
      </c>
      <c r="B8" s="85">
        <v>0.16354715609667453</v>
      </c>
      <c r="C8" s="85">
        <v>0.74504815555151738</v>
      </c>
      <c r="D8" s="85">
        <v>99.091404688351801</v>
      </c>
      <c r="E8" s="85">
        <v>100</v>
      </c>
      <c r="F8" s="85">
        <v>0.81110310021629406</v>
      </c>
    </row>
    <row r="9" spans="1:6" ht="15" thickBot="1" x14ac:dyDescent="0.35">
      <c r="A9" s="51" t="s">
        <v>14</v>
      </c>
      <c r="B9" s="85">
        <v>0.25510204081632654</v>
      </c>
      <c r="C9" s="85">
        <v>0.97789115646258506</v>
      </c>
      <c r="D9" s="85">
        <v>98.767006802721085</v>
      </c>
      <c r="E9" s="85">
        <v>100</v>
      </c>
      <c r="F9" s="85">
        <v>0.42337002540220153</v>
      </c>
    </row>
    <row r="10" spans="1:6" ht="15" thickBot="1" x14ac:dyDescent="0.35">
      <c r="A10" s="51" t="s">
        <v>15</v>
      </c>
      <c r="B10" s="85">
        <v>0.10086845277634267</v>
      </c>
      <c r="C10" s="85">
        <v>0.42807587275813708</v>
      </c>
      <c r="D10" s="85">
        <v>99.471055674465532</v>
      </c>
      <c r="E10" s="85">
        <v>100</v>
      </c>
      <c r="F10" s="85">
        <v>2.243867243867244</v>
      </c>
    </row>
    <row r="11" spans="1:6" ht="15" thickBot="1" x14ac:dyDescent="0.35">
      <c r="A11" s="51" t="s">
        <v>16</v>
      </c>
      <c r="B11" s="85">
        <v>8.4539786537038988E-2</v>
      </c>
      <c r="C11" s="85">
        <v>0.82426291873613011</v>
      </c>
      <c r="D11" s="85">
        <v>99.091197294726825</v>
      </c>
      <c r="E11" s="85">
        <v>100</v>
      </c>
      <c r="F11" s="85">
        <v>0.2319451765946231</v>
      </c>
    </row>
    <row r="12" spans="1:6" ht="15" thickBot="1" x14ac:dyDescent="0.35">
      <c r="A12" s="51" t="s">
        <v>17</v>
      </c>
      <c r="B12" s="85">
        <v>0.19155253328225266</v>
      </c>
      <c r="C12" s="85">
        <v>0.81409826644957373</v>
      </c>
      <c r="D12" s="85">
        <v>98.994349200268175</v>
      </c>
      <c r="E12" s="85">
        <v>100</v>
      </c>
      <c r="F12" s="85">
        <v>3.8847463868176377</v>
      </c>
    </row>
    <row r="13" spans="1:6" ht="15" thickBot="1" x14ac:dyDescent="0.35">
      <c r="A13" s="51" t="s">
        <v>18</v>
      </c>
      <c r="B13" s="85">
        <v>0.11877111486486487</v>
      </c>
      <c r="C13" s="85">
        <v>0.52523226351351349</v>
      </c>
      <c r="D13" s="85">
        <v>99.355996621621628</v>
      </c>
      <c r="E13" s="85">
        <v>100</v>
      </c>
      <c r="F13" s="85">
        <v>0.33932188231580607</v>
      </c>
    </row>
    <row r="14" spans="1:6" ht="15" thickBot="1" x14ac:dyDescent="0.35">
      <c r="A14" s="51" t="s">
        <v>19</v>
      </c>
      <c r="B14" s="85">
        <v>0.13756542745940142</v>
      </c>
      <c r="C14" s="85">
        <v>0.44624882566098512</v>
      </c>
      <c r="D14" s="85">
        <v>99.41618574687962</v>
      </c>
      <c r="E14" s="85">
        <v>100</v>
      </c>
      <c r="F14" s="85">
        <v>0.27771271790410545</v>
      </c>
    </row>
    <row r="15" spans="1:6" ht="15" thickBot="1" x14ac:dyDescent="0.35">
      <c r="A15" s="51" t="s">
        <v>20</v>
      </c>
      <c r="B15" s="85">
        <v>7.9713033080908727E-2</v>
      </c>
      <c r="C15" s="85">
        <v>0.10628404410787831</v>
      </c>
      <c r="D15" s="85">
        <v>99.814002922811213</v>
      </c>
      <c r="E15" s="85">
        <v>100</v>
      </c>
      <c r="F15" s="85">
        <v>1.0126249342451341</v>
      </c>
    </row>
    <row r="16" spans="1:6" ht="15" thickBot="1" x14ac:dyDescent="0.35">
      <c r="A16" s="51" t="s">
        <v>21</v>
      </c>
      <c r="B16" s="85">
        <v>6.4417424913439075E-2</v>
      </c>
      <c r="C16" s="85">
        <v>0.20130445285449716</v>
      </c>
      <c r="D16" s="85">
        <v>99.73427812223207</v>
      </c>
      <c r="E16" s="85">
        <v>100</v>
      </c>
      <c r="F16" s="85">
        <v>0.40898155573376105</v>
      </c>
    </row>
    <row r="17" spans="1:6" ht="15" thickBot="1" x14ac:dyDescent="0.35">
      <c r="A17" s="51" t="s">
        <v>22</v>
      </c>
      <c r="B17" s="85">
        <v>0.2140234444029924</v>
      </c>
      <c r="C17" s="85">
        <v>0.33772506823224491</v>
      </c>
      <c r="D17" s="85">
        <v>99.448251487364757</v>
      </c>
      <c r="E17" s="85">
        <v>100</v>
      </c>
      <c r="F17" s="85">
        <v>0.34633898172425936</v>
      </c>
    </row>
    <row r="18" spans="1:6" ht="15" thickBot="1" x14ac:dyDescent="0.35">
      <c r="A18" s="51" t="s">
        <v>23</v>
      </c>
      <c r="B18" s="85">
        <v>0.18761726078799248</v>
      </c>
      <c r="C18" s="85">
        <v>0.33573615088377601</v>
      </c>
      <c r="D18" s="85">
        <v>99.476646588328236</v>
      </c>
      <c r="E18" s="85">
        <v>100</v>
      </c>
      <c r="F18" s="85">
        <v>0.65724936237002163</v>
      </c>
    </row>
    <row r="19" spans="1:6" ht="15" thickBot="1" x14ac:dyDescent="0.35">
      <c r="A19" s="51" t="s">
        <v>24</v>
      </c>
      <c r="B19" s="85">
        <v>0.11299435028248588</v>
      </c>
      <c r="C19" s="85">
        <v>0.4519774011299435</v>
      </c>
      <c r="D19" s="85">
        <v>99.435028248587571</v>
      </c>
      <c r="E19" s="85">
        <v>100</v>
      </c>
      <c r="F19" s="85">
        <v>1.5572858731924359</v>
      </c>
    </row>
    <row r="20" spans="1:6" ht="15" thickBot="1" x14ac:dyDescent="0.35">
      <c r="A20" s="51" t="s">
        <v>25</v>
      </c>
      <c r="B20" s="85">
        <v>0.24636518038783853</v>
      </c>
      <c r="C20" s="85">
        <v>0.44233748296907371</v>
      </c>
      <c r="D20" s="85">
        <v>99.311297336643094</v>
      </c>
      <c r="E20" s="85">
        <v>100</v>
      </c>
      <c r="F20" s="85">
        <v>1.4457831325301205</v>
      </c>
    </row>
    <row r="21" spans="1:6" ht="15" thickBot="1" x14ac:dyDescent="0.35">
      <c r="A21" s="51" t="s">
        <v>26</v>
      </c>
      <c r="B21" s="85">
        <v>6.4117509909069711E-2</v>
      </c>
      <c r="C21" s="85">
        <v>0.43425040802051762</v>
      </c>
      <c r="D21" s="85">
        <v>99.501632082070415</v>
      </c>
      <c r="E21" s="85">
        <v>100</v>
      </c>
      <c r="F21" s="85">
        <v>0.26451181583001482</v>
      </c>
    </row>
    <row r="22" spans="1:6" ht="15" thickBot="1" x14ac:dyDescent="0.35">
      <c r="A22" s="51" t="s">
        <v>27</v>
      </c>
      <c r="B22" s="85">
        <v>0.14917951268025859</v>
      </c>
      <c r="C22" s="85">
        <v>0.96966683242168084</v>
      </c>
      <c r="D22" s="85">
        <v>98.881153654898057</v>
      </c>
      <c r="E22" s="85">
        <v>100</v>
      </c>
      <c r="F22" s="85">
        <v>2.5206010664081435</v>
      </c>
    </row>
    <row r="23" spans="1:6" ht="15" thickBot="1" x14ac:dyDescent="0.35">
      <c r="A23" s="51" t="s">
        <v>28</v>
      </c>
      <c r="B23" s="85">
        <v>0.15598677232170713</v>
      </c>
      <c r="C23" s="85">
        <v>0.58027079303675055</v>
      </c>
      <c r="D23" s="85">
        <v>99.263742434641543</v>
      </c>
      <c r="E23" s="85">
        <v>100</v>
      </c>
      <c r="F23" s="85">
        <v>1.1167324777887464</v>
      </c>
    </row>
    <row r="24" spans="1:6" ht="15" thickBot="1" x14ac:dyDescent="0.35">
      <c r="A24" s="51" t="s">
        <v>29</v>
      </c>
      <c r="B24" s="85">
        <v>0.16442928313740887</v>
      </c>
      <c r="C24" s="85">
        <v>0.42457113407121999</v>
      </c>
      <c r="D24" s="85">
        <v>99.410999582791376</v>
      </c>
      <c r="E24" s="85">
        <v>100</v>
      </c>
      <c r="F24" s="85">
        <v>7.9038965735466951</v>
      </c>
    </row>
    <row r="25" spans="1:6" ht="15" thickBot="1" x14ac:dyDescent="0.35">
      <c r="A25" s="51" t="s">
        <v>30</v>
      </c>
      <c r="B25" s="85">
        <v>0.26077885952712099</v>
      </c>
      <c r="C25" s="85">
        <v>0.6867176634214186</v>
      </c>
      <c r="D25" s="85">
        <v>99.052503477051459</v>
      </c>
      <c r="E25" s="85">
        <v>100</v>
      </c>
      <c r="F25" s="85">
        <v>0.32923236874025302</v>
      </c>
    </row>
    <row r="26" spans="1:6" ht="15" thickBot="1" x14ac:dyDescent="0.35">
      <c r="A26" s="13" t="s">
        <v>31</v>
      </c>
      <c r="B26" s="86">
        <v>0.15242603174980723</v>
      </c>
      <c r="C26" s="86">
        <v>0.4899832906183661</v>
      </c>
      <c r="D26" s="86">
        <v>99.357590677631819</v>
      </c>
      <c r="E26" s="86">
        <v>100</v>
      </c>
      <c r="F26" s="86">
        <v>1.5263689011119852</v>
      </c>
    </row>
    <row r="27" spans="1:6" ht="15" thickTop="1" x14ac:dyDescent="0.3"/>
  </sheetData>
  <mergeCells count="4">
    <mergeCell ref="A3:A4"/>
    <mergeCell ref="B3:E3"/>
    <mergeCell ref="F3:F4"/>
    <mergeCell ref="A1:F1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6"/>
  <dimension ref="A1:E11"/>
  <sheetViews>
    <sheetView workbookViewId="0">
      <selection sqref="A1:E1"/>
    </sheetView>
  </sheetViews>
  <sheetFormatPr defaultRowHeight="14.4" x14ac:dyDescent="0.3"/>
  <cols>
    <col min="1" max="1" width="16.88671875" customWidth="1"/>
    <col min="2" max="4" width="9.33203125" bestFit="1" customWidth="1"/>
    <col min="5" max="5" width="9.5546875" bestFit="1" customWidth="1"/>
  </cols>
  <sheetData>
    <row r="1" spans="1:5" ht="45.75" customHeight="1" x14ac:dyDescent="0.3">
      <c r="A1" s="248" t="s">
        <v>331</v>
      </c>
      <c r="B1" s="248"/>
      <c r="C1" s="248"/>
      <c r="D1" s="248"/>
      <c r="E1" s="248"/>
    </row>
    <row r="2" spans="1:5" ht="15" thickBot="1" x14ac:dyDescent="0.35"/>
    <row r="3" spans="1:5" ht="15.6" thickTop="1" thickBot="1" x14ac:dyDescent="0.35">
      <c r="A3" s="307" t="s">
        <v>316</v>
      </c>
      <c r="B3" s="283" t="s">
        <v>332</v>
      </c>
      <c r="C3" s="283"/>
      <c r="D3" s="283"/>
      <c r="E3" s="283"/>
    </row>
    <row r="4" spans="1:5" ht="15" thickBot="1" x14ac:dyDescent="0.35">
      <c r="A4" s="308"/>
      <c r="B4" s="94" t="s">
        <v>429</v>
      </c>
      <c r="C4" s="94" t="s">
        <v>430</v>
      </c>
      <c r="D4" s="94" t="s">
        <v>431</v>
      </c>
      <c r="E4" s="27" t="s">
        <v>333</v>
      </c>
    </row>
    <row r="5" spans="1:5" ht="15" thickBot="1" x14ac:dyDescent="0.35">
      <c r="A5" s="51" t="s">
        <v>317</v>
      </c>
      <c r="B5" s="77">
        <v>5.6128765992571195</v>
      </c>
      <c r="C5" s="77">
        <v>14.836978951712753</v>
      </c>
      <c r="D5" s="77">
        <v>79.550144449030128</v>
      </c>
      <c r="E5" s="77">
        <v>100</v>
      </c>
    </row>
    <row r="6" spans="1:5" ht="15" thickBot="1" x14ac:dyDescent="0.35">
      <c r="A6" s="51" t="s">
        <v>318</v>
      </c>
      <c r="B6" s="77">
        <v>0.3063178047223995</v>
      </c>
      <c r="C6" s="77">
        <v>1.3560944479897894</v>
      </c>
      <c r="D6" s="77">
        <v>98.337587747287813</v>
      </c>
      <c r="E6" s="77">
        <v>100</v>
      </c>
    </row>
    <row r="7" spans="1:5" ht="15" thickBot="1" x14ac:dyDescent="0.35">
      <c r="A7" s="51" t="s">
        <v>319</v>
      </c>
      <c r="B7" s="77">
        <v>9.4182022740057617E-2</v>
      </c>
      <c r="C7" s="77">
        <v>0.28041525322605387</v>
      </c>
      <c r="D7" s="77">
        <v>99.62540272403389</v>
      </c>
      <c r="E7" s="77">
        <v>100</v>
      </c>
    </row>
    <row r="8" spans="1:5" ht="15" thickBot="1" x14ac:dyDescent="0.35">
      <c r="A8" s="51" t="s">
        <v>320</v>
      </c>
      <c r="B8" s="77">
        <v>6.9394232029077629E-2</v>
      </c>
      <c r="C8" s="77">
        <v>0.25865122847201666</v>
      </c>
      <c r="D8" s="77">
        <v>99.671954539498913</v>
      </c>
      <c r="E8" s="77">
        <v>100</v>
      </c>
    </row>
    <row r="9" spans="1:5" ht="15" thickBot="1" x14ac:dyDescent="0.35">
      <c r="A9" s="51" t="s">
        <v>321</v>
      </c>
      <c r="B9" s="77">
        <v>7.4274891372971358E-2</v>
      </c>
      <c r="C9" s="77">
        <v>0.40108441341404533</v>
      </c>
      <c r="D9" s="77">
        <v>99.52464069521298</v>
      </c>
      <c r="E9" s="77">
        <v>100</v>
      </c>
    </row>
    <row r="10" spans="1:5" ht="15" thickBot="1" x14ac:dyDescent="0.35">
      <c r="A10" s="13" t="s">
        <v>31</v>
      </c>
      <c r="B10" s="78">
        <v>0.14925550875883722</v>
      </c>
      <c r="C10" s="78">
        <v>0.48488192539606301</v>
      </c>
      <c r="D10" s="78">
        <v>99.365862565845092</v>
      </c>
      <c r="E10" s="78">
        <v>100</v>
      </c>
    </row>
    <row r="11" spans="1:5" ht="15" thickTop="1" x14ac:dyDescent="0.3"/>
  </sheetData>
  <mergeCells count="3">
    <mergeCell ref="A3:A4"/>
    <mergeCell ref="B3:E3"/>
    <mergeCell ref="A1:E1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7"/>
  <dimension ref="A1:F27"/>
  <sheetViews>
    <sheetView workbookViewId="0">
      <selection sqref="A1:F1"/>
    </sheetView>
  </sheetViews>
  <sheetFormatPr defaultRowHeight="14.4" x14ac:dyDescent="0.3"/>
  <cols>
    <col min="1" max="1" width="21.44140625" customWidth="1"/>
    <col min="5" max="5" width="8.5546875" bestFit="1" customWidth="1"/>
    <col min="6" max="6" width="12.44140625" customWidth="1"/>
  </cols>
  <sheetData>
    <row r="1" spans="1:6" ht="48" customHeight="1" x14ac:dyDescent="0.3">
      <c r="A1" s="254" t="s">
        <v>334</v>
      </c>
      <c r="B1" s="254"/>
      <c r="C1" s="254"/>
      <c r="D1" s="254"/>
      <c r="E1" s="254"/>
      <c r="F1" s="254"/>
    </row>
    <row r="2" spans="1:6" ht="15" thickBot="1" x14ac:dyDescent="0.35"/>
    <row r="3" spans="1:6" ht="25.5" customHeight="1" thickTop="1" thickBot="1" x14ac:dyDescent="0.35">
      <c r="A3" s="255" t="s">
        <v>6</v>
      </c>
      <c r="B3" s="255" t="s">
        <v>335</v>
      </c>
      <c r="C3" s="272" t="s">
        <v>336</v>
      </c>
      <c r="D3" s="272"/>
      <c r="E3" s="272"/>
      <c r="F3" s="272"/>
    </row>
    <row r="4" spans="1:6" ht="88.5" customHeight="1" thickBot="1" x14ac:dyDescent="0.35">
      <c r="A4" s="257"/>
      <c r="B4" s="257"/>
      <c r="C4" s="25" t="s">
        <v>337</v>
      </c>
      <c r="D4" s="25" t="s">
        <v>338</v>
      </c>
      <c r="E4" s="25" t="s">
        <v>339</v>
      </c>
      <c r="F4" s="25" t="s">
        <v>340</v>
      </c>
    </row>
    <row r="5" spans="1:6" ht="15" thickBot="1" x14ac:dyDescent="0.35">
      <c r="A5" s="10" t="s">
        <v>10</v>
      </c>
      <c r="B5" s="12">
        <v>98</v>
      </c>
      <c r="C5" s="77">
        <v>2.0408163265306123</v>
      </c>
      <c r="D5" s="77">
        <v>96.938775510204081</v>
      </c>
      <c r="E5" s="77">
        <v>0</v>
      </c>
      <c r="F5" s="77">
        <v>1.0204081632653061</v>
      </c>
    </row>
    <row r="6" spans="1:6" ht="15" thickBot="1" x14ac:dyDescent="0.35">
      <c r="A6" s="10" t="s">
        <v>11</v>
      </c>
      <c r="B6" s="12">
        <v>7</v>
      </c>
      <c r="C6" s="77">
        <v>0</v>
      </c>
      <c r="D6" s="77">
        <v>85.714285714285708</v>
      </c>
      <c r="E6" s="77">
        <v>0</v>
      </c>
      <c r="F6" s="77">
        <v>14.285714285714285</v>
      </c>
    </row>
    <row r="7" spans="1:6" ht="15" thickBot="1" x14ac:dyDescent="0.35">
      <c r="A7" s="10" t="s">
        <v>12</v>
      </c>
      <c r="B7" s="12">
        <v>223</v>
      </c>
      <c r="C7" s="77">
        <v>26.905829596412556</v>
      </c>
      <c r="D7" s="77">
        <v>0</v>
      </c>
      <c r="E7" s="77">
        <v>2.6905829596412558</v>
      </c>
      <c r="F7" s="77">
        <v>70.403587443946194</v>
      </c>
    </row>
    <row r="8" spans="1:6" ht="15" thickBot="1" x14ac:dyDescent="0.35">
      <c r="A8" s="10" t="s">
        <v>13</v>
      </c>
      <c r="B8" s="12">
        <v>20</v>
      </c>
      <c r="C8" s="77">
        <v>95</v>
      </c>
      <c r="D8" s="77">
        <v>0</v>
      </c>
      <c r="E8" s="77">
        <v>0</v>
      </c>
      <c r="F8" s="77">
        <v>5</v>
      </c>
    </row>
    <row r="9" spans="1:6" ht="15" thickBot="1" x14ac:dyDescent="0.35">
      <c r="A9" s="10" t="s">
        <v>14</v>
      </c>
      <c r="B9" s="12">
        <v>17</v>
      </c>
      <c r="C9" s="77">
        <v>58.82352941176471</v>
      </c>
      <c r="D9" s="77">
        <v>0</v>
      </c>
      <c r="E9" s="77">
        <v>0</v>
      </c>
      <c r="F9" s="77">
        <v>41.17647058823529</v>
      </c>
    </row>
    <row r="10" spans="1:6" ht="15" thickBot="1" x14ac:dyDescent="0.35">
      <c r="A10" s="10" t="s">
        <v>15</v>
      </c>
      <c r="B10" s="12">
        <v>107</v>
      </c>
      <c r="C10" s="77">
        <v>19.626168224299064</v>
      </c>
      <c r="D10" s="77">
        <v>65.420560747663544</v>
      </c>
      <c r="E10" s="77">
        <v>4.6728971962616823</v>
      </c>
      <c r="F10" s="77">
        <v>10.2803738317757</v>
      </c>
    </row>
    <row r="11" spans="1:6" ht="15" thickBot="1" x14ac:dyDescent="0.35">
      <c r="A11" s="10" t="s">
        <v>16</v>
      </c>
      <c r="B11" s="12">
        <v>20</v>
      </c>
      <c r="C11" s="77">
        <v>75</v>
      </c>
      <c r="D11" s="77">
        <v>20</v>
      </c>
      <c r="E11" s="77">
        <v>0</v>
      </c>
      <c r="F11" s="77">
        <v>5</v>
      </c>
    </row>
    <row r="12" spans="1:6" ht="15" thickBot="1" x14ac:dyDescent="0.35">
      <c r="A12" s="10" t="s">
        <v>17</v>
      </c>
      <c r="B12" s="12">
        <v>23</v>
      </c>
      <c r="C12" s="77">
        <v>8.695652173913043</v>
      </c>
      <c r="D12" s="77">
        <v>91.304347826086953</v>
      </c>
      <c r="E12" s="77">
        <v>0</v>
      </c>
      <c r="F12" s="77">
        <v>0</v>
      </c>
    </row>
    <row r="13" spans="1:6" ht="15" thickBot="1" x14ac:dyDescent="0.35">
      <c r="A13" s="10" t="s">
        <v>18</v>
      </c>
      <c r="B13" s="12">
        <v>115</v>
      </c>
      <c r="C13" s="77">
        <v>28.695652173913043</v>
      </c>
      <c r="D13" s="77">
        <v>40</v>
      </c>
      <c r="E13" s="77">
        <v>4.3478260869565215</v>
      </c>
      <c r="F13" s="77">
        <v>26.956521739130434</v>
      </c>
    </row>
    <row r="14" spans="1:6" ht="15" thickBot="1" x14ac:dyDescent="0.35">
      <c r="A14" s="10" t="s">
        <v>19</v>
      </c>
      <c r="B14" s="12">
        <v>66</v>
      </c>
      <c r="C14" s="77">
        <v>7.5757575757575761</v>
      </c>
      <c r="D14" s="77">
        <v>51.515151515151516</v>
      </c>
      <c r="E14" s="77">
        <v>1.5151515151515151</v>
      </c>
      <c r="F14" s="77">
        <v>39.393939393939391</v>
      </c>
    </row>
    <row r="15" spans="1:6" ht="15" thickBot="1" x14ac:dyDescent="0.35">
      <c r="A15" s="10" t="s">
        <v>20</v>
      </c>
      <c r="B15" s="12">
        <v>16</v>
      </c>
      <c r="C15" s="77">
        <v>12.5</v>
      </c>
      <c r="D15" s="77">
        <v>62.5</v>
      </c>
      <c r="E15" s="77">
        <v>25</v>
      </c>
      <c r="F15" s="77">
        <v>0</v>
      </c>
    </row>
    <row r="16" spans="1:6" ht="15" thickBot="1" x14ac:dyDescent="0.35">
      <c r="A16" s="10" t="s">
        <v>21</v>
      </c>
      <c r="B16" s="12">
        <v>48</v>
      </c>
      <c r="C16" s="77">
        <v>0</v>
      </c>
      <c r="D16" s="77">
        <v>93.75</v>
      </c>
      <c r="E16" s="77">
        <v>0</v>
      </c>
      <c r="F16" s="77">
        <v>6.25</v>
      </c>
    </row>
    <row r="17" spans="1:6" ht="15" thickBot="1" x14ac:dyDescent="0.35">
      <c r="A17" s="10" t="s">
        <v>22</v>
      </c>
      <c r="B17" s="12">
        <v>82</v>
      </c>
      <c r="C17" s="77">
        <v>20.73170731707317</v>
      </c>
      <c r="D17" s="77">
        <v>57.317073170731703</v>
      </c>
      <c r="E17" s="77">
        <v>0</v>
      </c>
      <c r="F17" s="77">
        <v>21.951219512195124</v>
      </c>
    </row>
    <row r="18" spans="1:6" ht="15" thickBot="1" x14ac:dyDescent="0.35">
      <c r="A18" s="10" t="s">
        <v>23</v>
      </c>
      <c r="B18" s="12">
        <v>39</v>
      </c>
      <c r="C18" s="77">
        <v>5.1282051282051277</v>
      </c>
      <c r="D18" s="77">
        <v>89.743589743589752</v>
      </c>
      <c r="E18" s="77">
        <v>2.5641025641025639</v>
      </c>
      <c r="F18" s="77">
        <v>2.5641025641025639</v>
      </c>
    </row>
    <row r="19" spans="1:6" ht="15" thickBot="1" x14ac:dyDescent="0.35">
      <c r="A19" s="10" t="s">
        <v>24</v>
      </c>
      <c r="B19" s="12">
        <v>6</v>
      </c>
      <c r="C19" s="77">
        <v>0</v>
      </c>
      <c r="D19" s="77">
        <v>66.666666666666657</v>
      </c>
      <c r="E19" s="77">
        <v>0</v>
      </c>
      <c r="F19" s="77">
        <v>33.333333333333329</v>
      </c>
    </row>
    <row r="20" spans="1:6" ht="15" thickBot="1" x14ac:dyDescent="0.35">
      <c r="A20" s="10" t="s">
        <v>25</v>
      </c>
      <c r="B20" s="12">
        <v>139</v>
      </c>
      <c r="C20" s="77">
        <v>0</v>
      </c>
      <c r="D20" s="77">
        <v>97.841726618705039</v>
      </c>
      <c r="E20" s="77">
        <v>2.1582733812949639</v>
      </c>
      <c r="F20" s="77">
        <v>0</v>
      </c>
    </row>
    <row r="21" spans="1:6" ht="15" thickBot="1" x14ac:dyDescent="0.35">
      <c r="A21" s="10" t="s">
        <v>26</v>
      </c>
      <c r="B21" s="12">
        <v>84</v>
      </c>
      <c r="C21" s="77">
        <v>82.142857142857139</v>
      </c>
      <c r="D21" s="77">
        <v>0</v>
      </c>
      <c r="E21" s="77">
        <v>0</v>
      </c>
      <c r="F21" s="77">
        <v>17.857142857142858</v>
      </c>
    </row>
    <row r="22" spans="1:6" ht="15" thickBot="1" x14ac:dyDescent="0.35">
      <c r="A22" s="10" t="s">
        <v>27</v>
      </c>
      <c r="B22" s="12">
        <v>15</v>
      </c>
      <c r="C22" s="77">
        <v>0</v>
      </c>
      <c r="D22" s="77">
        <v>93.333333333333329</v>
      </c>
      <c r="E22" s="77">
        <v>0</v>
      </c>
      <c r="F22" s="77">
        <v>6.666666666666667</v>
      </c>
    </row>
    <row r="23" spans="1:6" ht="15" thickBot="1" x14ac:dyDescent="0.35">
      <c r="A23" s="10" t="s">
        <v>28</v>
      </c>
      <c r="B23" s="12">
        <v>71</v>
      </c>
      <c r="C23" s="77">
        <v>9.8591549295774641</v>
      </c>
      <c r="D23" s="77">
        <v>53.521126760563376</v>
      </c>
      <c r="E23" s="77">
        <v>0</v>
      </c>
      <c r="F23" s="77">
        <v>36.619718309859159</v>
      </c>
    </row>
    <row r="24" spans="1:6" ht="15" thickBot="1" x14ac:dyDescent="0.35">
      <c r="A24" s="10" t="s">
        <v>29</v>
      </c>
      <c r="B24" s="12">
        <v>128</v>
      </c>
      <c r="C24" s="77">
        <v>37.5</v>
      </c>
      <c r="D24" s="77">
        <v>14.0625</v>
      </c>
      <c r="E24" s="77">
        <v>0</v>
      </c>
      <c r="F24" s="77">
        <v>48.4375</v>
      </c>
    </row>
    <row r="25" spans="1:6" ht="15" thickBot="1" x14ac:dyDescent="0.35">
      <c r="A25" s="10" t="s">
        <v>30</v>
      </c>
      <c r="B25" s="12">
        <v>38</v>
      </c>
      <c r="C25" s="77">
        <v>42.105263157894733</v>
      </c>
      <c r="D25" s="77">
        <v>0</v>
      </c>
      <c r="E25" s="77">
        <v>0</v>
      </c>
      <c r="F25" s="77">
        <v>57.894736842105267</v>
      </c>
    </row>
    <row r="26" spans="1:6" ht="15" thickBot="1" x14ac:dyDescent="0.35">
      <c r="A26" s="13" t="s">
        <v>31</v>
      </c>
      <c r="B26" s="14">
        <v>1362</v>
      </c>
      <c r="C26" s="78">
        <v>24.082232011747433</v>
      </c>
      <c r="D26" s="78">
        <v>45.741556534508078</v>
      </c>
      <c r="E26" s="78">
        <v>1.8355359765051396</v>
      </c>
      <c r="F26" s="78">
        <v>28.340675477239351</v>
      </c>
    </row>
    <row r="27" spans="1:6" ht="15" thickTop="1" x14ac:dyDescent="0.3"/>
  </sheetData>
  <mergeCells count="4">
    <mergeCell ref="A3:A4"/>
    <mergeCell ref="B3:B4"/>
    <mergeCell ref="C3:F3"/>
    <mergeCell ref="A1:F1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8"/>
  <dimension ref="A1:I13"/>
  <sheetViews>
    <sheetView topLeftCell="C1" workbookViewId="0">
      <selection sqref="A1:I1"/>
    </sheetView>
  </sheetViews>
  <sheetFormatPr defaultRowHeight="14.4" x14ac:dyDescent="0.3"/>
  <cols>
    <col min="1" max="1" width="48.5546875" customWidth="1"/>
  </cols>
  <sheetData>
    <row r="1" spans="1:9" x14ac:dyDescent="0.3">
      <c r="A1" s="254" t="s">
        <v>341</v>
      </c>
      <c r="B1" s="254"/>
      <c r="C1" s="254"/>
      <c r="D1" s="254"/>
      <c r="E1" s="254"/>
      <c r="F1" s="254"/>
      <c r="G1" s="254"/>
      <c r="H1" s="254"/>
      <c r="I1" s="254"/>
    </row>
    <row r="2" spans="1:9" ht="15" thickBot="1" x14ac:dyDescent="0.35"/>
    <row r="3" spans="1:9" ht="16.5" customHeight="1" thickTop="1" thickBot="1" x14ac:dyDescent="0.35">
      <c r="A3" s="249" t="s">
        <v>432</v>
      </c>
      <c r="B3" s="252" t="s">
        <v>433</v>
      </c>
      <c r="C3" s="252"/>
      <c r="D3" s="252"/>
      <c r="E3" s="252"/>
      <c r="F3" s="252" t="s">
        <v>433</v>
      </c>
      <c r="G3" s="252"/>
      <c r="H3" s="252"/>
      <c r="I3" s="252"/>
    </row>
    <row r="4" spans="1:9" x14ac:dyDescent="0.3">
      <c r="A4" s="250"/>
      <c r="B4" s="274">
        <v>2010</v>
      </c>
      <c r="C4" s="274">
        <v>2011</v>
      </c>
      <c r="D4" s="274">
        <v>2012</v>
      </c>
      <c r="E4" s="274">
        <v>2013</v>
      </c>
      <c r="F4" s="274">
        <v>2010</v>
      </c>
      <c r="G4" s="274">
        <v>2011</v>
      </c>
      <c r="H4" s="274">
        <v>2012</v>
      </c>
      <c r="I4" s="274">
        <v>2013</v>
      </c>
    </row>
    <row r="5" spans="1:9" ht="15" thickBot="1" x14ac:dyDescent="0.35">
      <c r="A5" s="251"/>
      <c r="B5" s="277"/>
      <c r="C5" s="277"/>
      <c r="D5" s="277"/>
      <c r="E5" s="277"/>
      <c r="F5" s="277"/>
      <c r="G5" s="277"/>
      <c r="H5" s="277"/>
      <c r="I5" s="277"/>
    </row>
    <row r="6" spans="1:9" ht="15" thickBot="1" x14ac:dyDescent="0.35">
      <c r="A6" s="10" t="s">
        <v>434</v>
      </c>
      <c r="B6" s="11">
        <v>299</v>
      </c>
      <c r="C6" s="11">
        <v>334</v>
      </c>
      <c r="D6" s="11">
        <v>280</v>
      </c>
      <c r="E6" s="11">
        <v>328</v>
      </c>
      <c r="F6" s="77">
        <v>19.801324503311257</v>
      </c>
      <c r="G6" s="77">
        <v>22.829801777170196</v>
      </c>
      <c r="H6" s="77">
        <v>18.396846254927727</v>
      </c>
      <c r="I6" s="77">
        <v>24.082232011747433</v>
      </c>
    </row>
    <row r="7" spans="1:9" ht="15" thickBot="1" x14ac:dyDescent="0.35">
      <c r="A7" s="10" t="s">
        <v>435</v>
      </c>
      <c r="B7" s="11">
        <v>46</v>
      </c>
      <c r="C7" s="11">
        <v>35</v>
      </c>
      <c r="D7" s="11">
        <v>47</v>
      </c>
      <c r="E7" s="11">
        <v>25</v>
      </c>
      <c r="F7" s="77">
        <v>3.0463576158940397</v>
      </c>
      <c r="G7" s="77">
        <v>2.3923444976076556</v>
      </c>
      <c r="H7" s="77">
        <v>3.0880420499342969</v>
      </c>
      <c r="I7" s="77">
        <v>1.8355359765051396</v>
      </c>
    </row>
    <row r="8" spans="1:9" ht="15" thickBot="1" x14ac:dyDescent="0.35">
      <c r="A8" s="10" t="s">
        <v>436</v>
      </c>
      <c r="B8" s="11">
        <v>784</v>
      </c>
      <c r="C8" s="11">
        <v>717</v>
      </c>
      <c r="D8" s="11">
        <v>797</v>
      </c>
      <c r="E8" s="11">
        <v>623</v>
      </c>
      <c r="F8" s="77">
        <v>51.920529801324498</v>
      </c>
      <c r="G8" s="77">
        <v>49.008885850991113</v>
      </c>
      <c r="H8" s="77">
        <v>52.365308804204993</v>
      </c>
      <c r="I8" s="77">
        <v>45.741556534508078</v>
      </c>
    </row>
    <row r="9" spans="1:9" ht="15" thickBot="1" x14ac:dyDescent="0.35">
      <c r="A9" s="10" t="s">
        <v>340</v>
      </c>
      <c r="B9" s="11">
        <v>381</v>
      </c>
      <c r="C9" s="11">
        <v>377</v>
      </c>
      <c r="D9" s="11">
        <v>398</v>
      </c>
      <c r="E9" s="11">
        <v>385.99999999999994</v>
      </c>
      <c r="F9" s="77">
        <v>25.231788079470196</v>
      </c>
      <c r="G9" s="77">
        <v>25.768967874231031</v>
      </c>
      <c r="H9" s="77">
        <v>26.149802890932982</v>
      </c>
      <c r="I9" s="77">
        <v>28.340675477239351</v>
      </c>
    </row>
    <row r="10" spans="1:9" ht="15" thickBot="1" x14ac:dyDescent="0.35">
      <c r="A10" s="101" t="s">
        <v>31</v>
      </c>
      <c r="B10" s="67">
        <v>1510</v>
      </c>
      <c r="C10" s="67">
        <v>1463</v>
      </c>
      <c r="D10" s="67">
        <v>1522</v>
      </c>
      <c r="E10" s="67">
        <v>1362</v>
      </c>
      <c r="F10" s="100">
        <f>SUM(F6:F9)</f>
        <v>99.999999999999986</v>
      </c>
      <c r="G10" s="100">
        <f>SUM(G6:G9)</f>
        <v>100</v>
      </c>
      <c r="H10" s="100">
        <f>SUM(H6:H9)</f>
        <v>100</v>
      </c>
      <c r="I10" s="100">
        <f>SUM(I6:I9)</f>
        <v>100</v>
      </c>
    </row>
    <row r="13" spans="1:9" x14ac:dyDescent="0.3">
      <c r="E13" s="108"/>
    </row>
  </sheetData>
  <mergeCells count="12">
    <mergeCell ref="A1:I1"/>
    <mergeCell ref="F4:F5"/>
    <mergeCell ref="I4:I5"/>
    <mergeCell ref="A3:A5"/>
    <mergeCell ref="B4:B5"/>
    <mergeCell ref="C4:C5"/>
    <mergeCell ref="G4:G5"/>
    <mergeCell ref="D4:D5"/>
    <mergeCell ref="H4:H5"/>
    <mergeCell ref="E4:E5"/>
    <mergeCell ref="B3:E3"/>
    <mergeCell ref="F3:I3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9"/>
  <dimension ref="A1:C36"/>
  <sheetViews>
    <sheetView topLeftCell="A31" workbookViewId="0">
      <selection sqref="A1:B1"/>
    </sheetView>
  </sheetViews>
  <sheetFormatPr defaultRowHeight="14.4" x14ac:dyDescent="0.3"/>
  <cols>
    <col min="1" max="1" width="33.5546875" customWidth="1"/>
    <col min="2" max="2" width="14.6640625" customWidth="1"/>
    <col min="3" max="3" width="15.33203125" customWidth="1"/>
  </cols>
  <sheetData>
    <row r="1" spans="1:3" ht="68.25" customHeight="1" x14ac:dyDescent="0.3">
      <c r="A1" s="254" t="s">
        <v>342</v>
      </c>
      <c r="B1" s="254"/>
    </row>
    <row r="2" spans="1:3" ht="15" thickBot="1" x14ac:dyDescent="0.35"/>
    <row r="3" spans="1:3" ht="15" thickTop="1" x14ac:dyDescent="0.3">
      <c r="A3" s="292" t="s">
        <v>343</v>
      </c>
      <c r="B3" s="22" t="s">
        <v>335</v>
      </c>
      <c r="C3" s="69"/>
    </row>
    <row r="4" spans="1:3" ht="15" thickBot="1" x14ac:dyDescent="0.35">
      <c r="A4" s="293"/>
      <c r="B4" s="23" t="s">
        <v>344</v>
      </c>
      <c r="C4" s="69"/>
    </row>
    <row r="5" spans="1:3" ht="40.200000000000003" thickBot="1" x14ac:dyDescent="0.35">
      <c r="A5" s="73" t="s">
        <v>345</v>
      </c>
      <c r="B5" s="109">
        <v>20.713305898491083</v>
      </c>
      <c r="C5" s="69"/>
    </row>
    <row r="6" spans="1:3" ht="27" thickBot="1" x14ac:dyDescent="0.35">
      <c r="A6" s="73" t="s">
        <v>347</v>
      </c>
      <c r="B6" s="109">
        <v>17.969821673525377</v>
      </c>
      <c r="C6" s="69"/>
    </row>
    <row r="7" spans="1:3" ht="27" thickBot="1" x14ac:dyDescent="0.35">
      <c r="A7" s="73" t="s">
        <v>346</v>
      </c>
      <c r="B7" s="109">
        <v>15.637860082304528</v>
      </c>
      <c r="C7" s="69"/>
    </row>
    <row r="8" spans="1:3" ht="40.200000000000003" thickBot="1" x14ac:dyDescent="0.35">
      <c r="A8" s="73" t="s">
        <v>348</v>
      </c>
      <c r="B8" s="109">
        <v>8.2304526748971192</v>
      </c>
      <c r="C8" s="69"/>
    </row>
    <row r="9" spans="1:3" ht="15" thickBot="1" x14ac:dyDescent="0.35">
      <c r="A9" s="73" t="s">
        <v>349</v>
      </c>
      <c r="B9" s="109">
        <v>6.0356652949245539</v>
      </c>
      <c r="C9" s="69"/>
    </row>
    <row r="10" spans="1:3" ht="15" thickBot="1" x14ac:dyDescent="0.35">
      <c r="A10" s="73" t="s">
        <v>350</v>
      </c>
      <c r="B10" s="109">
        <v>4.1152263374485596</v>
      </c>
      <c r="C10" s="69"/>
    </row>
    <row r="11" spans="1:3" ht="27" thickBot="1" x14ac:dyDescent="0.35">
      <c r="A11" s="73" t="s">
        <v>354</v>
      </c>
      <c r="B11" s="109">
        <v>2.1947873799725648</v>
      </c>
      <c r="C11" s="69"/>
    </row>
    <row r="12" spans="1:3" ht="27" thickBot="1" x14ac:dyDescent="0.35">
      <c r="A12" s="73" t="s">
        <v>353</v>
      </c>
      <c r="B12" s="109">
        <v>2.0576131687242798</v>
      </c>
      <c r="C12" s="69"/>
    </row>
    <row r="13" spans="1:3" ht="27" thickBot="1" x14ac:dyDescent="0.35">
      <c r="A13" s="73" t="s">
        <v>356</v>
      </c>
      <c r="B13" s="109">
        <v>1.9204389574759946</v>
      </c>
      <c r="C13" s="69"/>
    </row>
    <row r="14" spans="1:3" ht="15" thickBot="1" x14ac:dyDescent="0.35">
      <c r="A14" s="73" t="s">
        <v>351</v>
      </c>
      <c r="B14" s="109">
        <v>1.6460905349794239</v>
      </c>
      <c r="C14" s="69"/>
    </row>
    <row r="15" spans="1:3" ht="27" thickBot="1" x14ac:dyDescent="0.35">
      <c r="A15" s="73" t="s">
        <v>355</v>
      </c>
      <c r="B15" s="109">
        <v>1.5089163237311385</v>
      </c>
      <c r="C15" s="69"/>
    </row>
    <row r="16" spans="1:3" ht="15" thickBot="1" x14ac:dyDescent="0.35">
      <c r="A16" s="73" t="s">
        <v>360</v>
      </c>
      <c r="B16" s="109">
        <v>1.3717421124828533</v>
      </c>
      <c r="C16" s="69"/>
    </row>
    <row r="17" spans="1:3" ht="27" thickBot="1" x14ac:dyDescent="0.35">
      <c r="A17" s="73" t="s">
        <v>363</v>
      </c>
      <c r="B17" s="109">
        <v>1.3717421124828533</v>
      </c>
      <c r="C17" s="69"/>
    </row>
    <row r="18" spans="1:3" ht="27" thickBot="1" x14ac:dyDescent="0.35">
      <c r="A18" s="73" t="s">
        <v>352</v>
      </c>
      <c r="B18" s="109">
        <v>1.2345679012345678</v>
      </c>
      <c r="C18" s="69"/>
    </row>
    <row r="19" spans="1:3" ht="27" thickBot="1" x14ac:dyDescent="0.35">
      <c r="A19" s="73" t="s">
        <v>371</v>
      </c>
      <c r="B19" s="109">
        <v>1.0973936899862824</v>
      </c>
      <c r="C19" s="69"/>
    </row>
    <row r="20" spans="1:3" ht="15" thickBot="1" x14ac:dyDescent="0.35">
      <c r="A20" s="73" t="s">
        <v>524</v>
      </c>
      <c r="B20" s="109">
        <v>0.96021947873799729</v>
      </c>
      <c r="C20" s="69"/>
    </row>
    <row r="21" spans="1:3" ht="27" thickBot="1" x14ac:dyDescent="0.35">
      <c r="A21" s="73" t="s">
        <v>361</v>
      </c>
      <c r="B21" s="109">
        <v>0.96021947873799729</v>
      </c>
      <c r="C21" s="69"/>
    </row>
    <row r="22" spans="1:3" ht="53.4" thickBot="1" x14ac:dyDescent="0.35">
      <c r="A22" s="73" t="s">
        <v>359</v>
      </c>
      <c r="B22" s="109">
        <v>0.68587105624142664</v>
      </c>
      <c r="C22" s="69"/>
    </row>
    <row r="23" spans="1:3" ht="15" thickBot="1" x14ac:dyDescent="0.35">
      <c r="A23" s="73" t="s">
        <v>525</v>
      </c>
      <c r="B23" s="109">
        <v>0.68587105624142664</v>
      </c>
      <c r="C23" s="69"/>
    </row>
    <row r="24" spans="1:3" ht="27" thickBot="1" x14ac:dyDescent="0.35">
      <c r="A24" s="73" t="s">
        <v>370</v>
      </c>
      <c r="B24" s="109">
        <v>0.68587105624142664</v>
      </c>
      <c r="C24" s="69"/>
    </row>
    <row r="25" spans="1:3" ht="15" thickBot="1" x14ac:dyDescent="0.35">
      <c r="A25" s="73" t="s">
        <v>526</v>
      </c>
      <c r="B25" s="109">
        <v>0.68587105624142664</v>
      </c>
      <c r="C25" s="69"/>
    </row>
    <row r="26" spans="1:3" ht="27" thickBot="1" x14ac:dyDescent="0.35">
      <c r="A26" s="73" t="s">
        <v>365</v>
      </c>
      <c r="B26" s="109">
        <v>0.68587105624142664</v>
      </c>
      <c r="C26" s="69"/>
    </row>
    <row r="27" spans="1:3" ht="40.200000000000003" thickBot="1" x14ac:dyDescent="0.35">
      <c r="A27" s="73" t="s">
        <v>362</v>
      </c>
      <c r="B27" s="109">
        <v>0.41152263374485598</v>
      </c>
      <c r="C27" s="69"/>
    </row>
    <row r="28" spans="1:3" ht="15" thickBot="1" x14ac:dyDescent="0.35">
      <c r="A28" s="73" t="s">
        <v>527</v>
      </c>
      <c r="B28" s="109">
        <v>0.41152263374485598</v>
      </c>
      <c r="C28" s="69"/>
    </row>
    <row r="29" spans="1:3" ht="27" thickBot="1" x14ac:dyDescent="0.35">
      <c r="A29" s="73" t="s">
        <v>357</v>
      </c>
      <c r="B29" s="109">
        <v>0.41152263374485598</v>
      </c>
      <c r="C29" s="69"/>
    </row>
    <row r="30" spans="1:3" ht="15" thickBot="1" x14ac:dyDescent="0.35">
      <c r="A30" s="73" t="s">
        <v>358</v>
      </c>
      <c r="B30" s="109">
        <v>0.41152263374485598</v>
      </c>
      <c r="C30" s="69"/>
    </row>
    <row r="31" spans="1:3" ht="15" thickBot="1" x14ac:dyDescent="0.35">
      <c r="A31" s="73" t="s">
        <v>528</v>
      </c>
      <c r="B31" s="109">
        <v>0.2743484224965706</v>
      </c>
      <c r="C31" s="69"/>
    </row>
    <row r="32" spans="1:3" ht="15" thickBot="1" x14ac:dyDescent="0.35">
      <c r="A32" s="73" t="s">
        <v>529</v>
      </c>
      <c r="B32" s="109">
        <v>0.2743484224965706</v>
      </c>
      <c r="C32" s="69"/>
    </row>
    <row r="33" spans="1:3" ht="53.4" thickBot="1" x14ac:dyDescent="0.35">
      <c r="A33" s="73" t="s">
        <v>530</v>
      </c>
      <c r="B33" s="109">
        <v>0.2743484224965706</v>
      </c>
      <c r="C33" s="69"/>
    </row>
    <row r="34" spans="1:3" ht="15" thickBot="1" x14ac:dyDescent="0.35">
      <c r="A34" s="73" t="s">
        <v>531</v>
      </c>
      <c r="B34" s="109">
        <v>0.2743484224965706</v>
      </c>
      <c r="C34" s="69"/>
    </row>
    <row r="35" spans="1:3" ht="27" thickBot="1" x14ac:dyDescent="0.35">
      <c r="A35" s="18" t="s">
        <v>372</v>
      </c>
      <c r="B35" s="110">
        <v>95.198902606310014</v>
      </c>
      <c r="C35" s="69"/>
    </row>
    <row r="36" spans="1:3" ht="15" thickTop="1" x14ac:dyDescent="0.3"/>
  </sheetData>
  <mergeCells count="2">
    <mergeCell ref="A3:A4"/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M12"/>
  <sheetViews>
    <sheetView workbookViewId="0">
      <selection activeCell="J27" sqref="J27"/>
    </sheetView>
  </sheetViews>
  <sheetFormatPr defaultRowHeight="14.4" x14ac:dyDescent="0.3"/>
  <cols>
    <col min="4" max="4" width="11.5546875" bestFit="1" customWidth="1"/>
  </cols>
  <sheetData>
    <row r="1" spans="1:13" x14ac:dyDescent="0.3">
      <c r="A1" s="263" t="s">
        <v>59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ht="15" thickBot="1" x14ac:dyDescent="0.35"/>
    <row r="3" spans="1:13" ht="15.6" thickTop="1" thickBot="1" x14ac:dyDescent="0.35">
      <c r="A3" s="255" t="s">
        <v>60</v>
      </c>
      <c r="B3" s="252" t="s">
        <v>61</v>
      </c>
      <c r="C3" s="252"/>
      <c r="D3" s="252"/>
      <c r="E3" s="264" t="s">
        <v>62</v>
      </c>
      <c r="F3" s="264"/>
      <c r="G3" s="264"/>
      <c r="H3" s="265" t="s">
        <v>63</v>
      </c>
      <c r="I3" s="265"/>
      <c r="J3" s="265"/>
      <c r="K3" s="252" t="s">
        <v>31</v>
      </c>
      <c r="L3" s="252"/>
      <c r="M3" s="252"/>
    </row>
    <row r="4" spans="1:13" ht="15" thickBot="1" x14ac:dyDescent="0.35">
      <c r="A4" s="256"/>
      <c r="B4" s="266" t="s">
        <v>64</v>
      </c>
      <c r="C4" s="262" t="s">
        <v>52</v>
      </c>
      <c r="D4" s="262"/>
      <c r="E4" s="79" t="s">
        <v>64</v>
      </c>
      <c r="F4" s="268" t="s">
        <v>52</v>
      </c>
      <c r="G4" s="268"/>
      <c r="H4" s="269" t="s">
        <v>64</v>
      </c>
      <c r="I4" s="271" t="s">
        <v>52</v>
      </c>
      <c r="J4" s="271"/>
      <c r="K4" s="266" t="s">
        <v>64</v>
      </c>
      <c r="L4" s="262" t="s">
        <v>52</v>
      </c>
      <c r="M4" s="262"/>
    </row>
    <row r="5" spans="1:13" ht="15" thickBot="1" x14ac:dyDescent="0.35">
      <c r="A5" s="257"/>
      <c r="B5" s="267"/>
      <c r="C5" s="32" t="s">
        <v>65</v>
      </c>
      <c r="D5" s="32" t="s">
        <v>66</v>
      </c>
      <c r="E5" s="79"/>
      <c r="F5" s="33" t="s">
        <v>65</v>
      </c>
      <c r="G5" s="33" t="s">
        <v>66</v>
      </c>
      <c r="H5" s="270"/>
      <c r="I5" s="34" t="s">
        <v>65</v>
      </c>
      <c r="J5" s="34" t="s">
        <v>66</v>
      </c>
      <c r="K5" s="267"/>
      <c r="L5" s="32" t="s">
        <v>65</v>
      </c>
      <c r="M5" s="32" t="s">
        <v>66</v>
      </c>
    </row>
    <row r="6" spans="1:13" ht="15" thickBot="1" x14ac:dyDescent="0.35">
      <c r="A6" s="10" t="s">
        <v>67</v>
      </c>
      <c r="B6" s="12">
        <v>111</v>
      </c>
      <c r="C6" s="11">
        <v>34128</v>
      </c>
      <c r="D6" s="85">
        <v>7.6818669853939188</v>
      </c>
      <c r="E6" s="35">
        <v>17</v>
      </c>
      <c r="F6" s="35">
        <v>5097</v>
      </c>
      <c r="G6" s="87">
        <v>8.888617616797168</v>
      </c>
      <c r="H6" s="36">
        <v>11</v>
      </c>
      <c r="I6" s="36">
        <v>1295</v>
      </c>
      <c r="J6" s="36">
        <v>100</v>
      </c>
      <c r="K6" s="12">
        <v>139</v>
      </c>
      <c r="L6" s="11">
        <v>40520</v>
      </c>
      <c r="M6" s="85">
        <v>8.0571877392350437</v>
      </c>
    </row>
    <row r="7" spans="1:13" ht="19.8" thickBot="1" x14ac:dyDescent="0.35">
      <c r="A7" s="10" t="s">
        <v>68</v>
      </c>
      <c r="B7" s="12">
        <v>108</v>
      </c>
      <c r="C7" s="11">
        <v>69663</v>
      </c>
      <c r="D7" s="85">
        <v>15.680435413838975</v>
      </c>
      <c r="E7" s="35">
        <v>19</v>
      </c>
      <c r="F7" s="35">
        <v>12328</v>
      </c>
      <c r="G7" s="87">
        <v>21.498700800446436</v>
      </c>
      <c r="H7" s="36" t="s">
        <v>56</v>
      </c>
      <c r="I7" s="36"/>
      <c r="J7" s="37" t="s">
        <v>56</v>
      </c>
      <c r="K7" s="12">
        <v>127</v>
      </c>
      <c r="L7" s="11">
        <v>81991</v>
      </c>
      <c r="M7" s="85">
        <v>16.303476799793202</v>
      </c>
    </row>
    <row r="8" spans="1:13" ht="19.8" thickBot="1" x14ac:dyDescent="0.35">
      <c r="A8" s="10" t="s">
        <v>69</v>
      </c>
      <c r="B8" s="12">
        <v>65</v>
      </c>
      <c r="C8" s="11">
        <v>58475</v>
      </c>
      <c r="D8" s="85">
        <v>13.162129980394671</v>
      </c>
      <c r="E8" s="84">
        <v>12</v>
      </c>
      <c r="F8" s="84">
        <v>10604</v>
      </c>
      <c r="G8" s="87">
        <v>18.49223096105889</v>
      </c>
      <c r="H8" s="36" t="s">
        <v>56</v>
      </c>
      <c r="I8" s="36"/>
      <c r="J8" s="37" t="s">
        <v>56</v>
      </c>
      <c r="K8" s="12">
        <v>77</v>
      </c>
      <c r="L8" s="11">
        <v>69079</v>
      </c>
      <c r="M8" s="85">
        <v>13.735993875582864</v>
      </c>
    </row>
    <row r="9" spans="1:13" ht="19.8" thickBot="1" x14ac:dyDescent="0.35">
      <c r="A9" s="10" t="s">
        <v>70</v>
      </c>
      <c r="B9" s="12">
        <v>143</v>
      </c>
      <c r="C9" s="11">
        <v>209806</v>
      </c>
      <c r="D9" s="85">
        <v>47.225204662961687</v>
      </c>
      <c r="E9" s="35">
        <v>18</v>
      </c>
      <c r="F9" s="35">
        <v>23810</v>
      </c>
      <c r="G9" s="87">
        <v>41.522068953490397</v>
      </c>
      <c r="H9" s="36" t="s">
        <v>56</v>
      </c>
      <c r="I9" s="36"/>
      <c r="J9" s="37" t="s">
        <v>56</v>
      </c>
      <c r="K9" s="12">
        <v>161</v>
      </c>
      <c r="L9" s="11">
        <v>233616</v>
      </c>
      <c r="M9" s="85">
        <v>46.453306290452474</v>
      </c>
    </row>
    <row r="10" spans="1:13" ht="19.8" thickBot="1" x14ac:dyDescent="0.35">
      <c r="A10" s="10" t="s">
        <v>71</v>
      </c>
      <c r="B10" s="12">
        <v>20</v>
      </c>
      <c r="C10" s="11">
        <v>72195</v>
      </c>
      <c r="D10" s="85">
        <v>16.250362957410747</v>
      </c>
      <c r="E10" s="35">
        <v>2</v>
      </c>
      <c r="F10" s="35">
        <v>5504</v>
      </c>
      <c r="G10" s="87">
        <v>9.5983816682071055</v>
      </c>
      <c r="H10" s="37" t="s">
        <v>56</v>
      </c>
      <c r="I10" s="37"/>
      <c r="J10" s="37" t="s">
        <v>56</v>
      </c>
      <c r="K10" s="12">
        <v>22</v>
      </c>
      <c r="L10" s="11">
        <v>77699</v>
      </c>
      <c r="M10" s="85">
        <v>15.45003529493642</v>
      </c>
    </row>
    <row r="11" spans="1:13" ht="15" thickBot="1" x14ac:dyDescent="0.35">
      <c r="A11" s="13" t="s">
        <v>31</v>
      </c>
      <c r="B11" s="15">
        <v>447</v>
      </c>
      <c r="C11" s="14">
        <v>444267</v>
      </c>
      <c r="D11" s="86">
        <v>100</v>
      </c>
      <c r="E11" s="38">
        <v>68</v>
      </c>
      <c r="F11" s="38">
        <v>57343</v>
      </c>
      <c r="G11" s="88">
        <v>100</v>
      </c>
      <c r="H11" s="39">
        <v>11</v>
      </c>
      <c r="I11" s="39">
        <v>1295</v>
      </c>
      <c r="J11" s="39">
        <v>100</v>
      </c>
      <c r="K11" s="15">
        <v>526</v>
      </c>
      <c r="L11" s="14">
        <v>502905</v>
      </c>
      <c r="M11" s="86">
        <v>100</v>
      </c>
    </row>
    <row r="12" spans="1:13" ht="15" thickTop="1" x14ac:dyDescent="0.3"/>
  </sheetData>
  <mergeCells count="13">
    <mergeCell ref="L4:M4"/>
    <mergeCell ref="A1:M1"/>
    <mergeCell ref="A3:A5"/>
    <mergeCell ref="B3:D3"/>
    <mergeCell ref="E3:G3"/>
    <mergeCell ref="H3:J3"/>
    <mergeCell ref="K3:M3"/>
    <mergeCell ref="B4:B5"/>
    <mergeCell ref="C4:D4"/>
    <mergeCell ref="F4:G4"/>
    <mergeCell ref="H4:H5"/>
    <mergeCell ref="I4:J4"/>
    <mergeCell ref="K4:K5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0"/>
  <dimension ref="A1:G38"/>
  <sheetViews>
    <sheetView topLeftCell="A22" workbookViewId="0">
      <selection activeCell="F46" sqref="F46"/>
    </sheetView>
  </sheetViews>
  <sheetFormatPr defaultRowHeight="14.4" x14ac:dyDescent="0.3"/>
  <cols>
    <col min="1" max="1" width="55.44140625" customWidth="1"/>
  </cols>
  <sheetData>
    <row r="1" spans="1:3" ht="47.25" customHeight="1" x14ac:dyDescent="0.3">
      <c r="A1" s="254" t="s">
        <v>373</v>
      </c>
      <c r="B1" s="254"/>
      <c r="C1" s="254"/>
    </row>
    <row r="2" spans="1:3" ht="15" thickBot="1" x14ac:dyDescent="0.35"/>
    <row r="3" spans="1:3" ht="15.6" thickTop="1" thickBot="1" x14ac:dyDescent="0.35">
      <c r="A3" s="313" t="s">
        <v>374</v>
      </c>
      <c r="B3" s="310" t="s">
        <v>375</v>
      </c>
      <c r="C3" s="310"/>
    </row>
    <row r="4" spans="1:3" ht="15" thickBot="1" x14ac:dyDescent="0.35">
      <c r="A4" s="314"/>
      <c r="B4" s="74" t="s">
        <v>376</v>
      </c>
      <c r="C4" s="74" t="s">
        <v>66</v>
      </c>
    </row>
    <row r="5" spans="1:3" ht="15" thickBot="1" x14ac:dyDescent="0.35">
      <c r="A5" s="51" t="s">
        <v>377</v>
      </c>
      <c r="B5" s="12">
        <v>510</v>
      </c>
      <c r="C5" s="77">
        <v>16.563819421890223</v>
      </c>
    </row>
    <row r="6" spans="1:3" ht="15" thickBot="1" x14ac:dyDescent="0.35">
      <c r="A6" s="51" t="s">
        <v>378</v>
      </c>
      <c r="B6" s="12">
        <v>315</v>
      </c>
      <c r="C6" s="77">
        <v>10.230594348814551</v>
      </c>
    </row>
    <row r="7" spans="1:3" ht="15" thickBot="1" x14ac:dyDescent="0.35">
      <c r="A7" s="51" t="s">
        <v>380</v>
      </c>
      <c r="B7" s="12">
        <v>258</v>
      </c>
      <c r="C7" s="77">
        <v>8.3793439428385845</v>
      </c>
    </row>
    <row r="8" spans="1:3" ht="15" thickBot="1" x14ac:dyDescent="0.35">
      <c r="A8" s="51" t="s">
        <v>379</v>
      </c>
      <c r="B8" s="12">
        <v>234</v>
      </c>
      <c r="C8" s="77">
        <v>7.5998700876908094</v>
      </c>
    </row>
    <row r="9" spans="1:3" ht="15" thickBot="1" x14ac:dyDescent="0.35">
      <c r="A9" s="51" t="s">
        <v>367</v>
      </c>
      <c r="B9" s="12">
        <v>206</v>
      </c>
      <c r="C9" s="77">
        <v>6.6904839233517377</v>
      </c>
    </row>
    <row r="10" spans="1:3" ht="15" thickBot="1" x14ac:dyDescent="0.35">
      <c r="A10" s="51" t="s">
        <v>383</v>
      </c>
      <c r="B10" s="12">
        <v>187</v>
      </c>
      <c r="C10" s="77">
        <v>6.0734004546930818</v>
      </c>
    </row>
    <row r="11" spans="1:3" ht="15" thickBot="1" x14ac:dyDescent="0.35">
      <c r="A11" s="51" t="s">
        <v>381</v>
      </c>
      <c r="B11" s="12">
        <v>182</v>
      </c>
      <c r="C11" s="77">
        <v>5.9110100682039626</v>
      </c>
    </row>
    <row r="12" spans="1:3" ht="15" thickBot="1" x14ac:dyDescent="0.35">
      <c r="A12" s="51" t="s">
        <v>382</v>
      </c>
      <c r="B12" s="12">
        <v>175</v>
      </c>
      <c r="C12" s="77">
        <v>5.6836635271191946</v>
      </c>
    </row>
    <row r="13" spans="1:3" ht="15" thickBot="1" x14ac:dyDescent="0.35">
      <c r="A13" s="51" t="s">
        <v>358</v>
      </c>
      <c r="B13" s="12">
        <v>161</v>
      </c>
      <c r="C13" s="77">
        <v>5.2289704449496588</v>
      </c>
    </row>
    <row r="14" spans="1:3" ht="15" thickBot="1" x14ac:dyDescent="0.35">
      <c r="A14" s="51" t="s">
        <v>351</v>
      </c>
      <c r="B14" s="12">
        <v>128</v>
      </c>
      <c r="C14" s="77">
        <v>4.1571938941214679</v>
      </c>
    </row>
    <row r="15" spans="1:3" ht="15" thickBot="1" x14ac:dyDescent="0.35">
      <c r="A15" s="51" t="s">
        <v>369</v>
      </c>
      <c r="B15" s="12">
        <v>104</v>
      </c>
      <c r="C15" s="77">
        <v>3.3777200389736932</v>
      </c>
    </row>
    <row r="16" spans="1:3" ht="15" thickBot="1" x14ac:dyDescent="0.35">
      <c r="A16" s="51" t="s">
        <v>365</v>
      </c>
      <c r="B16" s="12">
        <v>96</v>
      </c>
      <c r="C16" s="77">
        <v>3.1178954205911009</v>
      </c>
    </row>
    <row r="17" spans="1:3" ht="15" thickBot="1" x14ac:dyDescent="0.35">
      <c r="A17" s="51" t="s">
        <v>366</v>
      </c>
      <c r="B17" s="12">
        <v>70</v>
      </c>
      <c r="C17" s="77">
        <v>2.2734654108476779</v>
      </c>
    </row>
    <row r="18" spans="1:3" ht="15" thickBot="1" x14ac:dyDescent="0.35">
      <c r="A18" s="51" t="s">
        <v>384</v>
      </c>
      <c r="B18" s="12">
        <v>64</v>
      </c>
      <c r="C18" s="77">
        <v>2.0785969470607339</v>
      </c>
    </row>
    <row r="19" spans="1:3" ht="15" thickBot="1" x14ac:dyDescent="0.35">
      <c r="A19" s="51" t="s">
        <v>385</v>
      </c>
      <c r="B19" s="12">
        <v>56</v>
      </c>
      <c r="C19" s="77">
        <v>1.8187723286781421</v>
      </c>
    </row>
    <row r="20" spans="1:3" ht="15" thickBot="1" x14ac:dyDescent="0.35">
      <c r="A20" s="51" t="s">
        <v>386</v>
      </c>
      <c r="B20" s="12">
        <v>47</v>
      </c>
      <c r="C20" s="77">
        <v>1.5264696329977265</v>
      </c>
    </row>
    <row r="21" spans="1:3" ht="15" thickBot="1" x14ac:dyDescent="0.35">
      <c r="A21" s="51" t="s">
        <v>368</v>
      </c>
      <c r="B21" s="12">
        <v>39</v>
      </c>
      <c r="C21" s="77">
        <v>1.2666450146151347</v>
      </c>
    </row>
    <row r="22" spans="1:3" ht="15" thickBot="1" x14ac:dyDescent="0.35">
      <c r="A22" s="51" t="s">
        <v>387</v>
      </c>
      <c r="B22" s="12">
        <v>31</v>
      </c>
      <c r="C22" s="77">
        <v>1.006820396232543</v>
      </c>
    </row>
    <row r="23" spans="1:3" ht="15" thickBot="1" x14ac:dyDescent="0.35">
      <c r="A23" s="51" t="s">
        <v>390</v>
      </c>
      <c r="B23" s="12">
        <v>31</v>
      </c>
      <c r="C23" s="77">
        <v>1.006820396232543</v>
      </c>
    </row>
    <row r="24" spans="1:3" ht="15" thickBot="1" x14ac:dyDescent="0.35">
      <c r="A24" s="51" t="s">
        <v>389</v>
      </c>
      <c r="B24" s="12">
        <v>23</v>
      </c>
      <c r="C24" s="77">
        <v>0.74699577784995119</v>
      </c>
    </row>
    <row r="25" spans="1:3" ht="15" thickBot="1" x14ac:dyDescent="0.35">
      <c r="A25" s="51" t="s">
        <v>393</v>
      </c>
      <c r="B25" s="12">
        <v>13</v>
      </c>
      <c r="C25" s="77">
        <v>0.42221500487171165</v>
      </c>
    </row>
    <row r="26" spans="1:3" ht="15" thickBot="1" x14ac:dyDescent="0.35">
      <c r="A26" s="51" t="s">
        <v>388</v>
      </c>
      <c r="B26" s="12">
        <v>13</v>
      </c>
      <c r="C26" s="77">
        <v>0.42221500487171165</v>
      </c>
    </row>
    <row r="27" spans="1:3" ht="15" thickBot="1" x14ac:dyDescent="0.35">
      <c r="A27" s="51" t="s">
        <v>525</v>
      </c>
      <c r="B27" s="12">
        <v>8</v>
      </c>
      <c r="C27" s="77">
        <v>0.25982461838259174</v>
      </c>
    </row>
    <row r="28" spans="1:3" ht="15" thickBot="1" x14ac:dyDescent="0.35">
      <c r="A28" s="51" t="s">
        <v>391</v>
      </c>
      <c r="B28" s="12">
        <v>8</v>
      </c>
      <c r="C28" s="77">
        <v>0.25982461838259174</v>
      </c>
    </row>
    <row r="29" spans="1:3" ht="15" thickBot="1" x14ac:dyDescent="0.35">
      <c r="A29" s="51" t="s">
        <v>394</v>
      </c>
      <c r="B29" s="12">
        <v>7</v>
      </c>
      <c r="C29" s="77">
        <v>0.22734654108476776</v>
      </c>
    </row>
    <row r="30" spans="1:3" ht="15" thickBot="1" x14ac:dyDescent="0.35">
      <c r="A30" s="51" t="s">
        <v>363</v>
      </c>
      <c r="B30" s="12">
        <v>7</v>
      </c>
      <c r="C30" s="77">
        <v>0.22734654108476776</v>
      </c>
    </row>
    <row r="31" spans="1:3" ht="15" thickBot="1" x14ac:dyDescent="0.35">
      <c r="A31" s="51" t="s">
        <v>364</v>
      </c>
      <c r="B31" s="12">
        <v>5</v>
      </c>
      <c r="C31" s="77">
        <v>0.16239038648911985</v>
      </c>
    </row>
    <row r="32" spans="1:3" ht="15" thickBot="1" x14ac:dyDescent="0.35">
      <c r="A32" s="51" t="s">
        <v>532</v>
      </c>
      <c r="B32" s="12">
        <v>5</v>
      </c>
      <c r="C32" s="77">
        <v>0.16239038648911985</v>
      </c>
    </row>
    <row r="33" spans="1:7" ht="15" thickBot="1" x14ac:dyDescent="0.35">
      <c r="A33" s="51" t="s">
        <v>533</v>
      </c>
      <c r="B33" s="12">
        <v>5</v>
      </c>
      <c r="C33" s="77">
        <v>0.16239038648911985</v>
      </c>
    </row>
    <row r="34" spans="1:7" ht="15" thickBot="1" x14ac:dyDescent="0.35">
      <c r="A34" s="51" t="s">
        <v>392</v>
      </c>
      <c r="B34" s="12">
        <v>4</v>
      </c>
      <c r="C34" s="77">
        <v>0.12991230919129587</v>
      </c>
    </row>
    <row r="35" spans="1:7" ht="15" thickBot="1" x14ac:dyDescent="0.35">
      <c r="A35" s="75" t="s">
        <v>395</v>
      </c>
      <c r="B35" s="67">
        <v>2992</v>
      </c>
      <c r="C35" s="100">
        <v>97.174407275089308</v>
      </c>
    </row>
    <row r="36" spans="1:7" ht="15" thickBot="1" x14ac:dyDescent="0.35">
      <c r="A36" s="75" t="s">
        <v>396</v>
      </c>
      <c r="B36" s="67">
        <v>884</v>
      </c>
      <c r="C36" s="100">
        <v>22.306333585667424</v>
      </c>
    </row>
    <row r="37" spans="1:7" ht="15" thickBot="1" x14ac:dyDescent="0.35">
      <c r="A37" s="52" t="s">
        <v>397</v>
      </c>
      <c r="B37" s="112">
        <v>3963</v>
      </c>
      <c r="C37" s="65"/>
      <c r="G37" s="108"/>
    </row>
    <row r="38" spans="1:7" ht="15" thickTop="1" x14ac:dyDescent="0.3"/>
  </sheetData>
  <mergeCells count="3">
    <mergeCell ref="A3:A4"/>
    <mergeCell ref="B3:C3"/>
    <mergeCell ref="A1:C1"/>
  </mergeCells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1"/>
  <dimension ref="A1:H27"/>
  <sheetViews>
    <sheetView workbookViewId="0">
      <selection activeCell="D29" sqref="D29"/>
    </sheetView>
  </sheetViews>
  <sheetFormatPr defaultRowHeight="14.4" x14ac:dyDescent="0.3"/>
  <cols>
    <col min="2" max="4" width="9.5546875" bestFit="1" customWidth="1"/>
    <col min="5" max="5" width="9.33203125" bestFit="1" customWidth="1"/>
    <col min="6" max="7" width="9.5546875" bestFit="1" customWidth="1"/>
  </cols>
  <sheetData>
    <row r="1" spans="1:8" ht="30.75" customHeight="1" x14ac:dyDescent="0.3">
      <c r="A1" s="254" t="s">
        <v>398</v>
      </c>
      <c r="B1" s="254"/>
      <c r="C1" s="254"/>
      <c r="D1" s="254"/>
      <c r="E1" s="254"/>
      <c r="F1" s="254"/>
      <c r="G1" s="254"/>
      <c r="H1" s="254"/>
    </row>
    <row r="2" spans="1:8" ht="15" thickBot="1" x14ac:dyDescent="0.35"/>
    <row r="3" spans="1:8" ht="15.6" thickTop="1" thickBot="1" x14ac:dyDescent="0.35">
      <c r="A3" s="292" t="s">
        <v>6</v>
      </c>
      <c r="B3" s="260" t="s">
        <v>399</v>
      </c>
      <c r="C3" s="260"/>
      <c r="D3" s="260"/>
      <c r="E3" s="260"/>
      <c r="F3" s="260"/>
      <c r="G3" s="260"/>
      <c r="H3" s="249" t="s">
        <v>400</v>
      </c>
    </row>
    <row r="4" spans="1:8" ht="80.400000000000006" thickBot="1" x14ac:dyDescent="0.35">
      <c r="A4" s="293"/>
      <c r="B4" s="76" t="s">
        <v>401</v>
      </c>
      <c r="C4" s="76" t="s">
        <v>402</v>
      </c>
      <c r="D4" s="76" t="s">
        <v>403</v>
      </c>
      <c r="E4" s="76" t="s">
        <v>404</v>
      </c>
      <c r="F4" s="76" t="s">
        <v>405</v>
      </c>
      <c r="G4" s="76" t="s">
        <v>406</v>
      </c>
      <c r="H4" s="251"/>
    </row>
    <row r="5" spans="1:8" ht="15" thickBot="1" x14ac:dyDescent="0.35">
      <c r="A5" s="10" t="s">
        <v>10</v>
      </c>
      <c r="B5" s="77">
        <v>42.439024390243901</v>
      </c>
      <c r="C5" s="77">
        <v>39.390243902439025</v>
      </c>
      <c r="D5" s="77">
        <v>5</v>
      </c>
      <c r="E5" s="77">
        <v>0.12195121951219512</v>
      </c>
      <c r="F5" s="77">
        <v>10.24390243902439</v>
      </c>
      <c r="G5" s="77">
        <v>2.8048780487804881</v>
      </c>
      <c r="H5" s="10">
        <v>820</v>
      </c>
    </row>
    <row r="6" spans="1:8" ht="15" thickBot="1" x14ac:dyDescent="0.35">
      <c r="A6" s="10" t="s">
        <v>11</v>
      </c>
      <c r="B6" s="77">
        <v>20.588235294117645</v>
      </c>
      <c r="C6" s="77">
        <v>44.117647058823529</v>
      </c>
      <c r="D6" s="77">
        <v>0</v>
      </c>
      <c r="E6" s="77">
        <v>0</v>
      </c>
      <c r="F6" s="77">
        <v>29.411764705882355</v>
      </c>
      <c r="G6" s="77">
        <v>5.8823529411764701</v>
      </c>
      <c r="H6" s="10">
        <v>34</v>
      </c>
    </row>
    <row r="7" spans="1:8" ht="15" thickBot="1" x14ac:dyDescent="0.35">
      <c r="A7" s="10" t="s">
        <v>12</v>
      </c>
      <c r="B7" s="77">
        <v>34.068843777581641</v>
      </c>
      <c r="C7" s="77">
        <v>41.70344218887908</v>
      </c>
      <c r="D7" s="77">
        <v>5.2956751985878201</v>
      </c>
      <c r="E7" s="77">
        <v>0.66195939982347751</v>
      </c>
      <c r="F7" s="77">
        <v>8.8702559576345976</v>
      </c>
      <c r="G7" s="77">
        <v>9.3998234774933795</v>
      </c>
      <c r="H7" s="60">
        <v>2266</v>
      </c>
    </row>
    <row r="8" spans="1:8" ht="15" thickBot="1" x14ac:dyDescent="0.35">
      <c r="A8" s="10" t="s">
        <v>13</v>
      </c>
      <c r="B8" s="77">
        <v>36.97478991596639</v>
      </c>
      <c r="C8" s="77">
        <v>31.932773109243694</v>
      </c>
      <c r="D8" s="77">
        <v>3.3613445378151261</v>
      </c>
      <c r="E8" s="77">
        <v>1.680672268907563</v>
      </c>
      <c r="F8" s="77">
        <v>14.285714285714285</v>
      </c>
      <c r="G8" s="77">
        <v>11.76470588235294</v>
      </c>
      <c r="H8" s="10">
        <v>119</v>
      </c>
    </row>
    <row r="9" spans="1:8" ht="15" thickBot="1" x14ac:dyDescent="0.35">
      <c r="A9" s="10" t="s">
        <v>14</v>
      </c>
      <c r="B9" s="77">
        <v>46.527777777777779</v>
      </c>
      <c r="C9" s="77">
        <v>35.416666666666671</v>
      </c>
      <c r="D9" s="77">
        <v>2.083333333333333</v>
      </c>
      <c r="E9" s="77">
        <v>0</v>
      </c>
      <c r="F9" s="77">
        <v>13.194444444444445</v>
      </c>
      <c r="G9" s="77">
        <v>2.7777777777777777</v>
      </c>
      <c r="H9" s="10">
        <v>144</v>
      </c>
    </row>
    <row r="10" spans="1:8" ht="15" thickBot="1" x14ac:dyDescent="0.35">
      <c r="A10" s="10" t="s">
        <v>15</v>
      </c>
      <c r="B10" s="77">
        <v>39.537869062901152</v>
      </c>
      <c r="C10" s="77">
        <v>33.889602053915276</v>
      </c>
      <c r="D10" s="77">
        <v>8.3440308087291406</v>
      </c>
      <c r="E10" s="77">
        <v>0.12836970474967907</v>
      </c>
      <c r="F10" s="77">
        <v>13.86392811296534</v>
      </c>
      <c r="G10" s="77">
        <v>4.2362002567394095</v>
      </c>
      <c r="H10" s="10">
        <v>779</v>
      </c>
    </row>
    <row r="11" spans="1:8" ht="15" thickBot="1" x14ac:dyDescent="0.35">
      <c r="A11" s="10" t="s">
        <v>16</v>
      </c>
      <c r="B11" s="77">
        <v>27.647058823529413</v>
      </c>
      <c r="C11" s="77">
        <v>41.764705882352942</v>
      </c>
      <c r="D11" s="77">
        <v>6.4705882352941186</v>
      </c>
      <c r="E11" s="77">
        <v>1.1764705882352942</v>
      </c>
      <c r="F11" s="77">
        <v>18.235294117647058</v>
      </c>
      <c r="G11" s="77">
        <v>4.7058823529411766</v>
      </c>
      <c r="H11" s="10">
        <v>170</v>
      </c>
    </row>
    <row r="12" spans="1:8" ht="15" thickBot="1" x14ac:dyDescent="0.35">
      <c r="A12" s="10" t="s">
        <v>17</v>
      </c>
      <c r="B12" s="77">
        <v>30.575539568345324</v>
      </c>
      <c r="C12" s="77">
        <v>38.848920863309353</v>
      </c>
      <c r="D12" s="77">
        <v>11.510791366906476</v>
      </c>
      <c r="E12" s="77">
        <v>0.35971223021582738</v>
      </c>
      <c r="F12" s="77">
        <v>9.7122302158273381</v>
      </c>
      <c r="G12" s="77">
        <v>8.9928057553956826</v>
      </c>
      <c r="H12" s="10">
        <v>278</v>
      </c>
    </row>
    <row r="13" spans="1:8" ht="15" thickBot="1" x14ac:dyDescent="0.35">
      <c r="A13" s="10" t="s">
        <v>18</v>
      </c>
      <c r="B13" s="77">
        <v>54.038004750593828</v>
      </c>
      <c r="C13" s="77">
        <v>29.572446555819475</v>
      </c>
      <c r="D13" s="77">
        <v>4.2755344418052257</v>
      </c>
      <c r="E13" s="77">
        <v>0.35629453681710216</v>
      </c>
      <c r="F13" s="77">
        <v>7.2446555819477441</v>
      </c>
      <c r="G13" s="77">
        <v>4.513064133016627</v>
      </c>
      <c r="H13" s="10">
        <v>842</v>
      </c>
    </row>
    <row r="14" spans="1:8" ht="15" thickBot="1" x14ac:dyDescent="0.35">
      <c r="A14" s="10" t="s">
        <v>19</v>
      </c>
      <c r="B14" s="77">
        <v>41.16847826086957</v>
      </c>
      <c r="C14" s="77">
        <v>35.733695652173914</v>
      </c>
      <c r="D14" s="77">
        <v>8.9673913043478262</v>
      </c>
      <c r="E14" s="77">
        <v>0.1358695652173913</v>
      </c>
      <c r="F14" s="77">
        <v>9.2391304347826075</v>
      </c>
      <c r="G14" s="77">
        <v>4.7554347826086962</v>
      </c>
      <c r="H14" s="10">
        <v>736</v>
      </c>
    </row>
    <row r="15" spans="1:8" ht="15" thickBot="1" x14ac:dyDescent="0.35">
      <c r="A15" s="10" t="s">
        <v>20</v>
      </c>
      <c r="B15" s="77">
        <v>48.051948051948052</v>
      </c>
      <c r="C15" s="77">
        <v>37.012987012987011</v>
      </c>
      <c r="D15" s="77">
        <v>7.1428571428571423</v>
      </c>
      <c r="E15" s="77">
        <v>0</v>
      </c>
      <c r="F15" s="77">
        <v>7.7922077922077921</v>
      </c>
      <c r="G15" s="77">
        <v>0</v>
      </c>
      <c r="H15" s="10">
        <v>154</v>
      </c>
    </row>
    <row r="16" spans="1:8" ht="15" thickBot="1" x14ac:dyDescent="0.35">
      <c r="A16" s="10" t="s">
        <v>21</v>
      </c>
      <c r="B16" s="77">
        <v>54.066985645933016</v>
      </c>
      <c r="C16" s="77">
        <v>31.100478468899524</v>
      </c>
      <c r="D16" s="77">
        <v>5.2631578947368416</v>
      </c>
      <c r="E16" s="77">
        <v>0.9569377990430622</v>
      </c>
      <c r="F16" s="77">
        <v>4.7846889952153111</v>
      </c>
      <c r="G16" s="77">
        <v>3.8277511961722488</v>
      </c>
      <c r="H16" s="10">
        <v>209</v>
      </c>
    </row>
    <row r="17" spans="1:8" ht="15" thickBot="1" x14ac:dyDescent="0.35">
      <c r="A17" s="10" t="s">
        <v>22</v>
      </c>
      <c r="B17" s="315" t="s">
        <v>407</v>
      </c>
      <c r="C17" s="315"/>
      <c r="D17" s="315"/>
      <c r="E17" s="315"/>
      <c r="F17" s="315"/>
      <c r="G17" s="315"/>
      <c r="H17" s="315"/>
    </row>
    <row r="18" spans="1:8" ht="15" thickBot="1" x14ac:dyDescent="0.35">
      <c r="A18" s="10" t="s">
        <v>23</v>
      </c>
      <c r="B18" s="77">
        <v>27.510917030567683</v>
      </c>
      <c r="C18" s="77">
        <v>53.711790393013104</v>
      </c>
      <c r="D18" s="77">
        <v>4.8034934497816595</v>
      </c>
      <c r="E18" s="77">
        <v>0.43668122270742354</v>
      </c>
      <c r="F18" s="77">
        <v>12.663755458515283</v>
      </c>
      <c r="G18" s="77">
        <v>0.87336244541484709</v>
      </c>
      <c r="H18" s="10">
        <v>229</v>
      </c>
    </row>
    <row r="19" spans="1:8" ht="15" thickBot="1" x14ac:dyDescent="0.35">
      <c r="A19" s="10" t="s">
        <v>24</v>
      </c>
      <c r="B19" s="315" t="s">
        <v>407</v>
      </c>
      <c r="C19" s="315"/>
      <c r="D19" s="315"/>
      <c r="E19" s="315"/>
      <c r="F19" s="315"/>
      <c r="G19" s="315"/>
      <c r="H19" s="315"/>
    </row>
    <row r="20" spans="1:8" ht="15" thickBot="1" x14ac:dyDescent="0.35">
      <c r="A20" s="10" t="s">
        <v>25</v>
      </c>
      <c r="B20" s="77">
        <v>31.746031746031743</v>
      </c>
      <c r="C20" s="77">
        <v>18.095238095238095</v>
      </c>
      <c r="D20" s="77">
        <v>7.7777777777777777</v>
      </c>
      <c r="E20" s="77">
        <v>1.5873015873015872</v>
      </c>
      <c r="F20" s="77">
        <v>10.634920634920634</v>
      </c>
      <c r="G20" s="77">
        <v>30.158730158730158</v>
      </c>
      <c r="H20" s="12">
        <v>630</v>
      </c>
    </row>
    <row r="21" spans="1:8" ht="15" thickBot="1" x14ac:dyDescent="0.35">
      <c r="A21" s="10" t="s">
        <v>26</v>
      </c>
      <c r="B21" s="77">
        <v>52.014652014652022</v>
      </c>
      <c r="C21" s="77">
        <v>33.699633699633701</v>
      </c>
      <c r="D21" s="77">
        <v>6.2271062271062272</v>
      </c>
      <c r="E21" s="77">
        <v>1.098901098901099</v>
      </c>
      <c r="F21" s="77">
        <v>4.0293040293040292</v>
      </c>
      <c r="G21" s="77">
        <v>2.9304029304029302</v>
      </c>
      <c r="H21" s="12">
        <v>273</v>
      </c>
    </row>
    <row r="22" spans="1:8" ht="15" thickBot="1" x14ac:dyDescent="0.35">
      <c r="A22" s="10" t="s">
        <v>27</v>
      </c>
      <c r="B22" s="77">
        <v>54.166666666666664</v>
      </c>
      <c r="C22" s="77">
        <v>20.833333333333336</v>
      </c>
      <c r="D22" s="77">
        <v>20.833333333333336</v>
      </c>
      <c r="E22" s="77">
        <v>0</v>
      </c>
      <c r="F22" s="77">
        <v>4.1666666666666661</v>
      </c>
      <c r="G22" s="77">
        <v>0</v>
      </c>
      <c r="H22" s="12">
        <v>24</v>
      </c>
    </row>
    <row r="23" spans="1:8" ht="15" thickBot="1" x14ac:dyDescent="0.35">
      <c r="A23" s="10" t="s">
        <v>28</v>
      </c>
      <c r="B23" s="77">
        <v>28.695652173913043</v>
      </c>
      <c r="C23" s="77">
        <v>10.434782608695652</v>
      </c>
      <c r="D23" s="77">
        <v>12.173913043478262</v>
      </c>
      <c r="E23" s="77">
        <v>0</v>
      </c>
      <c r="F23" s="77">
        <v>47.826086956521742</v>
      </c>
      <c r="G23" s="77">
        <v>0.86956521739130432</v>
      </c>
      <c r="H23" s="12">
        <v>115</v>
      </c>
    </row>
    <row r="24" spans="1:8" ht="15" thickBot="1" x14ac:dyDescent="0.35">
      <c r="A24" s="10" t="s">
        <v>29</v>
      </c>
      <c r="B24" s="77">
        <v>13.894736842105262</v>
      </c>
      <c r="C24" s="77">
        <v>40</v>
      </c>
      <c r="D24" s="77">
        <v>6.5263157894736841</v>
      </c>
      <c r="E24" s="77">
        <v>0.42105263157894735</v>
      </c>
      <c r="F24" s="77">
        <v>33.263157894736842</v>
      </c>
      <c r="G24" s="77">
        <v>5.8947368421052628</v>
      </c>
      <c r="H24" s="12">
        <v>475</v>
      </c>
    </row>
    <row r="25" spans="1:8" ht="15" thickBot="1" x14ac:dyDescent="0.35">
      <c r="A25" s="10" t="s">
        <v>30</v>
      </c>
      <c r="B25" s="77">
        <v>72.5</v>
      </c>
      <c r="C25" s="77">
        <v>7.5</v>
      </c>
      <c r="D25" s="77">
        <v>7.5</v>
      </c>
      <c r="E25" s="77">
        <v>0</v>
      </c>
      <c r="F25" s="77">
        <v>7.5</v>
      </c>
      <c r="G25" s="77">
        <v>5</v>
      </c>
      <c r="H25" s="12">
        <v>40</v>
      </c>
    </row>
    <row r="26" spans="1:8" ht="15" thickBot="1" x14ac:dyDescent="0.35">
      <c r="A26" s="13" t="s">
        <v>97</v>
      </c>
      <c r="B26" s="78">
        <v>38.011275038982852</v>
      </c>
      <c r="C26" s="78">
        <v>35.840230298668587</v>
      </c>
      <c r="D26" s="78">
        <v>6.3572028307544688</v>
      </c>
      <c r="E26" s="78">
        <v>0.52776778217584264</v>
      </c>
      <c r="F26" s="78">
        <v>11.658870097157251</v>
      </c>
      <c r="G26" s="78">
        <v>7.604653952261005</v>
      </c>
      <c r="H26" s="14">
        <v>8337</v>
      </c>
    </row>
    <row r="27" spans="1:8" ht="15" thickTop="1" x14ac:dyDescent="0.3"/>
  </sheetData>
  <mergeCells count="6">
    <mergeCell ref="B19:H19"/>
    <mergeCell ref="A1:H1"/>
    <mergeCell ref="A3:A4"/>
    <mergeCell ref="B3:G3"/>
    <mergeCell ref="H3:H4"/>
    <mergeCell ref="B17:H1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2"/>
  <dimension ref="A1:H12"/>
  <sheetViews>
    <sheetView topLeftCell="A11" zoomScale="80" zoomScaleNormal="80" workbookViewId="0">
      <selection activeCell="B6" sqref="B6"/>
    </sheetView>
  </sheetViews>
  <sheetFormatPr defaultRowHeight="14.4" x14ac:dyDescent="0.3"/>
  <cols>
    <col min="1" max="1" width="27" bestFit="1" customWidth="1"/>
    <col min="2" max="2" width="57.33203125" bestFit="1" customWidth="1"/>
  </cols>
  <sheetData>
    <row r="1" spans="1:8" ht="37.5" customHeight="1" x14ac:dyDescent="0.3">
      <c r="A1" s="254" t="s">
        <v>437</v>
      </c>
      <c r="B1" s="254"/>
      <c r="C1" s="254"/>
      <c r="D1" s="254"/>
      <c r="E1" s="254"/>
      <c r="F1" s="254"/>
      <c r="G1" s="254"/>
      <c r="H1" s="254"/>
    </row>
    <row r="2" spans="1:8" ht="15" thickBot="1" x14ac:dyDescent="0.35"/>
    <row r="3" spans="1:8" ht="15.6" thickTop="1" thickBot="1" x14ac:dyDescent="0.35">
      <c r="A3" s="249"/>
      <c r="B3" s="249" t="s">
        <v>438</v>
      </c>
      <c r="C3" s="252"/>
      <c r="D3" s="252"/>
      <c r="E3" s="252"/>
      <c r="F3" s="252"/>
      <c r="G3" s="252"/>
      <c r="H3" s="252"/>
    </row>
    <row r="4" spans="1:8" x14ac:dyDescent="0.3">
      <c r="A4" s="250"/>
      <c r="B4" s="250"/>
      <c r="C4" s="274">
        <v>2011</v>
      </c>
      <c r="D4" s="274">
        <v>2012</v>
      </c>
      <c r="E4" s="274">
        <v>2013</v>
      </c>
      <c r="F4" s="274">
        <v>2011</v>
      </c>
      <c r="G4" s="274">
        <v>2012</v>
      </c>
      <c r="H4" s="274">
        <v>2013</v>
      </c>
    </row>
    <row r="5" spans="1:8" ht="15" thickBot="1" x14ac:dyDescent="0.35">
      <c r="A5" s="251"/>
      <c r="B5" s="251"/>
      <c r="C5" s="277"/>
      <c r="D5" s="277"/>
      <c r="E5" s="277"/>
      <c r="F5" s="277"/>
      <c r="G5" s="277"/>
      <c r="H5" s="277"/>
    </row>
    <row r="6" spans="1:8" ht="15" thickBot="1" x14ac:dyDescent="0.35">
      <c r="A6" s="10" t="s">
        <v>439</v>
      </c>
      <c r="B6" s="10" t="s">
        <v>637</v>
      </c>
      <c r="C6" s="11">
        <v>2832</v>
      </c>
      <c r="D6" s="11">
        <v>3051</v>
      </c>
      <c r="E6" s="11">
        <v>3169</v>
      </c>
      <c r="F6" s="77">
        <f>C6/C12</f>
        <v>0.37102056858378096</v>
      </c>
      <c r="G6" s="77">
        <f>D6/D12</f>
        <v>0.36719220122758456</v>
      </c>
      <c r="H6" s="77">
        <f>E6/E12</f>
        <v>0.3801127503898285</v>
      </c>
    </row>
    <row r="7" spans="1:8" ht="15" thickBot="1" x14ac:dyDescent="0.35">
      <c r="A7" s="10" t="s">
        <v>440</v>
      </c>
      <c r="B7" s="10" t="s">
        <v>441</v>
      </c>
      <c r="C7" s="11">
        <v>2784</v>
      </c>
      <c r="D7" s="11">
        <v>2890</v>
      </c>
      <c r="E7" s="11">
        <v>2988</v>
      </c>
      <c r="F7" s="77">
        <f>C7/C12</f>
        <v>0.36473208437049653</v>
      </c>
      <c r="G7" s="77">
        <f>D7/D12</f>
        <v>0.34781562161511614</v>
      </c>
      <c r="H7" s="77">
        <f>E7/E12</f>
        <v>0.35840230298668585</v>
      </c>
    </row>
    <row r="8" spans="1:8" ht="15" thickBot="1" x14ac:dyDescent="0.35">
      <c r="A8" s="10" t="s">
        <v>442</v>
      </c>
      <c r="B8" s="10" t="s">
        <v>443</v>
      </c>
      <c r="C8" s="11">
        <v>699</v>
      </c>
      <c r="D8" s="11">
        <v>673</v>
      </c>
      <c r="E8" s="11">
        <v>530</v>
      </c>
      <c r="F8" s="77">
        <f>C8/C12</f>
        <v>9.157605135595441E-2</v>
      </c>
      <c r="G8" s="77">
        <f>D8/D12</f>
        <v>8.0996509808641232E-2</v>
      </c>
      <c r="H8" s="77">
        <f>E8/E12</f>
        <v>6.3572028307544687E-2</v>
      </c>
    </row>
    <row r="9" spans="1:8" ht="15" thickBot="1" x14ac:dyDescent="0.35">
      <c r="A9" s="10" t="s">
        <v>444</v>
      </c>
      <c r="B9" s="10" t="s">
        <v>445</v>
      </c>
      <c r="C9" s="11">
        <v>55</v>
      </c>
      <c r="D9" s="11">
        <v>117</v>
      </c>
      <c r="E9" s="11">
        <v>44</v>
      </c>
      <c r="F9" s="77">
        <f>C9/C12</f>
        <v>7.2055548277217343E-3</v>
      </c>
      <c r="G9" s="77">
        <f>D9/D12</f>
        <v>1.4081116861234805E-2</v>
      </c>
      <c r="H9" s="77">
        <f>E9/E12</f>
        <v>5.2776778217584266E-3</v>
      </c>
    </row>
    <row r="10" spans="1:8" ht="15" thickBot="1" x14ac:dyDescent="0.35">
      <c r="A10" s="10" t="s">
        <v>446</v>
      </c>
      <c r="B10" s="10" t="s">
        <v>447</v>
      </c>
      <c r="C10" s="11">
        <v>874</v>
      </c>
      <c r="D10" s="11">
        <v>1060</v>
      </c>
      <c r="E10" s="11">
        <v>972</v>
      </c>
      <c r="F10" s="77">
        <f>C10/C12</f>
        <v>0.1145028167168872</v>
      </c>
      <c r="G10" s="77">
        <f>D10/D12</f>
        <v>0.12757251173426404</v>
      </c>
      <c r="H10" s="77">
        <f>E10/E12</f>
        <v>0.11658870097157251</v>
      </c>
    </row>
    <row r="11" spans="1:8" ht="15" thickBot="1" x14ac:dyDescent="0.35">
      <c r="A11" s="10" t="s">
        <v>448</v>
      </c>
      <c r="B11" s="10" t="s">
        <v>448</v>
      </c>
      <c r="C11" s="11">
        <v>389</v>
      </c>
      <c r="D11" s="11">
        <v>518</v>
      </c>
      <c r="E11" s="11">
        <v>634</v>
      </c>
      <c r="F11" s="77">
        <f>C11/C12</f>
        <v>5.0962924145159176E-2</v>
      </c>
      <c r="G11" s="77">
        <f>D11/D12</f>
        <v>6.2342038753159225E-2</v>
      </c>
      <c r="H11" s="77">
        <f>E11/E12</f>
        <v>7.6046539522610049E-2</v>
      </c>
    </row>
    <row r="12" spans="1:8" ht="15" thickBot="1" x14ac:dyDescent="0.35">
      <c r="A12" s="103" t="s">
        <v>31</v>
      </c>
      <c r="B12" s="103"/>
      <c r="C12" s="67">
        <f>SUM(C6:C11)</f>
        <v>7633</v>
      </c>
      <c r="D12" s="67">
        <f>SUM(D6:D11)</f>
        <v>8309</v>
      </c>
      <c r="E12" s="67">
        <f>SUM(E6:E11)</f>
        <v>8337</v>
      </c>
      <c r="F12" s="100"/>
      <c r="G12" s="100"/>
      <c r="H12" s="100"/>
    </row>
  </sheetData>
  <mergeCells count="11">
    <mergeCell ref="C4:C5"/>
    <mergeCell ref="E4:E5"/>
    <mergeCell ref="F4:F5"/>
    <mergeCell ref="H4:H5"/>
    <mergeCell ref="A1:H1"/>
    <mergeCell ref="D4:D5"/>
    <mergeCell ref="G4:G5"/>
    <mergeCell ref="B3:B5"/>
    <mergeCell ref="A3:A5"/>
    <mergeCell ref="C3:E3"/>
    <mergeCell ref="F3:H3"/>
  </mergeCells>
  <pageMargins left="0.7" right="0.7" top="0.75" bottom="0.75" header="0.3" footer="0.3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3"/>
  <dimension ref="A1:F49"/>
  <sheetViews>
    <sheetView workbookViewId="0">
      <selection activeCell="F33" sqref="F33"/>
    </sheetView>
  </sheetViews>
  <sheetFormatPr defaultRowHeight="14.4" x14ac:dyDescent="0.3"/>
  <cols>
    <col min="2" max="4" width="9.5546875" bestFit="1" customWidth="1"/>
    <col min="5" max="5" width="11.5546875" bestFit="1" customWidth="1"/>
    <col min="6" max="6" width="9.33203125" bestFit="1" customWidth="1"/>
  </cols>
  <sheetData>
    <row r="1" spans="1:6" ht="36" customHeight="1" x14ac:dyDescent="0.3">
      <c r="A1" s="254" t="s">
        <v>408</v>
      </c>
      <c r="B1" s="254"/>
      <c r="C1" s="254"/>
      <c r="D1" s="254"/>
      <c r="E1" s="254"/>
      <c r="F1" s="254"/>
    </row>
    <row r="2" spans="1:6" ht="15" thickBot="1" x14ac:dyDescent="0.35"/>
    <row r="3" spans="1:6" ht="15.6" thickTop="1" thickBot="1" x14ac:dyDescent="0.35">
      <c r="A3" s="292" t="s">
        <v>6</v>
      </c>
      <c r="B3" s="260" t="s">
        <v>409</v>
      </c>
      <c r="C3" s="260"/>
      <c r="D3" s="260"/>
      <c r="E3" s="260"/>
      <c r="F3" s="249" t="s">
        <v>410</v>
      </c>
    </row>
    <row r="4" spans="1:6" ht="27" thickBot="1" x14ac:dyDescent="0.35">
      <c r="A4" s="293"/>
      <c r="B4" s="47" t="s">
        <v>240</v>
      </c>
      <c r="C4" s="47" t="s">
        <v>241</v>
      </c>
      <c r="D4" s="47" t="s">
        <v>244</v>
      </c>
      <c r="E4" s="47" t="s">
        <v>400</v>
      </c>
      <c r="F4" s="251"/>
    </row>
    <row r="5" spans="1:6" ht="15" thickBot="1" x14ac:dyDescent="0.35">
      <c r="A5" s="10" t="s">
        <v>10</v>
      </c>
      <c r="B5" s="85">
        <v>43.292682926829265</v>
      </c>
      <c r="C5" s="85">
        <v>51.707317073170735</v>
      </c>
      <c r="D5" s="85">
        <v>5</v>
      </c>
      <c r="E5" s="10">
        <v>820</v>
      </c>
      <c r="F5" s="12" t="s">
        <v>56</v>
      </c>
    </row>
    <row r="6" spans="1:6" ht="15" thickBot="1" x14ac:dyDescent="0.35">
      <c r="A6" s="10" t="s">
        <v>11</v>
      </c>
      <c r="B6" s="85">
        <v>41.17647058823529</v>
      </c>
      <c r="C6" s="85">
        <v>38.235294117647058</v>
      </c>
      <c r="D6" s="85">
        <v>20.588235294117645</v>
      </c>
      <c r="E6" s="10">
        <v>34</v>
      </c>
      <c r="F6" s="12" t="s">
        <v>56</v>
      </c>
    </row>
    <row r="7" spans="1:6" ht="15" thickBot="1" x14ac:dyDescent="0.35">
      <c r="A7" s="10" t="s">
        <v>12</v>
      </c>
      <c r="B7" s="85">
        <v>38.96734333627537</v>
      </c>
      <c r="C7" s="85">
        <v>54.67784642541924</v>
      </c>
      <c r="D7" s="85">
        <v>6.3548102383053831</v>
      </c>
      <c r="E7" s="10">
        <v>2266</v>
      </c>
      <c r="F7" s="12" t="s">
        <v>56</v>
      </c>
    </row>
    <row r="8" spans="1:6" ht="15" thickBot="1" x14ac:dyDescent="0.35">
      <c r="A8" s="10" t="s">
        <v>13</v>
      </c>
      <c r="B8" s="85">
        <v>47.058823529411761</v>
      </c>
      <c r="C8" s="85">
        <v>43.69747899159664</v>
      </c>
      <c r="D8" s="85">
        <v>9.2436974789915975</v>
      </c>
      <c r="E8" s="10">
        <v>119</v>
      </c>
      <c r="F8" s="12" t="s">
        <v>56</v>
      </c>
    </row>
    <row r="9" spans="1:6" ht="15" thickBot="1" x14ac:dyDescent="0.35">
      <c r="A9" s="10" t="s">
        <v>14</v>
      </c>
      <c r="B9" s="85">
        <v>42.361111111111107</v>
      </c>
      <c r="C9" s="85">
        <v>52.777777777777779</v>
      </c>
      <c r="D9" s="85">
        <v>4.8611111111111116</v>
      </c>
      <c r="E9" s="10">
        <v>144</v>
      </c>
      <c r="F9" s="12" t="s">
        <v>56</v>
      </c>
    </row>
    <row r="10" spans="1:6" ht="15" thickBot="1" x14ac:dyDescent="0.35">
      <c r="A10" s="10" t="s">
        <v>15</v>
      </c>
      <c r="B10" s="85">
        <v>44.272844272844274</v>
      </c>
      <c r="C10" s="85">
        <v>48.133848133848133</v>
      </c>
      <c r="D10" s="85">
        <v>7.5933075933075935</v>
      </c>
      <c r="E10" s="10">
        <v>779</v>
      </c>
      <c r="F10" s="85">
        <v>0.25673940949935814</v>
      </c>
    </row>
    <row r="11" spans="1:6" ht="15" thickBot="1" x14ac:dyDescent="0.35">
      <c r="A11" s="10" t="s">
        <v>16</v>
      </c>
      <c r="B11" s="85">
        <v>40</v>
      </c>
      <c r="C11" s="85">
        <v>52.941176470588239</v>
      </c>
      <c r="D11" s="85">
        <v>7.0588235294117645</v>
      </c>
      <c r="E11" s="10">
        <v>170</v>
      </c>
      <c r="F11" s="12" t="s">
        <v>56</v>
      </c>
    </row>
    <row r="12" spans="1:6" ht="15" thickBot="1" x14ac:dyDescent="0.35">
      <c r="A12" s="10" t="s">
        <v>17</v>
      </c>
      <c r="B12" s="85">
        <v>26.90909090909091</v>
      </c>
      <c r="C12" s="85">
        <v>64.72727272727272</v>
      </c>
      <c r="D12" s="85">
        <v>8.3636363636363633</v>
      </c>
      <c r="E12" s="10">
        <v>278</v>
      </c>
      <c r="F12" s="85">
        <v>1.079136690647482</v>
      </c>
    </row>
    <row r="13" spans="1:6" ht="15" thickBot="1" x14ac:dyDescent="0.35">
      <c r="A13" s="10" t="s">
        <v>18</v>
      </c>
      <c r="B13" s="85">
        <v>40.142517814726844</v>
      </c>
      <c r="C13" s="85">
        <v>54.869358669833737</v>
      </c>
      <c r="D13" s="85">
        <v>4.9881235154394297</v>
      </c>
      <c r="E13" s="10">
        <v>842</v>
      </c>
      <c r="F13" s="12" t="s">
        <v>56</v>
      </c>
    </row>
    <row r="14" spans="1:6" ht="15" thickBot="1" x14ac:dyDescent="0.35">
      <c r="A14" s="10" t="s">
        <v>19</v>
      </c>
      <c r="B14" s="85">
        <v>39.673913043478258</v>
      </c>
      <c r="C14" s="85">
        <v>42.934782608695656</v>
      </c>
      <c r="D14" s="85">
        <v>17.391304347826086</v>
      </c>
      <c r="E14" s="10">
        <v>736</v>
      </c>
      <c r="F14" s="12" t="s">
        <v>56</v>
      </c>
    </row>
    <row r="15" spans="1:6" ht="15" thickBot="1" x14ac:dyDescent="0.35">
      <c r="A15" s="10" t="s">
        <v>20</v>
      </c>
      <c r="B15" s="85">
        <v>30.519480519480517</v>
      </c>
      <c r="C15" s="85">
        <v>66.883116883116884</v>
      </c>
      <c r="D15" s="85">
        <v>2.5974025974025974</v>
      </c>
      <c r="E15" s="10">
        <v>154</v>
      </c>
      <c r="F15" s="12" t="s">
        <v>56</v>
      </c>
    </row>
    <row r="16" spans="1:6" ht="15" thickBot="1" x14ac:dyDescent="0.35">
      <c r="A16" s="10" t="s">
        <v>21</v>
      </c>
      <c r="B16" s="85">
        <v>32.057416267942585</v>
      </c>
      <c r="C16" s="85">
        <v>56.937799043062199</v>
      </c>
      <c r="D16" s="85">
        <v>11.004784688995215</v>
      </c>
      <c r="E16" s="10">
        <v>209</v>
      </c>
      <c r="F16" s="12" t="s">
        <v>56</v>
      </c>
    </row>
    <row r="17" spans="1:6" ht="15" thickBot="1" x14ac:dyDescent="0.35">
      <c r="A17" s="10" t="s">
        <v>22</v>
      </c>
      <c r="B17" s="315" t="s">
        <v>407</v>
      </c>
      <c r="C17" s="315"/>
      <c r="D17" s="315"/>
      <c r="E17" s="315"/>
      <c r="F17" s="315"/>
    </row>
    <row r="18" spans="1:6" ht="15" thickBot="1" x14ac:dyDescent="0.35">
      <c r="A18" s="10" t="s">
        <v>23</v>
      </c>
      <c r="B18" s="85">
        <v>37.280701754385966</v>
      </c>
      <c r="C18" s="85">
        <v>61.842105263157897</v>
      </c>
      <c r="D18" s="85">
        <v>0.8771929824561403</v>
      </c>
      <c r="E18" s="10">
        <v>229</v>
      </c>
      <c r="F18" s="85">
        <v>0.43668122270742354</v>
      </c>
    </row>
    <row r="19" spans="1:6" ht="15" thickBot="1" x14ac:dyDescent="0.35">
      <c r="A19" s="10" t="s">
        <v>24</v>
      </c>
      <c r="B19" s="315" t="s">
        <v>407</v>
      </c>
      <c r="C19" s="315"/>
      <c r="D19" s="315"/>
      <c r="E19" s="315"/>
      <c r="F19" s="315"/>
    </row>
    <row r="20" spans="1:6" ht="15" thickBot="1" x14ac:dyDescent="0.35">
      <c r="A20" s="10" t="s">
        <v>25</v>
      </c>
      <c r="B20" s="85">
        <v>24.603174603174601</v>
      </c>
      <c r="C20" s="85">
        <v>72.698412698412696</v>
      </c>
      <c r="D20" s="85">
        <v>2.6984126984126986</v>
      </c>
      <c r="E20" s="10">
        <v>630</v>
      </c>
      <c r="F20" s="12" t="s">
        <v>56</v>
      </c>
    </row>
    <row r="21" spans="1:6" ht="15" thickBot="1" x14ac:dyDescent="0.35">
      <c r="A21" s="10" t="s">
        <v>26</v>
      </c>
      <c r="B21" s="85">
        <v>24.908424908424909</v>
      </c>
      <c r="C21" s="85">
        <v>72.161172161172161</v>
      </c>
      <c r="D21" s="85">
        <v>2.9304029304029302</v>
      </c>
      <c r="E21" s="10">
        <v>273</v>
      </c>
      <c r="F21" s="12" t="s">
        <v>56</v>
      </c>
    </row>
    <row r="22" spans="1:6" ht="15" thickBot="1" x14ac:dyDescent="0.35">
      <c r="A22" s="10" t="s">
        <v>27</v>
      </c>
      <c r="B22" s="85">
        <v>50</v>
      </c>
      <c r="C22" s="85">
        <v>50</v>
      </c>
      <c r="D22" s="85">
        <v>0</v>
      </c>
      <c r="E22" s="10">
        <v>24</v>
      </c>
      <c r="F22" s="12" t="s">
        <v>56</v>
      </c>
    </row>
    <row r="23" spans="1:6" ht="15" thickBot="1" x14ac:dyDescent="0.35">
      <c r="A23" s="10" t="s">
        <v>28</v>
      </c>
      <c r="B23" s="85">
        <v>49.565217391304351</v>
      </c>
      <c r="C23" s="85">
        <v>49.565217391304351</v>
      </c>
      <c r="D23" s="85">
        <v>0.86956521739130432</v>
      </c>
      <c r="E23" s="10">
        <v>115</v>
      </c>
      <c r="F23" s="12" t="s">
        <v>56</v>
      </c>
    </row>
    <row r="24" spans="1:6" ht="15" thickBot="1" x14ac:dyDescent="0.35">
      <c r="A24" s="10" t="s">
        <v>29</v>
      </c>
      <c r="B24" s="85">
        <v>33.473684210526315</v>
      </c>
      <c r="C24" s="85">
        <v>65.05263157894737</v>
      </c>
      <c r="D24" s="85">
        <v>1.4736842105263157</v>
      </c>
      <c r="E24" s="10">
        <v>475</v>
      </c>
      <c r="F24" s="12" t="s">
        <v>56</v>
      </c>
    </row>
    <row r="25" spans="1:6" ht="15" thickBot="1" x14ac:dyDescent="0.35">
      <c r="A25" s="10" t="s">
        <v>30</v>
      </c>
      <c r="B25" s="85">
        <v>15</v>
      </c>
      <c r="C25" s="85">
        <v>80</v>
      </c>
      <c r="D25" s="85">
        <v>5</v>
      </c>
      <c r="E25" s="10">
        <v>40</v>
      </c>
      <c r="F25" s="12" t="s">
        <v>56</v>
      </c>
    </row>
    <row r="26" spans="1:6" ht="15" thickBot="1" x14ac:dyDescent="0.35">
      <c r="A26" s="13" t="s">
        <v>97</v>
      </c>
      <c r="B26" s="86">
        <v>37.702556715880448</v>
      </c>
      <c r="C26" s="86">
        <v>55.83963509782739</v>
      </c>
      <c r="D26" s="86">
        <v>6.4578081862921621</v>
      </c>
      <c r="E26" s="61">
        <v>8337</v>
      </c>
      <c r="F26" s="86">
        <v>7.196833393306945E-2</v>
      </c>
    </row>
    <row r="27" spans="1:6" ht="15" thickTop="1" x14ac:dyDescent="0.3"/>
    <row r="29" spans="1:6" x14ac:dyDescent="0.3">
      <c r="F29" s="104"/>
    </row>
    <row r="30" spans="1:6" x14ac:dyDescent="0.3">
      <c r="F30" s="104"/>
    </row>
    <row r="31" spans="1:6" x14ac:dyDescent="0.3">
      <c r="F31" s="104"/>
    </row>
    <row r="32" spans="1:6" x14ac:dyDescent="0.3">
      <c r="F32" s="104"/>
    </row>
    <row r="33" spans="6:6" x14ac:dyDescent="0.3">
      <c r="F33" s="104"/>
    </row>
    <row r="35" spans="6:6" x14ac:dyDescent="0.3">
      <c r="F35" s="104"/>
    </row>
    <row r="37" spans="6:6" x14ac:dyDescent="0.3">
      <c r="F37" s="104"/>
    </row>
    <row r="38" spans="6:6" x14ac:dyDescent="0.3">
      <c r="F38" s="104"/>
    </row>
    <row r="39" spans="6:6" x14ac:dyDescent="0.3">
      <c r="F39" s="104"/>
    </row>
    <row r="40" spans="6:6" x14ac:dyDescent="0.3">
      <c r="F40" s="104"/>
    </row>
    <row r="41" spans="6:6" x14ac:dyDescent="0.3">
      <c r="F41" s="104"/>
    </row>
    <row r="43" spans="6:6" x14ac:dyDescent="0.3">
      <c r="F43" s="104"/>
    </row>
    <row r="44" spans="6:6" x14ac:dyDescent="0.3">
      <c r="F44" s="104"/>
    </row>
    <row r="45" spans="6:6" x14ac:dyDescent="0.3">
      <c r="F45" s="104"/>
    </row>
    <row r="46" spans="6:6" x14ac:dyDescent="0.3">
      <c r="F46" s="104"/>
    </row>
    <row r="47" spans="6:6" x14ac:dyDescent="0.3">
      <c r="F47" s="104"/>
    </row>
    <row r="48" spans="6:6" x14ac:dyDescent="0.3">
      <c r="F48" s="104"/>
    </row>
    <row r="49" spans="6:6" x14ac:dyDescent="0.3">
      <c r="F49" s="104"/>
    </row>
  </sheetData>
  <mergeCells count="6">
    <mergeCell ref="B19:F19"/>
    <mergeCell ref="A1:F1"/>
    <mergeCell ref="A3:A4"/>
    <mergeCell ref="B3:E3"/>
    <mergeCell ref="F3:F4"/>
    <mergeCell ref="B17:F17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4"/>
  <dimension ref="A1:D26"/>
  <sheetViews>
    <sheetView workbookViewId="0">
      <selection activeCell="D25" sqref="D25"/>
    </sheetView>
  </sheetViews>
  <sheetFormatPr defaultRowHeight="14.4" x14ac:dyDescent="0.3"/>
  <cols>
    <col min="3" max="3" width="11.33203125" bestFit="1" customWidth="1"/>
  </cols>
  <sheetData>
    <row r="1" spans="1:4" ht="48.75" customHeight="1" x14ac:dyDescent="0.3">
      <c r="A1" s="254" t="s">
        <v>411</v>
      </c>
      <c r="B1" s="254"/>
      <c r="C1" s="254"/>
      <c r="D1" s="254"/>
    </row>
    <row r="2" spans="1:4" ht="15" thickBot="1" x14ac:dyDescent="0.35"/>
    <row r="3" spans="1:4" ht="54" thickTop="1" thickBot="1" x14ac:dyDescent="0.35">
      <c r="A3" s="24" t="s">
        <v>6</v>
      </c>
      <c r="B3" s="24" t="s">
        <v>280</v>
      </c>
      <c r="C3" s="24" t="s">
        <v>412</v>
      </c>
      <c r="D3" s="24" t="s">
        <v>281</v>
      </c>
    </row>
    <row r="4" spans="1:4" ht="15" thickBot="1" x14ac:dyDescent="0.35">
      <c r="A4" s="10" t="s">
        <v>10</v>
      </c>
      <c r="B4" s="77">
        <v>1.2882010438350378</v>
      </c>
      <c r="C4" s="77">
        <v>14.75609756097561</v>
      </c>
      <c r="D4" s="12">
        <v>427</v>
      </c>
    </row>
    <row r="5" spans="1:4" ht="15" thickBot="1" x14ac:dyDescent="0.35">
      <c r="A5" s="10" t="s">
        <v>11</v>
      </c>
      <c r="B5" s="77">
        <v>1.3309671694764862</v>
      </c>
      <c r="C5" s="77">
        <v>20.588235294117645</v>
      </c>
      <c r="D5" s="12">
        <v>15</v>
      </c>
    </row>
    <row r="6" spans="1:4" ht="15" thickBot="1" x14ac:dyDescent="0.35">
      <c r="A6" s="10" t="s">
        <v>12</v>
      </c>
      <c r="B6" s="77">
        <v>1.8422941518269131</v>
      </c>
      <c r="C6" s="77">
        <v>21.624007060900265</v>
      </c>
      <c r="D6" s="12">
        <v>1617</v>
      </c>
    </row>
    <row r="7" spans="1:4" ht="15" thickBot="1" x14ac:dyDescent="0.35">
      <c r="A7" s="10" t="s">
        <v>13</v>
      </c>
      <c r="B7" s="77">
        <v>1.7241379310344827</v>
      </c>
      <c r="C7" s="77">
        <v>20.168067226890756</v>
      </c>
      <c r="D7" s="12">
        <v>94</v>
      </c>
    </row>
    <row r="8" spans="1:4" ht="15" thickBot="1" x14ac:dyDescent="0.35">
      <c r="A8" s="10" t="s">
        <v>14</v>
      </c>
      <c r="B8" s="77">
        <v>1.921831137983157</v>
      </c>
      <c r="C8" s="77">
        <v>28.472222222222221</v>
      </c>
      <c r="D8" s="12">
        <v>89</v>
      </c>
    </row>
    <row r="9" spans="1:4" ht="15" thickBot="1" x14ac:dyDescent="0.35">
      <c r="A9" s="10" t="s">
        <v>15</v>
      </c>
      <c r="B9" s="77">
        <v>1.6158998679900258</v>
      </c>
      <c r="C9" s="77">
        <v>21.566110397946083</v>
      </c>
      <c r="D9" s="12">
        <v>661</v>
      </c>
    </row>
    <row r="10" spans="1:4" ht="15" thickBot="1" x14ac:dyDescent="0.35">
      <c r="A10" s="10" t="s">
        <v>16</v>
      </c>
      <c r="B10" s="77">
        <v>1.7489270386266094</v>
      </c>
      <c r="C10" s="77">
        <v>26.47058823529412</v>
      </c>
      <c r="D10" s="12">
        <v>163</v>
      </c>
    </row>
    <row r="11" spans="1:4" ht="15" thickBot="1" x14ac:dyDescent="0.35">
      <c r="A11" s="10" t="s">
        <v>17</v>
      </c>
      <c r="B11" s="77">
        <v>2.2858768851370574</v>
      </c>
      <c r="C11" s="77">
        <v>18.345323741007196</v>
      </c>
      <c r="D11" s="12">
        <v>241</v>
      </c>
    </row>
    <row r="12" spans="1:4" ht="15" thickBot="1" x14ac:dyDescent="0.35">
      <c r="A12" s="10" t="s">
        <v>18</v>
      </c>
      <c r="B12" s="77">
        <v>1.8192535433914743</v>
      </c>
      <c r="C12" s="77">
        <v>24.109263657957243</v>
      </c>
      <c r="D12" s="12">
        <v>679</v>
      </c>
    </row>
    <row r="13" spans="1:4" ht="15" thickBot="1" x14ac:dyDescent="0.35">
      <c r="A13" s="10" t="s">
        <v>19</v>
      </c>
      <c r="B13" s="77">
        <v>1.8931641424478101</v>
      </c>
      <c r="C13" s="77">
        <v>24.592391304347828</v>
      </c>
      <c r="D13" s="12">
        <v>555</v>
      </c>
    </row>
    <row r="14" spans="1:4" ht="15" thickBot="1" x14ac:dyDescent="0.35">
      <c r="A14" s="10" t="s">
        <v>20</v>
      </c>
      <c r="B14" s="77">
        <v>1.5366114377338322</v>
      </c>
      <c r="C14" s="77">
        <v>24.025974025974026</v>
      </c>
      <c r="D14" s="12">
        <v>115</v>
      </c>
    </row>
    <row r="15" spans="1:4" ht="15" thickBot="1" x14ac:dyDescent="0.35">
      <c r="A15" s="10" t="s">
        <v>21</v>
      </c>
      <c r="B15" s="77">
        <v>1.73018852525912</v>
      </c>
      <c r="C15" s="77">
        <v>28.229665071770331</v>
      </c>
      <c r="D15" s="12">
        <v>212</v>
      </c>
    </row>
    <row r="16" spans="1:4" ht="15" thickBot="1" x14ac:dyDescent="0.35">
      <c r="A16" s="10" t="s">
        <v>22</v>
      </c>
      <c r="B16" s="77">
        <v>1.902976142982526</v>
      </c>
      <c r="C16" s="77" t="s">
        <v>407</v>
      </c>
      <c r="D16" s="12">
        <v>954</v>
      </c>
    </row>
    <row r="17" spans="1:4" ht="15" thickBot="1" x14ac:dyDescent="0.35">
      <c r="A17" s="10" t="s">
        <v>23</v>
      </c>
      <c r="B17" s="77">
        <v>1.3227250124316259</v>
      </c>
      <c r="C17" s="77">
        <v>16.593886462882097</v>
      </c>
      <c r="D17" s="12">
        <v>133</v>
      </c>
    </row>
    <row r="18" spans="1:4" ht="15" thickBot="1" x14ac:dyDescent="0.35">
      <c r="A18" s="10" t="s">
        <v>24</v>
      </c>
      <c r="B18" s="77">
        <v>0.39084310441094361</v>
      </c>
      <c r="C18" s="77" t="s">
        <v>407</v>
      </c>
      <c r="D18" s="12">
        <v>7</v>
      </c>
    </row>
    <row r="19" spans="1:4" ht="15" thickBot="1" x14ac:dyDescent="0.35">
      <c r="A19" s="10" t="s">
        <v>25</v>
      </c>
      <c r="B19" s="77">
        <v>1.835395575553056</v>
      </c>
      <c r="C19" s="77">
        <v>21.587301587301589</v>
      </c>
      <c r="D19" s="12">
        <v>979</v>
      </c>
    </row>
    <row r="20" spans="1:4" ht="15" thickBot="1" x14ac:dyDescent="0.35">
      <c r="A20" s="10" t="s">
        <v>26</v>
      </c>
      <c r="B20" s="77">
        <v>1.8099413472362107</v>
      </c>
      <c r="C20" s="77">
        <v>29.670329670329672</v>
      </c>
      <c r="D20" s="12">
        <v>611</v>
      </c>
    </row>
    <row r="21" spans="1:4" ht="15" thickBot="1" x14ac:dyDescent="0.35">
      <c r="A21" s="10" t="s">
        <v>27</v>
      </c>
      <c r="B21" s="77">
        <v>1.2763868433971526</v>
      </c>
      <c r="C21" s="77">
        <v>16.666666666666664</v>
      </c>
      <c r="D21" s="12">
        <v>52</v>
      </c>
    </row>
    <row r="22" spans="1:4" ht="15" thickBot="1" x14ac:dyDescent="0.35">
      <c r="A22" s="10" t="s">
        <v>28</v>
      </c>
      <c r="B22" s="77">
        <v>1.4653390944955853</v>
      </c>
      <c r="C22" s="77">
        <v>17.391304347826086</v>
      </c>
      <c r="D22" s="12">
        <v>234</v>
      </c>
    </row>
    <row r="23" spans="1:4" ht="15" thickBot="1" x14ac:dyDescent="0.35">
      <c r="A23" s="10" t="s">
        <v>29</v>
      </c>
      <c r="B23" s="77">
        <v>1.6082341588935349</v>
      </c>
      <c r="C23" s="77">
        <v>18.10526315789474</v>
      </c>
      <c r="D23" s="12">
        <v>700</v>
      </c>
    </row>
    <row r="24" spans="1:4" ht="15" thickBot="1" x14ac:dyDescent="0.35">
      <c r="A24" s="10" t="s">
        <v>30</v>
      </c>
      <c r="B24" s="77">
        <v>1.5941518407609652</v>
      </c>
      <c r="C24" s="77">
        <v>25</v>
      </c>
      <c r="D24" s="12">
        <v>181</v>
      </c>
    </row>
    <row r="25" spans="1:4" ht="15" thickBot="1" x14ac:dyDescent="0.35">
      <c r="A25" s="13" t="s">
        <v>97</v>
      </c>
      <c r="B25" s="78">
        <v>1.7324627636745142</v>
      </c>
      <c r="C25" s="78">
        <v>21.614489624565191</v>
      </c>
      <c r="D25" s="14">
        <v>8719</v>
      </c>
    </row>
    <row r="26" spans="1:4" ht="15" thickTop="1" x14ac:dyDescent="0.3"/>
  </sheetData>
  <mergeCells count="1">
    <mergeCell ref="A1:D1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5"/>
  <dimension ref="A1:F8"/>
  <sheetViews>
    <sheetView workbookViewId="0">
      <selection sqref="A1:F1"/>
    </sheetView>
  </sheetViews>
  <sheetFormatPr defaultRowHeight="14.4" x14ac:dyDescent="0.3"/>
  <cols>
    <col min="2" max="6" width="9.5546875" bestFit="1" customWidth="1"/>
  </cols>
  <sheetData>
    <row r="1" spans="1:6" ht="34.5" customHeight="1" x14ac:dyDescent="0.3">
      <c r="A1" s="254" t="s">
        <v>413</v>
      </c>
      <c r="B1" s="254"/>
      <c r="C1" s="254"/>
      <c r="D1" s="254"/>
      <c r="E1" s="254"/>
      <c r="F1" s="254"/>
    </row>
    <row r="2" spans="1:6" ht="15" thickBot="1" x14ac:dyDescent="0.35"/>
    <row r="3" spans="1:6" ht="15.6" thickTop="1" thickBot="1" x14ac:dyDescent="0.35">
      <c r="A3" s="292" t="s">
        <v>286</v>
      </c>
      <c r="B3" s="260" t="s">
        <v>182</v>
      </c>
      <c r="C3" s="260"/>
      <c r="D3" s="260"/>
      <c r="E3" s="260"/>
      <c r="F3" s="292" t="s">
        <v>31</v>
      </c>
    </row>
    <row r="4" spans="1:6" ht="53.4" thickBot="1" x14ac:dyDescent="0.35">
      <c r="A4" s="293"/>
      <c r="B4" s="47" t="s">
        <v>414</v>
      </c>
      <c r="C4" s="47" t="s">
        <v>415</v>
      </c>
      <c r="D4" s="47" t="s">
        <v>131</v>
      </c>
      <c r="E4" s="47" t="s">
        <v>416</v>
      </c>
      <c r="F4" s="293"/>
    </row>
    <row r="5" spans="1:6" ht="15" thickBot="1" x14ac:dyDescent="0.35">
      <c r="A5" s="51" t="s">
        <v>287</v>
      </c>
      <c r="B5" s="85">
        <v>99.288718929254301</v>
      </c>
      <c r="C5" s="85">
        <v>98.915886888578214</v>
      </c>
      <c r="D5" s="85">
        <v>98.106041137711628</v>
      </c>
      <c r="E5" s="85">
        <v>97.254847812766982</v>
      </c>
      <c r="F5" s="85">
        <v>98.131607708055469</v>
      </c>
    </row>
    <row r="6" spans="1:6" ht="15" thickBot="1" x14ac:dyDescent="0.35">
      <c r="A6" s="51" t="s">
        <v>288</v>
      </c>
      <c r="B6" s="85">
        <v>0.71128107074569791</v>
      </c>
      <c r="C6" s="85">
        <v>1.0841131114217835</v>
      </c>
      <c r="D6" s="85">
        <v>1.8939588622883752</v>
      </c>
      <c r="E6" s="85">
        <v>2.745152187233014</v>
      </c>
      <c r="F6" s="85">
        <v>1.8683922919445322</v>
      </c>
    </row>
    <row r="7" spans="1:6" ht="15" thickBot="1" x14ac:dyDescent="0.35">
      <c r="A7" s="68" t="s">
        <v>31</v>
      </c>
      <c r="B7" s="86">
        <v>100</v>
      </c>
      <c r="C7" s="86">
        <v>100</v>
      </c>
      <c r="D7" s="86">
        <v>100</v>
      </c>
      <c r="E7" s="86">
        <v>100</v>
      </c>
      <c r="F7" s="86">
        <v>100</v>
      </c>
    </row>
    <row r="8" spans="1:6" ht="15" thickTop="1" x14ac:dyDescent="0.3"/>
  </sheetData>
  <mergeCells count="4">
    <mergeCell ref="A3:A4"/>
    <mergeCell ref="B3:E3"/>
    <mergeCell ref="F3:F4"/>
    <mergeCell ref="A1:F1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6"/>
  <dimension ref="A1:G27"/>
  <sheetViews>
    <sheetView workbookViewId="0">
      <selection sqref="A1:G1"/>
    </sheetView>
  </sheetViews>
  <sheetFormatPr defaultRowHeight="14.4" x14ac:dyDescent="0.3"/>
  <cols>
    <col min="1" max="1" width="24.6640625" customWidth="1"/>
  </cols>
  <sheetData>
    <row r="1" spans="1:7" ht="44.25" customHeight="1" x14ac:dyDescent="0.3">
      <c r="A1" s="254" t="s">
        <v>417</v>
      </c>
      <c r="B1" s="254"/>
      <c r="C1" s="254"/>
      <c r="D1" s="254"/>
      <c r="E1" s="254"/>
      <c r="F1" s="254"/>
      <c r="G1" s="254"/>
    </row>
    <row r="2" spans="1:7" ht="15" thickBot="1" x14ac:dyDescent="0.35"/>
    <row r="3" spans="1:7" ht="15.6" thickTop="1" thickBot="1" x14ac:dyDescent="0.35">
      <c r="A3" s="292" t="s">
        <v>6</v>
      </c>
      <c r="B3" s="260" t="s">
        <v>418</v>
      </c>
      <c r="C3" s="260"/>
      <c r="D3" s="260"/>
      <c r="E3" s="260"/>
      <c r="F3" s="292" t="s">
        <v>31</v>
      </c>
      <c r="G3" s="249" t="s">
        <v>216</v>
      </c>
    </row>
    <row r="4" spans="1:7" ht="53.4" thickBot="1" x14ac:dyDescent="0.35">
      <c r="A4" s="293"/>
      <c r="B4" s="47" t="s">
        <v>414</v>
      </c>
      <c r="C4" s="47" t="s">
        <v>415</v>
      </c>
      <c r="D4" s="47" t="s">
        <v>131</v>
      </c>
      <c r="E4" s="47" t="s">
        <v>416</v>
      </c>
      <c r="F4" s="293"/>
      <c r="G4" s="251"/>
    </row>
    <row r="5" spans="1:7" ht="15" thickBot="1" x14ac:dyDescent="0.35">
      <c r="A5" s="10" t="s">
        <v>10</v>
      </c>
      <c r="B5" s="12" t="s">
        <v>56</v>
      </c>
      <c r="C5" s="85">
        <v>1.7276544691061788</v>
      </c>
      <c r="D5" s="85">
        <v>2.4554012244091896</v>
      </c>
      <c r="E5" s="85">
        <v>3.4577964764659477</v>
      </c>
      <c r="F5" s="85">
        <v>2.473828702446677</v>
      </c>
      <c r="G5" s="85">
        <v>4.1723232871753098</v>
      </c>
    </row>
    <row r="6" spans="1:7" ht="15" thickBot="1" x14ac:dyDescent="0.35">
      <c r="A6" s="10" t="s">
        <v>11</v>
      </c>
      <c r="B6" s="85">
        <v>8.3333333333333321</v>
      </c>
      <c r="C6" s="85">
        <v>3.3210332103321036</v>
      </c>
      <c r="D6" s="85">
        <v>1.782178217821782</v>
      </c>
      <c r="E6" s="85">
        <v>4.281345565749235</v>
      </c>
      <c r="F6" s="85">
        <v>3.0168589174800355</v>
      </c>
      <c r="G6" s="12" t="s">
        <v>56</v>
      </c>
    </row>
    <row r="7" spans="1:7" ht="15" thickBot="1" x14ac:dyDescent="0.35">
      <c r="A7" s="10" t="s">
        <v>12</v>
      </c>
      <c r="B7" s="85">
        <v>0.76374745417515277</v>
      </c>
      <c r="C7" s="85">
        <v>1.2535849754833934</v>
      </c>
      <c r="D7" s="85">
        <v>2.5879646572907409</v>
      </c>
      <c r="E7" s="85">
        <v>3.8293089415138946</v>
      </c>
      <c r="F7" s="85">
        <v>2.5817183352132256</v>
      </c>
      <c r="G7" s="85">
        <v>0.15267001629239726</v>
      </c>
    </row>
    <row r="8" spans="1:7" ht="15" thickBot="1" x14ac:dyDescent="0.35">
      <c r="A8" s="10" t="s">
        <v>13</v>
      </c>
      <c r="B8" s="12" t="s">
        <v>56</v>
      </c>
      <c r="C8" s="85">
        <v>1.2711864406779663</v>
      </c>
      <c r="D8" s="85">
        <v>2.4696525742988698</v>
      </c>
      <c r="E8" s="85">
        <v>2.8622540250447228</v>
      </c>
      <c r="F8" s="85">
        <v>2.1826852531181218</v>
      </c>
      <c r="G8" s="85">
        <v>4.2186353631694793</v>
      </c>
    </row>
    <row r="9" spans="1:7" ht="15" thickBot="1" x14ac:dyDescent="0.35">
      <c r="A9" s="10" t="s">
        <v>14</v>
      </c>
      <c r="B9" s="85">
        <v>1.9417475728155338</v>
      </c>
      <c r="C9" s="85">
        <v>1.925925925925926</v>
      </c>
      <c r="D9" s="85">
        <v>3.4379028792436617</v>
      </c>
      <c r="E9" s="85">
        <v>3.2194480946123525</v>
      </c>
      <c r="F9" s="85">
        <v>3.1094795940401641</v>
      </c>
      <c r="G9" s="85">
        <v>8.6374433167782344E-2</v>
      </c>
    </row>
    <row r="10" spans="1:7" ht="15" thickBot="1" x14ac:dyDescent="0.35">
      <c r="A10" s="10" t="s">
        <v>15</v>
      </c>
      <c r="B10" s="85">
        <v>0.32867707477403452</v>
      </c>
      <c r="C10" s="85">
        <v>1.1582555253516134</v>
      </c>
      <c r="D10" s="85">
        <v>2.0023739484956393</v>
      </c>
      <c r="E10" s="85">
        <v>2.438609907383805</v>
      </c>
      <c r="F10" s="85">
        <v>1.9043661076614677</v>
      </c>
      <c r="G10" s="85">
        <v>0.2004595902801545</v>
      </c>
    </row>
    <row r="11" spans="1:7" ht="15" thickBot="1" x14ac:dyDescent="0.35">
      <c r="A11" s="10" t="s">
        <v>16</v>
      </c>
      <c r="B11" s="12" t="s">
        <v>56</v>
      </c>
      <c r="C11" s="85">
        <v>1.166489925768823</v>
      </c>
      <c r="D11" s="85">
        <v>1.5503875968992249</v>
      </c>
      <c r="E11" s="85">
        <v>2.7586206896551726</v>
      </c>
      <c r="F11" s="85">
        <v>1.8240343347639485</v>
      </c>
      <c r="G11" s="85">
        <v>5.3648068669527899E-2</v>
      </c>
    </row>
    <row r="12" spans="1:7" ht="15" thickBot="1" x14ac:dyDescent="0.35">
      <c r="A12" s="10" t="s">
        <v>17</v>
      </c>
      <c r="B12" s="85">
        <v>1.893939393939394</v>
      </c>
      <c r="C12" s="85">
        <v>1.2965286491007948</v>
      </c>
      <c r="D12" s="85">
        <v>2.3099349629961874</v>
      </c>
      <c r="E12" s="85">
        <v>4.235145385587864</v>
      </c>
      <c r="F12" s="85">
        <v>2.6368206392867308</v>
      </c>
      <c r="G12" s="85">
        <v>2.5135160770179263</v>
      </c>
    </row>
    <row r="13" spans="1:7" ht="15" thickBot="1" x14ac:dyDescent="0.35">
      <c r="A13" s="10" t="s">
        <v>18</v>
      </c>
      <c r="B13" s="85">
        <v>0.42643923240938164</v>
      </c>
      <c r="C13" s="85">
        <v>1.3657226015896116</v>
      </c>
      <c r="D13" s="85">
        <v>2.3572583654683421</v>
      </c>
      <c r="E13" s="85">
        <v>2.9628978371724988</v>
      </c>
      <c r="F13" s="85">
        <v>2.255981566326394</v>
      </c>
      <c r="G13" s="12" t="s">
        <v>56</v>
      </c>
    </row>
    <row r="14" spans="1:7" ht="15" thickBot="1" x14ac:dyDescent="0.35">
      <c r="A14" s="10" t="s">
        <v>19</v>
      </c>
      <c r="B14" s="85">
        <v>1.2135922330097086</v>
      </c>
      <c r="C14" s="85">
        <v>1.5360983102918586</v>
      </c>
      <c r="D14" s="85">
        <v>2.5415676959619953</v>
      </c>
      <c r="E14" s="85">
        <v>3.423834694858241</v>
      </c>
      <c r="F14" s="85">
        <v>2.510574430345204</v>
      </c>
      <c r="G14" s="85">
        <v>1.2859871742393232</v>
      </c>
    </row>
    <row r="15" spans="1:7" ht="15" thickBot="1" x14ac:dyDescent="0.35">
      <c r="A15" s="10" t="s">
        <v>20</v>
      </c>
      <c r="B15" s="85">
        <v>3.4090909090909087</v>
      </c>
      <c r="C15" s="85">
        <v>1.6654598117306301</v>
      </c>
      <c r="D15" s="85">
        <v>1.9305019305019304</v>
      </c>
      <c r="E15" s="85">
        <v>2.4327784891165174</v>
      </c>
      <c r="F15" s="85">
        <v>2.057723142704436</v>
      </c>
      <c r="G15" s="85">
        <v>0.61464457509353287</v>
      </c>
    </row>
    <row r="16" spans="1:7" ht="15" thickBot="1" x14ac:dyDescent="0.35">
      <c r="A16" s="10" t="s">
        <v>21</v>
      </c>
      <c r="B16" s="12" t="s">
        <v>56</v>
      </c>
      <c r="C16" s="85">
        <v>1.015625</v>
      </c>
      <c r="D16" s="85">
        <v>1.4861235452103849</v>
      </c>
      <c r="E16" s="85">
        <v>2.6082420448617629</v>
      </c>
      <c r="F16" s="85">
        <v>1.7057047253733779</v>
      </c>
      <c r="G16" s="85">
        <v>0.31012813188606869</v>
      </c>
    </row>
    <row r="17" spans="1:7" ht="15" thickBot="1" x14ac:dyDescent="0.35">
      <c r="A17" s="10" t="s">
        <v>22</v>
      </c>
      <c r="B17" s="315" t="s">
        <v>407</v>
      </c>
      <c r="C17" s="315"/>
      <c r="D17" s="315"/>
      <c r="E17" s="315"/>
      <c r="F17" s="315"/>
      <c r="G17" s="315"/>
    </row>
    <row r="18" spans="1:7" ht="15" thickBot="1" x14ac:dyDescent="0.35">
      <c r="A18" s="10" t="s">
        <v>23</v>
      </c>
      <c r="B18" s="85">
        <v>1.8867924528301887</v>
      </c>
      <c r="C18" s="85">
        <v>1.5748031496062991</v>
      </c>
      <c r="D18" s="85">
        <v>1.8915510718789406</v>
      </c>
      <c r="E18" s="85">
        <v>3.3591731266149871</v>
      </c>
      <c r="F18" s="85">
        <v>2.277473893585281</v>
      </c>
      <c r="G18" s="85">
        <v>9.9453008453505715E-2</v>
      </c>
    </row>
    <row r="19" spans="1:7" ht="15" thickBot="1" x14ac:dyDescent="0.35">
      <c r="A19" s="10" t="s">
        <v>24</v>
      </c>
      <c r="B19" s="315" t="s">
        <v>407</v>
      </c>
      <c r="C19" s="315"/>
      <c r="D19" s="315"/>
      <c r="E19" s="315"/>
      <c r="F19" s="315"/>
      <c r="G19" s="315"/>
    </row>
    <row r="20" spans="1:7" ht="15" thickBot="1" x14ac:dyDescent="0.35">
      <c r="A20" s="10" t="s">
        <v>25</v>
      </c>
      <c r="B20" s="81">
        <v>0.74552683896620275</v>
      </c>
      <c r="C20" s="81">
        <v>0.98705385880838281</v>
      </c>
      <c r="D20" s="81">
        <v>1.3053636733035352</v>
      </c>
      <c r="E20" s="81">
        <v>1.8804711985302065</v>
      </c>
      <c r="F20" s="81">
        <v>1.1811023622047243</v>
      </c>
      <c r="G20" s="81">
        <v>15.759280089988751</v>
      </c>
    </row>
    <row r="21" spans="1:7" ht="15" thickBot="1" x14ac:dyDescent="0.35">
      <c r="A21" s="10" t="s">
        <v>26</v>
      </c>
      <c r="B21" s="81">
        <v>0.5181347150259068</v>
      </c>
      <c r="C21" s="81">
        <v>0.48812541068243687</v>
      </c>
      <c r="D21" s="81">
        <v>0.82730812013348165</v>
      </c>
      <c r="E21" s="81">
        <v>1.2506446621970086</v>
      </c>
      <c r="F21" s="81">
        <v>0.80869719770128556</v>
      </c>
      <c r="G21" s="81"/>
    </row>
    <row r="22" spans="1:7" ht="15" thickBot="1" x14ac:dyDescent="0.35">
      <c r="A22" s="10" t="s">
        <v>27</v>
      </c>
      <c r="B22" s="85">
        <v>0.2785515320334262</v>
      </c>
      <c r="C22" s="85">
        <v>0.33156498673740054</v>
      </c>
      <c r="D22" s="85">
        <v>0.99378881987577639</v>
      </c>
      <c r="E22" s="85">
        <v>0.97205346294046169</v>
      </c>
      <c r="F22" s="85">
        <v>0.5891016200294551</v>
      </c>
      <c r="G22" s="85">
        <v>5.4000981836033386</v>
      </c>
    </row>
    <row r="23" spans="1:7" ht="15" thickBot="1" x14ac:dyDescent="0.35">
      <c r="A23" s="10" t="s">
        <v>28</v>
      </c>
      <c r="B23" s="85">
        <v>1.0765550239234449</v>
      </c>
      <c r="C23" s="85">
        <v>0.59464816650148666</v>
      </c>
      <c r="D23" s="85">
        <v>0.64380685794261716</v>
      </c>
      <c r="E23" s="85">
        <v>0.91556459816887081</v>
      </c>
      <c r="F23" s="85">
        <v>0.72014528148287316</v>
      </c>
      <c r="G23" s="85">
        <v>0.12524265764919532</v>
      </c>
    </row>
    <row r="24" spans="1:7" ht="15" thickBot="1" x14ac:dyDescent="0.35">
      <c r="A24" s="10" t="s">
        <v>29</v>
      </c>
      <c r="B24" s="85">
        <v>0.86313193588162751</v>
      </c>
      <c r="C24" s="85">
        <v>0.74531787488852086</v>
      </c>
      <c r="D24" s="85">
        <v>1.2311599403743168</v>
      </c>
      <c r="E24" s="85">
        <v>1.4984520123839009</v>
      </c>
      <c r="F24" s="85">
        <v>1.0913017506777558</v>
      </c>
      <c r="G24" s="85">
        <v>4.1354592657262323E-2</v>
      </c>
    </row>
    <row r="25" spans="1:7" ht="15" thickBot="1" x14ac:dyDescent="0.35">
      <c r="A25" s="10" t="s">
        <v>30</v>
      </c>
      <c r="B25" s="12" t="s">
        <v>56</v>
      </c>
      <c r="C25" s="85">
        <v>0.17851829812555786</v>
      </c>
      <c r="D25" s="85">
        <v>0.39046444718454582</v>
      </c>
      <c r="E25" s="85">
        <v>0.52447552447552448</v>
      </c>
      <c r="F25" s="85">
        <v>0.35229874933943983</v>
      </c>
      <c r="G25" s="12" t="s">
        <v>56</v>
      </c>
    </row>
    <row r="26" spans="1:7" ht="15" thickBot="1" x14ac:dyDescent="0.35">
      <c r="A26" s="13" t="s">
        <v>97</v>
      </c>
      <c r="B26" s="86">
        <v>0.71128107074569791</v>
      </c>
      <c r="C26" s="86">
        <v>1.0841131114217835</v>
      </c>
      <c r="D26" s="86">
        <v>1.8939588622883752</v>
      </c>
      <c r="E26" s="86">
        <v>2.745152187233014</v>
      </c>
      <c r="F26" s="86">
        <v>1.8471293832488827</v>
      </c>
      <c r="G26" s="86">
        <v>2.4898692586003293</v>
      </c>
    </row>
    <row r="27" spans="1:7" ht="15" thickTop="1" x14ac:dyDescent="0.3"/>
  </sheetData>
  <mergeCells count="7">
    <mergeCell ref="B19:G19"/>
    <mergeCell ref="A1:G1"/>
    <mergeCell ref="A3:A4"/>
    <mergeCell ref="B3:E3"/>
    <mergeCell ref="F3:F4"/>
    <mergeCell ref="G3:G4"/>
    <mergeCell ref="B17:G17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7"/>
  <dimension ref="A1:H27"/>
  <sheetViews>
    <sheetView workbookViewId="0">
      <selection activeCell="D35" sqref="D35"/>
    </sheetView>
  </sheetViews>
  <sheetFormatPr defaultRowHeight="14.4" x14ac:dyDescent="0.3"/>
  <sheetData>
    <row r="1" spans="1:8" ht="39.75" customHeight="1" x14ac:dyDescent="0.3">
      <c r="A1" s="254" t="s">
        <v>419</v>
      </c>
      <c r="B1" s="254"/>
      <c r="C1" s="254"/>
      <c r="D1" s="254"/>
      <c r="E1" s="254"/>
      <c r="F1" s="254"/>
      <c r="G1" s="254"/>
      <c r="H1" s="254"/>
    </row>
    <row r="2" spans="1:8" ht="15" thickBot="1" x14ac:dyDescent="0.35"/>
    <row r="3" spans="1:8" ht="25.5" customHeight="1" thickTop="1" thickBot="1" x14ac:dyDescent="0.35">
      <c r="A3" s="292" t="s">
        <v>6</v>
      </c>
      <c r="B3" s="252" t="s">
        <v>420</v>
      </c>
      <c r="C3" s="252"/>
      <c r="D3" s="252"/>
      <c r="E3" s="252"/>
      <c r="F3" s="252"/>
      <c r="G3" s="252"/>
      <c r="H3" s="292" t="s">
        <v>31</v>
      </c>
    </row>
    <row r="4" spans="1:8" ht="15" thickBot="1" x14ac:dyDescent="0.35">
      <c r="A4" s="293"/>
      <c r="B4" s="27" t="s">
        <v>217</v>
      </c>
      <c r="C4" s="27" t="s">
        <v>218</v>
      </c>
      <c r="D4" s="27" t="s">
        <v>219</v>
      </c>
      <c r="E4" s="27" t="s">
        <v>220</v>
      </c>
      <c r="F4" s="27" t="s">
        <v>221</v>
      </c>
      <c r="G4" s="27" t="s">
        <v>222</v>
      </c>
      <c r="H4" s="293"/>
    </row>
    <row r="5" spans="1:8" ht="15" thickBot="1" x14ac:dyDescent="0.35">
      <c r="A5" s="10" t="s">
        <v>10</v>
      </c>
      <c r="B5" s="85">
        <v>0.19762845849802371</v>
      </c>
      <c r="C5" s="85">
        <v>0.81405312767780635</v>
      </c>
      <c r="D5" s="85">
        <v>2.0812322361786006</v>
      </c>
      <c r="E5" s="85">
        <v>3.1270148291424888</v>
      </c>
      <c r="F5" s="85">
        <v>4.3831568579167692</v>
      </c>
      <c r="G5" s="85">
        <v>8.1780538302277446</v>
      </c>
      <c r="H5" s="85">
        <v>2.473828702446677</v>
      </c>
    </row>
    <row r="6" spans="1:8" ht="15" thickBot="1" x14ac:dyDescent="0.35">
      <c r="A6" s="10" t="s">
        <v>11</v>
      </c>
      <c r="B6" s="85">
        <v>0.93457943925233633</v>
      </c>
      <c r="C6" s="85">
        <v>1.1904761904761905</v>
      </c>
      <c r="D6" s="85">
        <v>2.1390374331550799</v>
      </c>
      <c r="E6" s="85">
        <v>2.8409090909090908</v>
      </c>
      <c r="F6" s="85">
        <v>7.518796992481203</v>
      </c>
      <c r="G6" s="85">
        <v>8.235294117647058</v>
      </c>
      <c r="H6" s="85">
        <v>3.0168589174800355</v>
      </c>
    </row>
    <row r="7" spans="1:8" ht="15" thickBot="1" x14ac:dyDescent="0.35">
      <c r="A7" s="10" t="s">
        <v>12</v>
      </c>
      <c r="B7" s="85">
        <v>0.12738853503184713</v>
      </c>
      <c r="C7" s="85">
        <v>0.66135323045616412</v>
      </c>
      <c r="D7" s="85">
        <v>1.8006209037599172</v>
      </c>
      <c r="E7" s="85">
        <v>3.1967609378776891</v>
      </c>
      <c r="F7" s="85">
        <v>4.6060280833556924</v>
      </c>
      <c r="G7" s="85">
        <v>10.433357611070647</v>
      </c>
      <c r="H7" s="85">
        <v>2.5817183352132256</v>
      </c>
    </row>
    <row r="8" spans="1:8" ht="15" thickBot="1" x14ac:dyDescent="0.35">
      <c r="A8" s="10" t="s">
        <v>13</v>
      </c>
      <c r="B8" s="85">
        <v>0.21929824561403508</v>
      </c>
      <c r="C8" s="85">
        <v>0.57518488085456043</v>
      </c>
      <c r="D8" s="85">
        <v>1.3917525773195878</v>
      </c>
      <c r="E8" s="85">
        <v>3.0204962243797198</v>
      </c>
      <c r="F8" s="85">
        <v>4.9833887043189371</v>
      </c>
      <c r="G8" s="85">
        <v>8.3870967741935498</v>
      </c>
      <c r="H8" s="85">
        <v>2.1826852531181218</v>
      </c>
    </row>
    <row r="9" spans="1:8" ht="15" thickBot="1" x14ac:dyDescent="0.35">
      <c r="A9" s="10" t="s">
        <v>14</v>
      </c>
      <c r="B9" s="85">
        <v>0</v>
      </c>
      <c r="C9" s="85">
        <v>1.1857707509881421</v>
      </c>
      <c r="D9" s="85">
        <v>3.2525510204081636</v>
      </c>
      <c r="E9" s="85">
        <v>3.5885167464114831</v>
      </c>
      <c r="F9" s="85">
        <v>6.1302681992337158</v>
      </c>
      <c r="G9" s="85">
        <v>7.5098814229249005</v>
      </c>
      <c r="H9" s="85">
        <v>3.1094795940401641</v>
      </c>
    </row>
    <row r="10" spans="1:8" ht="15" thickBot="1" x14ac:dyDescent="0.35">
      <c r="A10" s="10" t="s">
        <v>15</v>
      </c>
      <c r="B10" s="85">
        <v>0</v>
      </c>
      <c r="C10" s="85">
        <v>0.55341674687199227</v>
      </c>
      <c r="D10" s="85">
        <v>1.2259194395796849</v>
      </c>
      <c r="E10" s="85">
        <v>2.5115919629057188</v>
      </c>
      <c r="F10" s="85">
        <v>3.6809815950920246</v>
      </c>
      <c r="G10" s="85">
        <v>7.1803146430012106</v>
      </c>
      <c r="H10" s="85">
        <v>1.9043661076614677</v>
      </c>
    </row>
    <row r="11" spans="1:8" ht="15" thickBot="1" x14ac:dyDescent="0.35">
      <c r="A11" s="10" t="s">
        <v>16</v>
      </c>
      <c r="B11" s="85">
        <v>0.12531328320802004</v>
      </c>
      <c r="C11" s="85">
        <v>0.52910052910052907</v>
      </c>
      <c r="D11" s="85">
        <v>1.6616816218012629</v>
      </c>
      <c r="E11" s="85">
        <v>1.9751693002257338</v>
      </c>
      <c r="F11" s="85">
        <v>3.2894736842105261</v>
      </c>
      <c r="G11" s="85">
        <v>5.3968253968253972</v>
      </c>
      <c r="H11" s="85">
        <v>1.8240343347639485</v>
      </c>
    </row>
    <row r="12" spans="1:8" ht="15" thickBot="1" x14ac:dyDescent="0.35">
      <c r="A12" s="10" t="s">
        <v>17</v>
      </c>
      <c r="B12" s="85">
        <v>9.3109869646182494E-2</v>
      </c>
      <c r="C12" s="85">
        <v>0.54401582591493569</v>
      </c>
      <c r="D12" s="85">
        <v>1.3496547394852481</v>
      </c>
      <c r="E12" s="85">
        <v>3.0686799805163179</v>
      </c>
      <c r="F12" s="85">
        <v>4.697508896797153</v>
      </c>
      <c r="G12" s="85">
        <v>11.883691529709228</v>
      </c>
      <c r="H12" s="85">
        <v>2.6368206392867308</v>
      </c>
    </row>
    <row r="13" spans="1:8" ht="15" thickBot="1" x14ac:dyDescent="0.35">
      <c r="A13" s="10" t="s">
        <v>18</v>
      </c>
      <c r="B13" s="85">
        <v>0.17406440382941687</v>
      </c>
      <c r="C13" s="85">
        <v>0.6268806419257773</v>
      </c>
      <c r="D13" s="85">
        <v>1.5519568151147098</v>
      </c>
      <c r="E13" s="85">
        <v>2.5491624180626364</v>
      </c>
      <c r="F13" s="85">
        <v>3.7912673056443023</v>
      </c>
      <c r="G13" s="85">
        <v>10.431503979891076</v>
      </c>
      <c r="H13" s="85">
        <v>2.255981566326394</v>
      </c>
    </row>
    <row r="14" spans="1:8" ht="15" thickBot="1" x14ac:dyDescent="0.35">
      <c r="A14" s="10" t="s">
        <v>19</v>
      </c>
      <c r="B14" s="85">
        <v>0.18532246108228317</v>
      </c>
      <c r="C14" s="85">
        <v>0.86865879082696318</v>
      </c>
      <c r="D14" s="85">
        <v>1.4969742010829175</v>
      </c>
      <c r="E14" s="85">
        <v>2.9758664489203412</v>
      </c>
      <c r="F14" s="85">
        <v>4.1284403669724776</v>
      </c>
      <c r="G14" s="85">
        <v>10.7</v>
      </c>
      <c r="H14" s="85">
        <v>2.510574430345204</v>
      </c>
    </row>
    <row r="15" spans="1:8" ht="15" thickBot="1" x14ac:dyDescent="0.35">
      <c r="A15" s="10" t="s">
        <v>20</v>
      </c>
      <c r="B15" s="85">
        <v>0.26666666666666666</v>
      </c>
      <c r="C15" s="85">
        <v>0.8430609597924773</v>
      </c>
      <c r="D15" s="85">
        <v>1.9207683073229291</v>
      </c>
      <c r="E15" s="85">
        <v>2.5462962962962963</v>
      </c>
      <c r="F15" s="85">
        <v>2.9670329670329667</v>
      </c>
      <c r="G15" s="85">
        <v>6.666666666666667</v>
      </c>
      <c r="H15" s="85">
        <v>2.057723142704436</v>
      </c>
    </row>
    <row r="16" spans="1:8" ht="15" thickBot="1" x14ac:dyDescent="0.35">
      <c r="A16" s="10" t="s">
        <v>21</v>
      </c>
      <c r="B16" s="85">
        <v>0.1774622892635315</v>
      </c>
      <c r="C16" s="85">
        <v>0.53082890975908537</v>
      </c>
      <c r="D16" s="85">
        <v>1.2266928361138372</v>
      </c>
      <c r="E16" s="85">
        <v>1.9516334323292319</v>
      </c>
      <c r="F16" s="85">
        <v>3.5907859078590789</v>
      </c>
      <c r="G16" s="85">
        <v>6.2937062937062942</v>
      </c>
      <c r="H16" s="85">
        <v>1.7057047253733779</v>
      </c>
    </row>
    <row r="17" spans="1:8" ht="15" thickBot="1" x14ac:dyDescent="0.35">
      <c r="A17" s="10" t="s">
        <v>22</v>
      </c>
      <c r="B17" s="315" t="s">
        <v>407</v>
      </c>
      <c r="C17" s="315"/>
      <c r="D17" s="315"/>
      <c r="E17" s="315"/>
      <c r="F17" s="315"/>
      <c r="G17" s="315"/>
      <c r="H17" s="315"/>
    </row>
    <row r="18" spans="1:8" ht="15" thickBot="1" x14ac:dyDescent="0.35">
      <c r="A18" s="10" t="s">
        <v>23</v>
      </c>
      <c r="B18" s="85">
        <v>0.64239828693790146</v>
      </c>
      <c r="C18" s="85">
        <v>1.0030090270812437</v>
      </c>
      <c r="D18" s="85">
        <v>1.6436747872028177</v>
      </c>
      <c r="E18" s="85">
        <v>2.319309600862999</v>
      </c>
      <c r="F18" s="85">
        <v>4.1666666666666661</v>
      </c>
      <c r="G18" s="85">
        <v>8.7412587412587417</v>
      </c>
      <c r="H18" s="85">
        <v>2.277473893585281</v>
      </c>
    </row>
    <row r="19" spans="1:8" ht="15" thickBot="1" x14ac:dyDescent="0.35">
      <c r="A19" s="10" t="s">
        <v>24</v>
      </c>
      <c r="B19" s="315" t="s">
        <v>407</v>
      </c>
      <c r="C19" s="315"/>
      <c r="D19" s="315"/>
      <c r="E19" s="315"/>
      <c r="F19" s="315"/>
      <c r="G19" s="315"/>
      <c r="H19" s="315"/>
    </row>
    <row r="20" spans="1:8" ht="15" thickBot="1" x14ac:dyDescent="0.35">
      <c r="A20" s="10" t="s">
        <v>25</v>
      </c>
      <c r="B20" s="85">
        <v>0.56529112492933864</v>
      </c>
      <c r="C20" s="85">
        <v>0.75148418125798444</v>
      </c>
      <c r="D20" s="85">
        <v>1.0294117647058822</v>
      </c>
      <c r="E20" s="85">
        <v>1.4357053682896379</v>
      </c>
      <c r="F20" s="85">
        <v>1.7391304347826086</v>
      </c>
      <c r="G20" s="85">
        <v>4.6272493573264777</v>
      </c>
      <c r="H20" s="85">
        <v>1.1811023622047243</v>
      </c>
    </row>
    <row r="21" spans="1:8" ht="15" thickBot="1" x14ac:dyDescent="0.35">
      <c r="A21" s="10" t="s">
        <v>26</v>
      </c>
      <c r="B21" s="85">
        <v>7.6647930505876344E-2</v>
      </c>
      <c r="C21" s="85">
        <v>0.32648619235478166</v>
      </c>
      <c r="D21" s="85">
        <v>0.70218555253225667</v>
      </c>
      <c r="E21" s="85">
        <v>1.0507004669779854</v>
      </c>
      <c r="F21" s="85">
        <v>1.4277715565509519</v>
      </c>
      <c r="G21" s="85">
        <v>3.3942558746736298</v>
      </c>
      <c r="H21" s="85">
        <v>0.80869719770128556</v>
      </c>
    </row>
    <row r="22" spans="1:8" ht="15" thickBot="1" x14ac:dyDescent="0.35">
      <c r="A22" s="10" t="s">
        <v>27</v>
      </c>
      <c r="B22" s="85">
        <v>0</v>
      </c>
      <c r="C22" s="85">
        <v>0.23781212841854932</v>
      </c>
      <c r="D22" s="85">
        <v>0.41379310344827586</v>
      </c>
      <c r="E22" s="85">
        <v>0.53691275167785235</v>
      </c>
      <c r="F22" s="85">
        <v>0.22026431718061676</v>
      </c>
      <c r="G22" s="85">
        <v>5</v>
      </c>
      <c r="H22" s="85">
        <v>0.5891016200294551</v>
      </c>
    </row>
    <row r="23" spans="1:8" ht="15" thickBot="1" x14ac:dyDescent="0.35">
      <c r="A23" s="10" t="s">
        <v>28</v>
      </c>
      <c r="B23" s="85">
        <v>0.31982942430703626</v>
      </c>
      <c r="C23" s="85">
        <v>0.51457975986277882</v>
      </c>
      <c r="D23" s="85">
        <v>0.57592628143597624</v>
      </c>
      <c r="E23" s="85">
        <v>0.86848635235732019</v>
      </c>
      <c r="F23" s="85">
        <v>1.14140773620799</v>
      </c>
      <c r="G23" s="85">
        <v>2.4142312579415499</v>
      </c>
      <c r="H23" s="85">
        <v>0.72014528148287316</v>
      </c>
    </row>
    <row r="24" spans="1:8" ht="15" thickBot="1" x14ac:dyDescent="0.35">
      <c r="A24" s="10" t="s">
        <v>29</v>
      </c>
      <c r="B24" s="85">
        <v>0.5807027992852889</v>
      </c>
      <c r="C24" s="85">
        <v>0.54342644675374208</v>
      </c>
      <c r="D24" s="85">
        <v>1.0305510890220728</v>
      </c>
      <c r="E24" s="85">
        <v>1.7140279657194408</v>
      </c>
      <c r="F24" s="85">
        <v>1.4035087719298245</v>
      </c>
      <c r="G24" s="85">
        <v>3.530031612223393</v>
      </c>
      <c r="H24" s="85">
        <v>1.0913017506777558</v>
      </c>
    </row>
    <row r="25" spans="1:8" ht="15" thickBot="1" x14ac:dyDescent="0.35">
      <c r="A25" s="10" t="s">
        <v>30</v>
      </c>
      <c r="B25" s="85">
        <v>0</v>
      </c>
      <c r="C25" s="85">
        <v>0.199700449326011</v>
      </c>
      <c r="D25" s="85">
        <v>0.20378457059679767</v>
      </c>
      <c r="E25" s="85">
        <v>0.26235242675994752</v>
      </c>
      <c r="F25" s="85">
        <v>0.40626813697040048</v>
      </c>
      <c r="G25" s="85">
        <v>1.644398766700925</v>
      </c>
      <c r="H25" s="85">
        <v>0.35229874933943983</v>
      </c>
    </row>
    <row r="26" spans="1:8" ht="15" thickBot="1" x14ac:dyDescent="0.35">
      <c r="A26" s="13" t="s">
        <v>97</v>
      </c>
      <c r="B26" s="86">
        <v>0.27436300991109791</v>
      </c>
      <c r="C26" s="86">
        <v>0.63485857161966108</v>
      </c>
      <c r="D26" s="86">
        <v>1.3675364044822174</v>
      </c>
      <c r="E26" s="86">
        <v>2.3209169054441263</v>
      </c>
      <c r="F26" s="86">
        <v>3.3222717360386835</v>
      </c>
      <c r="G26" s="86">
        <v>7.5464396284829718</v>
      </c>
      <c r="H26" s="86">
        <v>1.8471293832488827</v>
      </c>
    </row>
    <row r="27" spans="1:8" ht="15" thickTop="1" x14ac:dyDescent="0.3"/>
  </sheetData>
  <mergeCells count="6">
    <mergeCell ref="B19:H19"/>
    <mergeCell ref="A1:H1"/>
    <mergeCell ref="A3:A4"/>
    <mergeCell ref="B3:G3"/>
    <mergeCell ref="H3:H4"/>
    <mergeCell ref="B17:H1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zoomScale="90" zoomScaleNormal="90" workbookViewId="0">
      <selection activeCell="Y3" sqref="Y3"/>
    </sheetView>
  </sheetViews>
  <sheetFormatPr defaultRowHeight="14.4" x14ac:dyDescent="0.3"/>
  <cols>
    <col min="1" max="1" width="8.33203125" customWidth="1"/>
    <col min="2" max="2" width="4.5546875" bestFit="1" customWidth="1"/>
    <col min="3" max="3" width="6.5546875" customWidth="1"/>
    <col min="4" max="4" width="3.6640625" customWidth="1"/>
    <col min="5" max="5" width="4.44140625" customWidth="1"/>
    <col min="6" max="7" width="3.6640625" customWidth="1"/>
    <col min="8" max="8" width="6.44140625" customWidth="1"/>
    <col min="9" max="15" width="3.6640625" customWidth="1"/>
    <col min="16" max="16" width="3.6640625" style="154" customWidth="1"/>
    <col min="17" max="17" width="3.6640625" customWidth="1"/>
    <col min="18" max="18" width="5.6640625" customWidth="1"/>
    <col min="19" max="19" width="5.5546875" customWidth="1"/>
    <col min="20" max="20" width="5.44140625" customWidth="1"/>
    <col min="21" max="21" width="10.44140625" customWidth="1"/>
    <col min="22" max="22" width="8.5546875" customWidth="1"/>
  </cols>
  <sheetData>
    <row r="1" spans="1:22" ht="43.5" customHeight="1" x14ac:dyDescent="0.3">
      <c r="A1" s="254" t="s">
        <v>618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</row>
    <row r="2" spans="1:22" x14ac:dyDescent="0.3">
      <c r="B2" s="148"/>
      <c r="C2" s="149"/>
      <c r="P2"/>
    </row>
    <row r="3" spans="1:22" s="150" customFormat="1" ht="44.25" customHeight="1" x14ac:dyDescent="0.3">
      <c r="A3" s="316" t="s">
        <v>540</v>
      </c>
      <c r="B3" s="318" t="s">
        <v>541</v>
      </c>
      <c r="C3" s="319"/>
      <c r="D3" s="318" t="s">
        <v>542</v>
      </c>
      <c r="E3" s="319"/>
      <c r="F3" s="318" t="s">
        <v>543</v>
      </c>
      <c r="G3" s="320"/>
      <c r="H3" s="319"/>
      <c r="I3" s="318" t="s">
        <v>544</v>
      </c>
      <c r="J3" s="320"/>
      <c r="K3" s="320"/>
      <c r="L3" s="319"/>
      <c r="M3" s="318" t="s">
        <v>636</v>
      </c>
      <c r="N3" s="320"/>
      <c r="O3" s="320"/>
      <c r="P3" s="320"/>
      <c r="Q3" s="320"/>
      <c r="R3" s="319"/>
      <c r="S3" s="318" t="s">
        <v>545</v>
      </c>
      <c r="T3" s="319"/>
      <c r="U3" s="321" t="s">
        <v>546</v>
      </c>
      <c r="V3" s="322"/>
    </row>
    <row r="4" spans="1:22" s="150" customFormat="1" ht="69.75" customHeight="1" x14ac:dyDescent="0.3">
      <c r="A4" s="317"/>
      <c r="B4" s="173">
        <v>0</v>
      </c>
      <c r="C4" s="174" t="s">
        <v>547</v>
      </c>
      <c r="D4" s="175" t="s">
        <v>548</v>
      </c>
      <c r="E4" s="176" t="s">
        <v>549</v>
      </c>
      <c r="F4" s="175" t="s">
        <v>550</v>
      </c>
      <c r="G4" s="177" t="s">
        <v>551</v>
      </c>
      <c r="H4" s="178" t="s">
        <v>50</v>
      </c>
      <c r="I4" s="325" t="s">
        <v>552</v>
      </c>
      <c r="J4" s="326"/>
      <c r="K4" s="326" t="s">
        <v>553</v>
      </c>
      <c r="L4" s="327"/>
      <c r="M4" s="330" t="s">
        <v>554</v>
      </c>
      <c r="N4" s="331"/>
      <c r="O4" s="326" t="s">
        <v>277</v>
      </c>
      <c r="P4" s="326"/>
      <c r="Q4" s="328" t="s">
        <v>555</v>
      </c>
      <c r="R4" s="329"/>
      <c r="S4" s="175" t="s">
        <v>556</v>
      </c>
      <c r="T4" s="178" t="s">
        <v>557</v>
      </c>
      <c r="U4" s="323"/>
      <c r="V4" s="324"/>
    </row>
    <row r="5" spans="1:22" s="151" customFormat="1" ht="19.5" customHeight="1" x14ac:dyDescent="0.3">
      <c r="A5" s="232">
        <v>1</v>
      </c>
      <c r="B5" s="218" t="s">
        <v>558</v>
      </c>
      <c r="C5" s="220"/>
      <c r="D5" s="218" t="s">
        <v>559</v>
      </c>
      <c r="E5" s="220"/>
      <c r="F5" s="218" t="s">
        <v>559</v>
      </c>
      <c r="G5" s="219"/>
      <c r="H5" s="179"/>
      <c r="I5" s="332" t="s">
        <v>559</v>
      </c>
      <c r="J5" s="333"/>
      <c r="K5" s="334"/>
      <c r="L5" s="335"/>
      <c r="M5" s="332" t="s">
        <v>559</v>
      </c>
      <c r="N5" s="333"/>
      <c r="O5" s="334"/>
      <c r="P5" s="334"/>
      <c r="Q5" s="336"/>
      <c r="R5" s="337"/>
      <c r="S5" s="218"/>
      <c r="T5" s="220"/>
      <c r="U5" s="180">
        <v>143308</v>
      </c>
      <c r="V5" s="233">
        <v>0.29799999999999999</v>
      </c>
    </row>
    <row r="6" spans="1:22" s="151" customFormat="1" ht="19.5" customHeight="1" x14ac:dyDescent="0.3">
      <c r="A6" s="234" t="s">
        <v>560</v>
      </c>
      <c r="B6" s="221" t="s">
        <v>558</v>
      </c>
      <c r="C6" s="224"/>
      <c r="D6" s="221" t="s">
        <v>559</v>
      </c>
      <c r="E6" s="224"/>
      <c r="F6" s="221" t="s">
        <v>559</v>
      </c>
      <c r="G6" s="223"/>
      <c r="H6" s="181"/>
      <c r="I6" s="338" t="s">
        <v>559</v>
      </c>
      <c r="J6" s="339"/>
      <c r="K6" s="340"/>
      <c r="L6" s="341"/>
      <c r="M6" s="342"/>
      <c r="N6" s="340"/>
      <c r="O6" s="339" t="s">
        <v>559</v>
      </c>
      <c r="P6" s="339"/>
      <c r="Q6" s="342"/>
      <c r="R6" s="341"/>
      <c r="S6" s="221"/>
      <c r="T6" s="224"/>
      <c r="U6" s="182">
        <v>50945</v>
      </c>
      <c r="V6" s="235">
        <v>0.106</v>
      </c>
    </row>
    <row r="7" spans="1:22" s="151" customFormat="1" ht="19.5" customHeight="1" x14ac:dyDescent="0.3">
      <c r="A7" s="236" t="s">
        <v>561</v>
      </c>
      <c r="B7" s="226" t="s">
        <v>558</v>
      </c>
      <c r="C7" s="229"/>
      <c r="D7" s="226" t="s">
        <v>559</v>
      </c>
      <c r="E7" s="229"/>
      <c r="F7" s="226" t="s">
        <v>559</v>
      </c>
      <c r="G7" s="228"/>
      <c r="H7" s="183"/>
      <c r="I7" s="332" t="s">
        <v>559</v>
      </c>
      <c r="J7" s="333"/>
      <c r="K7" s="334"/>
      <c r="L7" s="335"/>
      <c r="M7" s="343"/>
      <c r="N7" s="334"/>
      <c r="O7" s="334"/>
      <c r="P7" s="334"/>
      <c r="Q7" s="332" t="s">
        <v>559</v>
      </c>
      <c r="R7" s="344"/>
      <c r="S7" s="226"/>
      <c r="T7" s="229"/>
      <c r="U7" s="184">
        <v>30652</v>
      </c>
      <c r="V7" s="237">
        <v>6.4000000000000001E-2</v>
      </c>
    </row>
    <row r="8" spans="1:22" s="151" customFormat="1" ht="19.5" customHeight="1" x14ac:dyDescent="0.3">
      <c r="A8" s="234">
        <v>3</v>
      </c>
      <c r="B8" s="225"/>
      <c r="C8" s="231" t="s">
        <v>559</v>
      </c>
      <c r="D8" s="221" t="s">
        <v>559</v>
      </c>
      <c r="E8" s="224"/>
      <c r="F8" s="221" t="s">
        <v>559</v>
      </c>
      <c r="G8" s="223"/>
      <c r="H8" s="181"/>
      <c r="I8" s="338" t="s">
        <v>559</v>
      </c>
      <c r="J8" s="339"/>
      <c r="K8" s="340"/>
      <c r="L8" s="341"/>
      <c r="M8" s="338" t="s">
        <v>559</v>
      </c>
      <c r="N8" s="339"/>
      <c r="O8" s="340"/>
      <c r="P8" s="340"/>
      <c r="Q8" s="342"/>
      <c r="R8" s="341"/>
      <c r="S8" s="221"/>
      <c r="T8" s="231" t="s">
        <v>559</v>
      </c>
      <c r="U8" s="182">
        <v>114976</v>
      </c>
      <c r="V8" s="235">
        <v>0.23899999999999999</v>
      </c>
    </row>
    <row r="9" spans="1:22" s="151" customFormat="1" ht="19.5" customHeight="1" x14ac:dyDescent="0.3">
      <c r="A9" s="236" t="s">
        <v>562</v>
      </c>
      <c r="B9" s="230"/>
      <c r="C9" s="185" t="s">
        <v>559</v>
      </c>
      <c r="D9" s="226" t="s">
        <v>559</v>
      </c>
      <c r="E9" s="229"/>
      <c r="F9" s="226" t="s">
        <v>559</v>
      </c>
      <c r="G9" s="228"/>
      <c r="H9" s="183"/>
      <c r="I9" s="345" t="s">
        <v>559</v>
      </c>
      <c r="J9" s="346"/>
      <c r="K9" s="347"/>
      <c r="L9" s="337"/>
      <c r="M9" s="336"/>
      <c r="N9" s="347"/>
      <c r="O9" s="346" t="s">
        <v>559</v>
      </c>
      <c r="P9" s="346"/>
      <c r="Q9" s="336"/>
      <c r="R9" s="337"/>
      <c r="S9" s="226"/>
      <c r="T9" s="185" t="s">
        <v>559</v>
      </c>
      <c r="U9" s="184">
        <v>22912</v>
      </c>
      <c r="V9" s="237">
        <v>4.8000000000000001E-2</v>
      </c>
    </row>
    <row r="10" spans="1:22" s="151" customFormat="1" ht="19.5" customHeight="1" x14ac:dyDescent="0.3">
      <c r="A10" s="234" t="s">
        <v>563</v>
      </c>
      <c r="B10" s="225"/>
      <c r="C10" s="231" t="s">
        <v>559</v>
      </c>
      <c r="D10" s="221" t="s">
        <v>559</v>
      </c>
      <c r="E10" s="224"/>
      <c r="F10" s="221" t="s">
        <v>559</v>
      </c>
      <c r="G10" s="223"/>
      <c r="H10" s="181"/>
      <c r="I10" s="338" t="s">
        <v>559</v>
      </c>
      <c r="J10" s="339"/>
      <c r="K10" s="340"/>
      <c r="L10" s="341"/>
      <c r="M10" s="342"/>
      <c r="N10" s="340"/>
      <c r="O10" s="340"/>
      <c r="P10" s="340"/>
      <c r="Q10" s="338" t="s">
        <v>559</v>
      </c>
      <c r="R10" s="348"/>
      <c r="S10" s="221"/>
      <c r="T10" s="231" t="s">
        <v>559</v>
      </c>
      <c r="U10" s="182">
        <v>12014</v>
      </c>
      <c r="V10" s="235">
        <v>2.5000000000000001E-2</v>
      </c>
    </row>
    <row r="11" spans="1:22" s="151" customFormat="1" ht="19.5" customHeight="1" x14ac:dyDescent="0.3">
      <c r="A11" s="236">
        <v>5</v>
      </c>
      <c r="B11" s="230"/>
      <c r="C11" s="185" t="s">
        <v>559</v>
      </c>
      <c r="D11" s="226" t="s">
        <v>559</v>
      </c>
      <c r="E11" s="229"/>
      <c r="F11" s="226" t="s">
        <v>559</v>
      </c>
      <c r="G11" s="228"/>
      <c r="H11" s="183"/>
      <c r="I11" s="345" t="s">
        <v>559</v>
      </c>
      <c r="J11" s="346"/>
      <c r="K11" s="347"/>
      <c r="L11" s="337"/>
      <c r="M11" s="336"/>
      <c r="N11" s="347"/>
      <c r="O11" s="347"/>
      <c r="P11" s="347"/>
      <c r="Q11" s="336"/>
      <c r="R11" s="337"/>
      <c r="S11" s="226" t="s">
        <v>559</v>
      </c>
      <c r="T11" s="229"/>
      <c r="U11" s="184">
        <v>51218</v>
      </c>
      <c r="V11" s="237">
        <v>0.106</v>
      </c>
    </row>
    <row r="12" spans="1:22" s="151" customFormat="1" ht="18" customHeight="1" x14ac:dyDescent="0.3">
      <c r="A12" s="234">
        <v>6</v>
      </c>
      <c r="B12" s="221" t="s">
        <v>558</v>
      </c>
      <c r="C12" s="224"/>
      <c r="D12" s="221" t="s">
        <v>559</v>
      </c>
      <c r="E12" s="224"/>
      <c r="F12" s="225"/>
      <c r="G12" s="222" t="s">
        <v>559</v>
      </c>
      <c r="H12" s="181"/>
      <c r="I12" s="342"/>
      <c r="J12" s="340"/>
      <c r="K12" s="340"/>
      <c r="L12" s="341"/>
      <c r="M12" s="342"/>
      <c r="N12" s="340"/>
      <c r="O12" s="340"/>
      <c r="P12" s="340"/>
      <c r="Q12" s="342"/>
      <c r="R12" s="341"/>
      <c r="S12" s="221"/>
      <c r="T12" s="224"/>
      <c r="U12" s="182">
        <v>12236</v>
      </c>
      <c r="V12" s="235">
        <v>2.5000000000000001E-2</v>
      </c>
    </row>
    <row r="13" spans="1:22" s="151" customFormat="1" ht="18" customHeight="1" x14ac:dyDescent="0.3">
      <c r="A13" s="236">
        <v>7</v>
      </c>
      <c r="B13" s="230"/>
      <c r="C13" s="185" t="s">
        <v>559</v>
      </c>
      <c r="D13" s="226" t="s">
        <v>559</v>
      </c>
      <c r="E13" s="229"/>
      <c r="F13" s="230"/>
      <c r="G13" s="227" t="s">
        <v>559</v>
      </c>
      <c r="H13" s="183"/>
      <c r="I13" s="336"/>
      <c r="J13" s="347"/>
      <c r="K13" s="347"/>
      <c r="L13" s="337"/>
      <c r="M13" s="336"/>
      <c r="N13" s="347"/>
      <c r="O13" s="347"/>
      <c r="P13" s="347"/>
      <c r="Q13" s="336"/>
      <c r="R13" s="337"/>
      <c r="S13" s="226"/>
      <c r="T13" s="229"/>
      <c r="U13" s="184">
        <v>6413</v>
      </c>
      <c r="V13" s="237">
        <v>1.2999999999999999E-2</v>
      </c>
    </row>
    <row r="14" spans="1:22" s="151" customFormat="1" ht="18" customHeight="1" x14ac:dyDescent="0.3">
      <c r="A14" s="234">
        <v>8</v>
      </c>
      <c r="B14" s="225"/>
      <c r="C14" s="224"/>
      <c r="D14" s="225"/>
      <c r="E14" s="231" t="s">
        <v>559</v>
      </c>
      <c r="F14" s="225"/>
      <c r="G14" s="223"/>
      <c r="H14" s="181"/>
      <c r="I14" s="342"/>
      <c r="J14" s="340"/>
      <c r="K14" s="340"/>
      <c r="L14" s="341"/>
      <c r="M14" s="342"/>
      <c r="N14" s="340"/>
      <c r="O14" s="340"/>
      <c r="P14" s="340"/>
      <c r="Q14" s="342"/>
      <c r="R14" s="341"/>
      <c r="S14" s="225"/>
      <c r="T14" s="231"/>
      <c r="U14" s="182">
        <v>8697</v>
      </c>
      <c r="V14" s="235">
        <v>1.7999999999999999E-2</v>
      </c>
    </row>
    <row r="15" spans="1:22" s="151" customFormat="1" ht="19.5" customHeight="1" x14ac:dyDescent="0.3">
      <c r="A15" s="236">
        <v>9</v>
      </c>
      <c r="B15" s="230"/>
      <c r="C15" s="229"/>
      <c r="D15" s="226" t="s">
        <v>559</v>
      </c>
      <c r="E15" s="229"/>
      <c r="F15" s="230"/>
      <c r="G15" s="228"/>
      <c r="H15" s="186" t="s">
        <v>559</v>
      </c>
      <c r="I15" s="336"/>
      <c r="J15" s="347"/>
      <c r="K15" s="347"/>
      <c r="L15" s="337"/>
      <c r="M15" s="336"/>
      <c r="N15" s="347"/>
      <c r="O15" s="347"/>
      <c r="P15" s="347"/>
      <c r="Q15" s="336"/>
      <c r="R15" s="337"/>
      <c r="S15" s="226"/>
      <c r="T15" s="229"/>
      <c r="U15" s="184">
        <v>2553</v>
      </c>
      <c r="V15" s="237">
        <v>5.0000000000000001E-3</v>
      </c>
    </row>
    <row r="16" spans="1:22" s="151" customFormat="1" ht="19.5" customHeight="1" x14ac:dyDescent="0.3">
      <c r="A16" s="234">
        <v>10</v>
      </c>
      <c r="B16" s="225"/>
      <c r="C16" s="224"/>
      <c r="D16" s="221" t="s">
        <v>559</v>
      </c>
      <c r="E16" s="224"/>
      <c r="F16" s="221" t="s">
        <v>559</v>
      </c>
      <c r="G16" s="223"/>
      <c r="H16" s="181"/>
      <c r="I16" s="342"/>
      <c r="J16" s="340"/>
      <c r="K16" s="339" t="s">
        <v>559</v>
      </c>
      <c r="L16" s="348"/>
      <c r="M16" s="342"/>
      <c r="N16" s="340"/>
      <c r="O16" s="340"/>
      <c r="P16" s="340"/>
      <c r="Q16" s="342"/>
      <c r="R16" s="341"/>
      <c r="S16" s="221"/>
      <c r="T16" s="224"/>
      <c r="U16" s="182">
        <v>25066</v>
      </c>
      <c r="V16" s="235">
        <v>5.1999999999999998E-2</v>
      </c>
    </row>
    <row r="17" spans="1:22" ht="18" customHeight="1" x14ac:dyDescent="0.3">
      <c r="A17" s="238" t="s">
        <v>31</v>
      </c>
      <c r="B17" s="239"/>
      <c r="C17" s="240"/>
      <c r="D17" s="239"/>
      <c r="E17" s="240"/>
      <c r="F17" s="239"/>
      <c r="G17" s="241"/>
      <c r="H17" s="241"/>
      <c r="I17" s="349"/>
      <c r="J17" s="350"/>
      <c r="K17" s="350"/>
      <c r="L17" s="351"/>
      <c r="M17" s="349"/>
      <c r="N17" s="350"/>
      <c r="O17" s="350"/>
      <c r="P17" s="350"/>
      <c r="Q17" s="349"/>
      <c r="R17" s="351"/>
      <c r="S17" s="239"/>
      <c r="T17" s="240"/>
      <c r="U17" s="242">
        <v>480990</v>
      </c>
      <c r="V17" s="243">
        <v>1</v>
      </c>
    </row>
    <row r="18" spans="1:22" ht="15" x14ac:dyDescent="0.3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</row>
    <row r="19" spans="1:22" x14ac:dyDescent="0.3">
      <c r="P19"/>
    </row>
    <row r="20" spans="1:22" ht="15.6" x14ac:dyDescent="0.3">
      <c r="A20" s="153"/>
      <c r="P20"/>
    </row>
  </sheetData>
  <mergeCells count="79">
    <mergeCell ref="A1:V1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6:R16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Q14:R14"/>
    <mergeCell ref="I13:J13"/>
    <mergeCell ref="K13:L13"/>
    <mergeCell ref="M13:N13"/>
    <mergeCell ref="O13:P13"/>
    <mergeCell ref="Q13:R13"/>
    <mergeCell ref="I12:J12"/>
    <mergeCell ref="K12:L12"/>
    <mergeCell ref="M12:N12"/>
    <mergeCell ref="O12:P12"/>
    <mergeCell ref="Q12:R12"/>
    <mergeCell ref="I11:J11"/>
    <mergeCell ref="K11:L11"/>
    <mergeCell ref="M11:N11"/>
    <mergeCell ref="O11:P11"/>
    <mergeCell ref="Q11:R11"/>
    <mergeCell ref="I10:J10"/>
    <mergeCell ref="K10:L10"/>
    <mergeCell ref="M10:N10"/>
    <mergeCell ref="O10:P10"/>
    <mergeCell ref="Q10:R10"/>
    <mergeCell ref="I9:J9"/>
    <mergeCell ref="K9:L9"/>
    <mergeCell ref="M9:N9"/>
    <mergeCell ref="O9:P9"/>
    <mergeCell ref="Q9:R9"/>
    <mergeCell ref="I8:J8"/>
    <mergeCell ref="K8:L8"/>
    <mergeCell ref="M8:N8"/>
    <mergeCell ref="O8:P8"/>
    <mergeCell ref="Q8:R8"/>
    <mergeCell ref="I7:J7"/>
    <mergeCell ref="K7:L7"/>
    <mergeCell ref="M7:N7"/>
    <mergeCell ref="O7:P7"/>
    <mergeCell ref="Q7:R7"/>
    <mergeCell ref="I6:J6"/>
    <mergeCell ref="K6:L6"/>
    <mergeCell ref="M6:N6"/>
    <mergeCell ref="O6:P6"/>
    <mergeCell ref="Q6:R6"/>
    <mergeCell ref="I5:J5"/>
    <mergeCell ref="K5:L5"/>
    <mergeCell ref="M5:N5"/>
    <mergeCell ref="O5:P5"/>
    <mergeCell ref="Q5:R5"/>
    <mergeCell ref="U3:V4"/>
    <mergeCell ref="I4:J4"/>
    <mergeCell ref="K4:L4"/>
    <mergeCell ref="O4:P4"/>
    <mergeCell ref="Q4:R4"/>
    <mergeCell ref="M4:N4"/>
    <mergeCell ref="M3:R3"/>
    <mergeCell ref="S3:T3"/>
    <mergeCell ref="A3:A4"/>
    <mergeCell ref="B3:C3"/>
    <mergeCell ref="D3:E3"/>
    <mergeCell ref="F3:H3"/>
    <mergeCell ref="I3:L3"/>
  </mergeCells>
  <pageMargins left="0.7" right="0.7" top="0.75" bottom="0.75" header="0.3" footer="0.3"/>
  <pageSetup paperSize="9" scale="87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N30" sqref="N30"/>
    </sheetView>
  </sheetViews>
  <sheetFormatPr defaultRowHeight="14.4" x14ac:dyDescent="0.3"/>
  <cols>
    <col min="1" max="1" width="19.109375" customWidth="1"/>
    <col min="2" max="8" width="5.6640625" bestFit="1" customWidth="1"/>
    <col min="9" max="13" width="4.6640625" bestFit="1" customWidth="1"/>
    <col min="14" max="14" width="12.44140625" customWidth="1"/>
    <col min="15" max="15" width="12" customWidth="1"/>
  </cols>
  <sheetData>
    <row r="1" spans="1:15" ht="35.25" customHeight="1" x14ac:dyDescent="0.3">
      <c r="A1" s="352" t="s">
        <v>619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</row>
    <row r="2" spans="1:15" ht="16.2" thickBot="1" x14ac:dyDescent="0.35">
      <c r="A2" s="155"/>
    </row>
    <row r="3" spans="1:15" ht="61.5" customHeight="1" thickTop="1" thickBot="1" x14ac:dyDescent="0.35">
      <c r="A3" s="156" t="s">
        <v>6</v>
      </c>
      <c r="B3" s="157" t="s">
        <v>564</v>
      </c>
      <c r="C3" s="157" t="s">
        <v>565</v>
      </c>
      <c r="D3" s="157" t="s">
        <v>566</v>
      </c>
      <c r="E3" s="157" t="s">
        <v>567</v>
      </c>
      <c r="F3" s="157" t="s">
        <v>568</v>
      </c>
      <c r="G3" s="157" t="s">
        <v>569</v>
      </c>
      <c r="H3" s="157" t="s">
        <v>570</v>
      </c>
      <c r="I3" s="157" t="s">
        <v>571</v>
      </c>
      <c r="J3" s="157" t="s">
        <v>572</v>
      </c>
      <c r="K3" s="157" t="s">
        <v>573</v>
      </c>
      <c r="L3" s="157" t="s">
        <v>574</v>
      </c>
      <c r="M3" s="157" t="s">
        <v>575</v>
      </c>
      <c r="N3" s="158" t="s">
        <v>576</v>
      </c>
      <c r="O3" s="158" t="s">
        <v>621</v>
      </c>
    </row>
    <row r="4" spans="1:15" s="162" customFormat="1" ht="15" thickBot="1" x14ac:dyDescent="0.35">
      <c r="A4" s="159" t="s">
        <v>10</v>
      </c>
      <c r="B4" s="160">
        <v>25.9</v>
      </c>
      <c r="C4" s="160">
        <v>14.8</v>
      </c>
      <c r="D4" s="160">
        <v>4.3</v>
      </c>
      <c r="E4" s="160">
        <v>24.2</v>
      </c>
      <c r="F4" s="160">
        <v>6.6</v>
      </c>
      <c r="G4" s="160">
        <v>1.7</v>
      </c>
      <c r="H4" s="160">
        <v>9.9</v>
      </c>
      <c r="I4" s="160">
        <v>2.8</v>
      </c>
      <c r="J4" s="160">
        <v>1.5</v>
      </c>
      <c r="K4" s="160">
        <v>1.3</v>
      </c>
      <c r="L4" s="160">
        <v>0.6</v>
      </c>
      <c r="M4" s="160">
        <v>6.2</v>
      </c>
      <c r="N4" s="161">
        <v>32992</v>
      </c>
      <c r="O4" s="160">
        <v>99.718905848571865</v>
      </c>
    </row>
    <row r="5" spans="1:15" s="162" customFormat="1" ht="15" thickBot="1" x14ac:dyDescent="0.35">
      <c r="A5" s="159" t="s">
        <v>11</v>
      </c>
      <c r="B5" s="160">
        <v>32.1</v>
      </c>
      <c r="C5" s="160">
        <v>9</v>
      </c>
      <c r="D5" s="160">
        <v>3.6</v>
      </c>
      <c r="E5" s="160">
        <v>27.7</v>
      </c>
      <c r="F5" s="160">
        <v>4.5999999999999996</v>
      </c>
      <c r="G5" s="160">
        <v>0.5</v>
      </c>
      <c r="H5" s="160">
        <v>11.3</v>
      </c>
      <c r="I5" s="160">
        <v>3.1</v>
      </c>
      <c r="J5" s="160">
        <v>1.7</v>
      </c>
      <c r="K5" s="160">
        <v>1.4</v>
      </c>
      <c r="L5" s="160">
        <v>0.3</v>
      </c>
      <c r="M5" s="160">
        <v>4.9000000000000004</v>
      </c>
      <c r="N5" s="161">
        <v>1088</v>
      </c>
      <c r="O5" s="160">
        <v>96.539485359361137</v>
      </c>
    </row>
    <row r="6" spans="1:15" s="162" customFormat="1" ht="15" thickBot="1" x14ac:dyDescent="0.35">
      <c r="A6" s="159" t="s">
        <v>12</v>
      </c>
      <c r="B6" s="160">
        <v>29.7</v>
      </c>
      <c r="C6" s="160">
        <v>12.7</v>
      </c>
      <c r="D6" s="160">
        <v>5.4</v>
      </c>
      <c r="E6" s="160">
        <v>26</v>
      </c>
      <c r="F6" s="160">
        <v>6.4</v>
      </c>
      <c r="G6" s="160">
        <v>1.4</v>
      </c>
      <c r="H6" s="160">
        <v>7.2</v>
      </c>
      <c r="I6" s="160">
        <v>2.5</v>
      </c>
      <c r="J6" s="160">
        <v>1.2</v>
      </c>
      <c r="K6" s="160">
        <v>1.8</v>
      </c>
      <c r="L6" s="160">
        <v>0.5</v>
      </c>
      <c r="M6" s="160">
        <v>5</v>
      </c>
      <c r="N6" s="161">
        <v>87351</v>
      </c>
      <c r="O6" s="160">
        <v>99.719168464673444</v>
      </c>
    </row>
    <row r="7" spans="1:15" s="162" customFormat="1" ht="15" thickBot="1" x14ac:dyDescent="0.35">
      <c r="A7" s="159" t="s">
        <v>57</v>
      </c>
      <c r="B7" s="160">
        <v>29.8</v>
      </c>
      <c r="C7" s="160">
        <v>9.9</v>
      </c>
      <c r="D7" s="160">
        <v>1</v>
      </c>
      <c r="E7" s="160">
        <v>30.2</v>
      </c>
      <c r="F7" s="160">
        <v>6</v>
      </c>
      <c r="G7" s="160">
        <v>0.9</v>
      </c>
      <c r="H7" s="160">
        <v>9.9</v>
      </c>
      <c r="I7" s="160">
        <v>3.1</v>
      </c>
      <c r="J7" s="160">
        <v>1.6</v>
      </c>
      <c r="K7" s="160">
        <v>1.7</v>
      </c>
      <c r="L7" s="160">
        <v>0.9</v>
      </c>
      <c r="M7" s="160">
        <v>4.9000000000000004</v>
      </c>
      <c r="N7" s="161">
        <v>5396</v>
      </c>
      <c r="O7" s="160">
        <v>99.907424551009072</v>
      </c>
    </row>
    <row r="8" spans="1:15" s="162" customFormat="1" ht="15" thickBot="1" x14ac:dyDescent="0.35">
      <c r="A8" s="159" t="s">
        <v>58</v>
      </c>
      <c r="B8" s="160">
        <v>28.4</v>
      </c>
      <c r="C8" s="160">
        <v>10.9</v>
      </c>
      <c r="D8" s="160">
        <v>2.5</v>
      </c>
      <c r="E8" s="160">
        <v>31</v>
      </c>
      <c r="F8" s="160">
        <v>6.1</v>
      </c>
      <c r="G8" s="160">
        <v>0.5</v>
      </c>
      <c r="H8" s="160">
        <v>9.8000000000000007</v>
      </c>
      <c r="I8" s="160">
        <v>2.7</v>
      </c>
      <c r="J8" s="160">
        <v>1.5</v>
      </c>
      <c r="K8" s="160">
        <v>1.9</v>
      </c>
      <c r="L8" s="160">
        <v>0.4</v>
      </c>
      <c r="M8" s="160">
        <v>4.4000000000000004</v>
      </c>
      <c r="N8" s="161">
        <v>4597</v>
      </c>
      <c r="O8" s="160">
        <v>100</v>
      </c>
    </row>
    <row r="9" spans="1:15" s="162" customFormat="1" ht="15" thickBot="1" x14ac:dyDescent="0.35">
      <c r="A9" s="159" t="s">
        <v>15</v>
      </c>
      <c r="B9" s="160">
        <v>25.2</v>
      </c>
      <c r="C9" s="160">
        <v>16.3</v>
      </c>
      <c r="D9" s="160">
        <v>2.1</v>
      </c>
      <c r="E9" s="160">
        <v>25.9</v>
      </c>
      <c r="F9" s="160">
        <v>7.8</v>
      </c>
      <c r="G9" s="160">
        <v>1.1000000000000001</v>
      </c>
      <c r="H9" s="160">
        <v>10.9</v>
      </c>
      <c r="I9" s="160">
        <v>2.4</v>
      </c>
      <c r="J9" s="160">
        <v>1.5</v>
      </c>
      <c r="K9" s="160">
        <v>1.7</v>
      </c>
      <c r="L9" s="160">
        <v>0.4</v>
      </c>
      <c r="M9" s="160">
        <v>4.8</v>
      </c>
      <c r="N9" s="161">
        <v>40006</v>
      </c>
      <c r="O9" s="160">
        <v>97.981876071516041</v>
      </c>
    </row>
    <row r="10" spans="1:15" s="162" customFormat="1" ht="15" thickBot="1" x14ac:dyDescent="0.35">
      <c r="A10" s="159" t="s">
        <v>16</v>
      </c>
      <c r="B10" s="160">
        <v>29.4</v>
      </c>
      <c r="C10" s="160">
        <v>11.8</v>
      </c>
      <c r="D10" s="160">
        <v>1.4</v>
      </c>
      <c r="E10" s="160">
        <v>29.4</v>
      </c>
      <c r="F10" s="160">
        <v>5.4</v>
      </c>
      <c r="G10" s="160">
        <v>0.9</v>
      </c>
      <c r="H10" s="160">
        <v>8.9</v>
      </c>
      <c r="I10" s="160">
        <v>3</v>
      </c>
      <c r="J10" s="160">
        <v>1.6</v>
      </c>
      <c r="K10" s="160">
        <v>1.9</v>
      </c>
      <c r="L10" s="160">
        <v>0.5</v>
      </c>
      <c r="M10" s="160">
        <v>5.7</v>
      </c>
      <c r="N10" s="161">
        <v>8565</v>
      </c>
      <c r="O10" s="160">
        <v>92.14631522323829</v>
      </c>
    </row>
    <row r="11" spans="1:15" s="162" customFormat="1" ht="15" thickBot="1" x14ac:dyDescent="0.35">
      <c r="A11" s="159" t="s">
        <v>17</v>
      </c>
      <c r="B11" s="160">
        <v>33.799999999999997</v>
      </c>
      <c r="C11" s="160">
        <v>10.5</v>
      </c>
      <c r="D11" s="160">
        <v>8.1999999999999993</v>
      </c>
      <c r="E11" s="160">
        <v>23.3</v>
      </c>
      <c r="F11" s="160">
        <v>4</v>
      </c>
      <c r="G11" s="160">
        <v>2.8</v>
      </c>
      <c r="H11" s="160">
        <v>5.3</v>
      </c>
      <c r="I11" s="160">
        <v>3.1</v>
      </c>
      <c r="J11" s="160">
        <v>1.4</v>
      </c>
      <c r="K11" s="160">
        <v>2.4</v>
      </c>
      <c r="L11" s="160">
        <v>0.5</v>
      </c>
      <c r="M11" s="160">
        <v>4.7</v>
      </c>
      <c r="N11" s="161">
        <v>10146</v>
      </c>
      <c r="O11" s="160">
        <v>96.481551920882467</v>
      </c>
    </row>
    <row r="12" spans="1:15" s="162" customFormat="1" ht="15" thickBot="1" x14ac:dyDescent="0.35">
      <c r="A12" s="159" t="s">
        <v>18</v>
      </c>
      <c r="B12" s="160">
        <v>29.9</v>
      </c>
      <c r="C12" s="160">
        <v>13.5</v>
      </c>
      <c r="D12" s="160">
        <v>2.2999999999999998</v>
      </c>
      <c r="E12" s="160">
        <v>25.8</v>
      </c>
      <c r="F12" s="160">
        <v>6.1</v>
      </c>
      <c r="G12" s="160">
        <v>1</v>
      </c>
      <c r="H12" s="160">
        <v>10.1</v>
      </c>
      <c r="I12" s="160">
        <v>2.4</v>
      </c>
      <c r="J12" s="160">
        <v>1.3</v>
      </c>
      <c r="K12" s="160">
        <v>1.8</v>
      </c>
      <c r="L12" s="160">
        <v>0.5</v>
      </c>
      <c r="M12" s="160">
        <v>5.4</v>
      </c>
      <c r="N12" s="161">
        <v>36575</v>
      </c>
      <c r="O12" s="160">
        <v>98.27762252794497</v>
      </c>
    </row>
    <row r="13" spans="1:15" s="162" customFormat="1" ht="15" thickBot="1" x14ac:dyDescent="0.35">
      <c r="A13" s="159" t="s">
        <v>19</v>
      </c>
      <c r="B13" s="160">
        <v>32.200000000000003</v>
      </c>
      <c r="C13" s="160">
        <v>12</v>
      </c>
      <c r="D13" s="160">
        <v>2.5</v>
      </c>
      <c r="E13" s="160">
        <v>27.9</v>
      </c>
      <c r="F13" s="160">
        <v>5.9</v>
      </c>
      <c r="G13" s="160">
        <v>0.9</v>
      </c>
      <c r="H13" s="160">
        <v>8.4</v>
      </c>
      <c r="I13" s="160">
        <v>2.1</v>
      </c>
      <c r="J13" s="160">
        <v>1.2</v>
      </c>
      <c r="K13" s="160">
        <v>1.9</v>
      </c>
      <c r="L13" s="160">
        <v>0.7</v>
      </c>
      <c r="M13" s="160">
        <v>4.4000000000000004</v>
      </c>
      <c r="N13" s="161">
        <v>28610</v>
      </c>
      <c r="O13" s="160">
        <v>97.932498117340998</v>
      </c>
    </row>
    <row r="14" spans="1:15" s="162" customFormat="1" ht="15" thickBot="1" x14ac:dyDescent="0.35">
      <c r="A14" s="159" t="s">
        <v>20</v>
      </c>
      <c r="B14" s="160">
        <v>35.299999999999997</v>
      </c>
      <c r="C14" s="160">
        <v>11.5</v>
      </c>
      <c r="D14" s="160">
        <v>6.7</v>
      </c>
      <c r="E14" s="160">
        <v>25.2</v>
      </c>
      <c r="F14" s="160">
        <v>4.3</v>
      </c>
      <c r="G14" s="160">
        <v>2.4</v>
      </c>
      <c r="H14" s="160">
        <v>4.5999999999999996</v>
      </c>
      <c r="I14" s="160">
        <v>2.7</v>
      </c>
      <c r="J14" s="160">
        <v>1</v>
      </c>
      <c r="K14" s="160">
        <v>1.6</v>
      </c>
      <c r="L14" s="160">
        <v>0.5</v>
      </c>
      <c r="M14" s="160">
        <v>4.2</v>
      </c>
      <c r="N14" s="161">
        <v>7277</v>
      </c>
      <c r="O14" s="160">
        <v>97.234099412079104</v>
      </c>
    </row>
    <row r="15" spans="1:15" s="162" customFormat="1" ht="15" thickBot="1" x14ac:dyDescent="0.35">
      <c r="A15" s="159" t="s">
        <v>21</v>
      </c>
      <c r="B15" s="160">
        <v>26.1</v>
      </c>
      <c r="C15" s="160">
        <v>15.5</v>
      </c>
      <c r="D15" s="160">
        <v>6</v>
      </c>
      <c r="E15" s="160">
        <v>22.2</v>
      </c>
      <c r="F15" s="160">
        <v>7.6</v>
      </c>
      <c r="G15" s="160">
        <v>1.6</v>
      </c>
      <c r="H15" s="160">
        <v>10.1</v>
      </c>
      <c r="I15" s="160">
        <v>2.4</v>
      </c>
      <c r="J15" s="160">
        <v>1.2</v>
      </c>
      <c r="K15" s="160">
        <v>1.8</v>
      </c>
      <c r="L15" s="160">
        <v>0.4</v>
      </c>
      <c r="M15" s="160">
        <v>5.0999999999999996</v>
      </c>
      <c r="N15" s="161">
        <v>11890</v>
      </c>
      <c r="O15" s="160">
        <v>97.172278522392944</v>
      </c>
    </row>
    <row r="16" spans="1:15" s="162" customFormat="1" ht="15" thickBot="1" x14ac:dyDescent="0.35">
      <c r="A16" s="159" t="s">
        <v>22</v>
      </c>
      <c r="B16" s="160">
        <v>36.1</v>
      </c>
      <c r="C16" s="160">
        <v>2</v>
      </c>
      <c r="D16" s="160">
        <v>7</v>
      </c>
      <c r="E16" s="160">
        <v>26.8</v>
      </c>
      <c r="F16" s="160">
        <v>0.9</v>
      </c>
      <c r="G16" s="160">
        <v>12.9</v>
      </c>
      <c r="H16" s="160" t="s">
        <v>577</v>
      </c>
      <c r="I16" s="160">
        <v>3.1</v>
      </c>
      <c r="J16" s="160">
        <v>1.5</v>
      </c>
      <c r="K16" s="160">
        <v>2.4</v>
      </c>
      <c r="L16" s="160">
        <v>0.5</v>
      </c>
      <c r="M16" s="160">
        <v>6.8</v>
      </c>
      <c r="N16" s="161">
        <v>39827</v>
      </c>
      <c r="O16" s="160">
        <v>80.74731869513208</v>
      </c>
    </row>
    <row r="17" spans="1:15" s="162" customFormat="1" ht="15" thickBot="1" x14ac:dyDescent="0.35">
      <c r="A17" s="159" t="s">
        <v>23</v>
      </c>
      <c r="B17" s="160">
        <v>31.3</v>
      </c>
      <c r="C17" s="160">
        <v>11.6</v>
      </c>
      <c r="D17" s="160">
        <v>10.5</v>
      </c>
      <c r="E17" s="160">
        <v>22.8</v>
      </c>
      <c r="F17" s="160">
        <v>4.3</v>
      </c>
      <c r="G17" s="160">
        <v>2.5</v>
      </c>
      <c r="H17" s="160">
        <v>7.1</v>
      </c>
      <c r="I17" s="160">
        <v>2.8</v>
      </c>
      <c r="J17" s="160">
        <v>1.1000000000000001</v>
      </c>
      <c r="K17" s="160">
        <v>1.4</v>
      </c>
      <c r="L17" s="160">
        <v>0.3</v>
      </c>
      <c r="M17" s="160">
        <v>4.4000000000000004</v>
      </c>
      <c r="N17" s="161">
        <v>9741</v>
      </c>
      <c r="O17" s="160">
        <v>96.877175534559925</v>
      </c>
    </row>
    <row r="18" spans="1:15" s="162" customFormat="1" ht="15" thickBot="1" x14ac:dyDescent="0.35">
      <c r="A18" s="159" t="s">
        <v>24</v>
      </c>
      <c r="B18" s="160" t="s">
        <v>577</v>
      </c>
      <c r="C18" s="160">
        <v>62.1</v>
      </c>
      <c r="D18" s="160" t="s">
        <v>577</v>
      </c>
      <c r="E18" s="160" t="s">
        <v>577</v>
      </c>
      <c r="F18" s="160">
        <v>22.3</v>
      </c>
      <c r="G18" s="160" t="s">
        <v>577</v>
      </c>
      <c r="H18" s="160">
        <v>3.6</v>
      </c>
      <c r="I18" s="160">
        <v>2.7</v>
      </c>
      <c r="J18" s="160">
        <v>0.9</v>
      </c>
      <c r="K18" s="160">
        <v>0.4</v>
      </c>
      <c r="L18" s="160">
        <v>0.5</v>
      </c>
      <c r="M18" s="160">
        <v>7.5</v>
      </c>
      <c r="N18" s="161">
        <v>1790</v>
      </c>
      <c r="O18" s="160">
        <v>99.944165270798436</v>
      </c>
    </row>
    <row r="19" spans="1:15" s="162" customFormat="1" ht="15" thickBot="1" x14ac:dyDescent="0.35">
      <c r="A19" s="159" t="s">
        <v>25</v>
      </c>
      <c r="B19" s="160">
        <v>26.4</v>
      </c>
      <c r="C19" s="160">
        <v>2.2000000000000002</v>
      </c>
      <c r="D19" s="160">
        <v>17.600000000000001</v>
      </c>
      <c r="E19" s="160">
        <v>17</v>
      </c>
      <c r="F19" s="160">
        <v>0.8</v>
      </c>
      <c r="G19" s="160">
        <v>2.2000000000000002</v>
      </c>
      <c r="H19" s="160">
        <v>23.3</v>
      </c>
      <c r="I19" s="160">
        <v>2</v>
      </c>
      <c r="J19" s="160">
        <v>0.9</v>
      </c>
      <c r="K19" s="160">
        <v>2</v>
      </c>
      <c r="L19" s="160">
        <v>0.6</v>
      </c>
      <c r="M19" s="160">
        <v>5</v>
      </c>
      <c r="N19" s="161">
        <v>48668</v>
      </c>
      <c r="O19" s="160">
        <v>91.541427630960214</v>
      </c>
    </row>
    <row r="20" spans="1:15" s="162" customFormat="1" ht="15" thickBot="1" x14ac:dyDescent="0.35">
      <c r="A20" s="159" t="s">
        <v>26</v>
      </c>
      <c r="B20" s="160">
        <v>30.5</v>
      </c>
      <c r="C20" s="160">
        <v>7.1</v>
      </c>
      <c r="D20" s="160">
        <v>6.8</v>
      </c>
      <c r="E20" s="160">
        <v>21.9</v>
      </c>
      <c r="F20" s="160">
        <v>2.8</v>
      </c>
      <c r="G20" s="160">
        <v>1.6</v>
      </c>
      <c r="H20" s="160">
        <v>17.7</v>
      </c>
      <c r="I20" s="160">
        <v>2.5</v>
      </c>
      <c r="J20" s="160">
        <v>1.5</v>
      </c>
      <c r="K20" s="160">
        <v>1.8</v>
      </c>
      <c r="L20" s="160">
        <v>0.5</v>
      </c>
      <c r="M20" s="160">
        <v>5.3</v>
      </c>
      <c r="N20" s="161">
        <v>33121</v>
      </c>
      <c r="O20" s="160">
        <v>98.113039872030342</v>
      </c>
    </row>
    <row r="21" spans="1:15" s="162" customFormat="1" ht="15" thickBot="1" x14ac:dyDescent="0.35">
      <c r="A21" s="159" t="s">
        <v>27</v>
      </c>
      <c r="B21" s="160">
        <v>27.5</v>
      </c>
      <c r="C21" s="160">
        <v>12.8</v>
      </c>
      <c r="D21" s="160">
        <v>8.6999999999999993</v>
      </c>
      <c r="E21" s="160">
        <v>23.2</v>
      </c>
      <c r="F21" s="160">
        <v>4.3</v>
      </c>
      <c r="G21" s="160">
        <v>1.8</v>
      </c>
      <c r="H21" s="160">
        <v>10.8</v>
      </c>
      <c r="I21" s="160">
        <v>2.6</v>
      </c>
      <c r="J21" s="160">
        <v>1.4</v>
      </c>
      <c r="K21" s="160">
        <v>1.3</v>
      </c>
      <c r="L21" s="160">
        <v>0.5</v>
      </c>
      <c r="M21" s="160">
        <v>5.2</v>
      </c>
      <c r="N21" s="161">
        <v>3912</v>
      </c>
      <c r="O21" s="160">
        <v>96.023564064801178</v>
      </c>
    </row>
    <row r="22" spans="1:15" s="162" customFormat="1" ht="15" thickBot="1" x14ac:dyDescent="0.35">
      <c r="A22" s="159" t="s">
        <v>28</v>
      </c>
      <c r="B22" s="160">
        <v>35.4</v>
      </c>
      <c r="C22" s="160">
        <v>7.5</v>
      </c>
      <c r="D22" s="160">
        <v>8.8000000000000007</v>
      </c>
      <c r="E22" s="160">
        <v>23</v>
      </c>
      <c r="F22" s="160">
        <v>3.2</v>
      </c>
      <c r="G22" s="160">
        <v>1.6</v>
      </c>
      <c r="H22" s="160">
        <v>10.7</v>
      </c>
      <c r="I22" s="160">
        <v>2.2000000000000002</v>
      </c>
      <c r="J22" s="160">
        <v>1.2</v>
      </c>
      <c r="K22" s="160">
        <v>1.5</v>
      </c>
      <c r="L22" s="160">
        <v>0.2</v>
      </c>
      <c r="M22" s="160">
        <v>4.7</v>
      </c>
      <c r="N22" s="161">
        <v>15905</v>
      </c>
      <c r="O22" s="160">
        <v>99.617938118501812</v>
      </c>
    </row>
    <row r="23" spans="1:15" s="162" customFormat="1" ht="15" thickBot="1" x14ac:dyDescent="0.35">
      <c r="A23" s="159" t="s">
        <v>29</v>
      </c>
      <c r="B23" s="160">
        <v>30.5</v>
      </c>
      <c r="C23" s="160">
        <v>7.9</v>
      </c>
      <c r="D23" s="160">
        <v>8</v>
      </c>
      <c r="E23" s="160">
        <v>21.2</v>
      </c>
      <c r="F23" s="160">
        <v>3.4</v>
      </c>
      <c r="G23" s="160">
        <v>2.5</v>
      </c>
      <c r="H23" s="160">
        <v>14.9</v>
      </c>
      <c r="I23" s="160">
        <v>2.9</v>
      </c>
      <c r="J23" s="160">
        <v>1.9</v>
      </c>
      <c r="K23" s="160">
        <v>1.7</v>
      </c>
      <c r="L23" s="160">
        <v>0.6</v>
      </c>
      <c r="M23" s="160">
        <v>4.7</v>
      </c>
      <c r="N23" s="161">
        <v>42183</v>
      </c>
      <c r="O23" s="160">
        <v>96.914487892294261</v>
      </c>
    </row>
    <row r="24" spans="1:15" s="162" customFormat="1" ht="15" thickBot="1" x14ac:dyDescent="0.35">
      <c r="A24" s="159" t="s">
        <v>30</v>
      </c>
      <c r="B24" s="160">
        <v>33.1</v>
      </c>
      <c r="C24" s="160">
        <v>24.3</v>
      </c>
      <c r="D24" s="160">
        <v>0.1</v>
      </c>
      <c r="E24" s="160">
        <v>16.2</v>
      </c>
      <c r="F24" s="160">
        <v>6.7</v>
      </c>
      <c r="G24" s="160">
        <v>0.1</v>
      </c>
      <c r="H24" s="160">
        <v>8</v>
      </c>
      <c r="I24" s="160">
        <v>2.4</v>
      </c>
      <c r="J24" s="160">
        <v>0.8</v>
      </c>
      <c r="K24" s="160">
        <v>1.6</v>
      </c>
      <c r="L24" s="160">
        <v>0.8</v>
      </c>
      <c r="M24" s="160">
        <v>6</v>
      </c>
      <c r="N24" s="161">
        <v>11350</v>
      </c>
      <c r="O24" s="160">
        <v>99.964770125066053</v>
      </c>
    </row>
    <row r="25" spans="1:15" s="162" customFormat="1" ht="15" thickBot="1" x14ac:dyDescent="0.35">
      <c r="A25" s="163" t="s">
        <v>97</v>
      </c>
      <c r="B25" s="164">
        <v>29.8</v>
      </c>
      <c r="C25" s="164">
        <v>10.6</v>
      </c>
      <c r="D25" s="164">
        <v>6.4</v>
      </c>
      <c r="E25" s="164">
        <v>23.9</v>
      </c>
      <c r="F25" s="164">
        <v>4.8</v>
      </c>
      <c r="G25" s="164">
        <v>2.5</v>
      </c>
      <c r="H25" s="164">
        <v>10.6</v>
      </c>
      <c r="I25" s="164">
        <v>2.5</v>
      </c>
      <c r="J25" s="164">
        <v>1.3</v>
      </c>
      <c r="K25" s="164">
        <v>1.8</v>
      </c>
      <c r="L25" s="164">
        <v>0.5</v>
      </c>
      <c r="M25" s="164">
        <v>5.2</v>
      </c>
      <c r="N25" s="165">
        <v>480990</v>
      </c>
      <c r="O25" s="164">
        <v>95.889236657961362</v>
      </c>
    </row>
    <row r="26" spans="1:15" ht="15" thickTop="1" x14ac:dyDescent="0.3">
      <c r="A26" s="69"/>
    </row>
  </sheetData>
  <mergeCells count="1">
    <mergeCell ref="A1:O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L26"/>
  <sheetViews>
    <sheetView topLeftCell="B24" workbookViewId="0">
      <selection activeCell="O26" sqref="O26"/>
    </sheetView>
  </sheetViews>
  <sheetFormatPr defaultRowHeight="14.4" x14ac:dyDescent="0.3"/>
  <cols>
    <col min="1" max="1" width="19.33203125" customWidth="1"/>
  </cols>
  <sheetData>
    <row r="1" spans="1:12" ht="24" customHeight="1" x14ac:dyDescent="0.3">
      <c r="A1" s="254" t="s">
        <v>108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ht="15" thickBot="1" x14ac:dyDescent="0.35"/>
    <row r="3" spans="1:12" ht="16.5" customHeight="1" thickTop="1" thickBot="1" x14ac:dyDescent="0.35">
      <c r="A3" s="120" t="s">
        <v>6</v>
      </c>
      <c r="B3" s="121" t="s">
        <v>67</v>
      </c>
      <c r="C3" s="121" t="s">
        <v>68</v>
      </c>
      <c r="D3" s="121" t="s">
        <v>69</v>
      </c>
      <c r="E3" s="121" t="s">
        <v>70</v>
      </c>
      <c r="F3" s="121" t="s">
        <v>71</v>
      </c>
      <c r="G3" s="120" t="s">
        <v>31</v>
      </c>
      <c r="H3" s="121" t="s">
        <v>67</v>
      </c>
      <c r="I3" s="121" t="s">
        <v>68</v>
      </c>
      <c r="J3" s="121" t="s">
        <v>69</v>
      </c>
      <c r="K3" s="121" t="s">
        <v>70</v>
      </c>
      <c r="L3" s="121" t="s">
        <v>71</v>
      </c>
    </row>
    <row r="4" spans="1:12" ht="15" thickBot="1" x14ac:dyDescent="0.35">
      <c r="A4" s="10" t="s">
        <v>10</v>
      </c>
      <c r="B4" s="4">
        <v>9</v>
      </c>
      <c r="C4" s="4">
        <v>7</v>
      </c>
      <c r="D4" s="4">
        <v>3</v>
      </c>
      <c r="E4" s="4">
        <v>12</v>
      </c>
      <c r="F4" s="4">
        <v>1</v>
      </c>
      <c r="G4" s="4">
        <f>SUM(B4:F4)</f>
        <v>32</v>
      </c>
      <c r="H4" s="131">
        <f>B4/$G4</f>
        <v>0.28125</v>
      </c>
      <c r="I4" s="131">
        <f t="shared" ref="I4:L19" si="0">C4/$G4</f>
        <v>0.21875</v>
      </c>
      <c r="J4" s="131">
        <f t="shared" si="0"/>
        <v>9.375E-2</v>
      </c>
      <c r="K4" s="131">
        <f t="shared" si="0"/>
        <v>0.375</v>
      </c>
      <c r="L4" s="131">
        <f t="shared" si="0"/>
        <v>3.125E-2</v>
      </c>
    </row>
    <row r="5" spans="1:12" ht="15" thickBot="1" x14ac:dyDescent="0.35">
      <c r="A5" s="10" t="s">
        <v>11</v>
      </c>
      <c r="B5" s="4"/>
      <c r="C5" s="4"/>
      <c r="D5" s="4"/>
      <c r="E5" s="4">
        <v>1</v>
      </c>
      <c r="F5" s="4"/>
      <c r="G5" s="4">
        <f t="shared" ref="G5:G25" si="1">SUM(B5:F5)</f>
        <v>1</v>
      </c>
      <c r="H5" s="131">
        <f t="shared" ref="H5:H25" si="2">B5/$G5</f>
        <v>0</v>
      </c>
      <c r="I5" s="131">
        <f t="shared" si="0"/>
        <v>0</v>
      </c>
      <c r="J5" s="131">
        <f t="shared" si="0"/>
        <v>0</v>
      </c>
      <c r="K5" s="131">
        <f t="shared" si="0"/>
        <v>1</v>
      </c>
      <c r="L5" s="131">
        <f t="shared" si="0"/>
        <v>0</v>
      </c>
    </row>
    <row r="6" spans="1:12" ht="15" thickBot="1" x14ac:dyDescent="0.35">
      <c r="A6" s="10" t="s">
        <v>12</v>
      </c>
      <c r="B6" s="4">
        <v>10</v>
      </c>
      <c r="C6" s="4">
        <v>20</v>
      </c>
      <c r="D6" s="4">
        <v>10</v>
      </c>
      <c r="E6" s="4">
        <v>23</v>
      </c>
      <c r="F6" s="4">
        <v>8</v>
      </c>
      <c r="G6" s="4">
        <f t="shared" si="1"/>
        <v>71</v>
      </c>
      <c r="H6" s="131">
        <f t="shared" si="2"/>
        <v>0.14084507042253522</v>
      </c>
      <c r="I6" s="131">
        <f t="shared" si="0"/>
        <v>0.28169014084507044</v>
      </c>
      <c r="J6" s="131">
        <f t="shared" si="0"/>
        <v>0.14084507042253522</v>
      </c>
      <c r="K6" s="131">
        <f t="shared" si="0"/>
        <v>0.323943661971831</v>
      </c>
      <c r="L6" s="131">
        <f t="shared" si="0"/>
        <v>0.11267605633802817</v>
      </c>
    </row>
    <row r="7" spans="1:12" ht="15" thickBot="1" x14ac:dyDescent="0.35">
      <c r="A7" s="10" t="s">
        <v>57</v>
      </c>
      <c r="B7" s="4">
        <v>4</v>
      </c>
      <c r="C7" s="4">
        <v>2</v>
      </c>
      <c r="D7" s="4"/>
      <c r="E7" s="4">
        <v>2</v>
      </c>
      <c r="F7" s="4"/>
      <c r="G7" s="4">
        <f t="shared" si="1"/>
        <v>8</v>
      </c>
      <c r="H7" s="131">
        <f t="shared" si="2"/>
        <v>0.5</v>
      </c>
      <c r="I7" s="131">
        <f t="shared" si="0"/>
        <v>0.25</v>
      </c>
      <c r="J7" s="131">
        <f t="shared" si="0"/>
        <v>0</v>
      </c>
      <c r="K7" s="131">
        <f t="shared" si="0"/>
        <v>0.25</v>
      </c>
      <c r="L7" s="131">
        <f t="shared" si="0"/>
        <v>0</v>
      </c>
    </row>
    <row r="8" spans="1:12" ht="15" thickBot="1" x14ac:dyDescent="0.35">
      <c r="A8" s="10" t="s">
        <v>58</v>
      </c>
      <c r="B8" s="4">
        <v>4</v>
      </c>
      <c r="C8" s="4"/>
      <c r="D8" s="4"/>
      <c r="E8" s="4">
        <v>2</v>
      </c>
      <c r="F8" s="4"/>
      <c r="G8" s="4">
        <f t="shared" si="1"/>
        <v>6</v>
      </c>
      <c r="H8" s="131">
        <f t="shared" si="2"/>
        <v>0.66666666666666663</v>
      </c>
      <c r="I8" s="131">
        <f t="shared" si="0"/>
        <v>0</v>
      </c>
      <c r="J8" s="131">
        <f t="shared" si="0"/>
        <v>0</v>
      </c>
      <c r="K8" s="131">
        <f t="shared" si="0"/>
        <v>0.33333333333333331</v>
      </c>
      <c r="L8" s="131">
        <f t="shared" si="0"/>
        <v>0</v>
      </c>
    </row>
    <row r="9" spans="1:12" ht="15" thickBot="1" x14ac:dyDescent="0.35">
      <c r="A9" s="10" t="s">
        <v>15</v>
      </c>
      <c r="B9" s="4">
        <v>7</v>
      </c>
      <c r="C9" s="4">
        <v>7</v>
      </c>
      <c r="D9" s="4">
        <v>9</v>
      </c>
      <c r="E9" s="4">
        <v>13</v>
      </c>
      <c r="F9" s="4">
        <v>2</v>
      </c>
      <c r="G9" s="4">
        <f t="shared" si="1"/>
        <v>38</v>
      </c>
      <c r="H9" s="131">
        <f t="shared" si="2"/>
        <v>0.18421052631578946</v>
      </c>
      <c r="I9" s="131">
        <f t="shared" si="0"/>
        <v>0.18421052631578946</v>
      </c>
      <c r="J9" s="131">
        <f t="shared" si="0"/>
        <v>0.23684210526315788</v>
      </c>
      <c r="K9" s="131">
        <f t="shared" si="0"/>
        <v>0.34210526315789475</v>
      </c>
      <c r="L9" s="131">
        <f t="shared" si="0"/>
        <v>5.2631578947368418E-2</v>
      </c>
    </row>
    <row r="10" spans="1:12" ht="15" thickBot="1" x14ac:dyDescent="0.35">
      <c r="A10" s="10" t="s">
        <v>16</v>
      </c>
      <c r="B10" s="4">
        <v>4</v>
      </c>
      <c r="C10" s="4">
        <v>3</v>
      </c>
      <c r="D10" s="4">
        <v>2</v>
      </c>
      <c r="E10" s="4">
        <v>3</v>
      </c>
      <c r="F10" s="4"/>
      <c r="G10" s="4">
        <f t="shared" si="1"/>
        <v>12</v>
      </c>
      <c r="H10" s="131">
        <f t="shared" si="2"/>
        <v>0.33333333333333331</v>
      </c>
      <c r="I10" s="131">
        <f t="shared" si="0"/>
        <v>0.25</v>
      </c>
      <c r="J10" s="131">
        <f t="shared" si="0"/>
        <v>0.16666666666666666</v>
      </c>
      <c r="K10" s="131">
        <f t="shared" si="0"/>
        <v>0.25</v>
      </c>
      <c r="L10" s="131">
        <f t="shared" si="0"/>
        <v>0</v>
      </c>
    </row>
    <row r="11" spans="1:12" ht="15" thickBot="1" x14ac:dyDescent="0.35">
      <c r="A11" s="10" t="s">
        <v>17</v>
      </c>
      <c r="B11" s="4">
        <v>1</v>
      </c>
      <c r="C11" s="4">
        <v>4</v>
      </c>
      <c r="D11" s="4">
        <v>3</v>
      </c>
      <c r="E11" s="4">
        <v>4</v>
      </c>
      <c r="F11" s="4"/>
      <c r="G11" s="4">
        <f t="shared" si="1"/>
        <v>12</v>
      </c>
      <c r="H11" s="131">
        <f t="shared" si="2"/>
        <v>8.3333333333333329E-2</v>
      </c>
      <c r="I11" s="131">
        <f t="shared" si="0"/>
        <v>0.33333333333333331</v>
      </c>
      <c r="J11" s="131">
        <f t="shared" si="0"/>
        <v>0.25</v>
      </c>
      <c r="K11" s="131">
        <f t="shared" si="0"/>
        <v>0.33333333333333331</v>
      </c>
      <c r="L11" s="131">
        <f t="shared" si="0"/>
        <v>0</v>
      </c>
    </row>
    <row r="12" spans="1:12" ht="15" thickBot="1" x14ac:dyDescent="0.35">
      <c r="A12" s="10" t="s">
        <v>18</v>
      </c>
      <c r="B12" s="4">
        <v>8</v>
      </c>
      <c r="C12" s="4">
        <v>5</v>
      </c>
      <c r="D12" s="4">
        <v>4</v>
      </c>
      <c r="E12" s="4">
        <v>10</v>
      </c>
      <c r="F12" s="4">
        <v>4</v>
      </c>
      <c r="G12" s="4">
        <f t="shared" si="1"/>
        <v>31</v>
      </c>
      <c r="H12" s="131">
        <f t="shared" si="2"/>
        <v>0.25806451612903225</v>
      </c>
      <c r="I12" s="131">
        <f t="shared" si="0"/>
        <v>0.16129032258064516</v>
      </c>
      <c r="J12" s="131">
        <f t="shared" si="0"/>
        <v>0.12903225806451613</v>
      </c>
      <c r="K12" s="131">
        <f t="shared" si="0"/>
        <v>0.32258064516129031</v>
      </c>
      <c r="L12" s="131">
        <f t="shared" si="0"/>
        <v>0.12903225806451613</v>
      </c>
    </row>
    <row r="13" spans="1:12" ht="15" thickBot="1" x14ac:dyDescent="0.35">
      <c r="A13" s="10" t="s">
        <v>19</v>
      </c>
      <c r="B13" s="4">
        <v>7</v>
      </c>
      <c r="C13" s="4">
        <v>4</v>
      </c>
      <c r="D13" s="4">
        <v>2</v>
      </c>
      <c r="E13" s="4">
        <v>13</v>
      </c>
      <c r="F13" s="4">
        <v>2</v>
      </c>
      <c r="G13" s="4">
        <f t="shared" si="1"/>
        <v>28</v>
      </c>
      <c r="H13" s="131">
        <f t="shared" si="2"/>
        <v>0.25</v>
      </c>
      <c r="I13" s="131">
        <f t="shared" si="0"/>
        <v>0.14285714285714285</v>
      </c>
      <c r="J13" s="131">
        <f t="shared" si="0"/>
        <v>7.1428571428571425E-2</v>
      </c>
      <c r="K13" s="131">
        <f t="shared" si="0"/>
        <v>0.4642857142857143</v>
      </c>
      <c r="L13" s="131">
        <f t="shared" si="0"/>
        <v>7.1428571428571425E-2</v>
      </c>
    </row>
    <row r="14" spans="1:12" ht="15" thickBot="1" x14ac:dyDescent="0.35">
      <c r="A14" s="10" t="s">
        <v>20</v>
      </c>
      <c r="B14" s="4">
        <v>6</v>
      </c>
      <c r="C14" s="4">
        <v>2</v>
      </c>
      <c r="D14" s="4"/>
      <c r="E14" s="4">
        <v>3</v>
      </c>
      <c r="F14" s="4"/>
      <c r="G14" s="4">
        <f t="shared" si="1"/>
        <v>11</v>
      </c>
      <c r="H14" s="131">
        <f t="shared" si="2"/>
        <v>0.54545454545454541</v>
      </c>
      <c r="I14" s="131">
        <f t="shared" si="0"/>
        <v>0.18181818181818182</v>
      </c>
      <c r="J14" s="131">
        <f t="shared" si="0"/>
        <v>0</v>
      </c>
      <c r="K14" s="131">
        <f t="shared" si="0"/>
        <v>0.27272727272727271</v>
      </c>
      <c r="L14" s="131">
        <f t="shared" si="0"/>
        <v>0</v>
      </c>
    </row>
    <row r="15" spans="1:12" ht="15" thickBot="1" x14ac:dyDescent="0.35">
      <c r="A15" s="10" t="s">
        <v>21</v>
      </c>
      <c r="B15" s="4">
        <v>1</v>
      </c>
      <c r="C15" s="4">
        <v>7</v>
      </c>
      <c r="D15" s="4">
        <v>3</v>
      </c>
      <c r="E15" s="4">
        <v>3</v>
      </c>
      <c r="F15" s="4"/>
      <c r="G15" s="4">
        <f t="shared" si="1"/>
        <v>14</v>
      </c>
      <c r="H15" s="131">
        <f t="shared" si="2"/>
        <v>7.1428571428571425E-2</v>
      </c>
      <c r="I15" s="131">
        <f t="shared" si="0"/>
        <v>0.5</v>
      </c>
      <c r="J15" s="131">
        <f t="shared" si="0"/>
        <v>0.21428571428571427</v>
      </c>
      <c r="K15" s="131">
        <f t="shared" si="0"/>
        <v>0.21428571428571427</v>
      </c>
      <c r="L15" s="131">
        <f t="shared" si="0"/>
        <v>0</v>
      </c>
    </row>
    <row r="16" spans="1:12" ht="15" thickBot="1" x14ac:dyDescent="0.35">
      <c r="A16" s="10" t="s">
        <v>22</v>
      </c>
      <c r="B16" s="4">
        <v>12</v>
      </c>
      <c r="C16" s="4">
        <v>12</v>
      </c>
      <c r="D16" s="4">
        <v>6</v>
      </c>
      <c r="E16" s="4">
        <v>11</v>
      </c>
      <c r="F16" s="4">
        <v>4</v>
      </c>
      <c r="G16" s="4">
        <f t="shared" si="1"/>
        <v>45</v>
      </c>
      <c r="H16" s="131">
        <f t="shared" si="2"/>
        <v>0.26666666666666666</v>
      </c>
      <c r="I16" s="131">
        <f t="shared" si="0"/>
        <v>0.26666666666666666</v>
      </c>
      <c r="J16" s="131">
        <f t="shared" si="0"/>
        <v>0.13333333333333333</v>
      </c>
      <c r="K16" s="131">
        <f t="shared" si="0"/>
        <v>0.24444444444444444</v>
      </c>
      <c r="L16" s="131">
        <f t="shared" si="0"/>
        <v>8.8888888888888892E-2</v>
      </c>
    </row>
    <row r="17" spans="1:12" ht="15" thickBot="1" x14ac:dyDescent="0.35">
      <c r="A17" s="10" t="s">
        <v>23</v>
      </c>
      <c r="B17" s="4">
        <v>4</v>
      </c>
      <c r="C17" s="4">
        <v>3</v>
      </c>
      <c r="D17" s="4">
        <v>2</v>
      </c>
      <c r="E17" s="4">
        <v>3</v>
      </c>
      <c r="F17" s="4"/>
      <c r="G17" s="4">
        <f t="shared" si="1"/>
        <v>12</v>
      </c>
      <c r="H17" s="131">
        <f t="shared" si="2"/>
        <v>0.33333333333333331</v>
      </c>
      <c r="I17" s="131">
        <f t="shared" si="0"/>
        <v>0.25</v>
      </c>
      <c r="J17" s="131">
        <f t="shared" si="0"/>
        <v>0.16666666666666666</v>
      </c>
      <c r="K17" s="131">
        <f t="shared" si="0"/>
        <v>0.25</v>
      </c>
      <c r="L17" s="131">
        <f t="shared" si="0"/>
        <v>0</v>
      </c>
    </row>
    <row r="18" spans="1:12" ht="15" thickBot="1" x14ac:dyDescent="0.35">
      <c r="A18" s="10" t="s">
        <v>24</v>
      </c>
      <c r="B18" s="4">
        <v>1</v>
      </c>
      <c r="C18" s="4">
        <v>1</v>
      </c>
      <c r="D18" s="4"/>
      <c r="E18" s="4">
        <v>1</v>
      </c>
      <c r="F18" s="4"/>
      <c r="G18" s="4">
        <f t="shared" si="1"/>
        <v>3</v>
      </c>
      <c r="H18" s="131">
        <f t="shared" si="2"/>
        <v>0.33333333333333331</v>
      </c>
      <c r="I18" s="131">
        <f t="shared" si="0"/>
        <v>0.33333333333333331</v>
      </c>
      <c r="J18" s="131">
        <f t="shared" si="0"/>
        <v>0</v>
      </c>
      <c r="K18" s="131">
        <f t="shared" si="0"/>
        <v>0.33333333333333331</v>
      </c>
      <c r="L18" s="131">
        <f t="shared" si="0"/>
        <v>0</v>
      </c>
    </row>
    <row r="19" spans="1:12" ht="15" thickBot="1" x14ac:dyDescent="0.35">
      <c r="A19" s="10" t="s">
        <v>25</v>
      </c>
      <c r="B19" s="4">
        <v>21</v>
      </c>
      <c r="C19" s="4">
        <v>14</v>
      </c>
      <c r="D19" s="4">
        <v>14</v>
      </c>
      <c r="E19" s="4">
        <v>19</v>
      </c>
      <c r="F19" s="4"/>
      <c r="G19" s="4">
        <f t="shared" si="1"/>
        <v>68</v>
      </c>
      <c r="H19" s="131">
        <f t="shared" si="2"/>
        <v>0.30882352941176472</v>
      </c>
      <c r="I19" s="131">
        <f t="shared" si="0"/>
        <v>0.20588235294117646</v>
      </c>
      <c r="J19" s="131">
        <f t="shared" si="0"/>
        <v>0.20588235294117646</v>
      </c>
      <c r="K19" s="131">
        <f t="shared" si="0"/>
        <v>0.27941176470588236</v>
      </c>
      <c r="L19" s="131">
        <f t="shared" si="0"/>
        <v>0</v>
      </c>
    </row>
    <row r="20" spans="1:12" ht="15" thickBot="1" x14ac:dyDescent="0.35">
      <c r="A20" s="10" t="s">
        <v>26</v>
      </c>
      <c r="B20" s="4">
        <v>8</v>
      </c>
      <c r="C20" s="4">
        <v>10</v>
      </c>
      <c r="D20" s="4">
        <v>6</v>
      </c>
      <c r="E20" s="4">
        <v>11</v>
      </c>
      <c r="F20" s="4">
        <v>1</v>
      </c>
      <c r="G20" s="4">
        <f t="shared" si="1"/>
        <v>36</v>
      </c>
      <c r="H20" s="131">
        <f t="shared" si="2"/>
        <v>0.22222222222222221</v>
      </c>
      <c r="I20" s="131">
        <f t="shared" ref="I20:I25" si="3">C20/$G20</f>
        <v>0.27777777777777779</v>
      </c>
      <c r="J20" s="131">
        <f t="shared" ref="J20:J25" si="4">D20/$G20</f>
        <v>0.16666666666666666</v>
      </c>
      <c r="K20" s="131">
        <f t="shared" ref="K20:K25" si="5">E20/$G20</f>
        <v>0.30555555555555558</v>
      </c>
      <c r="L20" s="131">
        <f t="shared" ref="L20:L25" si="6">F20/$G20</f>
        <v>2.7777777777777776E-2</v>
      </c>
    </row>
    <row r="21" spans="1:12" ht="15" thickBot="1" x14ac:dyDescent="0.35">
      <c r="A21" s="10" t="s">
        <v>27</v>
      </c>
      <c r="B21" s="4">
        <v>2</v>
      </c>
      <c r="C21" s="4">
        <v>2</v>
      </c>
      <c r="D21" s="4">
        <v>1</v>
      </c>
      <c r="E21" s="4">
        <v>1</v>
      </c>
      <c r="F21" s="4"/>
      <c r="G21" s="4">
        <f t="shared" si="1"/>
        <v>6</v>
      </c>
      <c r="H21" s="131">
        <f t="shared" si="2"/>
        <v>0.33333333333333331</v>
      </c>
      <c r="I21" s="131">
        <f t="shared" si="3"/>
        <v>0.33333333333333331</v>
      </c>
      <c r="J21" s="131">
        <f t="shared" si="4"/>
        <v>0.16666666666666666</v>
      </c>
      <c r="K21" s="131">
        <f t="shared" si="5"/>
        <v>0.16666666666666666</v>
      </c>
      <c r="L21" s="131">
        <f t="shared" si="6"/>
        <v>0</v>
      </c>
    </row>
    <row r="22" spans="1:12" ht="15" thickBot="1" x14ac:dyDescent="0.35">
      <c r="A22" s="10" t="s">
        <v>28</v>
      </c>
      <c r="B22" s="4">
        <v>1</v>
      </c>
      <c r="C22" s="4">
        <v>4</v>
      </c>
      <c r="D22" s="4">
        <v>4</v>
      </c>
      <c r="E22" s="4">
        <v>6</v>
      </c>
      <c r="F22" s="4"/>
      <c r="G22" s="4">
        <f t="shared" si="1"/>
        <v>15</v>
      </c>
      <c r="H22" s="131">
        <f t="shared" si="2"/>
        <v>6.6666666666666666E-2</v>
      </c>
      <c r="I22" s="131">
        <f t="shared" si="3"/>
        <v>0.26666666666666666</v>
      </c>
      <c r="J22" s="131">
        <f t="shared" si="4"/>
        <v>0.26666666666666666</v>
      </c>
      <c r="K22" s="131">
        <f t="shared" si="5"/>
        <v>0.4</v>
      </c>
      <c r="L22" s="131">
        <f t="shared" si="6"/>
        <v>0</v>
      </c>
    </row>
    <row r="23" spans="1:12" ht="15" thickBot="1" x14ac:dyDescent="0.35">
      <c r="A23" s="10" t="s">
        <v>29</v>
      </c>
      <c r="B23" s="4">
        <v>19</v>
      </c>
      <c r="C23" s="4">
        <v>18</v>
      </c>
      <c r="D23" s="4">
        <v>6</v>
      </c>
      <c r="E23" s="4">
        <v>15</v>
      </c>
      <c r="F23" s="4"/>
      <c r="G23" s="4">
        <f t="shared" si="1"/>
        <v>58</v>
      </c>
      <c r="H23" s="131">
        <f t="shared" si="2"/>
        <v>0.32758620689655171</v>
      </c>
      <c r="I23" s="131">
        <f t="shared" si="3"/>
        <v>0.31034482758620691</v>
      </c>
      <c r="J23" s="131">
        <f t="shared" si="4"/>
        <v>0.10344827586206896</v>
      </c>
      <c r="K23" s="131">
        <f t="shared" si="5"/>
        <v>0.25862068965517243</v>
      </c>
      <c r="L23" s="131">
        <f t="shared" si="6"/>
        <v>0</v>
      </c>
    </row>
    <row r="24" spans="1:12" ht="15" thickBot="1" x14ac:dyDescent="0.35">
      <c r="A24" s="10" t="s">
        <v>30</v>
      </c>
      <c r="B24" s="4">
        <v>10</v>
      </c>
      <c r="C24" s="4">
        <v>2</v>
      </c>
      <c r="D24" s="4">
        <v>2</v>
      </c>
      <c r="E24" s="4">
        <v>5</v>
      </c>
      <c r="F24" s="4"/>
      <c r="G24" s="4">
        <f t="shared" si="1"/>
        <v>19</v>
      </c>
      <c r="H24" s="131">
        <f t="shared" si="2"/>
        <v>0.52631578947368418</v>
      </c>
      <c r="I24" s="131">
        <f t="shared" si="3"/>
        <v>0.10526315789473684</v>
      </c>
      <c r="J24" s="131">
        <f t="shared" si="4"/>
        <v>0.10526315789473684</v>
      </c>
      <c r="K24" s="131">
        <f t="shared" si="5"/>
        <v>0.26315789473684209</v>
      </c>
      <c r="L24" s="131">
        <f t="shared" si="6"/>
        <v>0</v>
      </c>
    </row>
    <row r="25" spans="1:12" ht="15" thickBot="1" x14ac:dyDescent="0.35">
      <c r="A25" s="13" t="s">
        <v>97</v>
      </c>
      <c r="B25" s="29">
        <v>139</v>
      </c>
      <c r="C25" s="29">
        <v>127</v>
      </c>
      <c r="D25" s="29">
        <v>77</v>
      </c>
      <c r="E25" s="29">
        <v>161</v>
      </c>
      <c r="F25" s="29">
        <v>22</v>
      </c>
      <c r="G25" s="29">
        <f t="shared" si="1"/>
        <v>526</v>
      </c>
      <c r="H25" s="212">
        <f t="shared" si="2"/>
        <v>0.26425855513307983</v>
      </c>
      <c r="I25" s="212">
        <f t="shared" si="3"/>
        <v>0.2414448669201521</v>
      </c>
      <c r="J25" s="212">
        <f t="shared" si="4"/>
        <v>0.14638783269961977</v>
      </c>
      <c r="K25" s="212">
        <f t="shared" si="5"/>
        <v>0.30608365019011408</v>
      </c>
      <c r="L25" s="212">
        <f t="shared" si="6"/>
        <v>4.1825095057034217E-2</v>
      </c>
    </row>
    <row r="26" spans="1:12" ht="15" thickTop="1" x14ac:dyDescent="0.3"/>
  </sheetData>
  <mergeCells count="1">
    <mergeCell ref="A1:L1"/>
  </mergeCells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0"/>
  <sheetViews>
    <sheetView showGridLines="0" topLeftCell="C1" zoomScale="85" zoomScaleNormal="85" workbookViewId="0">
      <selection activeCell="F19" sqref="F19"/>
    </sheetView>
  </sheetViews>
  <sheetFormatPr defaultRowHeight="14.4" x14ac:dyDescent="0.3"/>
  <cols>
    <col min="1" max="1" width="15.6640625" customWidth="1"/>
    <col min="2" max="3" width="12.88671875" customWidth="1"/>
    <col min="4" max="4" width="15.6640625" customWidth="1"/>
    <col min="5" max="5" width="12.88671875" customWidth="1"/>
    <col min="6" max="6" width="15.6640625" customWidth="1"/>
    <col min="7" max="7" width="15.44140625" style="166" bestFit="1" customWidth="1"/>
    <col min="8" max="8" width="15.6640625" customWidth="1"/>
    <col min="9" max="9" width="12.88671875" customWidth="1"/>
    <col min="10" max="10" width="15.6640625" customWidth="1"/>
    <col min="11" max="11" width="12.88671875" customWidth="1"/>
    <col min="12" max="12" width="15.6640625" customWidth="1"/>
    <col min="13" max="13" width="12.88671875" customWidth="1"/>
    <col min="14" max="14" width="15.6640625" customWidth="1"/>
    <col min="15" max="15" width="12.88671875" customWidth="1"/>
    <col min="16" max="16" width="15.6640625" customWidth="1"/>
    <col min="17" max="17" width="12.88671875" customWidth="1"/>
    <col min="18" max="18" width="15.6640625" customWidth="1"/>
    <col min="19" max="19" width="14" customWidth="1"/>
    <col min="20" max="20" width="26.6640625" customWidth="1"/>
    <col min="21" max="24" width="26.33203125" customWidth="1"/>
    <col min="25" max="25" width="26.33203125" bestFit="1" customWidth="1"/>
  </cols>
  <sheetData>
    <row r="1" spans="1:7" ht="33" customHeight="1" x14ac:dyDescent="0.3">
      <c r="A1" s="352" t="s">
        <v>625</v>
      </c>
      <c r="B1" s="352"/>
      <c r="C1" s="352"/>
      <c r="D1" s="352"/>
      <c r="E1" s="352"/>
      <c r="F1" s="352"/>
    </row>
    <row r="2" spans="1:7" ht="36" customHeight="1" x14ac:dyDescent="0.3">
      <c r="A2" s="352" t="s">
        <v>635</v>
      </c>
      <c r="B2" s="352"/>
      <c r="C2" s="352"/>
      <c r="D2" s="352"/>
      <c r="E2" s="352"/>
      <c r="F2" s="352"/>
    </row>
    <row r="3" spans="1:7" ht="15" thickBot="1" x14ac:dyDescent="0.35"/>
    <row r="4" spans="1:7" ht="27.6" thickTop="1" thickBot="1" x14ac:dyDescent="0.35">
      <c r="A4" s="187" t="s">
        <v>6</v>
      </c>
      <c r="B4" s="188" t="s">
        <v>52</v>
      </c>
      <c r="C4" s="188" t="s">
        <v>579</v>
      </c>
      <c r="D4" s="188" t="s">
        <v>578</v>
      </c>
      <c r="E4" s="188" t="s">
        <v>623</v>
      </c>
      <c r="F4" s="188" t="s">
        <v>624</v>
      </c>
    </row>
    <row r="5" spans="1:7" ht="15" thickBot="1" x14ac:dyDescent="0.35">
      <c r="A5" s="10" t="s">
        <v>564</v>
      </c>
      <c r="B5" s="60">
        <v>143308</v>
      </c>
      <c r="C5" s="60">
        <v>18321</v>
      </c>
      <c r="D5" s="77">
        <f>B5/$B$17*100</f>
        <v>29.794382419592925</v>
      </c>
      <c r="E5" s="77">
        <f>C5/$B$17*100</f>
        <v>3.8090188985217988</v>
      </c>
      <c r="F5" s="77">
        <f>C5/B5*100</f>
        <v>12.784352583247271</v>
      </c>
    </row>
    <row r="6" spans="1:7" ht="15" thickBot="1" x14ac:dyDescent="0.35">
      <c r="A6" s="10" t="s">
        <v>565</v>
      </c>
      <c r="B6" s="60">
        <v>50945</v>
      </c>
      <c r="C6" s="60">
        <v>15167</v>
      </c>
      <c r="D6" s="77">
        <f t="shared" ref="D6:E17" si="0">B6/$B$17*100</f>
        <v>10.591696293062226</v>
      </c>
      <c r="E6" s="77">
        <f t="shared" si="0"/>
        <v>3.153288010145741</v>
      </c>
      <c r="F6" s="77">
        <f t="shared" ref="F6:F17" si="1">C6/B6*100</f>
        <v>29.771322013936597</v>
      </c>
      <c r="G6"/>
    </row>
    <row r="7" spans="1:7" ht="15" thickBot="1" x14ac:dyDescent="0.35">
      <c r="A7" s="10" t="s">
        <v>566</v>
      </c>
      <c r="B7" s="60">
        <v>30652</v>
      </c>
      <c r="C7" s="60">
        <v>30652</v>
      </c>
      <c r="D7" s="77">
        <f t="shared" si="0"/>
        <v>6.3726896609077111</v>
      </c>
      <c r="E7" s="77">
        <f t="shared" si="0"/>
        <v>6.3726896609077111</v>
      </c>
      <c r="F7" s="77">
        <f t="shared" si="1"/>
        <v>100</v>
      </c>
      <c r="G7"/>
    </row>
    <row r="8" spans="1:7" ht="15" thickBot="1" x14ac:dyDescent="0.35">
      <c r="A8" s="10" t="s">
        <v>567</v>
      </c>
      <c r="B8" s="60">
        <v>114976</v>
      </c>
      <c r="C8" s="60">
        <v>3009</v>
      </c>
      <c r="D8" s="77">
        <f t="shared" si="0"/>
        <v>23.904031268841347</v>
      </c>
      <c r="E8" s="77">
        <f t="shared" si="0"/>
        <v>0.62558473149129912</v>
      </c>
      <c r="F8" s="77">
        <f t="shared" si="1"/>
        <v>2.6170679098246592</v>
      </c>
    </row>
    <row r="9" spans="1:7" ht="15" thickBot="1" x14ac:dyDescent="0.35">
      <c r="A9" s="10" t="s">
        <v>568</v>
      </c>
      <c r="B9" s="60">
        <v>22912</v>
      </c>
      <c r="C9" s="60">
        <v>1906</v>
      </c>
      <c r="D9" s="77">
        <f t="shared" si="0"/>
        <v>4.7635085968523256</v>
      </c>
      <c r="E9" s="77">
        <f t="shared" si="0"/>
        <v>0.39626603463689469</v>
      </c>
      <c r="F9" s="77">
        <f t="shared" si="1"/>
        <v>8.3187849162011176</v>
      </c>
    </row>
    <row r="10" spans="1:7" ht="15" thickBot="1" x14ac:dyDescent="0.35">
      <c r="A10" s="10" t="s">
        <v>569</v>
      </c>
      <c r="B10" s="60">
        <v>12014</v>
      </c>
      <c r="C10" s="60">
        <v>12014</v>
      </c>
      <c r="D10" s="77">
        <f t="shared" si="0"/>
        <v>2.4977650262999229</v>
      </c>
      <c r="E10" s="77">
        <f t="shared" si="0"/>
        <v>2.4977650262999229</v>
      </c>
      <c r="F10" s="77">
        <f t="shared" si="1"/>
        <v>100</v>
      </c>
    </row>
    <row r="11" spans="1:7" ht="15" thickBot="1" x14ac:dyDescent="0.35">
      <c r="A11" s="10" t="s">
        <v>570</v>
      </c>
      <c r="B11" s="60">
        <v>51218</v>
      </c>
      <c r="C11" s="60">
        <v>44529</v>
      </c>
      <c r="D11" s="77">
        <f t="shared" si="0"/>
        <v>10.648454229817668</v>
      </c>
      <c r="E11" s="77">
        <f t="shared" si="0"/>
        <v>9.2577808270442201</v>
      </c>
      <c r="F11" s="77">
        <f t="shared" si="1"/>
        <v>86.940138232652586</v>
      </c>
    </row>
    <row r="12" spans="1:7" ht="15" thickBot="1" x14ac:dyDescent="0.35">
      <c r="A12" s="10" t="s">
        <v>571</v>
      </c>
      <c r="B12" s="60">
        <v>12236</v>
      </c>
      <c r="C12" s="60">
        <v>11592</v>
      </c>
      <c r="D12" s="77">
        <f t="shared" si="0"/>
        <v>2.5439198320131395</v>
      </c>
      <c r="E12" s="77">
        <f t="shared" si="0"/>
        <v>2.4100293145387637</v>
      </c>
      <c r="F12" s="77">
        <f t="shared" si="1"/>
        <v>94.73684210526315</v>
      </c>
    </row>
    <row r="13" spans="1:7" ht="15" thickBot="1" x14ac:dyDescent="0.35">
      <c r="A13" s="10" t="s">
        <v>572</v>
      </c>
      <c r="B13" s="60">
        <v>6413</v>
      </c>
      <c r="C13" s="60">
        <v>5916</v>
      </c>
      <c r="D13" s="77">
        <f t="shared" si="0"/>
        <v>1.3332917524272854</v>
      </c>
      <c r="E13" s="77">
        <f t="shared" si="0"/>
        <v>1.2299632008981476</v>
      </c>
      <c r="F13" s="77">
        <f t="shared" si="1"/>
        <v>92.250116949945422</v>
      </c>
    </row>
    <row r="14" spans="1:7" ht="15" thickBot="1" x14ac:dyDescent="0.35">
      <c r="A14" s="10" t="s">
        <v>573</v>
      </c>
      <c r="B14" s="60">
        <v>8697</v>
      </c>
      <c r="C14" s="60">
        <v>7352</v>
      </c>
      <c r="D14" s="77">
        <f t="shared" si="0"/>
        <v>1.8081456994947918</v>
      </c>
      <c r="E14" s="77">
        <f t="shared" si="0"/>
        <v>1.5285141063223766</v>
      </c>
      <c r="F14" s="77">
        <f t="shared" si="1"/>
        <v>84.534897090950906</v>
      </c>
    </row>
    <row r="15" spans="1:7" ht="15" thickBot="1" x14ac:dyDescent="0.35">
      <c r="A15" s="10" t="s">
        <v>574</v>
      </c>
      <c r="B15" s="60">
        <v>2553</v>
      </c>
      <c r="C15" s="60">
        <v>1888</v>
      </c>
      <c r="D15" s="77">
        <f t="shared" si="0"/>
        <v>0.53078026570198966</v>
      </c>
      <c r="E15" s="77">
        <f t="shared" si="0"/>
        <v>0.39252375309257986</v>
      </c>
      <c r="F15" s="77">
        <f t="shared" si="1"/>
        <v>73.952213082647873</v>
      </c>
    </row>
    <row r="16" spans="1:7" ht="15" thickBot="1" x14ac:dyDescent="0.35">
      <c r="A16" s="10" t="s">
        <v>575</v>
      </c>
      <c r="B16" s="60">
        <v>25066</v>
      </c>
      <c r="C16" s="60">
        <v>11801</v>
      </c>
      <c r="D16" s="77">
        <f t="shared" si="0"/>
        <v>5.2113349549886694</v>
      </c>
      <c r="E16" s="77">
        <f t="shared" si="0"/>
        <v>2.4534813613588642</v>
      </c>
      <c r="F16" s="77">
        <f t="shared" si="1"/>
        <v>47.079709566743794</v>
      </c>
    </row>
    <row r="17" spans="1:7" ht="15" thickBot="1" x14ac:dyDescent="0.35">
      <c r="A17" s="13" t="s">
        <v>580</v>
      </c>
      <c r="B17" s="61">
        <f>SUM(B5:B16)</f>
        <v>480990</v>
      </c>
      <c r="C17" s="61">
        <f>SUM(C5:C16)</f>
        <v>164147</v>
      </c>
      <c r="D17" s="211">
        <v>40</v>
      </c>
      <c r="E17" s="211">
        <f t="shared" si="0"/>
        <v>34.126904925258323</v>
      </c>
      <c r="F17" s="189">
        <f t="shared" si="1"/>
        <v>34.126904925258323</v>
      </c>
    </row>
    <row r="18" spans="1:7" ht="15" thickTop="1" x14ac:dyDescent="0.3"/>
    <row r="21" spans="1:7" x14ac:dyDescent="0.3">
      <c r="G21"/>
    </row>
    <row r="22" spans="1:7" x14ac:dyDescent="0.3">
      <c r="G22"/>
    </row>
    <row r="23" spans="1:7" x14ac:dyDescent="0.3">
      <c r="G23"/>
    </row>
    <row r="24" spans="1:7" x14ac:dyDescent="0.3">
      <c r="G24"/>
    </row>
    <row r="25" spans="1:7" x14ac:dyDescent="0.3">
      <c r="G25"/>
    </row>
    <row r="26" spans="1:7" x14ac:dyDescent="0.3">
      <c r="G26"/>
    </row>
    <row r="27" spans="1:7" x14ac:dyDescent="0.3">
      <c r="G27"/>
    </row>
    <row r="28" spans="1:7" x14ac:dyDescent="0.3">
      <c r="G28"/>
    </row>
    <row r="29" spans="1:7" x14ac:dyDescent="0.3">
      <c r="G29"/>
    </row>
    <row r="30" spans="1:7" x14ac:dyDescent="0.3">
      <c r="G30"/>
    </row>
    <row r="31" spans="1:7" ht="16.5" customHeight="1" x14ac:dyDescent="0.3">
      <c r="G31"/>
    </row>
    <row r="32" spans="1:7" x14ac:dyDescent="0.3">
      <c r="G32"/>
    </row>
    <row r="33" spans="7:7" x14ac:dyDescent="0.3">
      <c r="G33"/>
    </row>
    <row r="34" spans="7:7" x14ac:dyDescent="0.3">
      <c r="G34"/>
    </row>
    <row r="35" spans="7:7" x14ac:dyDescent="0.3">
      <c r="G35"/>
    </row>
    <row r="36" spans="7:7" x14ac:dyDescent="0.3">
      <c r="G36"/>
    </row>
    <row r="37" spans="7:7" x14ac:dyDescent="0.3">
      <c r="G37"/>
    </row>
    <row r="38" spans="7:7" x14ac:dyDescent="0.3">
      <c r="G38"/>
    </row>
    <row r="39" spans="7:7" x14ac:dyDescent="0.3">
      <c r="G39"/>
    </row>
    <row r="40" spans="7:7" x14ac:dyDescent="0.3">
      <c r="G40"/>
    </row>
    <row r="41" spans="7:7" x14ac:dyDescent="0.3">
      <c r="G41"/>
    </row>
    <row r="42" spans="7:7" x14ac:dyDescent="0.3">
      <c r="G42"/>
    </row>
    <row r="43" spans="7:7" x14ac:dyDescent="0.3">
      <c r="G43"/>
    </row>
    <row r="44" spans="7:7" x14ac:dyDescent="0.3">
      <c r="G44"/>
    </row>
    <row r="45" spans="7:7" x14ac:dyDescent="0.3">
      <c r="G45"/>
    </row>
    <row r="46" spans="7:7" x14ac:dyDescent="0.3">
      <c r="G46"/>
    </row>
    <row r="47" spans="7:7" x14ac:dyDescent="0.3">
      <c r="G47"/>
    </row>
    <row r="48" spans="7:7" x14ac:dyDescent="0.3">
      <c r="G48"/>
    </row>
    <row r="49" spans="7:7" x14ac:dyDescent="0.3">
      <c r="G49"/>
    </row>
    <row r="50" spans="7:7" x14ac:dyDescent="0.3">
      <c r="G50"/>
    </row>
    <row r="51" spans="7:7" x14ac:dyDescent="0.3">
      <c r="G51"/>
    </row>
    <row r="52" spans="7:7" x14ac:dyDescent="0.3">
      <c r="G52"/>
    </row>
    <row r="53" spans="7:7" x14ac:dyDescent="0.3">
      <c r="G53"/>
    </row>
    <row r="54" spans="7:7" x14ac:dyDescent="0.3">
      <c r="G54"/>
    </row>
    <row r="55" spans="7:7" x14ac:dyDescent="0.3">
      <c r="G55"/>
    </row>
    <row r="56" spans="7:7" x14ac:dyDescent="0.3">
      <c r="G56"/>
    </row>
    <row r="57" spans="7:7" x14ac:dyDescent="0.3">
      <c r="G57"/>
    </row>
    <row r="58" spans="7:7" x14ac:dyDescent="0.3">
      <c r="G58"/>
    </row>
    <row r="59" spans="7:7" x14ac:dyDescent="0.3">
      <c r="G59"/>
    </row>
    <row r="60" spans="7:7" x14ac:dyDescent="0.3">
      <c r="G60"/>
    </row>
    <row r="61" spans="7:7" x14ac:dyDescent="0.3">
      <c r="G61"/>
    </row>
    <row r="62" spans="7:7" x14ac:dyDescent="0.3">
      <c r="G62"/>
    </row>
    <row r="63" spans="7:7" x14ac:dyDescent="0.3">
      <c r="G63"/>
    </row>
    <row r="64" spans="7:7" x14ac:dyDescent="0.3">
      <c r="G64"/>
    </row>
    <row r="65" spans="7:7" x14ac:dyDescent="0.3">
      <c r="G65"/>
    </row>
    <row r="66" spans="7:7" x14ac:dyDescent="0.3">
      <c r="G66"/>
    </row>
    <row r="67" spans="7:7" x14ac:dyDescent="0.3">
      <c r="G67"/>
    </row>
    <row r="68" spans="7:7" x14ac:dyDescent="0.3">
      <c r="G68"/>
    </row>
    <row r="69" spans="7:7" x14ac:dyDescent="0.3">
      <c r="G69"/>
    </row>
    <row r="70" spans="7:7" x14ac:dyDescent="0.3">
      <c r="G70"/>
    </row>
    <row r="71" spans="7:7" x14ac:dyDescent="0.3">
      <c r="G71"/>
    </row>
    <row r="72" spans="7:7" x14ac:dyDescent="0.3">
      <c r="G72"/>
    </row>
    <row r="73" spans="7:7" x14ac:dyDescent="0.3">
      <c r="G73"/>
    </row>
    <row r="74" spans="7:7" x14ac:dyDescent="0.3">
      <c r="G74"/>
    </row>
    <row r="75" spans="7:7" x14ac:dyDescent="0.3">
      <c r="G75"/>
    </row>
    <row r="76" spans="7:7" x14ac:dyDescent="0.3">
      <c r="G76"/>
    </row>
    <row r="77" spans="7:7" x14ac:dyDescent="0.3">
      <c r="G77"/>
    </row>
    <row r="78" spans="7:7" x14ac:dyDescent="0.3">
      <c r="G78"/>
    </row>
    <row r="79" spans="7:7" x14ac:dyDescent="0.3">
      <c r="G79"/>
    </row>
    <row r="80" spans="7:7" x14ac:dyDescent="0.3">
      <c r="G80"/>
    </row>
    <row r="81" spans="7:7" x14ac:dyDescent="0.3">
      <c r="G81"/>
    </row>
    <row r="82" spans="7:7" x14ac:dyDescent="0.3">
      <c r="G82"/>
    </row>
    <row r="83" spans="7:7" x14ac:dyDescent="0.3">
      <c r="G83"/>
    </row>
    <row r="84" spans="7:7" x14ac:dyDescent="0.3">
      <c r="G84"/>
    </row>
    <row r="85" spans="7:7" x14ac:dyDescent="0.3">
      <c r="G85"/>
    </row>
    <row r="86" spans="7:7" x14ac:dyDescent="0.3">
      <c r="G86"/>
    </row>
    <row r="87" spans="7:7" x14ac:dyDescent="0.3">
      <c r="G87"/>
    </row>
    <row r="88" spans="7:7" x14ac:dyDescent="0.3">
      <c r="G88"/>
    </row>
    <row r="89" spans="7:7" x14ac:dyDescent="0.3">
      <c r="G89"/>
    </row>
    <row r="90" spans="7:7" x14ac:dyDescent="0.3">
      <c r="G90"/>
    </row>
    <row r="91" spans="7:7" x14ac:dyDescent="0.3">
      <c r="G91"/>
    </row>
    <row r="92" spans="7:7" x14ac:dyDescent="0.3">
      <c r="G92"/>
    </row>
    <row r="93" spans="7:7" x14ac:dyDescent="0.3">
      <c r="G93"/>
    </row>
    <row r="94" spans="7:7" x14ac:dyDescent="0.3">
      <c r="G94"/>
    </row>
    <row r="95" spans="7:7" x14ac:dyDescent="0.3">
      <c r="G95"/>
    </row>
    <row r="96" spans="7:7" x14ac:dyDescent="0.3">
      <c r="G96"/>
    </row>
    <row r="97" spans="7:7" x14ac:dyDescent="0.3">
      <c r="G97"/>
    </row>
    <row r="98" spans="7:7" x14ac:dyDescent="0.3">
      <c r="G98"/>
    </row>
    <row r="99" spans="7:7" x14ac:dyDescent="0.3">
      <c r="G99"/>
    </row>
    <row r="100" spans="7:7" x14ac:dyDescent="0.3">
      <c r="G100"/>
    </row>
    <row r="101" spans="7:7" x14ac:dyDescent="0.3">
      <c r="G101"/>
    </row>
    <row r="102" spans="7:7" x14ac:dyDescent="0.3">
      <c r="G102"/>
    </row>
    <row r="103" spans="7:7" x14ac:dyDescent="0.3">
      <c r="G103"/>
    </row>
    <row r="104" spans="7:7" x14ac:dyDescent="0.3">
      <c r="G104"/>
    </row>
    <row r="105" spans="7:7" x14ac:dyDescent="0.3">
      <c r="G105"/>
    </row>
    <row r="106" spans="7:7" x14ac:dyDescent="0.3">
      <c r="G106"/>
    </row>
    <row r="107" spans="7:7" x14ac:dyDescent="0.3">
      <c r="G107"/>
    </row>
    <row r="108" spans="7:7" x14ac:dyDescent="0.3">
      <c r="G108"/>
    </row>
    <row r="109" spans="7:7" x14ac:dyDescent="0.3">
      <c r="G109"/>
    </row>
    <row r="110" spans="7:7" x14ac:dyDescent="0.3">
      <c r="G110"/>
    </row>
    <row r="111" spans="7:7" x14ac:dyDescent="0.3">
      <c r="G111"/>
    </row>
    <row r="112" spans="7:7" x14ac:dyDescent="0.3">
      <c r="G112"/>
    </row>
    <row r="113" spans="7:7" x14ac:dyDescent="0.3">
      <c r="G113"/>
    </row>
    <row r="114" spans="7:7" x14ac:dyDescent="0.3">
      <c r="G114"/>
    </row>
    <row r="115" spans="7:7" x14ac:dyDescent="0.3">
      <c r="G115"/>
    </row>
    <row r="116" spans="7:7" x14ac:dyDescent="0.3">
      <c r="G116"/>
    </row>
    <row r="117" spans="7:7" x14ac:dyDescent="0.3">
      <c r="G117"/>
    </row>
    <row r="118" spans="7:7" x14ac:dyDescent="0.3">
      <c r="G118"/>
    </row>
    <row r="119" spans="7:7" x14ac:dyDescent="0.3">
      <c r="G119"/>
    </row>
    <row r="120" spans="7:7" x14ac:dyDescent="0.3">
      <c r="G120"/>
    </row>
    <row r="121" spans="7:7" x14ac:dyDescent="0.3">
      <c r="G121"/>
    </row>
    <row r="122" spans="7:7" x14ac:dyDescent="0.3">
      <c r="G122"/>
    </row>
    <row r="123" spans="7:7" x14ac:dyDescent="0.3">
      <c r="G123"/>
    </row>
    <row r="124" spans="7:7" x14ac:dyDescent="0.3">
      <c r="G124"/>
    </row>
    <row r="125" spans="7:7" x14ac:dyDescent="0.3">
      <c r="G125"/>
    </row>
    <row r="126" spans="7:7" x14ac:dyDescent="0.3">
      <c r="G126"/>
    </row>
    <row r="127" spans="7:7" x14ac:dyDescent="0.3">
      <c r="G127"/>
    </row>
    <row r="128" spans="7:7" x14ac:dyDescent="0.3">
      <c r="G128"/>
    </row>
    <row r="129" spans="7:7" x14ac:dyDescent="0.3">
      <c r="G129"/>
    </row>
    <row r="130" spans="7:7" x14ac:dyDescent="0.3">
      <c r="G130"/>
    </row>
    <row r="131" spans="7:7" x14ac:dyDescent="0.3">
      <c r="G131"/>
    </row>
    <row r="132" spans="7:7" x14ac:dyDescent="0.3">
      <c r="G132"/>
    </row>
    <row r="133" spans="7:7" x14ac:dyDescent="0.3">
      <c r="G133"/>
    </row>
    <row r="134" spans="7:7" x14ac:dyDescent="0.3">
      <c r="G134"/>
    </row>
    <row r="135" spans="7:7" x14ac:dyDescent="0.3">
      <c r="G135"/>
    </row>
    <row r="136" spans="7:7" x14ac:dyDescent="0.3">
      <c r="G136"/>
    </row>
    <row r="137" spans="7:7" x14ac:dyDescent="0.3">
      <c r="G137"/>
    </row>
    <row r="138" spans="7:7" x14ac:dyDescent="0.3">
      <c r="G138"/>
    </row>
    <row r="139" spans="7:7" x14ac:dyDescent="0.3">
      <c r="G139"/>
    </row>
    <row r="140" spans="7:7" x14ac:dyDescent="0.3">
      <c r="G140"/>
    </row>
    <row r="141" spans="7:7" x14ac:dyDescent="0.3">
      <c r="G141"/>
    </row>
    <row r="142" spans="7:7" x14ac:dyDescent="0.3">
      <c r="G142"/>
    </row>
    <row r="143" spans="7:7" x14ac:dyDescent="0.3">
      <c r="G143"/>
    </row>
    <row r="144" spans="7:7" x14ac:dyDescent="0.3">
      <c r="G144"/>
    </row>
    <row r="145" spans="7:7" x14ac:dyDescent="0.3">
      <c r="G145"/>
    </row>
    <row r="146" spans="7:7" x14ac:dyDescent="0.3">
      <c r="G146"/>
    </row>
    <row r="147" spans="7:7" x14ac:dyDescent="0.3">
      <c r="G147"/>
    </row>
    <row r="148" spans="7:7" x14ac:dyDescent="0.3">
      <c r="G148"/>
    </row>
    <row r="149" spans="7:7" x14ac:dyDescent="0.3">
      <c r="G149"/>
    </row>
    <row r="150" spans="7:7" x14ac:dyDescent="0.3">
      <c r="G150"/>
    </row>
    <row r="151" spans="7:7" x14ac:dyDescent="0.3">
      <c r="G151"/>
    </row>
    <row r="152" spans="7:7" x14ac:dyDescent="0.3">
      <c r="G152"/>
    </row>
    <row r="153" spans="7:7" x14ac:dyDescent="0.3">
      <c r="G153"/>
    </row>
    <row r="154" spans="7:7" x14ac:dyDescent="0.3">
      <c r="G154"/>
    </row>
    <row r="155" spans="7:7" x14ac:dyDescent="0.3">
      <c r="G155"/>
    </row>
    <row r="156" spans="7:7" x14ac:dyDescent="0.3">
      <c r="G156"/>
    </row>
    <row r="157" spans="7:7" x14ac:dyDescent="0.3">
      <c r="G157"/>
    </row>
    <row r="158" spans="7:7" x14ac:dyDescent="0.3">
      <c r="G158"/>
    </row>
    <row r="159" spans="7:7" x14ac:dyDescent="0.3">
      <c r="G159"/>
    </row>
    <row r="160" spans="7:7" x14ac:dyDescent="0.3">
      <c r="G160"/>
    </row>
    <row r="161" spans="7:7" x14ac:dyDescent="0.3">
      <c r="G161"/>
    </row>
    <row r="162" spans="7:7" x14ac:dyDescent="0.3">
      <c r="G162"/>
    </row>
    <row r="163" spans="7:7" x14ac:dyDescent="0.3">
      <c r="G163"/>
    </row>
    <row r="164" spans="7:7" x14ac:dyDescent="0.3">
      <c r="G164"/>
    </row>
    <row r="165" spans="7:7" x14ac:dyDescent="0.3">
      <c r="G165"/>
    </row>
    <row r="166" spans="7:7" x14ac:dyDescent="0.3">
      <c r="G166"/>
    </row>
    <row r="167" spans="7:7" x14ac:dyDescent="0.3">
      <c r="G167"/>
    </row>
    <row r="168" spans="7:7" x14ac:dyDescent="0.3">
      <c r="G168"/>
    </row>
    <row r="169" spans="7:7" x14ac:dyDescent="0.3">
      <c r="G169"/>
    </row>
    <row r="170" spans="7:7" x14ac:dyDescent="0.3">
      <c r="G170"/>
    </row>
    <row r="171" spans="7:7" x14ac:dyDescent="0.3">
      <c r="G171"/>
    </row>
    <row r="172" spans="7:7" x14ac:dyDescent="0.3">
      <c r="G172"/>
    </row>
    <row r="173" spans="7:7" x14ac:dyDescent="0.3">
      <c r="G173"/>
    </row>
    <row r="174" spans="7:7" x14ac:dyDescent="0.3">
      <c r="G174"/>
    </row>
    <row r="175" spans="7:7" x14ac:dyDescent="0.3">
      <c r="G175"/>
    </row>
    <row r="176" spans="7:7" x14ac:dyDescent="0.3">
      <c r="G176"/>
    </row>
    <row r="177" spans="7:7" x14ac:dyDescent="0.3">
      <c r="G177"/>
    </row>
    <row r="178" spans="7:7" x14ac:dyDescent="0.3">
      <c r="G178"/>
    </row>
    <row r="179" spans="7:7" x14ac:dyDescent="0.3">
      <c r="G179"/>
    </row>
    <row r="180" spans="7:7" x14ac:dyDescent="0.3">
      <c r="G180"/>
    </row>
    <row r="181" spans="7:7" x14ac:dyDescent="0.3">
      <c r="G181"/>
    </row>
    <row r="182" spans="7:7" x14ac:dyDescent="0.3">
      <c r="G182"/>
    </row>
    <row r="183" spans="7:7" x14ac:dyDescent="0.3">
      <c r="G183"/>
    </row>
    <row r="184" spans="7:7" x14ac:dyDescent="0.3">
      <c r="G184"/>
    </row>
    <row r="185" spans="7:7" x14ac:dyDescent="0.3">
      <c r="G185"/>
    </row>
    <row r="186" spans="7:7" x14ac:dyDescent="0.3">
      <c r="G186"/>
    </row>
    <row r="187" spans="7:7" x14ac:dyDescent="0.3">
      <c r="G187"/>
    </row>
    <row r="188" spans="7:7" x14ac:dyDescent="0.3">
      <c r="G188"/>
    </row>
    <row r="189" spans="7:7" x14ac:dyDescent="0.3">
      <c r="G189"/>
    </row>
    <row r="190" spans="7:7" x14ac:dyDescent="0.3">
      <c r="G190"/>
    </row>
    <row r="191" spans="7:7" x14ac:dyDescent="0.3">
      <c r="G191"/>
    </row>
    <row r="192" spans="7:7" x14ac:dyDescent="0.3">
      <c r="G192"/>
    </row>
    <row r="193" spans="7:7" x14ac:dyDescent="0.3">
      <c r="G193"/>
    </row>
    <row r="194" spans="7:7" x14ac:dyDescent="0.3">
      <c r="G194"/>
    </row>
    <row r="195" spans="7:7" x14ac:dyDescent="0.3">
      <c r="G195"/>
    </row>
    <row r="196" spans="7:7" x14ac:dyDescent="0.3">
      <c r="G196"/>
    </row>
    <row r="197" spans="7:7" x14ac:dyDescent="0.3">
      <c r="G197"/>
    </row>
    <row r="198" spans="7:7" x14ac:dyDescent="0.3">
      <c r="G198"/>
    </row>
    <row r="199" spans="7:7" x14ac:dyDescent="0.3">
      <c r="G199"/>
    </row>
    <row r="200" spans="7:7" x14ac:dyDescent="0.3">
      <c r="G200"/>
    </row>
    <row r="201" spans="7:7" x14ac:dyDescent="0.3">
      <c r="G201"/>
    </row>
    <row r="202" spans="7:7" x14ac:dyDescent="0.3">
      <c r="G202"/>
    </row>
    <row r="203" spans="7:7" x14ac:dyDescent="0.3">
      <c r="G203"/>
    </row>
    <row r="204" spans="7:7" x14ac:dyDescent="0.3">
      <c r="G204"/>
    </row>
    <row r="205" spans="7:7" x14ac:dyDescent="0.3">
      <c r="G205"/>
    </row>
    <row r="206" spans="7:7" x14ac:dyDescent="0.3">
      <c r="G206"/>
    </row>
    <row r="207" spans="7:7" x14ac:dyDescent="0.3">
      <c r="G207"/>
    </row>
    <row r="208" spans="7:7" x14ac:dyDescent="0.3">
      <c r="G208"/>
    </row>
    <row r="209" spans="7:7" x14ac:dyDescent="0.3">
      <c r="G209"/>
    </row>
    <row r="210" spans="7:7" x14ac:dyDescent="0.3">
      <c r="G210"/>
    </row>
    <row r="211" spans="7:7" x14ac:dyDescent="0.3">
      <c r="G211"/>
    </row>
    <row r="212" spans="7:7" x14ac:dyDescent="0.3">
      <c r="G212"/>
    </row>
    <row r="213" spans="7:7" x14ac:dyDescent="0.3">
      <c r="G213"/>
    </row>
    <row r="214" spans="7:7" x14ac:dyDescent="0.3">
      <c r="G214"/>
    </row>
    <row r="215" spans="7:7" x14ac:dyDescent="0.3">
      <c r="G215"/>
    </row>
    <row r="216" spans="7:7" x14ac:dyDescent="0.3">
      <c r="G216"/>
    </row>
    <row r="217" spans="7:7" x14ac:dyDescent="0.3">
      <c r="G217"/>
    </row>
    <row r="218" spans="7:7" x14ac:dyDescent="0.3">
      <c r="G218"/>
    </row>
    <row r="219" spans="7:7" x14ac:dyDescent="0.3">
      <c r="G219"/>
    </row>
    <row r="220" spans="7:7" x14ac:dyDescent="0.3">
      <c r="G220"/>
    </row>
    <row r="221" spans="7:7" x14ac:dyDescent="0.3">
      <c r="G221"/>
    </row>
    <row r="222" spans="7:7" x14ac:dyDescent="0.3">
      <c r="G222"/>
    </row>
    <row r="223" spans="7:7" x14ac:dyDescent="0.3">
      <c r="G223"/>
    </row>
    <row r="224" spans="7:7" x14ac:dyDescent="0.3">
      <c r="G224"/>
    </row>
    <row r="225" spans="7:7" x14ac:dyDescent="0.3">
      <c r="G225"/>
    </row>
    <row r="226" spans="7:7" x14ac:dyDescent="0.3">
      <c r="G226"/>
    </row>
    <row r="227" spans="7:7" x14ac:dyDescent="0.3">
      <c r="G227"/>
    </row>
    <row r="228" spans="7:7" x14ac:dyDescent="0.3">
      <c r="G228"/>
    </row>
    <row r="229" spans="7:7" x14ac:dyDescent="0.3">
      <c r="G229"/>
    </row>
    <row r="230" spans="7:7" x14ac:dyDescent="0.3">
      <c r="G230"/>
    </row>
    <row r="231" spans="7:7" x14ac:dyDescent="0.3">
      <c r="G231"/>
    </row>
    <row r="232" spans="7:7" x14ac:dyDescent="0.3">
      <c r="G232"/>
    </row>
    <row r="233" spans="7:7" x14ac:dyDescent="0.3">
      <c r="G233"/>
    </row>
    <row r="234" spans="7:7" x14ac:dyDescent="0.3">
      <c r="G234"/>
    </row>
    <row r="235" spans="7:7" x14ac:dyDescent="0.3">
      <c r="G235"/>
    </row>
    <row r="236" spans="7:7" x14ac:dyDescent="0.3">
      <c r="G236"/>
    </row>
    <row r="237" spans="7:7" x14ac:dyDescent="0.3">
      <c r="G237"/>
    </row>
    <row r="238" spans="7:7" x14ac:dyDescent="0.3">
      <c r="G238"/>
    </row>
    <row r="239" spans="7:7" x14ac:dyDescent="0.3">
      <c r="G239"/>
    </row>
    <row r="240" spans="7:7" x14ac:dyDescent="0.3">
      <c r="G240"/>
    </row>
    <row r="241" spans="7:7" x14ac:dyDescent="0.3">
      <c r="G241"/>
    </row>
    <row r="242" spans="7:7" x14ac:dyDescent="0.3">
      <c r="G242"/>
    </row>
    <row r="243" spans="7:7" x14ac:dyDescent="0.3">
      <c r="G243"/>
    </row>
    <row r="244" spans="7:7" x14ac:dyDescent="0.3">
      <c r="G244"/>
    </row>
    <row r="245" spans="7:7" x14ac:dyDescent="0.3">
      <c r="G245"/>
    </row>
    <row r="246" spans="7:7" x14ac:dyDescent="0.3">
      <c r="G246"/>
    </row>
    <row r="247" spans="7:7" x14ac:dyDescent="0.3">
      <c r="G247"/>
    </row>
    <row r="248" spans="7:7" x14ac:dyDescent="0.3">
      <c r="G248"/>
    </row>
    <row r="249" spans="7:7" x14ac:dyDescent="0.3">
      <c r="G249"/>
    </row>
    <row r="250" spans="7:7" x14ac:dyDescent="0.3">
      <c r="G250"/>
    </row>
    <row r="251" spans="7:7" x14ac:dyDescent="0.3">
      <c r="G251"/>
    </row>
    <row r="252" spans="7:7" x14ac:dyDescent="0.3">
      <c r="G252"/>
    </row>
    <row r="253" spans="7:7" x14ac:dyDescent="0.3">
      <c r="G253"/>
    </row>
    <row r="254" spans="7:7" x14ac:dyDescent="0.3">
      <c r="G254"/>
    </row>
    <row r="255" spans="7:7" x14ac:dyDescent="0.3">
      <c r="G255"/>
    </row>
    <row r="256" spans="7:7" x14ac:dyDescent="0.3">
      <c r="G256"/>
    </row>
    <row r="257" spans="7:7" x14ac:dyDescent="0.3">
      <c r="G257"/>
    </row>
    <row r="258" spans="7:7" x14ac:dyDescent="0.3">
      <c r="G258"/>
    </row>
    <row r="259" spans="7:7" x14ac:dyDescent="0.3">
      <c r="G259"/>
    </row>
    <row r="260" spans="7:7" x14ac:dyDescent="0.3">
      <c r="G260"/>
    </row>
    <row r="261" spans="7:7" x14ac:dyDescent="0.3">
      <c r="G261"/>
    </row>
    <row r="262" spans="7:7" x14ac:dyDescent="0.3">
      <c r="G262"/>
    </row>
    <row r="263" spans="7:7" x14ac:dyDescent="0.3">
      <c r="G263"/>
    </row>
    <row r="264" spans="7:7" x14ac:dyDescent="0.3">
      <c r="G264"/>
    </row>
    <row r="265" spans="7:7" x14ac:dyDescent="0.3">
      <c r="G265"/>
    </row>
    <row r="266" spans="7:7" x14ac:dyDescent="0.3">
      <c r="G266"/>
    </row>
    <row r="267" spans="7:7" x14ac:dyDescent="0.3">
      <c r="G267"/>
    </row>
    <row r="268" spans="7:7" x14ac:dyDescent="0.3">
      <c r="G268"/>
    </row>
    <row r="269" spans="7:7" x14ac:dyDescent="0.3">
      <c r="G269"/>
    </row>
    <row r="270" spans="7:7" x14ac:dyDescent="0.3">
      <c r="G270"/>
    </row>
    <row r="271" spans="7:7" x14ac:dyDescent="0.3">
      <c r="G271"/>
    </row>
    <row r="272" spans="7:7" x14ac:dyDescent="0.3">
      <c r="G272"/>
    </row>
    <row r="273" spans="7:7" x14ac:dyDescent="0.3">
      <c r="G273"/>
    </row>
    <row r="274" spans="7:7" x14ac:dyDescent="0.3">
      <c r="G274"/>
    </row>
    <row r="275" spans="7:7" x14ac:dyDescent="0.3">
      <c r="G275"/>
    </row>
    <row r="276" spans="7:7" x14ac:dyDescent="0.3">
      <c r="G276"/>
    </row>
    <row r="277" spans="7:7" x14ac:dyDescent="0.3">
      <c r="G277"/>
    </row>
    <row r="278" spans="7:7" x14ac:dyDescent="0.3">
      <c r="G278"/>
    </row>
    <row r="279" spans="7:7" x14ac:dyDescent="0.3">
      <c r="G279"/>
    </row>
    <row r="280" spans="7:7" x14ac:dyDescent="0.3">
      <c r="G280"/>
    </row>
    <row r="281" spans="7:7" x14ac:dyDescent="0.3">
      <c r="G281"/>
    </row>
    <row r="282" spans="7:7" x14ac:dyDescent="0.3">
      <c r="G282"/>
    </row>
    <row r="283" spans="7:7" x14ac:dyDescent="0.3">
      <c r="G283"/>
    </row>
    <row r="284" spans="7:7" x14ac:dyDescent="0.3">
      <c r="G284"/>
    </row>
    <row r="285" spans="7:7" x14ac:dyDescent="0.3">
      <c r="G285"/>
    </row>
    <row r="286" spans="7:7" x14ac:dyDescent="0.3">
      <c r="G286"/>
    </row>
    <row r="287" spans="7:7" x14ac:dyDescent="0.3">
      <c r="G287"/>
    </row>
    <row r="288" spans="7:7" x14ac:dyDescent="0.3">
      <c r="G288"/>
    </row>
    <row r="289" spans="7:7" x14ac:dyDescent="0.3">
      <c r="G289"/>
    </row>
    <row r="290" spans="7:7" x14ac:dyDescent="0.3">
      <c r="G290"/>
    </row>
    <row r="291" spans="7:7" x14ac:dyDescent="0.3">
      <c r="G291"/>
    </row>
    <row r="292" spans="7:7" x14ac:dyDescent="0.3">
      <c r="G292"/>
    </row>
    <row r="293" spans="7:7" x14ac:dyDescent="0.3">
      <c r="G293"/>
    </row>
    <row r="294" spans="7:7" x14ac:dyDescent="0.3">
      <c r="G294"/>
    </row>
    <row r="295" spans="7:7" x14ac:dyDescent="0.3">
      <c r="G295"/>
    </row>
    <row r="296" spans="7:7" x14ac:dyDescent="0.3">
      <c r="G296"/>
    </row>
    <row r="297" spans="7:7" x14ac:dyDescent="0.3">
      <c r="G297"/>
    </row>
    <row r="298" spans="7:7" x14ac:dyDescent="0.3">
      <c r="G298"/>
    </row>
    <row r="299" spans="7:7" x14ac:dyDescent="0.3">
      <c r="G299"/>
    </row>
    <row r="300" spans="7:7" x14ac:dyDescent="0.3">
      <c r="G300"/>
    </row>
    <row r="301" spans="7:7" x14ac:dyDescent="0.3">
      <c r="G301"/>
    </row>
    <row r="302" spans="7:7" x14ac:dyDescent="0.3">
      <c r="G302"/>
    </row>
    <row r="303" spans="7:7" x14ac:dyDescent="0.3">
      <c r="G303"/>
    </row>
    <row r="304" spans="7:7" x14ac:dyDescent="0.3">
      <c r="G304"/>
    </row>
    <row r="305" spans="7:7" x14ac:dyDescent="0.3">
      <c r="G305"/>
    </row>
    <row r="306" spans="7:7" x14ac:dyDescent="0.3">
      <c r="G306"/>
    </row>
    <row r="307" spans="7:7" x14ac:dyDescent="0.3">
      <c r="G307"/>
    </row>
    <row r="308" spans="7:7" x14ac:dyDescent="0.3">
      <c r="G308"/>
    </row>
    <row r="309" spans="7:7" x14ac:dyDescent="0.3">
      <c r="G309"/>
    </row>
    <row r="310" spans="7:7" x14ac:dyDescent="0.3">
      <c r="G310"/>
    </row>
    <row r="311" spans="7:7" x14ac:dyDescent="0.3">
      <c r="G311"/>
    </row>
    <row r="312" spans="7:7" x14ac:dyDescent="0.3">
      <c r="G312"/>
    </row>
    <row r="313" spans="7:7" x14ac:dyDescent="0.3">
      <c r="G313"/>
    </row>
    <row r="314" spans="7:7" x14ac:dyDescent="0.3">
      <c r="G314"/>
    </row>
    <row r="315" spans="7:7" x14ac:dyDescent="0.3">
      <c r="G315"/>
    </row>
    <row r="316" spans="7:7" x14ac:dyDescent="0.3">
      <c r="G316"/>
    </row>
    <row r="317" spans="7:7" x14ac:dyDescent="0.3">
      <c r="G317"/>
    </row>
    <row r="318" spans="7:7" x14ac:dyDescent="0.3">
      <c r="G318"/>
    </row>
    <row r="319" spans="7:7" x14ac:dyDescent="0.3">
      <c r="G319"/>
    </row>
    <row r="320" spans="7:7" x14ac:dyDescent="0.3">
      <c r="G320"/>
    </row>
    <row r="321" spans="7:7" x14ac:dyDescent="0.3">
      <c r="G321"/>
    </row>
    <row r="322" spans="7:7" x14ac:dyDescent="0.3">
      <c r="G322"/>
    </row>
    <row r="323" spans="7:7" x14ac:dyDescent="0.3">
      <c r="G323"/>
    </row>
    <row r="324" spans="7:7" x14ac:dyDescent="0.3">
      <c r="G324"/>
    </row>
    <row r="325" spans="7:7" x14ac:dyDescent="0.3">
      <c r="G325"/>
    </row>
    <row r="326" spans="7:7" x14ac:dyDescent="0.3">
      <c r="G326"/>
    </row>
    <row r="327" spans="7:7" x14ac:dyDescent="0.3">
      <c r="G327"/>
    </row>
    <row r="328" spans="7:7" x14ac:dyDescent="0.3">
      <c r="G328"/>
    </row>
    <row r="329" spans="7:7" x14ac:dyDescent="0.3">
      <c r="G329"/>
    </row>
    <row r="330" spans="7:7" x14ac:dyDescent="0.3">
      <c r="G330"/>
    </row>
    <row r="331" spans="7:7" x14ac:dyDescent="0.3">
      <c r="G331"/>
    </row>
    <row r="332" spans="7:7" x14ac:dyDescent="0.3">
      <c r="G332"/>
    </row>
    <row r="333" spans="7:7" x14ac:dyDescent="0.3">
      <c r="G333"/>
    </row>
    <row r="334" spans="7:7" x14ac:dyDescent="0.3">
      <c r="G334"/>
    </row>
    <row r="335" spans="7:7" x14ac:dyDescent="0.3">
      <c r="G335"/>
    </row>
    <row r="336" spans="7:7" x14ac:dyDescent="0.3">
      <c r="G336"/>
    </row>
    <row r="337" spans="7:7" x14ac:dyDescent="0.3">
      <c r="G337"/>
    </row>
    <row r="338" spans="7:7" x14ac:dyDescent="0.3">
      <c r="G338"/>
    </row>
    <row r="339" spans="7:7" x14ac:dyDescent="0.3">
      <c r="G339"/>
    </row>
    <row r="340" spans="7:7" x14ac:dyDescent="0.3">
      <c r="G340"/>
    </row>
    <row r="341" spans="7:7" x14ac:dyDescent="0.3">
      <c r="G341"/>
    </row>
    <row r="342" spans="7:7" x14ac:dyDescent="0.3">
      <c r="G342"/>
    </row>
    <row r="343" spans="7:7" x14ac:dyDescent="0.3">
      <c r="G343"/>
    </row>
    <row r="344" spans="7:7" x14ac:dyDescent="0.3">
      <c r="G344"/>
    </row>
    <row r="345" spans="7:7" x14ac:dyDescent="0.3">
      <c r="G345"/>
    </row>
    <row r="346" spans="7:7" x14ac:dyDescent="0.3">
      <c r="G346"/>
    </row>
    <row r="347" spans="7:7" x14ac:dyDescent="0.3">
      <c r="G347"/>
    </row>
    <row r="348" spans="7:7" x14ac:dyDescent="0.3">
      <c r="G348"/>
    </row>
    <row r="349" spans="7:7" x14ac:dyDescent="0.3">
      <c r="G349"/>
    </row>
    <row r="350" spans="7:7" x14ac:dyDescent="0.3">
      <c r="G350"/>
    </row>
    <row r="351" spans="7:7" x14ac:dyDescent="0.3">
      <c r="G351"/>
    </row>
    <row r="352" spans="7:7" x14ac:dyDescent="0.3">
      <c r="G352"/>
    </row>
    <row r="353" spans="7:7" x14ac:dyDescent="0.3">
      <c r="G353"/>
    </row>
    <row r="354" spans="7:7" x14ac:dyDescent="0.3">
      <c r="G354"/>
    </row>
    <row r="355" spans="7:7" x14ac:dyDescent="0.3">
      <c r="G355"/>
    </row>
    <row r="356" spans="7:7" x14ac:dyDescent="0.3">
      <c r="G356"/>
    </row>
    <row r="357" spans="7:7" x14ac:dyDescent="0.3">
      <c r="G357"/>
    </row>
    <row r="358" spans="7:7" x14ac:dyDescent="0.3">
      <c r="G358"/>
    </row>
    <row r="359" spans="7:7" x14ac:dyDescent="0.3">
      <c r="G359"/>
    </row>
    <row r="360" spans="7:7" x14ac:dyDescent="0.3">
      <c r="G360"/>
    </row>
    <row r="361" spans="7:7" x14ac:dyDescent="0.3">
      <c r="G361"/>
    </row>
    <row r="362" spans="7:7" x14ac:dyDescent="0.3">
      <c r="G362"/>
    </row>
    <row r="363" spans="7:7" x14ac:dyDescent="0.3">
      <c r="G363"/>
    </row>
    <row r="364" spans="7:7" x14ac:dyDescent="0.3">
      <c r="G364"/>
    </row>
    <row r="365" spans="7:7" x14ac:dyDescent="0.3">
      <c r="G365"/>
    </row>
    <row r="366" spans="7:7" x14ac:dyDescent="0.3">
      <c r="G366"/>
    </row>
    <row r="367" spans="7:7" x14ac:dyDescent="0.3">
      <c r="G367"/>
    </row>
    <row r="368" spans="7:7" x14ac:dyDescent="0.3">
      <c r="G368"/>
    </row>
    <row r="369" spans="7:7" x14ac:dyDescent="0.3">
      <c r="G369"/>
    </row>
    <row r="370" spans="7:7" x14ac:dyDescent="0.3">
      <c r="G370"/>
    </row>
    <row r="371" spans="7:7" x14ac:dyDescent="0.3">
      <c r="G371"/>
    </row>
    <row r="372" spans="7:7" x14ac:dyDescent="0.3">
      <c r="G372"/>
    </row>
    <row r="373" spans="7:7" x14ac:dyDescent="0.3">
      <c r="G373"/>
    </row>
    <row r="374" spans="7:7" x14ac:dyDescent="0.3">
      <c r="G374"/>
    </row>
    <row r="375" spans="7:7" x14ac:dyDescent="0.3">
      <c r="G375"/>
    </row>
    <row r="376" spans="7:7" x14ac:dyDescent="0.3">
      <c r="G376"/>
    </row>
    <row r="377" spans="7:7" x14ac:dyDescent="0.3">
      <c r="G377"/>
    </row>
    <row r="378" spans="7:7" x14ac:dyDescent="0.3">
      <c r="G378"/>
    </row>
    <row r="379" spans="7:7" x14ac:dyDescent="0.3">
      <c r="G379"/>
    </row>
    <row r="380" spans="7:7" x14ac:dyDescent="0.3">
      <c r="G380"/>
    </row>
    <row r="381" spans="7:7" x14ac:dyDescent="0.3">
      <c r="G381"/>
    </row>
    <row r="382" spans="7:7" x14ac:dyDescent="0.3">
      <c r="G382"/>
    </row>
    <row r="383" spans="7:7" x14ac:dyDescent="0.3">
      <c r="G383"/>
    </row>
    <row r="384" spans="7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/>
    </row>
    <row r="473" spans="7:7" x14ac:dyDescent="0.3">
      <c r="G473"/>
    </row>
    <row r="474" spans="7:7" x14ac:dyDescent="0.3">
      <c r="G474"/>
    </row>
    <row r="475" spans="7:7" x14ac:dyDescent="0.3">
      <c r="G475"/>
    </row>
    <row r="476" spans="7:7" x14ac:dyDescent="0.3">
      <c r="G476"/>
    </row>
    <row r="477" spans="7:7" x14ac:dyDescent="0.3">
      <c r="G477"/>
    </row>
    <row r="478" spans="7:7" x14ac:dyDescent="0.3">
      <c r="G478"/>
    </row>
    <row r="479" spans="7:7" x14ac:dyDescent="0.3">
      <c r="G479"/>
    </row>
    <row r="480" spans="7:7" x14ac:dyDescent="0.3">
      <c r="G480"/>
    </row>
    <row r="481" spans="7:7" x14ac:dyDescent="0.3">
      <c r="G481"/>
    </row>
    <row r="482" spans="7:7" x14ac:dyDescent="0.3">
      <c r="G482"/>
    </row>
    <row r="483" spans="7:7" x14ac:dyDescent="0.3">
      <c r="G483"/>
    </row>
    <row r="484" spans="7:7" x14ac:dyDescent="0.3">
      <c r="G484"/>
    </row>
    <row r="485" spans="7:7" x14ac:dyDescent="0.3">
      <c r="G485"/>
    </row>
    <row r="486" spans="7:7" x14ac:dyDescent="0.3">
      <c r="G486"/>
    </row>
    <row r="487" spans="7:7" x14ac:dyDescent="0.3">
      <c r="G487"/>
    </row>
    <row r="488" spans="7:7" x14ac:dyDescent="0.3">
      <c r="G488"/>
    </row>
    <row r="489" spans="7:7" x14ac:dyDescent="0.3">
      <c r="G489"/>
    </row>
    <row r="490" spans="7:7" x14ac:dyDescent="0.3">
      <c r="G490"/>
    </row>
    <row r="491" spans="7:7" x14ac:dyDescent="0.3">
      <c r="G491"/>
    </row>
    <row r="492" spans="7:7" x14ac:dyDescent="0.3">
      <c r="G492"/>
    </row>
    <row r="493" spans="7:7" x14ac:dyDescent="0.3">
      <c r="G493"/>
    </row>
    <row r="494" spans="7:7" x14ac:dyDescent="0.3">
      <c r="G494"/>
    </row>
    <row r="495" spans="7:7" x14ac:dyDescent="0.3">
      <c r="G495"/>
    </row>
    <row r="496" spans="7:7" x14ac:dyDescent="0.3">
      <c r="G496"/>
    </row>
    <row r="497" spans="7:7" x14ac:dyDescent="0.3">
      <c r="G497"/>
    </row>
    <row r="498" spans="7:7" x14ac:dyDescent="0.3">
      <c r="G498"/>
    </row>
    <row r="499" spans="7:7" x14ac:dyDescent="0.3">
      <c r="G499"/>
    </row>
    <row r="500" spans="7:7" x14ac:dyDescent="0.3">
      <c r="G500"/>
    </row>
    <row r="501" spans="7:7" x14ac:dyDescent="0.3">
      <c r="G501"/>
    </row>
    <row r="502" spans="7:7" x14ac:dyDescent="0.3">
      <c r="G502"/>
    </row>
    <row r="503" spans="7:7" x14ac:dyDescent="0.3">
      <c r="G503"/>
    </row>
    <row r="504" spans="7:7" x14ac:dyDescent="0.3">
      <c r="G504"/>
    </row>
    <row r="505" spans="7:7" x14ac:dyDescent="0.3">
      <c r="G505"/>
    </row>
    <row r="506" spans="7:7" x14ac:dyDescent="0.3">
      <c r="G506"/>
    </row>
    <row r="507" spans="7:7" x14ac:dyDescent="0.3">
      <c r="G507"/>
    </row>
    <row r="508" spans="7:7" x14ac:dyDescent="0.3">
      <c r="G508"/>
    </row>
    <row r="509" spans="7:7" x14ac:dyDescent="0.3">
      <c r="G509"/>
    </row>
    <row r="510" spans="7:7" x14ac:dyDescent="0.3">
      <c r="G510"/>
    </row>
    <row r="511" spans="7:7" x14ac:dyDescent="0.3">
      <c r="G511"/>
    </row>
    <row r="512" spans="7:7" x14ac:dyDescent="0.3">
      <c r="G512"/>
    </row>
    <row r="513" spans="7:7" x14ac:dyDescent="0.3">
      <c r="G513"/>
    </row>
    <row r="514" spans="7:7" x14ac:dyDescent="0.3">
      <c r="G514"/>
    </row>
    <row r="515" spans="7:7" x14ac:dyDescent="0.3">
      <c r="G515"/>
    </row>
    <row r="516" spans="7:7" x14ac:dyDescent="0.3">
      <c r="G516"/>
    </row>
    <row r="517" spans="7:7" x14ac:dyDescent="0.3">
      <c r="G517"/>
    </row>
    <row r="518" spans="7:7" x14ac:dyDescent="0.3">
      <c r="G518"/>
    </row>
    <row r="519" spans="7:7" x14ac:dyDescent="0.3">
      <c r="G519"/>
    </row>
    <row r="520" spans="7:7" x14ac:dyDescent="0.3">
      <c r="G520"/>
    </row>
  </sheetData>
  <mergeCells count="2">
    <mergeCell ref="A1:F1"/>
    <mergeCell ref="A2:F2"/>
  </mergeCells>
  <pageMargins left="0.7" right="0.7" top="0.75" bottom="0.75" header="0.3" footer="0.3"/>
  <pageSetup paperSize="9" scale="60" orientation="landscape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N38" sqref="N38"/>
    </sheetView>
  </sheetViews>
  <sheetFormatPr defaultRowHeight="14.4" x14ac:dyDescent="0.3"/>
  <cols>
    <col min="1" max="1" width="17.5546875" customWidth="1"/>
    <col min="2" max="3" width="5.6640625" bestFit="1" customWidth="1"/>
    <col min="4" max="4" width="6.6640625" bestFit="1" customWidth="1"/>
    <col min="5" max="5" width="5" bestFit="1" customWidth="1"/>
    <col min="6" max="6" width="5.6640625" bestFit="1" customWidth="1"/>
    <col min="7" max="9" width="6.6640625" bestFit="1" customWidth="1"/>
    <col min="10" max="13" width="5.6640625" bestFit="1" customWidth="1"/>
    <col min="14" max="14" width="11.109375" bestFit="1" customWidth="1"/>
  </cols>
  <sheetData>
    <row r="1" spans="1:14" ht="33" customHeight="1" x14ac:dyDescent="0.3">
      <c r="A1" s="352" t="s">
        <v>620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4" ht="16.2" thickBot="1" x14ac:dyDescent="0.35">
      <c r="A2" s="155"/>
    </row>
    <row r="3" spans="1:14" ht="51.6" customHeight="1" thickTop="1" thickBot="1" x14ac:dyDescent="0.35">
      <c r="A3" s="156" t="s">
        <v>6</v>
      </c>
      <c r="B3" s="167" t="s">
        <v>564</v>
      </c>
      <c r="C3" s="167" t="s">
        <v>565</v>
      </c>
      <c r="D3" s="167" t="s">
        <v>566</v>
      </c>
      <c r="E3" s="167" t="s">
        <v>567</v>
      </c>
      <c r="F3" s="167" t="s">
        <v>568</v>
      </c>
      <c r="G3" s="167" t="s">
        <v>569</v>
      </c>
      <c r="H3" s="167" t="s">
        <v>570</v>
      </c>
      <c r="I3" s="167" t="s">
        <v>571</v>
      </c>
      <c r="J3" s="167" t="s">
        <v>572</v>
      </c>
      <c r="K3" s="167" t="s">
        <v>573</v>
      </c>
      <c r="L3" s="167" t="s">
        <v>574</v>
      </c>
      <c r="M3" s="167" t="s">
        <v>575</v>
      </c>
      <c r="N3" s="158" t="s">
        <v>581</v>
      </c>
    </row>
    <row r="4" spans="1:14" ht="15" thickBot="1" x14ac:dyDescent="0.35">
      <c r="A4" s="159" t="s">
        <v>10</v>
      </c>
      <c r="B4" s="160">
        <v>10.199999999999999</v>
      </c>
      <c r="C4" s="160">
        <v>23.8</v>
      </c>
      <c r="D4" s="160">
        <v>100</v>
      </c>
      <c r="E4" s="160">
        <v>2.1</v>
      </c>
      <c r="F4" s="160">
        <v>6.5</v>
      </c>
      <c r="G4" s="160">
        <v>100</v>
      </c>
      <c r="H4" s="160">
        <v>81.599999999999994</v>
      </c>
      <c r="I4" s="160">
        <v>96.8</v>
      </c>
      <c r="J4" s="160">
        <v>94.5</v>
      </c>
      <c r="K4" s="160">
        <v>80.8</v>
      </c>
      <c r="L4" s="160">
        <v>64.3</v>
      </c>
      <c r="M4" s="160">
        <v>43.6</v>
      </c>
      <c r="N4" s="168">
        <v>9731</v>
      </c>
    </row>
    <row r="5" spans="1:14" ht="15" thickBot="1" x14ac:dyDescent="0.35">
      <c r="A5" s="159" t="s">
        <v>11</v>
      </c>
      <c r="B5" s="160">
        <v>11.7</v>
      </c>
      <c r="C5" s="160">
        <v>16.3</v>
      </c>
      <c r="D5" s="160">
        <v>100</v>
      </c>
      <c r="E5" s="160">
        <v>3.3</v>
      </c>
      <c r="F5" s="160">
        <v>6</v>
      </c>
      <c r="G5" s="160">
        <v>100</v>
      </c>
      <c r="H5" s="160">
        <v>63.4</v>
      </c>
      <c r="I5" s="160">
        <v>70.599999999999994</v>
      </c>
      <c r="J5" s="160">
        <v>50</v>
      </c>
      <c r="K5" s="160">
        <v>40</v>
      </c>
      <c r="L5" s="160">
        <v>33.299999999999997</v>
      </c>
      <c r="M5" s="160">
        <v>5.7</v>
      </c>
      <c r="N5" s="169">
        <v>235</v>
      </c>
    </row>
    <row r="6" spans="1:14" ht="15" thickBot="1" x14ac:dyDescent="0.35">
      <c r="A6" s="159" t="s">
        <v>12</v>
      </c>
      <c r="B6" s="160">
        <v>11.2</v>
      </c>
      <c r="C6" s="160">
        <v>26.6</v>
      </c>
      <c r="D6" s="160">
        <v>100</v>
      </c>
      <c r="E6" s="160">
        <v>2.6</v>
      </c>
      <c r="F6" s="160">
        <v>6.2</v>
      </c>
      <c r="G6" s="160">
        <v>100</v>
      </c>
      <c r="H6" s="160">
        <v>78.3</v>
      </c>
      <c r="I6" s="160">
        <v>96</v>
      </c>
      <c r="J6" s="160">
        <v>93</v>
      </c>
      <c r="K6" s="160">
        <v>84.2</v>
      </c>
      <c r="L6" s="160">
        <v>65.5</v>
      </c>
      <c r="M6" s="160">
        <v>39.9</v>
      </c>
      <c r="N6" s="168">
        <v>24204</v>
      </c>
    </row>
    <row r="7" spans="1:14" ht="15" thickBot="1" x14ac:dyDescent="0.35">
      <c r="A7" s="159" t="s">
        <v>57</v>
      </c>
      <c r="B7" s="160">
        <v>11.9</v>
      </c>
      <c r="C7" s="160">
        <v>32.200000000000003</v>
      </c>
      <c r="D7" s="160">
        <v>100</v>
      </c>
      <c r="E7" s="160">
        <v>2.4</v>
      </c>
      <c r="F7" s="160">
        <v>8.3000000000000007</v>
      </c>
      <c r="G7" s="160">
        <v>100</v>
      </c>
      <c r="H7" s="160">
        <v>56.4</v>
      </c>
      <c r="I7" s="160">
        <v>97.6</v>
      </c>
      <c r="J7" s="160">
        <v>94.3</v>
      </c>
      <c r="K7" s="160">
        <v>85.1</v>
      </c>
      <c r="L7" s="160">
        <v>69.599999999999994</v>
      </c>
      <c r="M7" s="160">
        <v>37.4</v>
      </c>
      <c r="N7" s="168">
        <v>1290</v>
      </c>
    </row>
    <row r="8" spans="1:14" ht="15" thickBot="1" x14ac:dyDescent="0.35">
      <c r="A8" s="159" t="s">
        <v>58</v>
      </c>
      <c r="B8" s="160">
        <v>10.7</v>
      </c>
      <c r="C8" s="160">
        <v>27.9</v>
      </c>
      <c r="D8" s="160">
        <v>100</v>
      </c>
      <c r="E8" s="160">
        <v>1.5</v>
      </c>
      <c r="F8" s="160">
        <v>6.1</v>
      </c>
      <c r="G8" s="160">
        <v>100</v>
      </c>
      <c r="H8" s="160">
        <v>76.7</v>
      </c>
      <c r="I8" s="160">
        <v>98.4</v>
      </c>
      <c r="J8" s="160">
        <v>97.2</v>
      </c>
      <c r="K8" s="160">
        <v>86.5</v>
      </c>
      <c r="L8" s="160">
        <v>61.1</v>
      </c>
      <c r="M8" s="160">
        <v>39</v>
      </c>
      <c r="N8" s="168">
        <v>1154</v>
      </c>
    </row>
    <row r="9" spans="1:14" ht="15" thickBot="1" x14ac:dyDescent="0.35">
      <c r="A9" s="159" t="s">
        <v>15</v>
      </c>
      <c r="B9" s="160">
        <v>11.1</v>
      </c>
      <c r="C9" s="160">
        <v>25.9</v>
      </c>
      <c r="D9" s="160">
        <v>100</v>
      </c>
      <c r="E9" s="160">
        <v>2.1</v>
      </c>
      <c r="F9" s="160">
        <v>6.2</v>
      </c>
      <c r="G9" s="160">
        <v>100</v>
      </c>
      <c r="H9" s="160">
        <v>77.099999999999994</v>
      </c>
      <c r="I9" s="160">
        <v>96.7</v>
      </c>
      <c r="J9" s="160">
        <v>93.8</v>
      </c>
      <c r="K9" s="160">
        <v>83.2</v>
      </c>
      <c r="L9" s="160">
        <v>66.7</v>
      </c>
      <c r="M9" s="160">
        <v>44</v>
      </c>
      <c r="N9" s="168">
        <v>10861</v>
      </c>
    </row>
    <row r="10" spans="1:14" ht="15" thickBot="1" x14ac:dyDescent="0.35">
      <c r="A10" s="159" t="s">
        <v>16</v>
      </c>
      <c r="B10" s="160">
        <v>7.2</v>
      </c>
      <c r="C10" s="160">
        <v>25.6</v>
      </c>
      <c r="D10" s="160">
        <v>100</v>
      </c>
      <c r="E10" s="160">
        <v>1.5</v>
      </c>
      <c r="F10" s="160">
        <v>9.5</v>
      </c>
      <c r="G10" s="160">
        <v>100</v>
      </c>
      <c r="H10" s="160">
        <v>71.599999999999994</v>
      </c>
      <c r="I10" s="160">
        <v>93</v>
      </c>
      <c r="J10" s="160">
        <v>87.1</v>
      </c>
      <c r="K10" s="160">
        <v>85.9</v>
      </c>
      <c r="L10" s="160">
        <v>79.5</v>
      </c>
      <c r="M10" s="160">
        <v>42.9</v>
      </c>
      <c r="N10" s="168">
        <v>2011</v>
      </c>
    </row>
    <row r="11" spans="1:14" ht="15" thickBot="1" x14ac:dyDescent="0.35">
      <c r="A11" s="159" t="s">
        <v>17</v>
      </c>
      <c r="B11" s="160">
        <v>15.9</v>
      </c>
      <c r="C11" s="160">
        <v>35.4</v>
      </c>
      <c r="D11" s="160">
        <v>100</v>
      </c>
      <c r="E11" s="160">
        <v>3.5</v>
      </c>
      <c r="F11" s="160">
        <v>10.7</v>
      </c>
      <c r="G11" s="160">
        <v>100</v>
      </c>
      <c r="H11" s="160">
        <v>89.7</v>
      </c>
      <c r="I11" s="160">
        <v>86.8</v>
      </c>
      <c r="J11" s="160">
        <v>77.3</v>
      </c>
      <c r="K11" s="160">
        <v>76.3</v>
      </c>
      <c r="L11" s="160">
        <v>79.599999999999994</v>
      </c>
      <c r="M11" s="160">
        <v>41.2</v>
      </c>
      <c r="N11" s="168">
        <v>3443</v>
      </c>
    </row>
    <row r="12" spans="1:14" ht="15" thickBot="1" x14ac:dyDescent="0.35">
      <c r="A12" s="159" t="s">
        <v>18</v>
      </c>
      <c r="B12" s="160">
        <v>10.3</v>
      </c>
      <c r="C12" s="160">
        <v>26.9</v>
      </c>
      <c r="D12" s="160">
        <v>100</v>
      </c>
      <c r="E12" s="160">
        <v>1.9</v>
      </c>
      <c r="F12" s="160">
        <v>6.7</v>
      </c>
      <c r="G12" s="160">
        <v>100</v>
      </c>
      <c r="H12" s="160">
        <v>82.2</v>
      </c>
      <c r="I12" s="160">
        <v>96.1</v>
      </c>
      <c r="J12" s="160">
        <v>93.8</v>
      </c>
      <c r="K12" s="160">
        <v>87.4</v>
      </c>
      <c r="L12" s="160">
        <v>58.7</v>
      </c>
      <c r="M12" s="160">
        <v>45</v>
      </c>
      <c r="N12" s="168">
        <v>9847</v>
      </c>
    </row>
    <row r="13" spans="1:14" ht="15" thickBot="1" x14ac:dyDescent="0.35">
      <c r="A13" s="159" t="s">
        <v>19</v>
      </c>
      <c r="B13" s="160">
        <v>8.4</v>
      </c>
      <c r="C13" s="160">
        <v>20.3</v>
      </c>
      <c r="D13" s="160">
        <v>100</v>
      </c>
      <c r="E13" s="160">
        <v>2.1</v>
      </c>
      <c r="F13" s="160">
        <v>6.7</v>
      </c>
      <c r="G13" s="160">
        <v>100</v>
      </c>
      <c r="H13" s="160">
        <v>74.900000000000006</v>
      </c>
      <c r="I13" s="160">
        <v>81.2</v>
      </c>
      <c r="J13" s="160">
        <v>79.2</v>
      </c>
      <c r="K13" s="160">
        <v>68.5</v>
      </c>
      <c r="L13" s="160">
        <v>54.9</v>
      </c>
      <c r="M13" s="160">
        <v>24.5</v>
      </c>
      <c r="N13" s="168">
        <v>6082</v>
      </c>
    </row>
    <row r="14" spans="1:14" ht="15" thickBot="1" x14ac:dyDescent="0.35">
      <c r="A14" s="159" t="s">
        <v>20</v>
      </c>
      <c r="B14" s="160">
        <v>15.3</v>
      </c>
      <c r="C14" s="160">
        <v>32.700000000000003</v>
      </c>
      <c r="D14" s="160">
        <v>100</v>
      </c>
      <c r="E14" s="160">
        <v>4.0999999999999996</v>
      </c>
      <c r="F14" s="160">
        <v>8.1</v>
      </c>
      <c r="G14" s="160">
        <v>100</v>
      </c>
      <c r="H14" s="160">
        <v>83.3</v>
      </c>
      <c r="I14" s="160">
        <v>98</v>
      </c>
      <c r="J14" s="160">
        <v>93.4</v>
      </c>
      <c r="K14" s="160">
        <v>86.1</v>
      </c>
      <c r="L14" s="160">
        <v>83.8</v>
      </c>
      <c r="M14" s="160">
        <v>44.3</v>
      </c>
      <c r="N14" s="168">
        <v>2238</v>
      </c>
    </row>
    <row r="15" spans="1:14" ht="15" thickBot="1" x14ac:dyDescent="0.35">
      <c r="A15" s="159" t="s">
        <v>21</v>
      </c>
      <c r="B15" s="160">
        <v>8.6999999999999993</v>
      </c>
      <c r="C15" s="160">
        <v>27.6</v>
      </c>
      <c r="D15" s="160">
        <v>100</v>
      </c>
      <c r="E15" s="160">
        <v>1.5</v>
      </c>
      <c r="F15" s="160">
        <v>5.2</v>
      </c>
      <c r="G15" s="160">
        <v>100</v>
      </c>
      <c r="H15" s="160">
        <v>89.8</v>
      </c>
      <c r="I15" s="160">
        <v>84.7</v>
      </c>
      <c r="J15" s="160">
        <v>83</v>
      </c>
      <c r="K15" s="160">
        <v>86.8</v>
      </c>
      <c r="L15" s="160">
        <v>50</v>
      </c>
      <c r="M15" s="160">
        <v>43.2</v>
      </c>
      <c r="N15" s="168">
        <v>3678</v>
      </c>
    </row>
    <row r="16" spans="1:14" ht="15" thickBot="1" x14ac:dyDescent="0.35">
      <c r="A16" s="159" t="s">
        <v>22</v>
      </c>
      <c r="B16" s="160" t="s">
        <v>577</v>
      </c>
      <c r="C16" s="160" t="s">
        <v>577</v>
      </c>
      <c r="D16" s="160">
        <v>100</v>
      </c>
      <c r="E16" s="160" t="s">
        <v>582</v>
      </c>
      <c r="F16" s="160" t="s">
        <v>577</v>
      </c>
      <c r="G16" s="160">
        <v>100</v>
      </c>
      <c r="H16" s="160" t="s">
        <v>583</v>
      </c>
      <c r="I16" s="160">
        <v>95.1</v>
      </c>
      <c r="J16" s="160">
        <v>93</v>
      </c>
      <c r="K16" s="160">
        <v>89.5</v>
      </c>
      <c r="L16" s="160">
        <v>84.8</v>
      </c>
      <c r="M16" s="160">
        <v>54</v>
      </c>
      <c r="N16" s="168">
        <v>12140</v>
      </c>
    </row>
    <row r="17" spans="1:14" ht="15" thickBot="1" x14ac:dyDescent="0.35">
      <c r="A17" s="159" t="s">
        <v>23</v>
      </c>
      <c r="B17" s="160">
        <v>16.2</v>
      </c>
      <c r="C17" s="160">
        <v>34.1</v>
      </c>
      <c r="D17" s="160">
        <v>100</v>
      </c>
      <c r="E17" s="160">
        <v>3.7</v>
      </c>
      <c r="F17" s="160">
        <v>7.5</v>
      </c>
      <c r="G17" s="160">
        <v>100</v>
      </c>
      <c r="H17" s="160">
        <v>89.4</v>
      </c>
      <c r="I17" s="160">
        <v>95.2</v>
      </c>
      <c r="J17" s="160">
        <v>95.2</v>
      </c>
      <c r="K17" s="160">
        <v>89.5</v>
      </c>
      <c r="L17" s="160">
        <v>81.3</v>
      </c>
      <c r="M17" s="160">
        <v>55.7</v>
      </c>
      <c r="N17" s="168">
        <v>3620</v>
      </c>
    </row>
    <row r="18" spans="1:14" ht="15" thickBot="1" x14ac:dyDescent="0.35">
      <c r="A18" s="159" t="s">
        <v>24</v>
      </c>
      <c r="B18" s="160" t="s">
        <v>583</v>
      </c>
      <c r="C18" s="160">
        <v>48.2</v>
      </c>
      <c r="D18" s="160" t="s">
        <v>583</v>
      </c>
      <c r="E18" s="160" t="s">
        <v>583</v>
      </c>
      <c r="F18" s="160">
        <v>18.3</v>
      </c>
      <c r="G18" s="160" t="s">
        <v>583</v>
      </c>
      <c r="H18" s="160">
        <v>100</v>
      </c>
      <c r="I18" s="160">
        <v>100</v>
      </c>
      <c r="J18" s="160">
        <v>93.8</v>
      </c>
      <c r="K18" s="160">
        <v>57.1</v>
      </c>
      <c r="L18" s="160">
        <v>77.8</v>
      </c>
      <c r="M18" s="160">
        <v>67.400000000000006</v>
      </c>
      <c r="N18" s="169">
        <v>839</v>
      </c>
    </row>
    <row r="19" spans="1:14" ht="15" thickBot="1" x14ac:dyDescent="0.35">
      <c r="A19" s="159" t="s">
        <v>25</v>
      </c>
      <c r="B19" s="160">
        <v>25</v>
      </c>
      <c r="C19" s="160">
        <v>45.5</v>
      </c>
      <c r="D19" s="160">
        <v>100</v>
      </c>
      <c r="E19" s="160">
        <v>5.0999999999999996</v>
      </c>
      <c r="F19" s="160">
        <v>12.9</v>
      </c>
      <c r="G19" s="160">
        <v>100</v>
      </c>
      <c r="H19" s="160">
        <v>94</v>
      </c>
      <c r="I19" s="160">
        <v>94</v>
      </c>
      <c r="J19" s="160">
        <v>91.2</v>
      </c>
      <c r="K19" s="160">
        <v>90.3</v>
      </c>
      <c r="L19" s="160">
        <v>89.9</v>
      </c>
      <c r="M19" s="160">
        <v>59.6</v>
      </c>
      <c r="N19" s="168">
        <v>28395</v>
      </c>
    </row>
    <row r="20" spans="1:14" ht="15" thickBot="1" x14ac:dyDescent="0.35">
      <c r="A20" s="159" t="s">
        <v>26</v>
      </c>
      <c r="B20" s="160">
        <v>20.5</v>
      </c>
      <c r="C20" s="160">
        <v>37.4</v>
      </c>
      <c r="D20" s="160">
        <v>100</v>
      </c>
      <c r="E20" s="160">
        <v>4.4000000000000004</v>
      </c>
      <c r="F20" s="160">
        <v>9</v>
      </c>
      <c r="G20" s="160">
        <v>100</v>
      </c>
      <c r="H20" s="160">
        <v>94.6</v>
      </c>
      <c r="I20" s="160">
        <v>97.2</v>
      </c>
      <c r="J20" s="160">
        <v>95.7</v>
      </c>
      <c r="K20" s="160">
        <v>83.8</v>
      </c>
      <c r="L20" s="160">
        <v>93.8</v>
      </c>
      <c r="M20" s="160">
        <v>57.6</v>
      </c>
      <c r="N20" s="168">
        <v>14610</v>
      </c>
    </row>
    <row r="21" spans="1:14" ht="15" thickBot="1" x14ac:dyDescent="0.35">
      <c r="A21" s="159" t="s">
        <v>27</v>
      </c>
      <c r="B21" s="160">
        <v>16.2</v>
      </c>
      <c r="C21" s="160">
        <v>32.200000000000003</v>
      </c>
      <c r="D21" s="160">
        <v>100</v>
      </c>
      <c r="E21" s="160">
        <v>2.9</v>
      </c>
      <c r="F21" s="160">
        <v>6</v>
      </c>
      <c r="G21" s="160">
        <v>100</v>
      </c>
      <c r="H21" s="160">
        <v>97.4</v>
      </c>
      <c r="I21" s="160">
        <v>97</v>
      </c>
      <c r="J21" s="160">
        <v>94.4</v>
      </c>
      <c r="K21" s="160">
        <v>80.8</v>
      </c>
      <c r="L21" s="160">
        <v>76.2</v>
      </c>
      <c r="M21" s="160">
        <v>52</v>
      </c>
      <c r="N21" s="168">
        <v>1504</v>
      </c>
    </row>
    <row r="22" spans="1:14" ht="15" thickBot="1" x14ac:dyDescent="0.35">
      <c r="A22" s="159" t="s">
        <v>28</v>
      </c>
      <c r="B22" s="160">
        <v>12.9</v>
      </c>
      <c r="C22" s="160">
        <v>28</v>
      </c>
      <c r="D22" s="160">
        <v>100</v>
      </c>
      <c r="E22" s="160">
        <v>2.4</v>
      </c>
      <c r="F22" s="160">
        <v>8.9</v>
      </c>
      <c r="G22" s="160">
        <v>100</v>
      </c>
      <c r="H22" s="160">
        <v>90.3</v>
      </c>
      <c r="I22" s="160">
        <v>93.4</v>
      </c>
      <c r="J22" s="160">
        <v>89.8</v>
      </c>
      <c r="K22" s="160">
        <v>82.9</v>
      </c>
      <c r="L22" s="160">
        <v>83.3</v>
      </c>
      <c r="M22" s="160">
        <v>43.1</v>
      </c>
      <c r="N22" s="168">
        <v>5426</v>
      </c>
    </row>
    <row r="23" spans="1:14" ht="15" thickBot="1" x14ac:dyDescent="0.35">
      <c r="A23" s="159" t="s">
        <v>29</v>
      </c>
      <c r="B23" s="160">
        <v>19.399999999999999</v>
      </c>
      <c r="C23" s="160">
        <v>36.200000000000003</v>
      </c>
      <c r="D23" s="160">
        <v>100</v>
      </c>
      <c r="E23" s="160">
        <v>4.2</v>
      </c>
      <c r="F23" s="160">
        <v>12.6</v>
      </c>
      <c r="G23" s="160">
        <v>100</v>
      </c>
      <c r="H23" s="160">
        <v>95.3</v>
      </c>
      <c r="I23" s="160">
        <v>97.5</v>
      </c>
      <c r="J23" s="160">
        <v>96.4</v>
      </c>
      <c r="K23" s="160">
        <v>85.6</v>
      </c>
      <c r="L23" s="160">
        <v>86.1</v>
      </c>
      <c r="M23" s="160">
        <v>52.9</v>
      </c>
      <c r="N23" s="168">
        <v>18470</v>
      </c>
    </row>
    <row r="24" spans="1:14" ht="15" thickBot="1" x14ac:dyDescent="0.35">
      <c r="A24" s="159" t="s">
        <v>30</v>
      </c>
      <c r="B24" s="160">
        <v>15.1</v>
      </c>
      <c r="C24" s="160">
        <v>58.9</v>
      </c>
      <c r="D24" s="160">
        <v>100</v>
      </c>
      <c r="E24" s="160">
        <v>4.3</v>
      </c>
      <c r="F24" s="160">
        <v>37.200000000000003</v>
      </c>
      <c r="G24" s="160">
        <v>100</v>
      </c>
      <c r="H24" s="160">
        <v>89.2</v>
      </c>
      <c r="I24" s="160">
        <v>95.6</v>
      </c>
      <c r="J24" s="160">
        <v>95.7</v>
      </c>
      <c r="K24" s="160">
        <v>90.6</v>
      </c>
      <c r="L24" s="160">
        <v>73.599999999999994</v>
      </c>
      <c r="M24" s="160">
        <v>59.4</v>
      </c>
      <c r="N24" s="168">
        <v>4369</v>
      </c>
    </row>
    <row r="25" spans="1:14" ht="15" thickBot="1" x14ac:dyDescent="0.35">
      <c r="A25" s="163" t="s">
        <v>97</v>
      </c>
      <c r="B25" s="170">
        <v>12.8</v>
      </c>
      <c r="C25" s="170">
        <v>29.8</v>
      </c>
      <c r="D25" s="170">
        <v>100</v>
      </c>
      <c r="E25" s="170">
        <v>2.6</v>
      </c>
      <c r="F25" s="170">
        <v>8.3000000000000007</v>
      </c>
      <c r="G25" s="170">
        <v>100</v>
      </c>
      <c r="H25" s="170">
        <v>86.9</v>
      </c>
      <c r="I25" s="170">
        <v>94.7</v>
      </c>
      <c r="J25" s="170">
        <v>92.3</v>
      </c>
      <c r="K25" s="170">
        <v>84.5</v>
      </c>
      <c r="L25" s="170">
        <v>74</v>
      </c>
      <c r="M25" s="170">
        <v>47.1</v>
      </c>
      <c r="N25" s="171">
        <v>164147</v>
      </c>
    </row>
    <row r="26" spans="1:14" ht="15" thickTop="1" x14ac:dyDescent="0.3"/>
  </sheetData>
  <mergeCells count="1">
    <mergeCell ref="A1:N1"/>
  </mergeCells>
  <pageMargins left="0.7" right="0.7" top="0.75" bottom="0.75" header="0.3" footer="0.3"/>
  <pageSetup paperSize="9" orientation="portrait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tabSelected="1" topLeftCell="A28" zoomScale="70" zoomScaleNormal="70" workbookViewId="0">
      <selection activeCell="A49" sqref="A49"/>
    </sheetView>
  </sheetViews>
  <sheetFormatPr defaultRowHeight="14.4" x14ac:dyDescent="0.3"/>
  <cols>
    <col min="1" max="1" width="27.109375" bestFit="1" customWidth="1"/>
    <col min="2" max="13" width="20.6640625" customWidth="1"/>
    <col min="14" max="14" width="25.88671875" customWidth="1"/>
    <col min="15" max="15" width="32.44140625" customWidth="1"/>
    <col min="16" max="16" width="32.109375" customWidth="1"/>
    <col min="17" max="17" width="22.5546875" customWidth="1"/>
    <col min="18" max="18" width="25.88671875" customWidth="1"/>
    <col min="19" max="19" width="32.44140625" customWidth="1"/>
    <col min="20" max="20" width="32.109375" customWidth="1"/>
    <col min="21" max="21" width="22.5546875" customWidth="1"/>
    <col min="22" max="22" width="25.88671875" customWidth="1"/>
    <col min="23" max="23" width="32.44140625" customWidth="1"/>
    <col min="24" max="24" width="32.109375" customWidth="1"/>
    <col min="25" max="25" width="22.5546875" customWidth="1"/>
    <col min="26" max="26" width="25.88671875" customWidth="1"/>
    <col min="27" max="27" width="32.44140625" customWidth="1"/>
    <col min="28" max="28" width="32.109375" customWidth="1"/>
    <col min="29" max="29" width="22.5546875" customWidth="1"/>
    <col min="30" max="30" width="25.88671875" customWidth="1"/>
    <col min="31" max="31" width="32.44140625" customWidth="1"/>
    <col min="32" max="32" width="32.109375" customWidth="1"/>
    <col min="33" max="33" width="22.5546875" customWidth="1"/>
    <col min="34" max="34" width="25.88671875" customWidth="1"/>
    <col min="35" max="35" width="32.44140625" customWidth="1"/>
    <col min="36" max="36" width="32.109375" customWidth="1"/>
    <col min="37" max="37" width="22.5546875" customWidth="1"/>
    <col min="38" max="38" width="25.88671875" customWidth="1"/>
    <col min="39" max="39" width="32" customWidth="1"/>
    <col min="40" max="40" width="31.6640625" customWidth="1"/>
    <col min="41" max="41" width="22.109375" customWidth="1"/>
    <col min="42" max="42" width="25.44140625" customWidth="1"/>
  </cols>
  <sheetData>
    <row r="1" spans="1:14" ht="39" customHeight="1" x14ac:dyDescent="0.3">
      <c r="A1" s="353" t="s">
        <v>622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190"/>
    </row>
    <row r="2" spans="1:14" ht="15" thickBot="1" x14ac:dyDescent="0.35"/>
    <row r="3" spans="1:14" ht="15.6" thickTop="1" thickBot="1" x14ac:dyDescent="0.35">
      <c r="A3" s="204" t="s">
        <v>584</v>
      </c>
      <c r="B3" s="204" t="s">
        <v>564</v>
      </c>
      <c r="C3" s="204" t="s">
        <v>565</v>
      </c>
      <c r="D3" s="204" t="s">
        <v>566</v>
      </c>
      <c r="E3" s="204" t="s">
        <v>567</v>
      </c>
      <c r="F3" s="204" t="s">
        <v>568</v>
      </c>
      <c r="G3" s="204" t="s">
        <v>569</v>
      </c>
      <c r="H3" s="204" t="s">
        <v>570</v>
      </c>
      <c r="I3" s="204" t="s">
        <v>571</v>
      </c>
      <c r="J3" s="204" t="s">
        <v>572</v>
      </c>
      <c r="K3" s="204" t="s">
        <v>573</v>
      </c>
      <c r="L3" s="204" t="s">
        <v>574</v>
      </c>
      <c r="M3" s="204" t="s">
        <v>575</v>
      </c>
    </row>
    <row r="4" spans="1:14" ht="15.6" thickTop="1" thickBot="1" x14ac:dyDescent="0.35">
      <c r="A4" s="198" t="s">
        <v>585</v>
      </c>
      <c r="B4" s="199">
        <v>10.230328539693675</v>
      </c>
      <c r="C4" s="199">
        <v>23.768649090537501</v>
      </c>
      <c r="D4" s="199">
        <v>100</v>
      </c>
      <c r="E4" s="199">
        <v>2.0645645645645647</v>
      </c>
      <c r="F4" s="199">
        <v>6.526700136923778</v>
      </c>
      <c r="G4" s="199">
        <v>100</v>
      </c>
      <c r="H4" s="199">
        <v>81.609547123623017</v>
      </c>
      <c r="I4" s="199">
        <v>96.808510638297875</v>
      </c>
      <c r="J4" s="199">
        <v>94.489795918367349</v>
      </c>
      <c r="K4" s="199">
        <v>80.796252927400474</v>
      </c>
      <c r="L4" s="199">
        <v>64.319248826291073</v>
      </c>
      <c r="M4" s="199">
        <v>43.619602134885973</v>
      </c>
    </row>
    <row r="5" spans="1:14" ht="15" thickBot="1" x14ac:dyDescent="0.35">
      <c r="A5" s="202" t="s">
        <v>586</v>
      </c>
      <c r="B5" s="203">
        <v>11.74785100286533</v>
      </c>
      <c r="C5" s="203">
        <v>16.326530612244898</v>
      </c>
      <c r="D5" s="203">
        <v>100</v>
      </c>
      <c r="E5" s="203">
        <v>3.322259136212625</v>
      </c>
      <c r="F5" s="203">
        <v>6</v>
      </c>
      <c r="G5" s="203">
        <v>100</v>
      </c>
      <c r="H5" s="203">
        <v>63.414634146341463</v>
      </c>
      <c r="I5" s="203">
        <v>70.588235294117652</v>
      </c>
      <c r="J5" s="203">
        <v>50</v>
      </c>
      <c r="K5" s="203">
        <v>40</v>
      </c>
      <c r="L5" s="203">
        <v>33.333333333333329</v>
      </c>
      <c r="M5" s="203">
        <v>5.6603773584905666</v>
      </c>
    </row>
    <row r="6" spans="1:14" ht="15" thickBot="1" x14ac:dyDescent="0.35">
      <c r="A6" s="202" t="s">
        <v>587</v>
      </c>
      <c r="B6" s="203">
        <v>11.24971124971125</v>
      </c>
      <c r="C6" s="203">
        <v>26.639529624604251</v>
      </c>
      <c r="D6" s="203">
        <v>100</v>
      </c>
      <c r="E6" s="203">
        <v>2.5994018296973964</v>
      </c>
      <c r="F6" s="203">
        <v>6.1899679829242267</v>
      </c>
      <c r="G6" s="203">
        <v>100</v>
      </c>
      <c r="H6" s="203">
        <v>78.327780422021263</v>
      </c>
      <c r="I6" s="203">
        <v>95.958219800181652</v>
      </c>
      <c r="J6" s="203">
        <v>93.005671077504729</v>
      </c>
      <c r="K6" s="203">
        <v>84.20074349442379</v>
      </c>
      <c r="L6" s="203">
        <v>65.5</v>
      </c>
      <c r="M6" s="203">
        <v>39.93639254884144</v>
      </c>
    </row>
    <row r="7" spans="1:14" ht="14.25" customHeight="1" thickBot="1" x14ac:dyDescent="0.35">
      <c r="A7" s="202" t="s">
        <v>588</v>
      </c>
      <c r="B7" s="203">
        <v>11.863354037267081</v>
      </c>
      <c r="C7" s="203">
        <v>32.209737827715358</v>
      </c>
      <c r="D7" s="203">
        <v>100</v>
      </c>
      <c r="E7" s="203">
        <v>2.3926380368098159</v>
      </c>
      <c r="F7" s="203">
        <v>8.3076923076923084</v>
      </c>
      <c r="G7" s="203">
        <v>100</v>
      </c>
      <c r="H7" s="203">
        <v>56.44859813084112</v>
      </c>
      <c r="I7" s="203">
        <v>97.604790419161674</v>
      </c>
      <c r="J7" s="203">
        <v>94.252873563218387</v>
      </c>
      <c r="K7" s="203">
        <v>85.106382978723403</v>
      </c>
      <c r="L7" s="203">
        <v>69.565217391304344</v>
      </c>
      <c r="M7" s="203">
        <v>37.35849056603773</v>
      </c>
    </row>
    <row r="8" spans="1:14" ht="15" thickBot="1" x14ac:dyDescent="0.35">
      <c r="A8" s="202" t="s">
        <v>589</v>
      </c>
      <c r="B8" s="203">
        <v>10.659509202453988</v>
      </c>
      <c r="C8" s="203">
        <v>27.85571142284569</v>
      </c>
      <c r="D8" s="203">
        <v>100</v>
      </c>
      <c r="E8" s="203">
        <v>1.4716187806587244</v>
      </c>
      <c r="F8" s="203">
        <v>6.0931899641577063</v>
      </c>
      <c r="G8" s="203">
        <v>100</v>
      </c>
      <c r="H8" s="203">
        <v>76.666666666666671</v>
      </c>
      <c r="I8" s="203">
        <v>98.4</v>
      </c>
      <c r="J8" s="203">
        <v>97.183098591549296</v>
      </c>
      <c r="K8" s="203">
        <v>86.516853932584269</v>
      </c>
      <c r="L8" s="203">
        <v>61.111111111111114</v>
      </c>
      <c r="M8" s="203">
        <v>39</v>
      </c>
    </row>
    <row r="9" spans="1:14" ht="15" thickBot="1" x14ac:dyDescent="0.35">
      <c r="A9" s="202" t="s">
        <v>590</v>
      </c>
      <c r="B9" s="203">
        <v>11.090150913423352</v>
      </c>
      <c r="C9" s="203">
        <v>25.865767698437018</v>
      </c>
      <c r="D9" s="203">
        <v>100</v>
      </c>
      <c r="E9" s="203">
        <v>2.1360912429924608</v>
      </c>
      <c r="F9" s="203">
        <v>6.2479871175523352</v>
      </c>
      <c r="G9" s="203">
        <v>100</v>
      </c>
      <c r="H9" s="203">
        <v>77.138914443422266</v>
      </c>
      <c r="I9" s="203">
        <v>96.717948717948715</v>
      </c>
      <c r="J9" s="203">
        <v>93.803786574870912</v>
      </c>
      <c r="K9" s="203">
        <v>83.207261724659602</v>
      </c>
      <c r="L9" s="203">
        <v>66.666666666666657</v>
      </c>
      <c r="M9" s="203">
        <v>43.96907216494845</v>
      </c>
    </row>
    <row r="10" spans="1:14" ht="15" thickBot="1" x14ac:dyDescent="0.35">
      <c r="A10" s="202" t="s">
        <v>591</v>
      </c>
      <c r="B10" s="203">
        <v>7.1768437747819185</v>
      </c>
      <c r="C10" s="203">
        <v>25.569871159563924</v>
      </c>
      <c r="D10" s="203">
        <v>100</v>
      </c>
      <c r="E10" s="203">
        <v>1.5097338100913786</v>
      </c>
      <c r="F10" s="203">
        <v>9.4827586206896548</v>
      </c>
      <c r="G10" s="203">
        <v>100</v>
      </c>
      <c r="H10" s="203">
        <v>71.633986928104576</v>
      </c>
      <c r="I10" s="203">
        <v>93.023255813953483</v>
      </c>
      <c r="J10" s="203">
        <v>87.050359712230218</v>
      </c>
      <c r="K10" s="203">
        <v>85.889570552147248</v>
      </c>
      <c r="L10" s="203">
        <v>79.545454545454547</v>
      </c>
      <c r="M10" s="203">
        <v>42.915811088295683</v>
      </c>
    </row>
    <row r="11" spans="1:14" ht="15" thickBot="1" x14ac:dyDescent="0.35">
      <c r="A11" s="202" t="s">
        <v>592</v>
      </c>
      <c r="B11" s="203">
        <v>15.864683581219014</v>
      </c>
      <c r="C11" s="203">
        <v>35.393258426966291</v>
      </c>
      <c r="D11" s="203">
        <v>100</v>
      </c>
      <c r="E11" s="203">
        <v>3.4657650042265424</v>
      </c>
      <c r="F11" s="203">
        <v>10.731707317073171</v>
      </c>
      <c r="G11" s="203">
        <v>100</v>
      </c>
      <c r="H11" s="203">
        <v>89.681050656660403</v>
      </c>
      <c r="I11" s="203">
        <v>86.816720257234721</v>
      </c>
      <c r="J11" s="203">
        <v>77.304964539007088</v>
      </c>
      <c r="K11" s="203">
        <v>76.348547717842322</v>
      </c>
      <c r="L11" s="203">
        <v>79.591836734693871</v>
      </c>
      <c r="M11" s="203">
        <v>41.164241164241169</v>
      </c>
    </row>
    <row r="12" spans="1:14" ht="15" thickBot="1" x14ac:dyDescent="0.35">
      <c r="A12" s="202" t="s">
        <v>593</v>
      </c>
      <c r="B12" s="203">
        <v>10.302863939976211</v>
      </c>
      <c r="C12" s="203">
        <v>26.899634295002034</v>
      </c>
      <c r="D12" s="203">
        <v>100</v>
      </c>
      <c r="E12" s="203">
        <v>1.8837972272198116</v>
      </c>
      <c r="F12" s="203">
        <v>6.6726377071204652</v>
      </c>
      <c r="G12" s="203">
        <v>100</v>
      </c>
      <c r="H12" s="203">
        <v>82.159369050856682</v>
      </c>
      <c r="I12" s="203">
        <v>96.073903002309464</v>
      </c>
      <c r="J12" s="203">
        <v>93.75</v>
      </c>
      <c r="K12" s="203">
        <v>87.42603550295857</v>
      </c>
      <c r="L12" s="203">
        <v>58.673469387755105</v>
      </c>
      <c r="M12" s="203">
        <v>44.962025316455694</v>
      </c>
    </row>
    <row r="13" spans="1:14" ht="15" thickBot="1" x14ac:dyDescent="0.35">
      <c r="A13" s="202" t="s">
        <v>594</v>
      </c>
      <c r="B13" s="203">
        <v>8.4482571397545883</v>
      </c>
      <c r="C13" s="203">
        <v>20.251315020455873</v>
      </c>
      <c r="D13" s="203">
        <v>100</v>
      </c>
      <c r="E13" s="203">
        <v>2.0828105395232122</v>
      </c>
      <c r="F13" s="203">
        <v>6.6905615292712062</v>
      </c>
      <c r="G13" s="203">
        <v>100</v>
      </c>
      <c r="H13" s="203">
        <v>74.937862468931243</v>
      </c>
      <c r="I13" s="203">
        <v>81.166666666666671</v>
      </c>
      <c r="J13" s="203">
        <v>79.178885630498527</v>
      </c>
      <c r="K13" s="203">
        <v>68.468468468468473</v>
      </c>
      <c r="L13" s="203">
        <v>54.871794871794876</v>
      </c>
      <c r="M13" s="203">
        <v>24.543288324066719</v>
      </c>
    </row>
    <row r="14" spans="1:14" ht="15" thickBot="1" x14ac:dyDescent="0.35">
      <c r="A14" s="202" t="s">
        <v>595</v>
      </c>
      <c r="B14" s="203">
        <v>15.297781237835734</v>
      </c>
      <c r="C14" s="203">
        <v>32.735961768219838</v>
      </c>
      <c r="D14" s="203">
        <v>100</v>
      </c>
      <c r="E14" s="203">
        <v>4.0961223375204803</v>
      </c>
      <c r="F14" s="203">
        <v>8.064516129032258</v>
      </c>
      <c r="G14" s="203">
        <v>100</v>
      </c>
      <c r="H14" s="203">
        <v>83.333333333333343</v>
      </c>
      <c r="I14" s="203">
        <v>97.969543147208128</v>
      </c>
      <c r="J14" s="203">
        <v>93.421052631578945</v>
      </c>
      <c r="K14" s="203">
        <v>86.08695652173914</v>
      </c>
      <c r="L14" s="203">
        <v>83.78378378378379</v>
      </c>
      <c r="M14" s="203">
        <v>44.336569579288025</v>
      </c>
    </row>
    <row r="15" spans="1:14" ht="15" thickBot="1" x14ac:dyDescent="0.35">
      <c r="A15" s="202" t="s">
        <v>596</v>
      </c>
      <c r="B15" s="203">
        <v>8.657869327325395</v>
      </c>
      <c r="C15" s="203">
        <v>27.554347826086957</v>
      </c>
      <c r="D15" s="203">
        <v>100</v>
      </c>
      <c r="E15" s="203">
        <v>1.4789533560864618</v>
      </c>
      <c r="F15" s="203">
        <v>5.2280311457174644</v>
      </c>
      <c r="G15" s="203">
        <v>100</v>
      </c>
      <c r="H15" s="203">
        <v>89.758534554537889</v>
      </c>
      <c r="I15" s="203">
        <v>84.69750889679716</v>
      </c>
      <c r="J15" s="203">
        <v>82.993197278911566</v>
      </c>
      <c r="K15" s="203">
        <v>86.79245283018868</v>
      </c>
      <c r="L15" s="203">
        <v>50</v>
      </c>
      <c r="M15" s="203">
        <v>43.185550082101813</v>
      </c>
    </row>
    <row r="16" spans="1:14" ht="15" thickBot="1" x14ac:dyDescent="0.35">
      <c r="A16" s="202" t="s">
        <v>597</v>
      </c>
      <c r="B16" s="203">
        <v>0</v>
      </c>
      <c r="C16" s="203">
        <v>0</v>
      </c>
      <c r="D16" s="203">
        <v>100</v>
      </c>
      <c r="E16" s="203">
        <v>0</v>
      </c>
      <c r="F16" s="203">
        <v>0</v>
      </c>
      <c r="G16" s="203">
        <v>100</v>
      </c>
      <c r="H16" s="203" t="s">
        <v>598</v>
      </c>
      <c r="I16" s="203">
        <v>95.092518101367659</v>
      </c>
      <c r="J16" s="203">
        <v>93</v>
      </c>
      <c r="K16" s="203">
        <v>89.456869009584665</v>
      </c>
      <c r="L16" s="203">
        <v>84.792626728110605</v>
      </c>
      <c r="M16" s="203">
        <v>54.043026706231458</v>
      </c>
    </row>
    <row r="17" spans="1:14" ht="15" thickBot="1" x14ac:dyDescent="0.35">
      <c r="A17" s="202" t="s">
        <v>599</v>
      </c>
      <c r="B17" s="203">
        <v>16.169235815021317</v>
      </c>
      <c r="C17" s="203">
        <v>34.098939929328623</v>
      </c>
      <c r="D17" s="203">
        <v>100</v>
      </c>
      <c r="E17" s="203">
        <v>3.6986919260261617</v>
      </c>
      <c r="F17" s="203">
        <v>7.4519230769230766</v>
      </c>
      <c r="G17" s="203">
        <v>100</v>
      </c>
      <c r="H17" s="203">
        <v>89.420289855072468</v>
      </c>
      <c r="I17" s="203">
        <v>95.167286245353154</v>
      </c>
      <c r="J17" s="203">
        <v>95.238095238095227</v>
      </c>
      <c r="K17" s="203">
        <v>89.473684210526315</v>
      </c>
      <c r="L17" s="203">
        <v>81.25</v>
      </c>
      <c r="M17" s="203">
        <v>55.660377358490564</v>
      </c>
    </row>
    <row r="18" spans="1:14" ht="15" thickBot="1" x14ac:dyDescent="0.35">
      <c r="A18" s="202" t="s">
        <v>600</v>
      </c>
      <c r="B18" s="203" t="s">
        <v>598</v>
      </c>
      <c r="C18" s="203">
        <v>48.244824482448244</v>
      </c>
      <c r="D18" s="203" t="s">
        <v>598</v>
      </c>
      <c r="E18" s="203" t="s">
        <v>598</v>
      </c>
      <c r="F18" s="203">
        <v>18.295739348370926</v>
      </c>
      <c r="G18" s="203" t="s">
        <v>598</v>
      </c>
      <c r="H18" s="203">
        <v>100</v>
      </c>
      <c r="I18" s="203">
        <v>100</v>
      </c>
      <c r="J18" s="203">
        <v>93.75</v>
      </c>
      <c r="K18" s="203">
        <v>57.142857142857139</v>
      </c>
      <c r="L18" s="203">
        <v>77.777777777777786</v>
      </c>
      <c r="M18" s="203">
        <v>67.407407407407405</v>
      </c>
    </row>
    <row r="19" spans="1:14" ht="15" thickBot="1" x14ac:dyDescent="0.35">
      <c r="A19" s="202" t="s">
        <v>601</v>
      </c>
      <c r="B19" s="203">
        <v>25.011684062938151</v>
      </c>
      <c r="C19" s="203">
        <v>45.514636449480648</v>
      </c>
      <c r="D19" s="203">
        <v>100</v>
      </c>
      <c r="E19" s="203">
        <v>5.0706265845708076</v>
      </c>
      <c r="F19" s="203">
        <v>12.928759894459102</v>
      </c>
      <c r="G19" s="203">
        <v>100</v>
      </c>
      <c r="H19" s="203">
        <v>94.030639197041737</v>
      </c>
      <c r="I19" s="203">
        <v>94.008264462809919</v>
      </c>
      <c r="J19" s="203">
        <v>91.150442477876098</v>
      </c>
      <c r="K19" s="203">
        <v>90.286298568507164</v>
      </c>
      <c r="L19" s="203">
        <v>89.860139860139867</v>
      </c>
      <c r="M19" s="203">
        <v>59.569179784589885</v>
      </c>
    </row>
    <row r="20" spans="1:14" ht="15" thickBot="1" x14ac:dyDescent="0.35">
      <c r="A20" s="202" t="s">
        <v>602</v>
      </c>
      <c r="B20" s="203">
        <v>20.514851485148515</v>
      </c>
      <c r="C20" s="203">
        <v>37.436115843270869</v>
      </c>
      <c r="D20" s="203">
        <v>100</v>
      </c>
      <c r="E20" s="203">
        <v>4.4160132067684685</v>
      </c>
      <c r="F20" s="203">
        <v>8.9647812166488787</v>
      </c>
      <c r="G20" s="203">
        <v>100</v>
      </c>
      <c r="H20" s="203">
        <v>94.619982920580696</v>
      </c>
      <c r="I20" s="203">
        <v>97.167487684729053</v>
      </c>
      <c r="J20" s="203">
        <v>95.679012345679013</v>
      </c>
      <c r="K20" s="203">
        <v>83.797054009819973</v>
      </c>
      <c r="L20" s="203">
        <v>93.75</v>
      </c>
      <c r="M20" s="203">
        <v>57.630979498861045</v>
      </c>
    </row>
    <row r="21" spans="1:14" ht="15" thickBot="1" x14ac:dyDescent="0.35">
      <c r="A21" s="202" t="s">
        <v>603</v>
      </c>
      <c r="B21" s="203">
        <v>16.15598885793872</v>
      </c>
      <c r="C21" s="203">
        <v>32.200000000000003</v>
      </c>
      <c r="D21" s="203">
        <v>100</v>
      </c>
      <c r="E21" s="203">
        <v>2.869757174392936</v>
      </c>
      <c r="F21" s="203">
        <v>5.9880239520958085</v>
      </c>
      <c r="G21" s="203">
        <v>100</v>
      </c>
      <c r="H21" s="203">
        <v>97.393364928909961</v>
      </c>
      <c r="I21" s="203">
        <v>97.029702970297024</v>
      </c>
      <c r="J21" s="203">
        <v>94.444444444444443</v>
      </c>
      <c r="K21" s="203">
        <v>80.769230769230774</v>
      </c>
      <c r="L21" s="203">
        <v>76.19047619047619</v>
      </c>
      <c r="M21" s="203">
        <v>51.980198019801982</v>
      </c>
    </row>
    <row r="22" spans="1:14" ht="15" thickBot="1" x14ac:dyDescent="0.35">
      <c r="A22" s="202" t="s">
        <v>604</v>
      </c>
      <c r="B22" s="203">
        <v>12.888336587963783</v>
      </c>
      <c r="C22" s="203">
        <v>28.023352793994995</v>
      </c>
      <c r="D22" s="203">
        <v>100</v>
      </c>
      <c r="E22" s="203">
        <v>2.3548740416210299</v>
      </c>
      <c r="F22" s="203">
        <v>8.8582677165354333</v>
      </c>
      <c r="G22" s="203">
        <v>100</v>
      </c>
      <c r="H22" s="203">
        <v>90.252495596007037</v>
      </c>
      <c r="I22" s="203">
        <v>93.390804597701148</v>
      </c>
      <c r="J22" s="203">
        <v>89.839572192513373</v>
      </c>
      <c r="K22" s="203">
        <v>82.90598290598291</v>
      </c>
      <c r="L22" s="203">
        <v>83.333333333333343</v>
      </c>
      <c r="M22" s="203">
        <v>43.066666666666663</v>
      </c>
    </row>
    <row r="23" spans="1:14" ht="15" thickBot="1" x14ac:dyDescent="0.35">
      <c r="A23" s="202" t="s">
        <v>605</v>
      </c>
      <c r="B23" s="203">
        <v>19.431279620853083</v>
      </c>
      <c r="C23" s="203">
        <v>36.161251504211798</v>
      </c>
      <c r="D23" s="203">
        <v>100</v>
      </c>
      <c r="E23" s="203">
        <v>4.1512811905561149</v>
      </c>
      <c r="F23" s="203">
        <v>12.641242937853105</v>
      </c>
      <c r="G23" s="203">
        <v>100</v>
      </c>
      <c r="H23" s="203">
        <v>95.339185953711095</v>
      </c>
      <c r="I23" s="203">
        <v>97.454844006568138</v>
      </c>
      <c r="J23" s="203">
        <v>96.406443618339537</v>
      </c>
      <c r="K23" s="203">
        <v>85.571428571428569</v>
      </c>
      <c r="L23" s="203">
        <v>86.131386861313857</v>
      </c>
      <c r="M23" s="203">
        <v>52.896341463414629</v>
      </c>
    </row>
    <row r="24" spans="1:14" ht="15" thickBot="1" x14ac:dyDescent="0.35">
      <c r="A24" s="200" t="s">
        <v>606</v>
      </c>
      <c r="B24" s="201">
        <v>15.134559019451105</v>
      </c>
      <c r="C24" s="201">
        <v>58.942795076031864</v>
      </c>
      <c r="D24" s="201">
        <v>100</v>
      </c>
      <c r="E24" s="201">
        <v>4.2529989094874594</v>
      </c>
      <c r="F24" s="201">
        <v>37.203166226912934</v>
      </c>
      <c r="G24" s="201">
        <v>100</v>
      </c>
      <c r="H24" s="201">
        <v>89.195148842337375</v>
      </c>
      <c r="I24" s="201">
        <v>95.604395604395606</v>
      </c>
      <c r="J24" s="201">
        <v>95.6989247311828</v>
      </c>
      <c r="K24" s="201">
        <v>90.607734806629836</v>
      </c>
      <c r="L24" s="201">
        <v>73.563218390804593</v>
      </c>
      <c r="M24" s="201">
        <v>59.411764705882355</v>
      </c>
    </row>
    <row r="25" spans="1:14" ht="15" thickTop="1" x14ac:dyDescent="0.3"/>
    <row r="28" spans="1:14" ht="15" thickBot="1" x14ac:dyDescent="0.35"/>
    <row r="29" spans="1:14" s="142" customFormat="1" ht="15.6" thickTop="1" thickBot="1" x14ac:dyDescent="0.35">
      <c r="A29" s="205"/>
      <c r="B29" s="213" t="s">
        <v>607</v>
      </c>
      <c r="C29" s="205" t="s">
        <v>564</v>
      </c>
      <c r="D29" s="205" t="s">
        <v>565</v>
      </c>
      <c r="E29" s="205" t="s">
        <v>566</v>
      </c>
      <c r="F29" s="205" t="s">
        <v>567</v>
      </c>
      <c r="G29" s="205" t="s">
        <v>568</v>
      </c>
      <c r="H29" s="205" t="s">
        <v>569</v>
      </c>
      <c r="I29" s="205" t="s">
        <v>570</v>
      </c>
      <c r="J29" s="205" t="s">
        <v>571</v>
      </c>
      <c r="K29" s="205" t="s">
        <v>572</v>
      </c>
      <c r="L29" s="205" t="s">
        <v>573</v>
      </c>
      <c r="M29" s="205" t="s">
        <v>574</v>
      </c>
      <c r="N29" s="205" t="s">
        <v>575</v>
      </c>
    </row>
    <row r="30" spans="1:14" ht="15" thickBot="1" x14ac:dyDescent="0.35">
      <c r="A30" s="206" t="s">
        <v>608</v>
      </c>
      <c r="B30" s="214">
        <v>1</v>
      </c>
      <c r="C30" s="216">
        <f>QUARTILE(B$4:B$24,$B30)</f>
        <v>10.284730089905576</v>
      </c>
      <c r="D30" s="216">
        <f t="shared" ref="D30:N30" si="0">QUARTILE(C$4:C$24,$B30)</f>
        <v>25.865767698437018</v>
      </c>
      <c r="E30" s="216">
        <f t="shared" si="0"/>
        <v>100</v>
      </c>
      <c r="F30" s="216">
        <f t="shared" si="0"/>
        <v>2.0193727302283766</v>
      </c>
      <c r="G30" s="216">
        <f t="shared" si="0"/>
        <v>6.1899679829242267</v>
      </c>
      <c r="H30" s="216">
        <f t="shared" si="0"/>
        <v>100</v>
      </c>
      <c r="I30" s="216">
        <f t="shared" si="0"/>
        <v>77.020852499233371</v>
      </c>
      <c r="J30" s="216">
        <f t="shared" si="0"/>
        <v>93.390804597701148</v>
      </c>
      <c r="K30" s="216">
        <f t="shared" si="0"/>
        <v>89.839572192513373</v>
      </c>
      <c r="L30" s="216">
        <f t="shared" si="0"/>
        <v>80.796252927400474</v>
      </c>
      <c r="M30" s="216">
        <f t="shared" si="0"/>
        <v>64.319248826291073</v>
      </c>
      <c r="N30" s="207">
        <f t="shared" si="0"/>
        <v>41.164241164241169</v>
      </c>
    </row>
    <row r="31" spans="1:14" ht="15" thickBot="1" x14ac:dyDescent="0.35">
      <c r="A31" s="206" t="s">
        <v>609</v>
      </c>
      <c r="B31" s="214">
        <v>0</v>
      </c>
      <c r="C31" s="216">
        <f t="shared" ref="C31:N34" si="1">QUARTILE(B$4:B$24,$B31)</f>
        <v>0</v>
      </c>
      <c r="D31" s="216">
        <f t="shared" si="1"/>
        <v>0</v>
      </c>
      <c r="E31" s="216">
        <f t="shared" si="1"/>
        <v>100</v>
      </c>
      <c r="F31" s="216">
        <f t="shared" si="1"/>
        <v>0</v>
      </c>
      <c r="G31" s="216">
        <f t="shared" si="1"/>
        <v>0</v>
      </c>
      <c r="H31" s="216">
        <f t="shared" si="1"/>
        <v>100</v>
      </c>
      <c r="I31" s="216">
        <f t="shared" si="1"/>
        <v>56.44859813084112</v>
      </c>
      <c r="J31" s="216">
        <f t="shared" si="1"/>
        <v>70.588235294117652</v>
      </c>
      <c r="K31" s="216">
        <f t="shared" si="1"/>
        <v>50</v>
      </c>
      <c r="L31" s="216">
        <f t="shared" si="1"/>
        <v>40</v>
      </c>
      <c r="M31" s="216">
        <f t="shared" si="1"/>
        <v>33.333333333333329</v>
      </c>
      <c r="N31" s="207">
        <f t="shared" si="1"/>
        <v>5.6603773584905666</v>
      </c>
    </row>
    <row r="32" spans="1:14" ht="15" thickBot="1" x14ac:dyDescent="0.35">
      <c r="A32" s="206" t="s">
        <v>610</v>
      </c>
      <c r="B32" s="214">
        <v>2</v>
      </c>
      <c r="C32" s="216">
        <f t="shared" si="1"/>
        <v>11.805602520066206</v>
      </c>
      <c r="D32" s="216">
        <f t="shared" si="1"/>
        <v>28.023352793994995</v>
      </c>
      <c r="E32" s="216">
        <f t="shared" si="1"/>
        <v>100</v>
      </c>
      <c r="F32" s="216">
        <f t="shared" si="1"/>
        <v>2.4960199332536064</v>
      </c>
      <c r="G32" s="216">
        <f t="shared" si="1"/>
        <v>7.4519230769230766</v>
      </c>
      <c r="H32" s="216">
        <f t="shared" si="1"/>
        <v>100</v>
      </c>
      <c r="I32" s="216">
        <f t="shared" si="1"/>
        <v>86.264241087835359</v>
      </c>
      <c r="J32" s="216">
        <f t="shared" si="1"/>
        <v>95.958219800181652</v>
      </c>
      <c r="K32" s="216">
        <f t="shared" si="1"/>
        <v>93.75</v>
      </c>
      <c r="L32" s="216">
        <f t="shared" si="1"/>
        <v>85.106382978723403</v>
      </c>
      <c r="M32" s="216">
        <f t="shared" si="1"/>
        <v>76.19047619047619</v>
      </c>
      <c r="N32" s="207">
        <f t="shared" si="1"/>
        <v>43.96907216494845</v>
      </c>
    </row>
    <row r="33" spans="1:14" ht="15" thickBot="1" x14ac:dyDescent="0.35">
      <c r="A33" s="206" t="s">
        <v>611</v>
      </c>
      <c r="B33" s="214">
        <v>4</v>
      </c>
      <c r="C33" s="216">
        <f t="shared" si="1"/>
        <v>25.011684062938151</v>
      </c>
      <c r="D33" s="216">
        <f t="shared" si="1"/>
        <v>58.942795076031864</v>
      </c>
      <c r="E33" s="216">
        <f t="shared" si="1"/>
        <v>100</v>
      </c>
      <c r="F33" s="216">
        <f t="shared" si="1"/>
        <v>5.0706265845708076</v>
      </c>
      <c r="G33" s="216">
        <f t="shared" si="1"/>
        <v>37.203166226912934</v>
      </c>
      <c r="H33" s="216">
        <f t="shared" si="1"/>
        <v>100</v>
      </c>
      <c r="I33" s="216">
        <f t="shared" si="1"/>
        <v>100</v>
      </c>
      <c r="J33" s="216">
        <f t="shared" si="1"/>
        <v>100</v>
      </c>
      <c r="K33" s="216">
        <f t="shared" si="1"/>
        <v>97.183098591549296</v>
      </c>
      <c r="L33" s="216">
        <f t="shared" si="1"/>
        <v>90.607734806629836</v>
      </c>
      <c r="M33" s="216">
        <f t="shared" si="1"/>
        <v>93.75</v>
      </c>
      <c r="N33" s="207">
        <f t="shared" si="1"/>
        <v>67.407407407407405</v>
      </c>
    </row>
    <row r="34" spans="1:14" ht="15" thickBot="1" x14ac:dyDescent="0.35">
      <c r="A34" s="208" t="s">
        <v>612</v>
      </c>
      <c r="B34" s="215">
        <v>3</v>
      </c>
      <c r="C34" s="217">
        <f t="shared" si="1"/>
        <v>15.93750990039894</v>
      </c>
      <c r="D34" s="217">
        <f t="shared" si="1"/>
        <v>35.393258426966291</v>
      </c>
      <c r="E34" s="217">
        <f t="shared" si="1"/>
        <v>100</v>
      </c>
      <c r="F34" s="217">
        <f t="shared" si="1"/>
        <v>3.7980495288997416</v>
      </c>
      <c r="G34" s="217">
        <f t="shared" si="1"/>
        <v>9.4827586206896548</v>
      </c>
      <c r="H34" s="217">
        <f t="shared" si="1"/>
        <v>100</v>
      </c>
      <c r="I34" s="217">
        <f t="shared" si="1"/>
        <v>91.197031496265708</v>
      </c>
      <c r="J34" s="217">
        <f t="shared" si="1"/>
        <v>97.167487684729053</v>
      </c>
      <c r="K34" s="217">
        <f t="shared" si="1"/>
        <v>94.489795918367349</v>
      </c>
      <c r="L34" s="217">
        <f t="shared" si="1"/>
        <v>86.79245283018868</v>
      </c>
      <c r="M34" s="217">
        <f t="shared" si="1"/>
        <v>83.333333333333343</v>
      </c>
      <c r="N34" s="209">
        <f t="shared" si="1"/>
        <v>54.043026706231458</v>
      </c>
    </row>
    <row r="35" spans="1:14" ht="15" thickTop="1" x14ac:dyDescent="0.3">
      <c r="A35" s="14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</row>
    <row r="36" spans="1:14" x14ac:dyDescent="0.3">
      <c r="A36" s="14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</row>
  </sheetData>
  <mergeCells count="1">
    <mergeCell ref="A1:M1"/>
  </mergeCells>
  <pageMargins left="0.7" right="0.7" top="0.75" bottom="0.75" header="0.3" footer="0.3"/>
  <pageSetup paperSize="9" scale="43" orientation="landscape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F5" sqref="F4:F5"/>
    </sheetView>
  </sheetViews>
  <sheetFormatPr defaultRowHeight="32.25" customHeight="1" x14ac:dyDescent="0.3"/>
  <cols>
    <col min="2" max="2" width="62" bestFit="1" customWidth="1"/>
  </cols>
  <sheetData>
    <row r="1" spans="1:2" ht="32.25" customHeight="1" x14ac:dyDescent="0.3">
      <c r="A1" s="248" t="s">
        <v>634</v>
      </c>
      <c r="B1" s="248"/>
    </row>
    <row r="2" spans="1:2" ht="32.25" customHeight="1" thickBot="1" x14ac:dyDescent="0.35"/>
    <row r="3" spans="1:2" ht="32.25" customHeight="1" thickTop="1" thickBot="1" x14ac:dyDescent="0.35">
      <c r="A3" s="191" t="s">
        <v>540</v>
      </c>
      <c r="B3" s="191" t="s">
        <v>613</v>
      </c>
    </row>
    <row r="4" spans="1:2" ht="32.25" customHeight="1" thickTop="1" thickBot="1" x14ac:dyDescent="0.35">
      <c r="A4" s="192">
        <v>1</v>
      </c>
      <c r="B4" s="193" t="s">
        <v>626</v>
      </c>
    </row>
    <row r="5" spans="1:2" ht="32.25" customHeight="1" thickBot="1" x14ac:dyDescent="0.35">
      <c r="A5" s="196" t="s">
        <v>560</v>
      </c>
      <c r="B5" s="197" t="s">
        <v>627</v>
      </c>
    </row>
    <row r="6" spans="1:2" ht="32.25" customHeight="1" thickBot="1" x14ac:dyDescent="0.35">
      <c r="A6" s="196" t="s">
        <v>561</v>
      </c>
      <c r="B6" s="197" t="s">
        <v>628</v>
      </c>
    </row>
    <row r="7" spans="1:2" ht="32.25" customHeight="1" thickBot="1" x14ac:dyDescent="0.35">
      <c r="A7" s="196">
        <v>3</v>
      </c>
      <c r="B7" s="197" t="s">
        <v>629</v>
      </c>
    </row>
    <row r="8" spans="1:2" ht="32.25" customHeight="1" thickBot="1" x14ac:dyDescent="0.35">
      <c r="A8" s="196" t="s">
        <v>562</v>
      </c>
      <c r="B8" s="197" t="s">
        <v>630</v>
      </c>
    </row>
    <row r="9" spans="1:2" ht="32.25" customHeight="1" thickBot="1" x14ac:dyDescent="0.35">
      <c r="A9" s="196" t="s">
        <v>563</v>
      </c>
      <c r="B9" s="197" t="s">
        <v>631</v>
      </c>
    </row>
    <row r="10" spans="1:2" ht="32.25" customHeight="1" thickBot="1" x14ac:dyDescent="0.35">
      <c r="A10" s="196">
        <v>5</v>
      </c>
      <c r="B10" s="197" t="s">
        <v>632</v>
      </c>
    </row>
    <row r="11" spans="1:2" ht="32.25" customHeight="1" thickBot="1" x14ac:dyDescent="0.35">
      <c r="A11" s="196">
        <v>6</v>
      </c>
      <c r="B11" s="197" t="s">
        <v>614</v>
      </c>
    </row>
    <row r="12" spans="1:2" ht="32.25" customHeight="1" thickBot="1" x14ac:dyDescent="0.35">
      <c r="A12" s="196">
        <v>7</v>
      </c>
      <c r="B12" s="197" t="s">
        <v>615</v>
      </c>
    </row>
    <row r="13" spans="1:2" ht="32.25" customHeight="1" thickBot="1" x14ac:dyDescent="0.35">
      <c r="A13" s="196">
        <v>8</v>
      </c>
      <c r="B13" s="197" t="s">
        <v>616</v>
      </c>
    </row>
    <row r="14" spans="1:2" ht="32.25" customHeight="1" thickBot="1" x14ac:dyDescent="0.35">
      <c r="A14" s="196">
        <v>9</v>
      </c>
      <c r="B14" s="197" t="s">
        <v>617</v>
      </c>
    </row>
    <row r="15" spans="1:2" ht="32.25" customHeight="1" thickBot="1" x14ac:dyDescent="0.35">
      <c r="A15" s="194">
        <v>10</v>
      </c>
      <c r="B15" s="195" t="s">
        <v>633</v>
      </c>
    </row>
    <row r="16" spans="1:2" ht="32.25" customHeight="1" thickTop="1" x14ac:dyDescent="0.3"/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L26"/>
  <sheetViews>
    <sheetView topLeftCell="A21" workbookViewId="0">
      <selection activeCell="Q26" sqref="Q26"/>
    </sheetView>
  </sheetViews>
  <sheetFormatPr defaultRowHeight="14.4" x14ac:dyDescent="0.3"/>
  <sheetData>
    <row r="1" spans="1:12" ht="30" customHeight="1" x14ac:dyDescent="0.3">
      <c r="A1" s="254" t="s">
        <v>109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ht="15" thickBot="1" x14ac:dyDescent="0.35"/>
    <row r="3" spans="1:12" ht="15.6" thickTop="1" thickBot="1" x14ac:dyDescent="0.35">
      <c r="A3" s="120" t="s">
        <v>6</v>
      </c>
      <c r="B3" s="121" t="s">
        <v>67</v>
      </c>
      <c r="C3" s="121" t="s">
        <v>68</v>
      </c>
      <c r="D3" s="121" t="s">
        <v>69</v>
      </c>
      <c r="E3" s="121" t="s">
        <v>70</v>
      </c>
      <c r="F3" s="121" t="s">
        <v>71</v>
      </c>
      <c r="G3" s="120" t="s">
        <v>31</v>
      </c>
      <c r="H3" s="121" t="s">
        <v>67</v>
      </c>
      <c r="I3" s="121" t="s">
        <v>68</v>
      </c>
      <c r="J3" s="121" t="s">
        <v>69</v>
      </c>
      <c r="K3" s="121" t="s">
        <v>70</v>
      </c>
      <c r="L3" s="121" t="s">
        <v>71</v>
      </c>
    </row>
    <row r="4" spans="1:12" ht="15" thickBot="1" x14ac:dyDescent="0.35">
      <c r="A4" s="10" t="s">
        <v>10</v>
      </c>
      <c r="B4" s="4">
        <v>2215</v>
      </c>
      <c r="C4" s="4">
        <v>4315</v>
      </c>
      <c r="D4" s="4">
        <v>2695</v>
      </c>
      <c r="E4" s="4">
        <v>16523</v>
      </c>
      <c r="F4" s="4">
        <v>7337</v>
      </c>
      <c r="G4" s="4">
        <f>SUM(B4:F4)</f>
        <v>33085</v>
      </c>
      <c r="H4" s="131">
        <f>B4/$G4</f>
        <v>6.6948768324013905E-2</v>
      </c>
      <c r="I4" s="131">
        <f t="shared" ref="I4:L19" si="0">C4/$G4</f>
        <v>0.1304216412271422</v>
      </c>
      <c r="J4" s="131">
        <f t="shared" si="0"/>
        <v>8.1456853559014664E-2</v>
      </c>
      <c r="K4" s="131">
        <f t="shared" si="0"/>
        <v>0.49941060903732809</v>
      </c>
      <c r="L4" s="131">
        <f t="shared" si="0"/>
        <v>0.22176212785250113</v>
      </c>
    </row>
    <row r="5" spans="1:12" ht="15" thickBot="1" x14ac:dyDescent="0.35">
      <c r="A5" s="10" t="s">
        <v>11</v>
      </c>
      <c r="B5" s="4"/>
      <c r="C5" s="4"/>
      <c r="D5" s="4"/>
      <c r="E5" s="4">
        <v>1127</v>
      </c>
      <c r="F5" s="4"/>
      <c r="G5" s="4">
        <f t="shared" ref="G5:G25" si="1">SUM(B5:F5)</f>
        <v>1127</v>
      </c>
      <c r="H5" s="131">
        <f>B5/$G5</f>
        <v>0</v>
      </c>
      <c r="I5" s="131">
        <f t="shared" si="0"/>
        <v>0</v>
      </c>
      <c r="J5" s="131">
        <f t="shared" si="0"/>
        <v>0</v>
      </c>
      <c r="K5" s="131">
        <f t="shared" si="0"/>
        <v>1</v>
      </c>
      <c r="L5" s="131">
        <f t="shared" si="0"/>
        <v>0</v>
      </c>
    </row>
    <row r="6" spans="1:12" ht="15" thickBot="1" x14ac:dyDescent="0.35">
      <c r="A6" s="10" t="s">
        <v>12</v>
      </c>
      <c r="B6" s="4">
        <v>3401</v>
      </c>
      <c r="C6" s="4">
        <v>12916</v>
      </c>
      <c r="D6" s="4">
        <v>9071</v>
      </c>
      <c r="E6" s="4">
        <v>34384</v>
      </c>
      <c r="F6" s="4">
        <v>27964</v>
      </c>
      <c r="G6" s="4">
        <f t="shared" si="1"/>
        <v>87736</v>
      </c>
      <c r="H6" s="131">
        <f t="shared" ref="H6:H25" si="2">B6/$G6</f>
        <v>3.8764019330719428E-2</v>
      </c>
      <c r="I6" s="131">
        <f t="shared" si="0"/>
        <v>0.14721437038387891</v>
      </c>
      <c r="J6" s="131">
        <f t="shared" si="0"/>
        <v>0.10338971459834048</v>
      </c>
      <c r="K6" s="131">
        <f t="shared" si="0"/>
        <v>0.3919029816722896</v>
      </c>
      <c r="L6" s="131">
        <f t="shared" si="0"/>
        <v>0.3187289140147716</v>
      </c>
    </row>
    <row r="7" spans="1:12" ht="15" thickBot="1" x14ac:dyDescent="0.35">
      <c r="A7" s="10" t="s">
        <v>57</v>
      </c>
      <c r="B7" s="4">
        <v>1119</v>
      </c>
      <c r="C7" s="4">
        <v>1363</v>
      </c>
      <c r="D7" s="4"/>
      <c r="E7" s="4">
        <v>2970</v>
      </c>
      <c r="F7" s="4"/>
      <c r="G7" s="4">
        <f t="shared" si="1"/>
        <v>5452</v>
      </c>
      <c r="H7" s="131">
        <f t="shared" si="2"/>
        <v>0.20524578136463684</v>
      </c>
      <c r="I7" s="131">
        <f t="shared" si="0"/>
        <v>0.25</v>
      </c>
      <c r="J7" s="131">
        <f t="shared" si="0"/>
        <v>0</v>
      </c>
      <c r="K7" s="131">
        <f t="shared" si="0"/>
        <v>0.54475421863536322</v>
      </c>
      <c r="L7" s="131">
        <f t="shared" si="0"/>
        <v>0</v>
      </c>
    </row>
    <row r="8" spans="1:12" ht="15" thickBot="1" x14ac:dyDescent="0.35">
      <c r="A8" s="10" t="s">
        <v>58</v>
      </c>
      <c r="B8" s="4">
        <v>1400</v>
      </c>
      <c r="C8" s="4"/>
      <c r="D8" s="4"/>
      <c r="E8" s="4">
        <v>3197</v>
      </c>
      <c r="F8" s="4"/>
      <c r="G8" s="4">
        <f t="shared" si="1"/>
        <v>4597</v>
      </c>
      <c r="H8" s="131">
        <f t="shared" si="2"/>
        <v>0.30454644333260822</v>
      </c>
      <c r="I8" s="131">
        <f t="shared" si="0"/>
        <v>0</v>
      </c>
      <c r="J8" s="131">
        <f t="shared" si="0"/>
        <v>0</v>
      </c>
      <c r="K8" s="131">
        <f t="shared" si="0"/>
        <v>0.69545355666739173</v>
      </c>
      <c r="L8" s="131">
        <f t="shared" si="0"/>
        <v>0</v>
      </c>
    </row>
    <row r="9" spans="1:12" ht="15" thickBot="1" x14ac:dyDescent="0.35">
      <c r="A9" s="10" t="s">
        <v>15</v>
      </c>
      <c r="B9" s="4">
        <v>2357</v>
      </c>
      <c r="C9" s="4">
        <v>4688</v>
      </c>
      <c r="D9" s="4">
        <v>8409</v>
      </c>
      <c r="E9" s="4">
        <v>19333</v>
      </c>
      <c r="F9" s="4">
        <v>6043</v>
      </c>
      <c r="G9" s="4">
        <f t="shared" si="1"/>
        <v>40830</v>
      </c>
      <c r="H9" s="131">
        <f t="shared" si="2"/>
        <v>5.772716140093069E-2</v>
      </c>
      <c r="I9" s="131">
        <f t="shared" si="0"/>
        <v>0.114817536125398</v>
      </c>
      <c r="J9" s="131">
        <f t="shared" si="0"/>
        <v>0.20595150624540778</v>
      </c>
      <c r="K9" s="131">
        <f t="shared" si="0"/>
        <v>0.47349987754102374</v>
      </c>
      <c r="L9" s="131">
        <f t="shared" si="0"/>
        <v>0.14800391868723978</v>
      </c>
    </row>
    <row r="10" spans="1:12" ht="15" thickBot="1" x14ac:dyDescent="0.35">
      <c r="A10" s="10" t="s">
        <v>16</v>
      </c>
      <c r="B10" s="4">
        <v>1187</v>
      </c>
      <c r="C10" s="4">
        <v>2055</v>
      </c>
      <c r="D10" s="4">
        <v>1805</v>
      </c>
      <c r="E10" s="4">
        <v>4248</v>
      </c>
      <c r="F10" s="4"/>
      <c r="G10" s="4">
        <f t="shared" si="1"/>
        <v>9295</v>
      </c>
      <c r="H10" s="131">
        <f t="shared" si="2"/>
        <v>0.12770306616460464</v>
      </c>
      <c r="I10" s="131">
        <f t="shared" si="0"/>
        <v>0.22108660570199032</v>
      </c>
      <c r="J10" s="131">
        <f t="shared" si="0"/>
        <v>0.19419042495965572</v>
      </c>
      <c r="K10" s="131">
        <f t="shared" si="0"/>
        <v>0.45701990317374935</v>
      </c>
      <c r="L10" s="131">
        <f t="shared" si="0"/>
        <v>0</v>
      </c>
    </row>
    <row r="11" spans="1:12" ht="15" thickBot="1" x14ac:dyDescent="0.35">
      <c r="A11" s="10" t="s">
        <v>17</v>
      </c>
      <c r="B11" s="4">
        <v>26</v>
      </c>
      <c r="C11" s="4">
        <v>2598</v>
      </c>
      <c r="D11" s="4">
        <v>2623</v>
      </c>
      <c r="E11" s="4">
        <v>5295</v>
      </c>
      <c r="F11" s="4"/>
      <c r="G11" s="4">
        <f t="shared" si="1"/>
        <v>10542</v>
      </c>
      <c r="H11" s="131">
        <f t="shared" si="2"/>
        <v>2.4663251754885223E-3</v>
      </c>
      <c r="I11" s="131">
        <f t="shared" si="0"/>
        <v>0.2464428002276608</v>
      </c>
      <c r="J11" s="131">
        <f t="shared" si="0"/>
        <v>0.24881426674255361</v>
      </c>
      <c r="K11" s="131">
        <f t="shared" si="0"/>
        <v>0.50227660785429706</v>
      </c>
      <c r="L11" s="131">
        <f t="shared" si="0"/>
        <v>0</v>
      </c>
    </row>
    <row r="12" spans="1:12" ht="15" thickBot="1" x14ac:dyDescent="0.35">
      <c r="A12" s="10" t="s">
        <v>18</v>
      </c>
      <c r="B12" s="4">
        <v>1999</v>
      </c>
      <c r="C12" s="4">
        <v>3151</v>
      </c>
      <c r="D12" s="4">
        <v>3346</v>
      </c>
      <c r="E12" s="4">
        <v>15992</v>
      </c>
      <c r="F12" s="4">
        <v>12728</v>
      </c>
      <c r="G12" s="4">
        <f t="shared" si="1"/>
        <v>37216</v>
      </c>
      <c r="H12" s="131">
        <f t="shared" si="2"/>
        <v>5.3713456577815996E-2</v>
      </c>
      <c r="I12" s="131">
        <f t="shared" si="0"/>
        <v>8.4667884780739472E-2</v>
      </c>
      <c r="J12" s="131">
        <f t="shared" si="0"/>
        <v>8.9907566638005157E-2</v>
      </c>
      <c r="K12" s="131">
        <f t="shared" si="0"/>
        <v>0.42970765262252797</v>
      </c>
      <c r="L12" s="131">
        <f t="shared" si="0"/>
        <v>0.34200343938091143</v>
      </c>
    </row>
    <row r="13" spans="1:12" ht="15" thickBot="1" x14ac:dyDescent="0.35">
      <c r="A13" s="10" t="s">
        <v>19</v>
      </c>
      <c r="B13" s="4">
        <v>1380</v>
      </c>
      <c r="C13" s="4">
        <v>2414</v>
      </c>
      <c r="D13" s="4">
        <v>1685</v>
      </c>
      <c r="E13" s="4">
        <v>17670</v>
      </c>
      <c r="F13" s="4">
        <v>6160</v>
      </c>
      <c r="G13" s="4">
        <f t="shared" si="1"/>
        <v>29309</v>
      </c>
      <c r="H13" s="131">
        <f t="shared" si="2"/>
        <v>4.7084513289433277E-2</v>
      </c>
      <c r="I13" s="131">
        <f t="shared" si="0"/>
        <v>8.2363779043979665E-2</v>
      </c>
      <c r="J13" s="131">
        <f t="shared" si="0"/>
        <v>5.7490873110648606E-2</v>
      </c>
      <c r="K13" s="131">
        <f t="shared" si="0"/>
        <v>0.6028864853799174</v>
      </c>
      <c r="L13" s="131">
        <f t="shared" si="0"/>
        <v>0.21017434917602101</v>
      </c>
    </row>
    <row r="14" spans="1:12" ht="15" thickBot="1" x14ac:dyDescent="0.35">
      <c r="A14" s="10" t="s">
        <v>20</v>
      </c>
      <c r="B14" s="4">
        <v>2049</v>
      </c>
      <c r="C14" s="4">
        <v>1239</v>
      </c>
      <c r="D14" s="4"/>
      <c r="E14" s="4">
        <v>4196</v>
      </c>
      <c r="F14" s="4"/>
      <c r="G14" s="4">
        <f t="shared" si="1"/>
        <v>7484</v>
      </c>
      <c r="H14" s="131">
        <f t="shared" si="2"/>
        <v>0.27378407268840194</v>
      </c>
      <c r="I14" s="131">
        <f t="shared" si="0"/>
        <v>0.16555318011758419</v>
      </c>
      <c r="J14" s="131">
        <f t="shared" si="0"/>
        <v>0</v>
      </c>
      <c r="K14" s="131">
        <f t="shared" si="0"/>
        <v>0.56066274719401388</v>
      </c>
      <c r="L14" s="131">
        <f t="shared" si="0"/>
        <v>0</v>
      </c>
    </row>
    <row r="15" spans="1:12" ht="15" thickBot="1" x14ac:dyDescent="0.35">
      <c r="A15" s="10" t="s">
        <v>21</v>
      </c>
      <c r="B15" s="4">
        <v>419</v>
      </c>
      <c r="C15" s="4">
        <v>4903</v>
      </c>
      <c r="D15" s="4">
        <v>2669</v>
      </c>
      <c r="E15" s="4">
        <v>4245</v>
      </c>
      <c r="F15" s="4"/>
      <c r="G15" s="4">
        <f t="shared" si="1"/>
        <v>12236</v>
      </c>
      <c r="H15" s="131">
        <f t="shared" si="2"/>
        <v>3.4243216737495911E-2</v>
      </c>
      <c r="I15" s="131">
        <f t="shared" si="0"/>
        <v>0.40070284406668844</v>
      </c>
      <c r="J15" s="131">
        <f t="shared" si="0"/>
        <v>0.218126838836221</v>
      </c>
      <c r="K15" s="131">
        <f t="shared" si="0"/>
        <v>0.34692710035959462</v>
      </c>
      <c r="L15" s="131">
        <f t="shared" si="0"/>
        <v>0</v>
      </c>
    </row>
    <row r="16" spans="1:12" ht="15" thickBot="1" x14ac:dyDescent="0.35">
      <c r="A16" s="10" t="s">
        <v>22</v>
      </c>
      <c r="B16" s="4">
        <v>2908</v>
      </c>
      <c r="C16" s="4">
        <v>7742</v>
      </c>
      <c r="D16" s="4">
        <v>5392</v>
      </c>
      <c r="E16" s="4">
        <v>19360</v>
      </c>
      <c r="F16" s="4">
        <v>14730</v>
      </c>
      <c r="G16" s="4">
        <f t="shared" si="1"/>
        <v>50132</v>
      </c>
      <c r="H16" s="131">
        <f t="shared" si="2"/>
        <v>5.8006861884624589E-2</v>
      </c>
      <c r="I16" s="131">
        <f t="shared" si="0"/>
        <v>0.15443229873134923</v>
      </c>
      <c r="J16" s="131">
        <f t="shared" si="0"/>
        <v>0.10755605202266018</v>
      </c>
      <c r="K16" s="131">
        <f t="shared" si="0"/>
        <v>0.38618048352349799</v>
      </c>
      <c r="L16" s="131">
        <f t="shared" si="0"/>
        <v>0.29382430383786801</v>
      </c>
    </row>
    <row r="17" spans="1:12" ht="15" thickBot="1" x14ac:dyDescent="0.35">
      <c r="A17" s="10" t="s">
        <v>23</v>
      </c>
      <c r="B17" s="4">
        <v>1545</v>
      </c>
      <c r="C17" s="4">
        <v>2279</v>
      </c>
      <c r="D17" s="4">
        <v>1777</v>
      </c>
      <c r="E17" s="4">
        <v>4454</v>
      </c>
      <c r="F17" s="4"/>
      <c r="G17" s="4">
        <f t="shared" si="1"/>
        <v>10055</v>
      </c>
      <c r="H17" s="131">
        <f t="shared" si="2"/>
        <v>0.15365489806066635</v>
      </c>
      <c r="I17" s="131">
        <f t="shared" si="0"/>
        <v>0.22665340626553954</v>
      </c>
      <c r="J17" s="131">
        <f t="shared" si="0"/>
        <v>0.17672799602187966</v>
      </c>
      <c r="K17" s="131">
        <f t="shared" si="0"/>
        <v>0.44296369965191446</v>
      </c>
      <c r="L17" s="131">
        <f t="shared" si="0"/>
        <v>0</v>
      </c>
    </row>
    <row r="18" spans="1:12" ht="15" thickBot="1" x14ac:dyDescent="0.35">
      <c r="A18" s="10" t="s">
        <v>24</v>
      </c>
      <c r="B18" s="4">
        <v>218</v>
      </c>
      <c r="C18" s="4">
        <v>555</v>
      </c>
      <c r="D18" s="4"/>
      <c r="E18" s="4">
        <v>1018</v>
      </c>
      <c r="F18" s="4"/>
      <c r="G18" s="4">
        <f t="shared" si="1"/>
        <v>1791</v>
      </c>
      <c r="H18" s="131">
        <f t="shared" si="2"/>
        <v>0.12171970965940815</v>
      </c>
      <c r="I18" s="131">
        <f t="shared" si="0"/>
        <v>0.30988274706867669</v>
      </c>
      <c r="J18" s="131">
        <f t="shared" si="0"/>
        <v>0</v>
      </c>
      <c r="K18" s="131">
        <f t="shared" si="0"/>
        <v>0.56839754327191516</v>
      </c>
      <c r="L18" s="131">
        <f t="shared" si="0"/>
        <v>0</v>
      </c>
    </row>
    <row r="19" spans="1:12" ht="15" thickBot="1" x14ac:dyDescent="0.35">
      <c r="A19" s="10" t="s">
        <v>25</v>
      </c>
      <c r="B19" s="4">
        <v>6810</v>
      </c>
      <c r="C19" s="4">
        <v>8901</v>
      </c>
      <c r="D19" s="4">
        <v>12605</v>
      </c>
      <c r="E19" s="4">
        <v>25024</v>
      </c>
      <c r="F19" s="4"/>
      <c r="G19" s="4">
        <f t="shared" si="1"/>
        <v>53340</v>
      </c>
      <c r="H19" s="131">
        <f t="shared" si="2"/>
        <v>0.12767154105736783</v>
      </c>
      <c r="I19" s="131">
        <f t="shared" si="0"/>
        <v>0.16687289088863891</v>
      </c>
      <c r="J19" s="131">
        <f t="shared" si="0"/>
        <v>0.23631421072365955</v>
      </c>
      <c r="K19" s="131">
        <f t="shared" si="0"/>
        <v>0.46914135733033369</v>
      </c>
      <c r="L19" s="131">
        <f t="shared" si="0"/>
        <v>0</v>
      </c>
    </row>
    <row r="20" spans="1:12" ht="15" thickBot="1" x14ac:dyDescent="0.35">
      <c r="A20" s="10" t="s">
        <v>26</v>
      </c>
      <c r="B20" s="4">
        <v>2250</v>
      </c>
      <c r="C20" s="4">
        <v>6595</v>
      </c>
      <c r="D20" s="4">
        <v>5144</v>
      </c>
      <c r="E20" s="4">
        <v>17032</v>
      </c>
      <c r="F20" s="4">
        <v>2737</v>
      </c>
      <c r="G20" s="4">
        <f t="shared" si="1"/>
        <v>33758</v>
      </c>
      <c r="H20" s="131">
        <f t="shared" si="2"/>
        <v>6.665086794241365E-2</v>
      </c>
      <c r="I20" s="131">
        <f t="shared" ref="I20:I25" si="3">C20/$G20</f>
        <v>0.19536109959120801</v>
      </c>
      <c r="J20" s="131">
        <f t="shared" ref="J20:J25" si="4">D20/$G20</f>
        <v>0.1523786954203448</v>
      </c>
      <c r="K20" s="131">
        <f t="shared" ref="K20:K25" si="5">E20/$G20</f>
        <v>0.50453225902008414</v>
      </c>
      <c r="L20" s="131">
        <f t="shared" ref="L20:L25" si="6">F20/$G20</f>
        <v>8.1077078025949406E-2</v>
      </c>
    </row>
    <row r="21" spans="1:12" ht="15" thickBot="1" x14ac:dyDescent="0.35">
      <c r="A21" s="10" t="s">
        <v>27</v>
      </c>
      <c r="B21" s="4">
        <v>735</v>
      </c>
      <c r="C21" s="4">
        <v>1046</v>
      </c>
      <c r="D21" s="4">
        <v>937</v>
      </c>
      <c r="E21" s="4">
        <v>1356</v>
      </c>
      <c r="F21" s="4"/>
      <c r="G21" s="4">
        <f t="shared" si="1"/>
        <v>4074</v>
      </c>
      <c r="H21" s="131">
        <f t="shared" si="2"/>
        <v>0.18041237113402062</v>
      </c>
      <c r="I21" s="131">
        <f t="shared" si="3"/>
        <v>0.25675012272950415</v>
      </c>
      <c r="J21" s="131">
        <f t="shared" si="4"/>
        <v>0.22999509081983308</v>
      </c>
      <c r="K21" s="131">
        <f t="shared" si="5"/>
        <v>0.3328424153166421</v>
      </c>
      <c r="L21" s="131">
        <f t="shared" si="6"/>
        <v>0</v>
      </c>
    </row>
    <row r="22" spans="1:12" ht="15" thickBot="1" x14ac:dyDescent="0.35">
      <c r="A22" s="10" t="s">
        <v>28</v>
      </c>
      <c r="B22" s="4">
        <v>436</v>
      </c>
      <c r="C22" s="4">
        <v>2699</v>
      </c>
      <c r="D22" s="4">
        <v>3612</v>
      </c>
      <c r="E22" s="4">
        <v>9219</v>
      </c>
      <c r="F22" s="4"/>
      <c r="G22" s="4">
        <f t="shared" si="1"/>
        <v>15966</v>
      </c>
      <c r="H22" s="131">
        <f t="shared" si="2"/>
        <v>2.7308029562820996E-2</v>
      </c>
      <c r="I22" s="131">
        <f t="shared" si="3"/>
        <v>0.16904672428911438</v>
      </c>
      <c r="J22" s="131">
        <f t="shared" si="4"/>
        <v>0.22623074032318677</v>
      </c>
      <c r="K22" s="131">
        <f t="shared" si="5"/>
        <v>0.57741450582487786</v>
      </c>
      <c r="L22" s="131">
        <f t="shared" si="6"/>
        <v>0</v>
      </c>
    </row>
    <row r="23" spans="1:12" ht="15" thickBot="1" x14ac:dyDescent="0.35">
      <c r="A23" s="10" t="s">
        <v>29</v>
      </c>
      <c r="B23" s="4">
        <v>5368</v>
      </c>
      <c r="C23" s="4">
        <v>11466</v>
      </c>
      <c r="D23" s="4">
        <v>5566</v>
      </c>
      <c r="E23" s="4">
        <v>21126</v>
      </c>
      <c r="F23" s="4"/>
      <c r="G23" s="4">
        <f t="shared" si="1"/>
        <v>43526</v>
      </c>
      <c r="H23" s="131">
        <f t="shared" si="2"/>
        <v>0.12332858521343565</v>
      </c>
      <c r="I23" s="131">
        <f t="shared" si="3"/>
        <v>0.26342875522676101</v>
      </c>
      <c r="J23" s="131">
        <f t="shared" si="4"/>
        <v>0.12787759040573451</v>
      </c>
      <c r="K23" s="131">
        <f t="shared" si="5"/>
        <v>0.48536506915406885</v>
      </c>
      <c r="L23" s="131">
        <f t="shared" si="6"/>
        <v>0</v>
      </c>
    </row>
    <row r="24" spans="1:12" ht="15" thickBot="1" x14ac:dyDescent="0.35">
      <c r="A24" s="10" t="s">
        <v>30</v>
      </c>
      <c r="B24" s="4">
        <v>2698</v>
      </c>
      <c r="C24" s="4">
        <v>1066</v>
      </c>
      <c r="D24" s="4">
        <v>1743</v>
      </c>
      <c r="E24" s="4">
        <v>5847</v>
      </c>
      <c r="F24" s="4"/>
      <c r="G24" s="4">
        <f t="shared" si="1"/>
        <v>11354</v>
      </c>
      <c r="H24" s="131">
        <f t="shared" si="2"/>
        <v>0.23762550642945218</v>
      </c>
      <c r="I24" s="131">
        <f t="shared" si="3"/>
        <v>9.3887616698960716E-2</v>
      </c>
      <c r="J24" s="131">
        <f t="shared" si="4"/>
        <v>0.15351418002466091</v>
      </c>
      <c r="K24" s="131">
        <f t="shared" si="5"/>
        <v>0.51497269684692615</v>
      </c>
      <c r="L24" s="131">
        <f t="shared" si="6"/>
        <v>0</v>
      </c>
    </row>
    <row r="25" spans="1:12" ht="15" thickBot="1" x14ac:dyDescent="0.35">
      <c r="A25" s="13" t="s">
        <v>97</v>
      </c>
      <c r="B25" s="29">
        <v>40520</v>
      </c>
      <c r="C25" s="29">
        <v>81991</v>
      </c>
      <c r="D25" s="29">
        <v>69079</v>
      </c>
      <c r="E25" s="29">
        <v>233616</v>
      </c>
      <c r="F25" s="29">
        <v>77699</v>
      </c>
      <c r="G25" s="29">
        <f t="shared" si="1"/>
        <v>502905</v>
      </c>
      <c r="H25" s="212">
        <f t="shared" si="2"/>
        <v>8.0571877392350444E-2</v>
      </c>
      <c r="I25" s="212">
        <f t="shared" si="3"/>
        <v>0.16303476799793201</v>
      </c>
      <c r="J25" s="212">
        <f t="shared" si="4"/>
        <v>0.13735993875582864</v>
      </c>
      <c r="K25" s="212">
        <f t="shared" si="5"/>
        <v>0.46453306290452473</v>
      </c>
      <c r="L25" s="212">
        <f t="shared" si="6"/>
        <v>0.15450035294936421</v>
      </c>
    </row>
    <row r="26" spans="1:12" ht="15" thickTop="1" x14ac:dyDescent="0.3"/>
  </sheetData>
  <mergeCells count="1">
    <mergeCell ref="A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83</vt:i4>
      </vt:variant>
    </vt:vector>
  </HeadingPairs>
  <TitlesOfParts>
    <vt:vector size="83" baseType="lpstr">
      <vt:lpstr>Tab. 1</vt:lpstr>
      <vt:lpstr>Tab. 2</vt:lpstr>
      <vt:lpstr>Tab. 3</vt:lpstr>
      <vt:lpstr>Grafico 1</vt:lpstr>
      <vt:lpstr>Grafico 2</vt:lpstr>
      <vt:lpstr>Tab. 4</vt:lpstr>
      <vt:lpstr>Tab. 5</vt:lpstr>
      <vt:lpstr>Grafico 3</vt:lpstr>
      <vt:lpstr>Grafico 4</vt:lpstr>
      <vt:lpstr>Tab. 6</vt:lpstr>
      <vt:lpstr>Tab. 7</vt:lpstr>
      <vt:lpstr>Tab. 8</vt:lpstr>
      <vt:lpstr>Tab. 9</vt:lpstr>
      <vt:lpstr>Tab. 10</vt:lpstr>
      <vt:lpstr>Grafico 5</vt:lpstr>
      <vt:lpstr>Tab. 11</vt:lpstr>
      <vt:lpstr>Tab. 12</vt:lpstr>
      <vt:lpstr>Grafico 6</vt:lpstr>
      <vt:lpstr>Grafico 7</vt:lpstr>
      <vt:lpstr>Grafico 8</vt:lpstr>
      <vt:lpstr>Tab. 13</vt:lpstr>
      <vt:lpstr>Grafico 9</vt:lpstr>
      <vt:lpstr>Tab. 14</vt:lpstr>
      <vt:lpstr>Grafico 10</vt:lpstr>
      <vt:lpstr>Tab. 15</vt:lpstr>
      <vt:lpstr>Grafico 11</vt:lpstr>
      <vt:lpstr>Tab. 16</vt:lpstr>
      <vt:lpstr>Grafico 12</vt:lpstr>
      <vt:lpstr>Tab. 17</vt:lpstr>
      <vt:lpstr>Tab. 18</vt:lpstr>
      <vt:lpstr>Tab. 19</vt:lpstr>
      <vt:lpstr>Grafico 13</vt:lpstr>
      <vt:lpstr>Tab. 20</vt:lpstr>
      <vt:lpstr>Tab. 21</vt:lpstr>
      <vt:lpstr>Tab. 22</vt:lpstr>
      <vt:lpstr>Tab. 23</vt:lpstr>
      <vt:lpstr>Tab. 24</vt:lpstr>
      <vt:lpstr>Grafico 14</vt:lpstr>
      <vt:lpstr>Tab. 25</vt:lpstr>
      <vt:lpstr>Tab. 26</vt:lpstr>
      <vt:lpstr>Tab. 27</vt:lpstr>
      <vt:lpstr>Tab. 28</vt:lpstr>
      <vt:lpstr>Grafico 15</vt:lpstr>
      <vt:lpstr>Tab. 29</vt:lpstr>
      <vt:lpstr>Grafico 16</vt:lpstr>
      <vt:lpstr>Tab. 30</vt:lpstr>
      <vt:lpstr>Grafico 17</vt:lpstr>
      <vt:lpstr>Tab. 31</vt:lpstr>
      <vt:lpstr>Tab. 32</vt:lpstr>
      <vt:lpstr>Tab. 33</vt:lpstr>
      <vt:lpstr>Tab. 34</vt:lpstr>
      <vt:lpstr>Tab. 35</vt:lpstr>
      <vt:lpstr>Tab. 36</vt:lpstr>
      <vt:lpstr>Tab. 37</vt:lpstr>
      <vt:lpstr>Tab. 38</vt:lpstr>
      <vt:lpstr>Tab. 39</vt:lpstr>
      <vt:lpstr>Tab. 40</vt:lpstr>
      <vt:lpstr>Tab. 41</vt:lpstr>
      <vt:lpstr>Grafico 18</vt:lpstr>
      <vt:lpstr>Tab. 42</vt:lpstr>
      <vt:lpstr>Tab. 43</vt:lpstr>
      <vt:lpstr>Grafico 19</vt:lpstr>
      <vt:lpstr>Tab. 44</vt:lpstr>
      <vt:lpstr>Tab. 45</vt:lpstr>
      <vt:lpstr>Tab. 46</vt:lpstr>
      <vt:lpstr>Tab. 47</vt:lpstr>
      <vt:lpstr>Tab. 48</vt:lpstr>
      <vt:lpstr>Grafico 20</vt:lpstr>
      <vt:lpstr>Tab. 49</vt:lpstr>
      <vt:lpstr>Tab. 50</vt:lpstr>
      <vt:lpstr>Tab. 51</vt:lpstr>
      <vt:lpstr>Grafico 21</vt:lpstr>
      <vt:lpstr>Tab. 52</vt:lpstr>
      <vt:lpstr>Tab. 53</vt:lpstr>
      <vt:lpstr>Tab. 54</vt:lpstr>
      <vt:lpstr>Tab. 55</vt:lpstr>
      <vt:lpstr>Tab. 56</vt:lpstr>
      <vt:lpstr>Tab. 57 </vt:lpstr>
      <vt:lpstr>Tab. 58</vt:lpstr>
      <vt:lpstr>Grafico 22-23</vt:lpstr>
      <vt:lpstr>Tab.59</vt:lpstr>
      <vt:lpstr>Grafico 24</vt:lpstr>
      <vt:lpstr>Matrice - Classi di Robson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a.dirosa-esterno</dc:creator>
  <cp:lastModifiedBy>Tamburini Cristina</cp:lastModifiedBy>
  <cp:lastPrinted>2015-09-08T08:59:18Z</cp:lastPrinted>
  <dcterms:created xsi:type="dcterms:W3CDTF">2015-06-16T08:13:52Z</dcterms:created>
  <dcterms:modified xsi:type="dcterms:W3CDTF">2015-11-09T11:55:15Z</dcterms:modified>
</cp:coreProperties>
</file>