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filterPrivacy="1"/>
  <xr:revisionPtr revIDLastSave="0" documentId="8_{997C3D89-01A8-4F70-BADB-F1886D0A7D60}" xr6:coauthVersionLast="32" xr6:coauthVersionMax="32" xr10:uidLastSave="{00000000-0000-0000-0000-000000000000}"/>
  <bookViews>
    <workbookView xWindow="0" yWindow="0" windowWidth="19200" windowHeight="7410" xr2:uid="{00000000-000D-0000-FFFF-FFFF00000000}"/>
  </bookViews>
  <sheets>
    <sheet name="Tabella A" sheetId="1" r:id="rId1"/>
    <sheet name="Tabella B" sheetId="2" r:id="rId2"/>
    <sheet name="Tabella C" sheetId="3" r:id="rId3"/>
    <sheet name="Tabella D" sheetId="4" r:id="rId4"/>
    <sheet name="Tabella E" sheetId="5" r:id="rId5"/>
    <sheet name="Tabella F" sheetId="6" r:id="rId6"/>
    <sheet name="Regioni" sheetId="7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010">Regioni!$A$2:$A$22</definedName>
    <definedName name="A_FK_31c">[1]VALORI!$C$45</definedName>
    <definedName name="A_infantile">'[2]TABELLE CALCOLO'!$CW$5:$CW$25</definedName>
    <definedName name="A_infantile_pesi">'[2]TABELLE CALCOLO'!$CU$5:$CU$25</definedName>
    <definedName name="A_KF_1">[2]VALORI!$C$13</definedName>
    <definedName name="A_KF_10">[2]VALORI!$C$14</definedName>
    <definedName name="A_KF_11">[2]VALORI!$C$15</definedName>
    <definedName name="A_KF_12">[2]VALORI!$C$16</definedName>
    <definedName name="A_KF_2">[2]VALORI!$C$20</definedName>
    <definedName name="A_KF_21">[2]VALORI!$C$21</definedName>
    <definedName name="A_KF_22">[2]VALORI!$C$25</definedName>
    <definedName name="A_KF_220">[2]VALORI!$C$26</definedName>
    <definedName name="A_KF_221">[2]VALORI!$C$30</definedName>
    <definedName name="A_KF_2211">[2]VALORI!$C$29</definedName>
    <definedName name="A_KF_222">[2]VALORI!$C$32</definedName>
    <definedName name="A_KF_223">[2]VALORI!$C$31</definedName>
    <definedName name="A_KF_224">[2]VALORI!$C$33</definedName>
    <definedName name="A_KF_23">[2]VALORI!$C$22</definedName>
    <definedName name="A_KF_23C">[2]VALORI!$C$24</definedName>
    <definedName name="A_KF_24">[2]VALORI!$C$35</definedName>
    <definedName name="A_KF_2411">[2]VALORI!$C$34</definedName>
    <definedName name="A_KF_25">[2]VALORI!$C$36</definedName>
    <definedName name="A_KF_26">[2]VALORI!$C$37</definedName>
    <definedName name="A_KF_26C">[2]VALORI!$C$39</definedName>
    <definedName name="A_KF_31">[2]VALORI!$C$43</definedName>
    <definedName name="A_KF_31C">[2]VALORI!$C$45</definedName>
    <definedName name="A_KF_32">[2]VALORI!$C$47</definedName>
    <definedName name="A_KF_320">[2]VALORI!$C$48</definedName>
    <definedName name="A_KF_321">[2]VALORI!$C$49</definedName>
    <definedName name="A_KF_3211">[2]VALORI!$C$52</definedName>
    <definedName name="A_KF_3212">[2]VALORI!$C$55</definedName>
    <definedName name="A_KF_3213">[2]VALORI!$C$58</definedName>
    <definedName name="A_KF_32C1">[2]VALORI!$C$51</definedName>
    <definedName name="A_KF_32C2">[2]VALORI!$C$54</definedName>
    <definedName name="A_KF_32C3">[2]VALORI!$C$57</definedName>
    <definedName name="A_KF_F_pop_25_44_F">[2]VALORI!$C$81</definedName>
    <definedName name="a_ks_224">[1]VALORI!$C$33</definedName>
    <definedName name="A_Perc_farma">'[2]TABELLE CALCOLO'!$FA$5:$FA$25</definedName>
    <definedName name="A_perinatale">'[2]TABELLE CALCOLO'!$CV$5:$CV$25</definedName>
    <definedName name="A_perinatale_pesi">'[2]TABELLE CALCOLO'!$CT$5:$CT$25</definedName>
    <definedName name="A_pop_0_14">'[2]TABELLE CALCOLO'!$F$5:$F$25</definedName>
    <definedName name="A_pop_superf">'[2]TABELLE CALCOLO'!$Q$5:$Q$25</definedName>
    <definedName name="A_pop_TOT">'[2]TABELLE CALCOLO'!$K$5:$K$25</definedName>
    <definedName name="A_popDip">'[2]TABELLE CALCOLO'!$CF$5:$CF$25</definedName>
    <definedName name="A_popDist">'[2]TABELLE CALCOLO'!$BB$5:$BB$25</definedName>
    <definedName name="A_popfarma">'[2]TABELLE CALCOLO'!$M$5:$M$25</definedName>
    <definedName name="A_poposped">'[2]TABELLE CALCOLO'!$B$5:$B$25</definedName>
    <definedName name="A_poposped_abb">'[2]TABELLE CALCOLO'!$D$5:$D$25</definedName>
    <definedName name="A_poposped_over65">'[2]TABELLE CALCOLO'!$C$5:$C$25</definedName>
    <definedName name="A_popriab">'[2]TABELLE CALCOLO'!$BV$5:$BV$25</definedName>
    <definedName name="A_popSalM">'[2]TABELLE CALCOLO'!$BL$5:$BL$25</definedName>
    <definedName name="A_popspec">'[2]TABELLE CALCOLO'!$O$5:$O$25</definedName>
    <definedName name="A_VAL_1">[3]VALORI!#REF!</definedName>
    <definedName name="A_VAL_2">[4]VALORI!#REF!</definedName>
    <definedName name="A_VAL_3">[2]VALORI!$C$8</definedName>
    <definedName name="A_VAL_4">[2]VALORI!$C$9</definedName>
    <definedName name="A_VAL_5">[2]VALORI!$C$10</definedName>
    <definedName name="AdIrcss00">'[5]Quadro tendenziale 28-6-2005'!#REF!</definedName>
    <definedName name="AdIrcss01">'[5]Quadro tendenziale 28-6-2005'!#REF!</definedName>
    <definedName name="AdIrcss02">'[5]Quadro tendenziale 28-6-2005'!#REF!</definedName>
    <definedName name="AdIrcss03">'[5]Quadro tendenziale 28-6-2005'!#REF!</definedName>
    <definedName name="AdIrcss04">'[5]Quadro tendenziale 28-6-2005'!#REF!</definedName>
    <definedName name="AdIrcss05">'[5]Quadro tendenziale 28-6-2005'!#REF!</definedName>
    <definedName name="AdIrcss06">'[5]Quadro tendenziale 28-6-2005'!#REF!</definedName>
    <definedName name="AdIrcss07">'[5]Quadro tendenziale 28-6-2005'!#REF!</definedName>
    <definedName name="_xlnm.Print_Area" localSheetId="6">Regioni!$A$1:$B$22</definedName>
    <definedName name="b">[1]VALORI!$C$30</definedName>
    <definedName name="B_VAL_2">[4]VALORI!#REF!</definedName>
    <definedName name="CODICI">'[6]IMPUT PER CE'!$A:$B</definedName>
    <definedName name="coeffpa">#REF!</definedName>
    <definedName name="conv">#REF!</definedName>
    <definedName name="edizione97">#REF!</definedName>
    <definedName name="EEEEEE">[7]VALORI!#REF!</definedName>
    <definedName name="entr999">#REF!</definedName>
    <definedName name="funzionied98">#REF!</definedName>
    <definedName name="incr04">#REF!</definedName>
    <definedName name="incr05">#REF!</definedName>
    <definedName name="irappu04">#REF!</definedName>
    <definedName name="padAcqBen00">#REF!</definedName>
    <definedName name="padAcqBen01">#REF!</definedName>
    <definedName name="padAcqBen02">#REF!</definedName>
    <definedName name="padAcqBen03">#REF!</definedName>
    <definedName name="padAcqBen04">#REF!</definedName>
    <definedName name="padAcqBen05">'[8]parametri progr'!$I$20</definedName>
    <definedName name="padAcqBen06">'[8]parametri progr'!$J$20</definedName>
    <definedName name="padAcqBen07">'[8]parametri progr'!$K$20</definedName>
    <definedName name="padAltrEnti00">#REF!</definedName>
    <definedName name="padAltrEnti01">#REF!</definedName>
    <definedName name="padAltrEnti02">#REF!</definedName>
    <definedName name="padAltrEnti03">#REF!</definedName>
    <definedName name="padAltrEnti04">#REF!</definedName>
    <definedName name="padAltrEnti05">#REF!</definedName>
    <definedName name="padAltrEnti06">#REF!</definedName>
    <definedName name="padAltrEnti07">#REF!</definedName>
    <definedName name="padAltrServ00">#REF!</definedName>
    <definedName name="padAltrServ01">#REF!</definedName>
    <definedName name="padAltrServ02">#REF!</definedName>
    <definedName name="padAltrServ03">#REF!</definedName>
    <definedName name="padAltrServ04">#REF!</definedName>
    <definedName name="padAltrServ05">#REF!</definedName>
    <definedName name="padAltrServ06">#REF!</definedName>
    <definedName name="padAltrServ07">#REF!</definedName>
    <definedName name="padAmmGen00">#REF!</definedName>
    <definedName name="padAmmGen01">#REF!</definedName>
    <definedName name="padAmmGen02">#REF!</definedName>
    <definedName name="padAmmGen03">#REF!</definedName>
    <definedName name="padAmmGen04">#REF!</definedName>
    <definedName name="padAmmGen05">#REF!</definedName>
    <definedName name="padAmmGen06">#REF!</definedName>
    <definedName name="padAmmGen07">#REF!</definedName>
    <definedName name="padExtrFsn00">#REF!</definedName>
    <definedName name="padExtrFsn01">#REF!</definedName>
    <definedName name="padExtrFsn02">#REF!</definedName>
    <definedName name="padExtrFsn03">#REF!</definedName>
    <definedName name="padExtrFsn04">#REF!</definedName>
    <definedName name="padExtrFsn05">#REF!</definedName>
    <definedName name="padExtrFsn06">#REF!</definedName>
    <definedName name="padExtrFsn07">#REF!</definedName>
    <definedName name="padImpTax00">#REF!</definedName>
    <definedName name="padImpTax01">#REF!</definedName>
    <definedName name="padImpTax02">#REF!</definedName>
    <definedName name="padImpTax03">#REF!</definedName>
    <definedName name="padImpTax04">#REF!</definedName>
    <definedName name="padImpTax05">#REF!</definedName>
    <definedName name="padImpTax06">#REF!</definedName>
    <definedName name="padImpTax07">#REF!</definedName>
    <definedName name="padIrcss00">#REF!</definedName>
    <definedName name="padIrcss01">#REF!</definedName>
    <definedName name="padIrcss02">#REF!</definedName>
    <definedName name="padIrcss03">#REF!</definedName>
    <definedName name="padIrcss04">#REF!</definedName>
    <definedName name="padIrcss05">#REF!</definedName>
    <definedName name="padIrcss06">#REF!</definedName>
    <definedName name="padIrcss07">#REF!</definedName>
    <definedName name="padManutenz00">#REF!</definedName>
    <definedName name="padManutenz01">#REF!</definedName>
    <definedName name="padManutenz02">#REF!</definedName>
    <definedName name="padManutenz03">#REF!</definedName>
    <definedName name="padManutenz04">#REF!</definedName>
    <definedName name="padManutenz05">#REF!</definedName>
    <definedName name="padManutenz06">#REF!</definedName>
    <definedName name="padManutenz07">#REF!</definedName>
    <definedName name="padmedgen00">#REF!</definedName>
    <definedName name="padmedgen01">#REF!</definedName>
    <definedName name="padmedgen02">#REF!</definedName>
    <definedName name="padmedgen03">#REF!</definedName>
    <definedName name="padmedgen04">#REF!</definedName>
    <definedName name="padmedgen05">'[8]parametri progr'!$I$11</definedName>
    <definedName name="padmedgen06">'[8]parametri progr'!$J$11</definedName>
    <definedName name="padmedgen07">'[8]parametri progr'!$K$11</definedName>
    <definedName name="padOnFin00">#REF!</definedName>
    <definedName name="padOnFin01">#REF!</definedName>
    <definedName name="padOnFin02">#REF!</definedName>
    <definedName name="padOnFin03">#REF!</definedName>
    <definedName name="padOnFin04">#REF!</definedName>
    <definedName name="padOnFin05">#REF!</definedName>
    <definedName name="padOnFin06">#REF!</definedName>
    <definedName name="padOnFin07">#REF!</definedName>
    <definedName name="padOspPriv00">#REF!</definedName>
    <definedName name="padOspPriv01">#REF!</definedName>
    <definedName name="padOspPriv02">#REF!</definedName>
    <definedName name="padOspPriv03">#REF!</definedName>
    <definedName name="padOspPriv04">#REF!</definedName>
    <definedName name="padOspPriv05">#REF!</definedName>
    <definedName name="padOspPriv06">#REF!</definedName>
    <definedName name="padOspPriv07">#REF!</definedName>
    <definedName name="padOspPubb00">#REF!</definedName>
    <definedName name="padOspPubb01">#REF!</definedName>
    <definedName name="padOspPubb02">#REF!</definedName>
    <definedName name="padOspPubb03">#REF!</definedName>
    <definedName name="padOspPubb04">#REF!</definedName>
    <definedName name="padOspPubb05">#REF!</definedName>
    <definedName name="padOspPubb06">#REF!</definedName>
    <definedName name="padOspPubb07">#REF!</definedName>
    <definedName name="padServApp00">#REF!</definedName>
    <definedName name="padServApp01">#REF!</definedName>
    <definedName name="padServApp02">#REF!</definedName>
    <definedName name="padServApp03">#REF!</definedName>
    <definedName name="padServApp04">#REF!</definedName>
    <definedName name="padServApp05">#REF!</definedName>
    <definedName name="padServApp06">#REF!</definedName>
    <definedName name="padServApp07">#REF!</definedName>
    <definedName name="padSpecPriv00">#REF!</definedName>
    <definedName name="padSpecPriv01">#REF!</definedName>
    <definedName name="padSpecPriv02">#REF!</definedName>
    <definedName name="padSpecPriv03">#REF!</definedName>
    <definedName name="padSpecPriv04">#REF!</definedName>
    <definedName name="padSpecPriv05">#REF!</definedName>
    <definedName name="padSpecPriv06">#REF!</definedName>
    <definedName name="padSpecPriv07">#REF!</definedName>
    <definedName name="padSpecPubb00">#REF!</definedName>
    <definedName name="padSpecPubb01">#REF!</definedName>
    <definedName name="padSpecPubb02">#REF!</definedName>
    <definedName name="padSpecPubb03">#REF!</definedName>
    <definedName name="padSpecPubb04">#REF!</definedName>
    <definedName name="padSpecPubb05">#REF!</definedName>
    <definedName name="padSpecPubb06">#REF!</definedName>
    <definedName name="padSpecPubb07">#REF!</definedName>
    <definedName name="partsardegna">'[9]Quadro macro'!$C$14</definedName>
    <definedName name="partsicilia">'[9]Quadro macro'!$C$13</definedName>
    <definedName name="piln07">'[10]Quadro Macro'!$L$7</definedName>
    <definedName name="pilt05">'[10]Quadro Macro'!$L$9</definedName>
    <definedName name="pilt06">'[10]Quadro Macro'!$L$10</definedName>
    <definedName name="pilt07">'[10]Quadro Macro'!$L$11</definedName>
    <definedName name="pilt08">'[11]Quadro Macro'!$L$12</definedName>
    <definedName name="pinflprev00">#REF!</definedName>
    <definedName name="pinflprev01">#REF!</definedName>
    <definedName name="pinflprev02">#REF!</definedName>
    <definedName name="pinflprev03">#REF!</definedName>
    <definedName name="pinflprev04">#REF!</definedName>
    <definedName name="pinflprev05">#REF!</definedName>
    <definedName name="pinflprev06">#REF!</definedName>
    <definedName name="pinflprev07">#REF!</definedName>
    <definedName name="pinflprog00">#REF!</definedName>
    <definedName name="pinflprog01">#REF!</definedName>
    <definedName name="pinflprog02">#REF!</definedName>
    <definedName name="pinflprog03">#REF!</definedName>
    <definedName name="pinflprog04">#REF!</definedName>
    <definedName name="pinflprog05">#REF!</definedName>
    <definedName name="pinflprog06">#REF!</definedName>
    <definedName name="pinflprog07">#REF!</definedName>
    <definedName name="pop_0">#REF!</definedName>
    <definedName name="pop_1_4">#REF!</definedName>
    <definedName name="pop_15_24">#REF!</definedName>
    <definedName name="pop_15_24_F">#REF!</definedName>
    <definedName name="pop_15_24_M">#REF!</definedName>
    <definedName name="pop_25_44">#REF!</definedName>
    <definedName name="pop_25_44_F">#REF!</definedName>
    <definedName name="pop_25_44_M">#REF!</definedName>
    <definedName name="pop_45_64">#REF!</definedName>
    <definedName name="pop_5_14">#REF!</definedName>
    <definedName name="pop_65_74">#REF!</definedName>
    <definedName name="pop_over_75">#REF!</definedName>
    <definedName name="PRESTAZIONI__SOCIALI______________________R64">#REF!</definedName>
    <definedName name="prestfunzed98">#REF!</definedName>
    <definedName name="pvarPIL00">#REF!</definedName>
    <definedName name="pvarPIL01">#REF!</definedName>
    <definedName name="pvarPIL02">#REF!</definedName>
    <definedName name="pvarPIL03">#REF!</definedName>
    <definedName name="pvarPIL04">#REF!</definedName>
    <definedName name="pvarPIL05">'[8]parametri progr'!$I$16</definedName>
    <definedName name="pvarPIL06">'[8]parametri progr'!$J$16</definedName>
    <definedName name="pvarPIL07">'[8]parametri progr'!$K$16</definedName>
    <definedName name="pvarPILrgs04">#REF!</definedName>
    <definedName name="pvarPILrgs05">#REF!</definedName>
    <definedName name="pvarPILrgs06">#REF!</definedName>
    <definedName name="pvarPILrgs07">#REF!</definedName>
    <definedName name="R_KF_25">[1]VALORI!$C$36</definedName>
    <definedName name="rappirccs98">#REF!</definedName>
    <definedName name="rappusl98">#REF!</definedName>
    <definedName name="regione">Regioni!$A$2:$A$22</definedName>
    <definedName name="regioni">Regioni!$A$2:$A$22</definedName>
    <definedName name="regola1">'[12]Quadro macro'!$C$12</definedName>
    <definedName name="ss">[7]VALORI!#REF!</definedName>
    <definedName name="stima96">#REF!</definedName>
    <definedName name="tadAcqBen00">'[5]Quadro tendenziale 28-6-2005'!#REF!</definedName>
    <definedName name="tadAcqBen01">'[5]Quadro tendenziale 28-6-2005'!#REF!</definedName>
    <definedName name="tadAcqBen02">'[5]Quadro tendenziale 28-6-2005'!#REF!</definedName>
    <definedName name="tadAcqBen03">'[5]Quadro tendenziale 28-6-2005'!#REF!</definedName>
    <definedName name="tadAcqBen04">'[5]Quadro tendenziale 28-6-2005'!#REF!</definedName>
    <definedName name="tadAcqBen05">'[5]Quadro tendenziale 28-6-2005'!#REF!</definedName>
    <definedName name="tadAcqBen06">'[5]Quadro tendenziale 28-6-2005'!#REF!</definedName>
    <definedName name="tadAcqBen07">'[5]Quadro tendenziale 28-6-2005'!#REF!</definedName>
    <definedName name="tadAcqBen08">'[5]Quadro tendenziale 28-6-2005'!#REF!</definedName>
    <definedName name="tadAltrEnti00">'[5]Quadro tendenziale 28-6-2005'!#REF!</definedName>
    <definedName name="tadAltrEnti01">'[5]Quadro tendenziale 28-6-2005'!#REF!</definedName>
    <definedName name="tadAltrEnti02">'[5]Quadro tendenziale 28-6-2005'!#REF!</definedName>
    <definedName name="tadAltrEnti03">'[5]Quadro tendenziale 28-6-2005'!#REF!</definedName>
    <definedName name="tadAltrEnti04">'[5]Quadro tendenziale 28-6-2005'!#REF!</definedName>
    <definedName name="tadAltrEnti05">'[5]Quadro tendenziale 28-6-2005'!#REF!</definedName>
    <definedName name="tadAltrEnti06">'[5]Quadro tendenziale 28-6-2005'!#REF!</definedName>
    <definedName name="tadAltrEnti07">'[5]Quadro tendenziale 28-6-2005'!#REF!</definedName>
    <definedName name="tadAltrEnti08">'[5]Quadro tendenziale 28-6-2005'!#REF!</definedName>
    <definedName name="tadAltrServ00">'[5]Quadro tendenziale 28-6-2005'!#REF!</definedName>
    <definedName name="tadAltrServ01">'[5]Quadro tendenziale 28-6-2005'!#REF!</definedName>
    <definedName name="tadAltrServ02">'[5]Quadro tendenziale 28-6-2005'!#REF!</definedName>
    <definedName name="tadAltrServ03">'[5]Quadro tendenziale 28-6-2005'!#REF!</definedName>
    <definedName name="tadAltrServ04">'[5]Quadro tendenziale 28-6-2005'!#REF!</definedName>
    <definedName name="tadAltrServ05">'[5]Quadro tendenziale 28-6-2005'!#REF!</definedName>
    <definedName name="tadAltrServ06">'[5]Quadro tendenziale 28-6-2005'!#REF!</definedName>
    <definedName name="tadAltrServ07">'[5]Quadro tendenziale 28-6-2005'!#REF!</definedName>
    <definedName name="tadAltrServ08">'[5]Quadro tendenziale 28-6-2005'!#REF!</definedName>
    <definedName name="tadAmmGen00">'[5]Quadro tendenziale 28-6-2005'!#REF!</definedName>
    <definedName name="tadAmmGen01">'[5]Quadro tendenziale 28-6-2005'!#REF!</definedName>
    <definedName name="tadAmmGen02">'[5]Quadro tendenziale 28-6-2005'!#REF!</definedName>
    <definedName name="tadAmmGen03">'[5]Quadro tendenziale 28-6-2005'!#REF!</definedName>
    <definedName name="tadAmmGen04">'[5]Quadro tendenziale 28-6-2005'!#REF!</definedName>
    <definedName name="tadAmmGen05">'[5]Quadro tendenziale 28-6-2005'!#REF!</definedName>
    <definedName name="tadAmmGen06">'[5]Quadro tendenziale 28-6-2005'!#REF!</definedName>
    <definedName name="tadAmmGen07">'[5]Quadro tendenziale 28-6-2005'!#REF!</definedName>
    <definedName name="tadAmmGen08">'[5]Quadro tendenziale 28-6-2005'!#REF!</definedName>
    <definedName name="tadExtrFsn00">'[5]Quadro tendenziale 28-6-2005'!#REF!</definedName>
    <definedName name="tadExtrFsn01">'[5]Quadro tendenziale 28-6-2005'!#REF!</definedName>
    <definedName name="tadExtrFsn02">'[5]Quadro tendenziale 28-6-2005'!#REF!</definedName>
    <definedName name="tadExtrFsn03">'[5]Quadro tendenziale 28-6-2005'!#REF!</definedName>
    <definedName name="tadExtrFsn04">'[5]Quadro tendenziale 28-6-2005'!#REF!</definedName>
    <definedName name="tadExtrFsn05">'[5]Quadro tendenziale 28-6-2005'!#REF!</definedName>
    <definedName name="tadExtrFsn06">'[5]Quadro tendenziale 28-6-2005'!#REF!</definedName>
    <definedName name="tadExtrFsn07">'[5]Quadro tendenziale 28-6-2005'!#REF!</definedName>
    <definedName name="tadExtrFsn08">'[5]Quadro tendenziale 28-6-2005'!#REF!</definedName>
    <definedName name="tadImpTax00">'[5]Quadro tendenziale 28-6-2005'!#REF!</definedName>
    <definedName name="tadImpTax01">'[5]Quadro tendenziale 28-6-2005'!#REF!</definedName>
    <definedName name="tadImpTax02">'[5]Quadro tendenziale 28-6-2005'!#REF!</definedName>
    <definedName name="tadImpTax03">'[5]Quadro tendenziale 28-6-2005'!#REF!</definedName>
    <definedName name="tadImpTax04">'[5]Quadro tendenziale 28-6-2005'!#REF!</definedName>
    <definedName name="tadImpTax05">'[5]Quadro tendenziale 28-6-2005'!#REF!</definedName>
    <definedName name="tadImpTax06">'[5]Quadro tendenziale 28-6-2005'!#REF!</definedName>
    <definedName name="tadImpTax07">'[5]Quadro tendenziale 28-6-2005'!#REF!</definedName>
    <definedName name="tadImpTax08">'[5]Quadro tendenziale 28-6-2005'!#REF!</definedName>
    <definedName name="tadIrcss00">'[5]Quadro tendenziale 28-6-2005'!#REF!</definedName>
    <definedName name="tadIrcss01">'[5]Quadro tendenziale 28-6-2005'!#REF!</definedName>
    <definedName name="tadIrcss02">'[5]Quadro tendenziale 28-6-2005'!#REF!</definedName>
    <definedName name="tadIrcss03">'[5]Quadro tendenziale 28-6-2005'!#REF!</definedName>
    <definedName name="tadIrcss04">'[5]Quadro tendenziale 28-6-2005'!#REF!</definedName>
    <definedName name="tadIrcss05">'[5]Quadro tendenziale 28-6-2005'!#REF!</definedName>
    <definedName name="tadIrcss06">'[5]Quadro tendenziale 28-6-2005'!#REF!</definedName>
    <definedName name="tadIrcss07">'[5]Quadro tendenziale 28-6-2005'!#REF!</definedName>
    <definedName name="tadIrcss08">'[5]Quadro tendenziale 28-6-2005'!#REF!</definedName>
    <definedName name="tadManutenz00">'[5]Quadro tendenziale 28-6-2005'!#REF!</definedName>
    <definedName name="tadManutenz01">'[5]Quadro tendenziale 28-6-2005'!#REF!</definedName>
    <definedName name="tadManutenz02">'[5]Quadro tendenziale 28-6-2005'!#REF!</definedName>
    <definedName name="tadManutenz03">'[5]Quadro tendenziale 28-6-2005'!#REF!</definedName>
    <definedName name="tadManutenz04">'[5]Quadro tendenziale 28-6-2005'!#REF!</definedName>
    <definedName name="tadManutenz05">'[5]Quadro tendenziale 28-6-2005'!#REF!</definedName>
    <definedName name="tadManutenz06">'[5]Quadro tendenziale 28-6-2005'!#REF!</definedName>
    <definedName name="tadManutenz07">'[5]Quadro tendenziale 28-6-2005'!#REF!</definedName>
    <definedName name="tadManutenz08">'[5]Quadro tendenziale 28-6-2005'!#REF!</definedName>
    <definedName name="tadmedgen00">'[5]Quadro tendenziale 28-6-2005'!#REF!</definedName>
    <definedName name="tadmedgen01">'[5]Quadro tendenziale 28-6-2005'!#REF!</definedName>
    <definedName name="tadmedgen02">'[5]Quadro tendenziale 28-6-2005'!#REF!</definedName>
    <definedName name="tadmedgen03">'[5]Quadro tendenziale 28-6-2005'!#REF!</definedName>
    <definedName name="tadmedgen04">'[5]Quadro tendenziale 28-6-2005'!#REF!</definedName>
    <definedName name="tadmedgen05">'[5]Quadro tendenziale 28-6-2005'!#REF!</definedName>
    <definedName name="tadmedgen06">'[5]Quadro tendenziale 28-6-2005'!#REF!</definedName>
    <definedName name="tadmedgen07">'[5]Quadro tendenziale 28-6-2005'!#REF!</definedName>
    <definedName name="tadmedgen08">'[5]Quadro tendenziale 28-6-2005'!#REF!</definedName>
    <definedName name="tadOnFin00">'[5]Quadro tendenziale 28-6-2005'!#REF!</definedName>
    <definedName name="tadOnFin01">'[5]Quadro tendenziale 28-6-2005'!#REF!</definedName>
    <definedName name="tadOnFin02">'[5]Quadro tendenziale 28-6-2005'!#REF!</definedName>
    <definedName name="tadOnFin03">'[5]Quadro tendenziale 28-6-2005'!#REF!</definedName>
    <definedName name="tadOnFin04">'[5]Quadro tendenziale 28-6-2005'!#REF!</definedName>
    <definedName name="tadOnFin05">'[5]Quadro tendenziale 28-6-2005'!#REF!</definedName>
    <definedName name="tadOnFin06">'[5]Quadro tendenziale 28-6-2005'!#REF!</definedName>
    <definedName name="tadOnFin07">'[5]Quadro tendenziale 28-6-2005'!#REF!</definedName>
    <definedName name="tadOnFin08">'[5]Quadro tendenziale 28-6-2005'!#REF!</definedName>
    <definedName name="tadOspPriv00">'[5]Quadro tendenziale 28-6-2005'!#REF!</definedName>
    <definedName name="tadOspPriv01">'[5]Quadro tendenziale 28-6-2005'!#REF!</definedName>
    <definedName name="tadOspPriv02">'[5]Quadro tendenziale 28-6-2005'!#REF!</definedName>
    <definedName name="tadOspPriv03">'[5]Quadro tendenziale 28-6-2005'!#REF!</definedName>
    <definedName name="tadOspPriv04">'[5]Quadro tendenziale 28-6-2005'!#REF!</definedName>
    <definedName name="tadOspPriv05">'[5]Quadro tendenziale 28-6-2005'!#REF!</definedName>
    <definedName name="tadOspPriv06">'[5]Quadro tendenziale 28-6-2005'!#REF!</definedName>
    <definedName name="tadOspPriv07">'[5]Quadro tendenziale 28-6-2005'!#REF!</definedName>
    <definedName name="tadOspPriv08">'[5]Quadro tendenziale 28-6-2005'!#REF!</definedName>
    <definedName name="tadOspPubb00">'[5]Quadro tendenziale 28-6-2005'!#REF!</definedName>
    <definedName name="tadOspPubb01">'[5]Quadro tendenziale 28-6-2005'!#REF!</definedName>
    <definedName name="tadOspPubb02">'[5]Quadro tendenziale 28-6-2005'!#REF!</definedName>
    <definedName name="tadOspPubb03">'[5]Quadro tendenziale 28-6-2005'!#REF!</definedName>
    <definedName name="tadOspPubb04">'[5]Quadro tendenziale 28-6-2005'!#REF!</definedName>
    <definedName name="tadOspPubb05">'[5]Quadro tendenziale 28-6-2005'!#REF!</definedName>
    <definedName name="tadOspPubb06">'[5]Quadro tendenziale 28-6-2005'!#REF!</definedName>
    <definedName name="tadOspPubb07">'[5]Quadro tendenziale 28-6-2005'!#REF!</definedName>
    <definedName name="tadOspPubb08">'[5]Quadro tendenziale 28-6-2005'!#REF!</definedName>
    <definedName name="tadServApp00">'[5]Quadro tendenziale 28-6-2005'!#REF!</definedName>
    <definedName name="tadServApp01">'[5]Quadro tendenziale 28-6-2005'!#REF!</definedName>
    <definedName name="tadServApp02">'[5]Quadro tendenziale 28-6-2005'!#REF!</definedName>
    <definedName name="tadServApp03">'[5]Quadro tendenziale 28-6-2005'!#REF!</definedName>
    <definedName name="tadServApp04">'[5]Quadro tendenziale 28-6-2005'!#REF!</definedName>
    <definedName name="tadServApp05">'[5]Quadro tendenziale 28-6-2005'!#REF!</definedName>
    <definedName name="tadServApp06">'[5]Quadro tendenziale 28-6-2005'!#REF!</definedName>
    <definedName name="tadServApp07">'[5]Quadro tendenziale 28-6-2005'!#REF!</definedName>
    <definedName name="tadServApp08">'[5]Quadro tendenziale 28-6-2005'!#REF!</definedName>
    <definedName name="tadSpecPriv00">'[5]Quadro tendenziale 28-6-2005'!#REF!</definedName>
    <definedName name="tadSpecPriv01">'[5]Quadro tendenziale 28-6-2005'!#REF!</definedName>
    <definedName name="tadSpecPriv02">'[5]Quadro tendenziale 28-6-2005'!#REF!</definedName>
    <definedName name="tadSpecPriv03">'[5]Quadro tendenziale 28-6-2005'!#REF!</definedName>
    <definedName name="tadSpecPriv04">'[5]Quadro tendenziale 28-6-2005'!#REF!</definedName>
    <definedName name="tadSpecPriv05">'[5]Quadro tendenziale 28-6-2005'!#REF!</definedName>
    <definedName name="tadSpecPriv06">'[5]Quadro tendenziale 28-6-2005'!#REF!</definedName>
    <definedName name="tadSpecPriv07">'[5]Quadro tendenziale 28-6-2005'!#REF!</definedName>
    <definedName name="tadSpecPriv08">'[5]Quadro tendenziale 28-6-2005'!#REF!</definedName>
    <definedName name="tadSpecPubb00">'[5]Quadro tendenziale 28-6-2005'!#REF!</definedName>
    <definedName name="tadSpecPubb01">'[5]Quadro tendenziale 28-6-2005'!#REF!</definedName>
    <definedName name="tadSpecPubb02">'[5]Quadro tendenziale 28-6-2005'!#REF!</definedName>
    <definedName name="tadSpecPubb03">'[5]Quadro tendenziale 28-6-2005'!#REF!</definedName>
    <definedName name="tadSpecPubb04">'[5]Quadro tendenziale 28-6-2005'!#REF!</definedName>
    <definedName name="tadSpecPubb05">'[5]Quadro tendenziale 28-6-2005'!#REF!</definedName>
    <definedName name="tadSpecPubb06">'[5]Quadro tendenziale 28-6-2005'!#REF!</definedName>
    <definedName name="tadSpecPubb07">'[5]Quadro tendenziale 28-6-2005'!#REF!</definedName>
    <definedName name="tadSpecPubb08">'[5]Quadro tendenziale 28-6-2005'!#REF!</definedName>
    <definedName name="tinflprev00">'[13]Quadro programmatico 19-9-2005'!$D$8</definedName>
    <definedName name="tinflprev01">'[13]Quadro programmatico 19-9-2005'!$E$8</definedName>
    <definedName name="tinflprev02">'[13]Quadro programmatico 19-9-2005'!$F$8</definedName>
    <definedName name="tinflprev03">'[13]Quadro programmatico 19-9-2005'!$G$8</definedName>
    <definedName name="tinflprev04">'[13]Quadro programmatico 19-9-2005'!$H$8</definedName>
    <definedName name="tinflprev05">'[13]Quadro programmatico 19-9-2005'!$I$8</definedName>
    <definedName name="tinflprev06">'[13]Quadro programmatico 19-9-2005'!$J$8</definedName>
    <definedName name="tinflprev07">'[13]Quadro programmatico 19-9-2005'!$K$8</definedName>
    <definedName name="tinflprev08">'[13]Quadro programmatico 19-9-2005'!$L$8</definedName>
    <definedName name="tinflprog00">'[13]Quadro programmatico 19-9-2005'!$D$6</definedName>
    <definedName name="tinflprog01">'[13]Quadro programmatico 19-9-2005'!$E$6</definedName>
    <definedName name="tinflprog02">'[13]Quadro programmatico 19-9-2005'!$F$6</definedName>
    <definedName name="tinflprog03">'[13]Quadro programmatico 19-9-2005'!$G$6</definedName>
    <definedName name="tinflprog04">'[13]Quadro programmatico 19-9-2005'!$H$6</definedName>
    <definedName name="tinflprog05">'[13]Quadro programmatico 19-9-2005'!$I$6</definedName>
    <definedName name="tinflprog06">'[13]Quadro programmatico 19-9-2005'!$J$6</definedName>
    <definedName name="tinflprog07">'[13]Quadro programmatico 19-9-2005'!$K$6</definedName>
    <definedName name="tinflprog08">'[13]Quadro programmatico 19-9-2005'!$L$6</definedName>
    <definedName name="tinflprog09">'[13]Quadro programmatico 19-9-2005'!$M$6</definedName>
    <definedName name="tvarPIL00">'[13]Quadro programmatico 19-9-2005'!$D$13</definedName>
    <definedName name="tvarPIL01">'[13]Quadro programmatico 19-9-2005'!$E$13</definedName>
    <definedName name="tvarPIL02">'[13]Quadro programmatico 19-9-2005'!$F$13</definedName>
    <definedName name="tvarPIL03">'[13]Quadro programmatico 19-9-2005'!$G$13</definedName>
    <definedName name="tvarPIL04">'[13]Quadro programmatico 19-9-2005'!$H$13</definedName>
    <definedName name="tvarPIL05">'[14]Quadro Programmatico 27-7'!$I$16</definedName>
    <definedName name="tvarPIL06">'[13]Quadro programmatico 19-9-2005'!$J$13</definedName>
    <definedName name="tvarPIL07">'[13]Quadro programmatico 19-9-2005'!$K$13</definedName>
    <definedName name="tvarPIL08">'[13]Quadro programmatico 19-9-2005'!$L$13</definedName>
    <definedName name="tvarPILrgs04">'[5]Quadro tendenziale 28-6-2005'!#REF!</definedName>
    <definedName name="tvarPILrgs05">'[5]Quadro tendenziale 28-6-2005'!#REF!</definedName>
    <definedName name="tvarPILrgs06">'[5]Quadro tendenziale 28-6-2005'!#REF!</definedName>
    <definedName name="tvarPILrgs07">'[5]Quadro tendenziale 28-6-2005'!#REF!</definedName>
    <definedName name="tvarPILrgs08">'[5]Quadro tendenziale 28-6-2005'!#REF!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6" l="1"/>
  <c r="B5" i="6" s="1"/>
  <c r="A5" i="5"/>
  <c r="B5" i="5" s="1"/>
  <c r="A20" i="4"/>
  <c r="B20" i="4" s="1"/>
  <c r="A19" i="4"/>
  <c r="B19" i="4" s="1"/>
  <c r="A18" i="4"/>
  <c r="B18" i="4" s="1"/>
  <c r="A17" i="4"/>
  <c r="B17" i="4" s="1"/>
  <c r="A16" i="4"/>
  <c r="B16" i="4" s="1"/>
  <c r="A15" i="4"/>
  <c r="B15" i="4" s="1"/>
  <c r="A14" i="4"/>
  <c r="B14" i="4" s="1"/>
  <c r="A13" i="4"/>
  <c r="B13" i="4" s="1"/>
  <c r="A12" i="4"/>
  <c r="B12" i="4" s="1"/>
  <c r="A11" i="4"/>
  <c r="B11" i="4" s="1"/>
  <c r="A10" i="4"/>
  <c r="B10" i="4" s="1"/>
  <c r="A9" i="4"/>
  <c r="B9" i="4" s="1"/>
  <c r="A8" i="4"/>
  <c r="B8" i="4" s="1"/>
  <c r="A7" i="4"/>
  <c r="B7" i="4" s="1"/>
  <c r="A6" i="4"/>
  <c r="B6" i="4" s="1"/>
  <c r="A5" i="4"/>
  <c r="B5" i="4" s="1"/>
  <c r="A20" i="3"/>
  <c r="B20" i="3" s="1"/>
  <c r="A19" i="3"/>
  <c r="B19" i="3" s="1"/>
  <c r="A18" i="3"/>
  <c r="B18" i="3" s="1"/>
  <c r="A17" i="3"/>
  <c r="B17" i="3" s="1"/>
  <c r="A16" i="3"/>
  <c r="B16" i="3" s="1"/>
  <c r="A15" i="3"/>
  <c r="B15" i="3" s="1"/>
  <c r="A14" i="3"/>
  <c r="B14" i="3" s="1"/>
  <c r="A13" i="3"/>
  <c r="B13" i="3" s="1"/>
  <c r="A12" i="3"/>
  <c r="B12" i="3" s="1"/>
  <c r="A11" i="3"/>
  <c r="B11" i="3" s="1"/>
  <c r="A10" i="3"/>
  <c r="B10" i="3" s="1"/>
  <c r="A9" i="3"/>
  <c r="B9" i="3" s="1"/>
  <c r="A8" i="3"/>
  <c r="B8" i="3" s="1"/>
  <c r="A7" i="3"/>
  <c r="B7" i="3" s="1"/>
  <c r="A6" i="3"/>
  <c r="B6" i="3" s="1"/>
  <c r="A5" i="3"/>
  <c r="B5" i="3" s="1"/>
  <c r="A5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X23" i="1" l="1"/>
  <c r="W23" i="1"/>
  <c r="V23" i="1"/>
  <c r="U23" i="1"/>
  <c r="N23" i="1"/>
  <c r="M23" i="1"/>
  <c r="L23" i="1"/>
  <c r="K23" i="1"/>
  <c r="S23" i="1"/>
  <c r="R23" i="1"/>
  <c r="P23" i="1"/>
  <c r="O23" i="1"/>
  <c r="I23" i="1"/>
  <c r="H23" i="1"/>
  <c r="F23" i="1"/>
  <c r="E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7" i="1"/>
  <c r="J23" i="1" l="1"/>
  <c r="Q23" i="1"/>
  <c r="T23" i="1"/>
  <c r="G23" i="1"/>
  <c r="B17" i="1" l="1"/>
  <c r="B7" i="1"/>
  <c r="B21" i="1"/>
  <c r="B16" i="1"/>
  <c r="B11" i="1"/>
  <c r="B9" i="1"/>
  <c r="B13" i="1"/>
  <c r="B15" i="1"/>
  <c r="B18" i="1"/>
  <c r="B19" i="1"/>
  <c r="B8" i="1"/>
  <c r="B12" i="1"/>
  <c r="B10" i="1"/>
  <c r="B22" i="1"/>
  <c r="B20" i="1"/>
  <c r="B14" i="1"/>
  <c r="B5" i="2"/>
  <c r="B6" i="2"/>
  <c r="B19" i="2"/>
  <c r="B16" i="2"/>
  <c r="B13" i="2"/>
  <c r="B11" i="2"/>
  <c r="B10" i="2"/>
  <c r="B7" i="2"/>
  <c r="B17" i="2"/>
  <c r="B15" i="2"/>
  <c r="B8" i="2"/>
  <c r="B12" i="2"/>
  <c r="B18" i="2"/>
  <c r="B20" i="2"/>
  <c r="B9" i="2"/>
  <c r="B14" i="2"/>
</calcChain>
</file>

<file path=xl/sharedStrings.xml><?xml version="1.0" encoding="utf-8"?>
<sst xmlns="http://schemas.openxmlformats.org/spreadsheetml/2006/main" count="125" uniqueCount="84">
  <si>
    <t>denominazione Regione</t>
  </si>
  <si>
    <t>codice Regione</t>
  </si>
  <si>
    <t>codice  Azienda</t>
  </si>
  <si>
    <t>denominazione Azienda</t>
  </si>
  <si>
    <t>N°prestazioni prenotate attraverso CUP</t>
  </si>
  <si>
    <t>N°prestazioni erogate in attività istituzionale</t>
  </si>
  <si>
    <t>Pubblico</t>
  </si>
  <si>
    <t>Privato accreditato</t>
  </si>
  <si>
    <t>Totale</t>
  </si>
  <si>
    <t>Totale Regione</t>
  </si>
  <si>
    <t xml:space="preserve"> Pubblico</t>
  </si>
  <si>
    <t>Tabella A: attività istituzionale prenotata attraverso il Centro Unico di Prenotazione</t>
  </si>
  <si>
    <t>N° agende SSN esterni</t>
  </si>
  <si>
    <t>inserite a CUP</t>
  </si>
  <si>
    <t>non inserite a CUP</t>
  </si>
  <si>
    <t>prestazioni ambulatoriali per esterni</t>
  </si>
  <si>
    <t>prestazioni in regime di ricovero*</t>
  </si>
  <si>
    <t>* sono esclusi i ricoveri in urgenza e i TSO</t>
  </si>
  <si>
    <t xml:space="preserve">N° agende SSN </t>
  </si>
  <si>
    <t>rep. N°</t>
  </si>
  <si>
    <t>link amministrazione trasparente</t>
  </si>
  <si>
    <t>Programma attuativo aziendale adottato  SI/NO</t>
  </si>
  <si>
    <t>Tabella B: Misure previste nel caso in cui l’ordinaria offerta aziendale non garantisca  le prestazioni nei tempi massimi di attesa individuati dal Piano regionale di governo delle liste d’attesa (PRGLA)</t>
  </si>
  <si>
    <t>Tabella C: Iniziative adottate per garantire un'adeguata conoscenza a tutti i cittadini delle attività e delle modalità di accesso alla prenotazione delle prestazioni</t>
  </si>
  <si>
    <t>Descrizione sintetica delle iniziative</t>
  </si>
  <si>
    <t>eventuali link su sito aziendale</t>
  </si>
  <si>
    <t>Piano aziendale adottato  SI/NO</t>
  </si>
  <si>
    <t>Tabella D: piani per la determinazione dei volumi di attività istituzionale e i volumi di attività libero professionale intramuraria ex.art. 1, comma 5 , L. n.120/2007 e s.m.</t>
  </si>
  <si>
    <t>Modalità e criteri</t>
  </si>
  <si>
    <t>Strumenti di comunicazione</t>
  </si>
  <si>
    <t>Tabella E: modalità di verifica dello svolgimento dell'ALPI ex. Accordo Stato Regioni 198 del 18 novembre 2010</t>
  </si>
  <si>
    <t>ex art.3, comma 3 Organismo paritetico Regionale</t>
  </si>
  <si>
    <t>Atto deliberativo di istituzione</t>
  </si>
  <si>
    <t>Tabella F: strumenti di controllo infrastruttura di rete prevista dall’articolo 1, comma 4, lett. a bis) della legge n. 120 del 2007 e s.m.;</t>
  </si>
  <si>
    <t>Struttura di rete implementata SI/NO</t>
  </si>
  <si>
    <t>Qualora non fosse stato istituito esplicitare le motivazioni</t>
  </si>
  <si>
    <t>NO -esplicitare le motivazioni</t>
  </si>
  <si>
    <t>SI -quali strumenti di controllo sono stati adottati</t>
  </si>
  <si>
    <t>Cod. Regione</t>
  </si>
  <si>
    <t>Denominazione Regione</t>
  </si>
  <si>
    <t>010</t>
  </si>
  <si>
    <t>Piemonte</t>
  </si>
  <si>
    <t>020</t>
  </si>
  <si>
    <t>Valle d'Aosta</t>
  </si>
  <si>
    <t>030</t>
  </si>
  <si>
    <t>Lombardia</t>
  </si>
  <si>
    <t>041</t>
  </si>
  <si>
    <t>PA Bolzano</t>
  </si>
  <si>
    <t>042</t>
  </si>
  <si>
    <t>PA Trento</t>
  </si>
  <si>
    <t>050</t>
  </si>
  <si>
    <t>Veneto</t>
  </si>
  <si>
    <t>060</t>
  </si>
  <si>
    <t>Friuli Venezia Giulia</t>
  </si>
  <si>
    <t>070</t>
  </si>
  <si>
    <t>Liguria</t>
  </si>
  <si>
    <t>080</t>
  </si>
  <si>
    <t>Emilia Romagna</t>
  </si>
  <si>
    <t>090</t>
  </si>
  <si>
    <t>Toscana</t>
  </si>
  <si>
    <t>100</t>
  </si>
  <si>
    <t>Umbria</t>
  </si>
  <si>
    <t>110</t>
  </si>
  <si>
    <t>Marche</t>
  </si>
  <si>
    <t>120</t>
  </si>
  <si>
    <t>Lazio</t>
  </si>
  <si>
    <t>130</t>
  </si>
  <si>
    <t>Abruzzo</t>
  </si>
  <si>
    <t>140</t>
  </si>
  <si>
    <t>Molise</t>
  </si>
  <si>
    <t>150</t>
  </si>
  <si>
    <t>Campania</t>
  </si>
  <si>
    <t>160</t>
  </si>
  <si>
    <t>Puglia</t>
  </si>
  <si>
    <t>170</t>
  </si>
  <si>
    <t>Basilicata</t>
  </si>
  <si>
    <t>180</t>
  </si>
  <si>
    <t>Calabria</t>
  </si>
  <si>
    <t>190</t>
  </si>
  <si>
    <t>Sicilia</t>
  </si>
  <si>
    <t>200</t>
  </si>
  <si>
    <t>Sardegna</t>
  </si>
  <si>
    <t>selezionare</t>
  </si>
  <si>
    <t>Misure previste in caso di mancato rispetto dei tempi massimi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</si>
</sst>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@_)"/>
    <numFmt numFmtId="165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3" fillId="0" borderId="0"/>
    <xf numFmtId="165" fontId="6" fillId="0" borderId="0" applyFont="0" applyFill="0" applyBorder="0" applyAlignment="0" applyProtection="0"/>
  </cellStyleXfs>
  <cellXfs count="98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4" xfId="0" applyBorder="1"/>
    <xf numFmtId="0" fontId="0" fillId="0" borderId="26" xfId="0" applyBorder="1"/>
    <xf numFmtId="0" fontId="0" fillId="0" borderId="28" xfId="0" applyBorder="1"/>
    <xf numFmtId="0" fontId="0" fillId="0" borderId="4" xfId="0" applyBorder="1"/>
    <xf numFmtId="0" fontId="0" fillId="0" borderId="29" xfId="0" applyBorder="1"/>
    <xf numFmtId="0" fontId="0" fillId="0" borderId="31" xfId="0" applyBorder="1"/>
    <xf numFmtId="0" fontId="0" fillId="0" borderId="28" xfId="0" applyFont="1" applyBorder="1"/>
    <xf numFmtId="0" fontId="0" fillId="0" borderId="26" xfId="0" applyFont="1" applyBorder="1"/>
    <xf numFmtId="0" fontId="0" fillId="0" borderId="27" xfId="0" applyFont="1" applyBorder="1"/>
    <xf numFmtId="0" fontId="0" fillId="0" borderId="4" xfId="0" applyFont="1" applyBorder="1"/>
    <xf numFmtId="0" fontId="0" fillId="0" borderId="1" xfId="0" applyFont="1" applyBorder="1"/>
    <xf numFmtId="0" fontId="0" fillId="0" borderId="15" xfId="0" applyFont="1" applyBorder="1"/>
    <xf numFmtId="0" fontId="0" fillId="0" borderId="29" xfId="0" applyFont="1" applyBorder="1"/>
    <xf numFmtId="0" fontId="0" fillId="0" borderId="6" xfId="0" applyFont="1" applyBorder="1"/>
    <xf numFmtId="0" fontId="0" fillId="0" borderId="17" xfId="0" applyFont="1" applyBorder="1"/>
    <xf numFmtId="0" fontId="0" fillId="0" borderId="8" xfId="0" applyFont="1" applyBorder="1"/>
    <xf numFmtId="0" fontId="0" fillId="0" borderId="9" xfId="0" applyFont="1" applyBorder="1"/>
    <xf numFmtId="0" fontId="0" fillId="0" borderId="2" xfId="0" applyBorder="1"/>
    <xf numFmtId="0" fontId="0" fillId="0" borderId="35" xfId="0" applyBorder="1"/>
    <xf numFmtId="0" fontId="0" fillId="0" borderId="36" xfId="0" applyBorder="1"/>
    <xf numFmtId="0" fontId="0" fillId="0" borderId="19" xfId="0" applyFont="1" applyBorder="1"/>
    <xf numFmtId="0" fontId="0" fillId="0" borderId="25" xfId="0" applyFont="1" applyBorder="1"/>
    <xf numFmtId="0" fontId="0" fillId="0" borderId="14" xfId="0" applyFont="1" applyBorder="1"/>
    <xf numFmtId="0" fontId="0" fillId="0" borderId="16" xfId="0" applyFont="1" applyBorder="1"/>
    <xf numFmtId="0" fontId="0" fillId="0" borderId="7" xfId="0" applyFont="1" applyBorder="1"/>
    <xf numFmtId="0" fontId="0" fillId="0" borderId="19" xfId="0" applyBorder="1"/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3" xfId="0" applyFont="1" applyBorder="1"/>
    <xf numFmtId="0" fontId="0" fillId="0" borderId="37" xfId="0" applyFont="1" applyBorder="1"/>
    <xf numFmtId="0" fontId="1" fillId="2" borderId="18" xfId="0" applyFont="1" applyFill="1" applyBorder="1" applyAlignment="1">
      <alignment horizontal="center" vertical="center" wrapText="1"/>
    </xf>
    <xf numFmtId="0" fontId="0" fillId="0" borderId="38" xfId="0" applyFont="1" applyBorder="1"/>
    <xf numFmtId="0" fontId="0" fillId="0" borderId="2" xfId="0" applyFont="1" applyBorder="1"/>
    <xf numFmtId="0" fontId="0" fillId="0" borderId="35" xfId="0" applyFont="1" applyBorder="1"/>
    <xf numFmtId="0" fontId="0" fillId="0" borderId="18" xfId="0" applyFont="1" applyBorder="1"/>
    <xf numFmtId="0" fontId="1" fillId="2" borderId="24" xfId="0" applyFont="1" applyFill="1" applyBorder="1" applyAlignment="1">
      <alignment horizontal="center" vertical="center" wrapText="1"/>
    </xf>
    <xf numFmtId="0" fontId="0" fillId="0" borderId="38" xfId="0" applyBorder="1"/>
    <xf numFmtId="0" fontId="1" fillId="3" borderId="40" xfId="0" applyFont="1" applyFill="1" applyBorder="1" applyAlignment="1">
      <alignment horizontal="center" vertical="center" wrapText="1"/>
    </xf>
    <xf numFmtId="0" fontId="0" fillId="0" borderId="30" xfId="0" applyFont="1" applyBorder="1"/>
    <xf numFmtId="0" fontId="0" fillId="0" borderId="12" xfId="0" applyFont="1" applyBorder="1"/>
    <xf numFmtId="0" fontId="0" fillId="0" borderId="11" xfId="0" applyFont="1" applyBorder="1"/>
    <xf numFmtId="0" fontId="0" fillId="0" borderId="13" xfId="0" applyFont="1" applyBorder="1"/>
    <xf numFmtId="0" fontId="0" fillId="0" borderId="0" xfId="0" applyBorder="1"/>
    <xf numFmtId="0" fontId="0" fillId="0" borderId="41" xfId="0" applyBorder="1" applyAlignment="1"/>
    <xf numFmtId="0" fontId="0" fillId="0" borderId="0" xfId="0" applyBorder="1" applyAlignment="1"/>
    <xf numFmtId="0" fontId="2" fillId="2" borderId="2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42" xfId="0" applyBorder="1"/>
    <xf numFmtId="0" fontId="0" fillId="0" borderId="43" xfId="0" applyBorder="1"/>
    <xf numFmtId="0" fontId="2" fillId="2" borderId="44" xfId="0" applyFont="1" applyFill="1" applyBorder="1" applyAlignment="1">
      <alignment horizontal="center" vertical="center" wrapText="1"/>
    </xf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2" fillId="2" borderId="39" xfId="0" applyFont="1" applyFill="1" applyBorder="1" applyAlignment="1">
      <alignment horizontal="center" vertical="center" wrapText="1"/>
    </xf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2" fillId="2" borderId="5" xfId="0" applyFont="1" applyFill="1" applyBorder="1" applyAlignment="1">
      <alignment horizontal="center" vertical="center" wrapText="1"/>
    </xf>
    <xf numFmtId="164" fontId="3" fillId="0" borderId="0" xfId="1"/>
    <xf numFmtId="164" fontId="4" fillId="4" borderId="1" xfId="1" applyFont="1" applyFill="1" applyBorder="1" applyAlignment="1">
      <alignment horizontal="left" wrapText="1"/>
    </xf>
    <xf numFmtId="164" fontId="4" fillId="4" borderId="1" xfId="1" applyFont="1" applyFill="1" applyBorder="1" applyAlignment="1">
      <alignment horizontal="left" vertical="center"/>
    </xf>
    <xf numFmtId="164" fontId="5" fillId="4" borderId="1" xfId="1" applyFont="1" applyFill="1" applyBorder="1"/>
    <xf numFmtId="0" fontId="2" fillId="2" borderId="18" xfId="0" applyFont="1" applyFill="1" applyBorder="1" applyAlignment="1">
      <alignment horizontal="right" vertical="center" wrapText="1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8" xfId="0" applyFont="1" applyBorder="1" applyAlignment="1">
      <alignment horizontal="left"/>
    </xf>
    <xf numFmtId="0" fontId="1" fillId="0" borderId="33" xfId="0" applyFont="1" applyBorder="1" applyAlignment="1">
      <alignment horizontal="left"/>
    </xf>
    <xf numFmtId="0" fontId="1" fillId="3" borderId="32" xfId="0" applyFont="1" applyFill="1" applyBorder="1" applyAlignment="1">
      <alignment horizontal="center" wrapText="1"/>
    </xf>
    <xf numFmtId="0" fontId="1" fillId="3" borderId="33" xfId="0" applyFont="1" applyFill="1" applyBorder="1" applyAlignment="1">
      <alignment horizontal="center" wrapText="1"/>
    </xf>
    <xf numFmtId="0" fontId="1" fillId="3" borderId="34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</cellXfs>
  <cellStyles count="3">
    <cellStyle name="Migliaia 25" xfId="2" xr:uid="{40052DB6-1141-4320-B6C7-8769E43697AF}"/>
    <cellStyle name="Normale" xfId="0" builtinId="0"/>
    <cellStyle name="Normale 2" xfId="1" xr:uid="{DA58ECAF-91DB-4322-8841-DE29944F54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582087</xdr:colOff>
      <xdr:row>5</xdr:row>
      <xdr:rowOff>84668</xdr:rowOff>
    </xdr:from>
    <xdr:to>
      <xdr:col>1</xdr:col>
      <xdr:colOff>95253</xdr:colOff>
      <xdr:row>5</xdr:row>
      <xdr:rowOff>275168</xdr:rowOff>
    </xdr:to>
    <xdr:sp macro="" textlink="">
      <xdr:nvSpPr>
        <xdr:cNvPr id="2" name="Freccia a destra 1">
          <a:extLst>
            <a:ext uri="{FF2B5EF4-FFF2-40B4-BE49-F238E27FC236}">
              <a16:creationId xmlns:a16="http://schemas.microsoft.com/office/drawing/2014/main" id="{C6470954-2EBC-405F-8BF5-3FB401D64A86}"/>
            </a:ext>
          </a:extLst>
        </xdr:cNvPr>
        <xdr:cNvSpPr/>
      </xdr:nvSpPr>
      <xdr:spPr>
        <a:xfrm flipH="1">
          <a:off x="582087" y="1428751"/>
          <a:ext cx="232833" cy="190500"/>
        </a:xfrm>
        <a:prstGeom prst="rightArrow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>
            <a:solidFill>
              <a:srgbClr val="FF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ru\ufficio%20IV\documenti%20valentini\Documenti\Documenti\RIPARTO\2007\Documenti\Regione%20Liguria\Liguria%20Ricerche\Modello%20Fiuggi\Ripartizione%20FSN\Rapporto%20finale\Modello%20Ingegnerizzato%202.2%20(minsal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i\Sanit&#224;%202004\RIPARTO\Aggiornamento%20DICEMBRE%202004\Ipotesi%20riparto%202005-2007%2016%20dic%202004%20-%2088.19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ru\ufficio%20IV\DOCUME~1\SFE87~1.GAR\IMPOST~1\Temp\Rar$DI09.422\Previsioni%202005\AGGIORMAMENTO%203.08.04\Ipotesi%20riparto%202005-2007.%203.08.04.al%20netto%20manovr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.garassino\Impostazioni%20locali\Temporary%20Internet%20Files\OLK82\RIPARTO%20IPOTESI%202006-2008\Vincolate%2002-Agosto-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i\hermes.morgavi\Documenti\modello%20previsione\Previsioni%20ufficiali\RPP%202006\050930%20previsione%20quadro%20programmatico%20190905%20-%20versione%20B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hmorgavi\Documenti\modello%20previsione\Previsioni%20ufficiali\Dpef%202005-2008\040803%20previsione%20quadro%20programmatico%2027%2007%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.garassino\Impostazioni%20locali\Temporary%20Internet%20Files\OLK82\Documenti\Regione%20Liguria\Liguria%20Ricerche\Modello%20Fiuggi\Ripartizione%20FSN\Rapporto%20finale\Modello%20Ingegnerizzato%202.2%20(minsal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s.garassino\Impostazioni%20locali\Temporary%20Internet%20Files\OLK82\Documents%20and%20Settings\valentinig\Impostazioni%20locali\Temporary%20Internet%20Files\OLK2\Modello%20Ingegnerizzato%202.2%20(minsal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.garassino\Impostazioni%20locali\Temporary%20Internet%20Files\OLK82\Documents%20and%20Settings\valentinig\Impostazioni%20locali\Temporary%20Internet%20Files\OLK2\Modello%20Ingegnerizzato%202.2%20(minsal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ngela.adduce\Impostazioni%20locali\Temporary%20Internet%20Files\OLK79\050711%20previsione%20quadro%20tendenziale%2028060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imonetti\DIEF_2007\Ares\Simonetti\ModCE\CE-Consuntivo05\CE_MIN%202_%20TRIM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valentinig\Impostazioni%20locali\Temporary%20Internet%20Files\OLK2\Modello%20Ingegnerizzato%202.2%20(minsal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ilippi\modello%20prev\Schema%202\Schema%20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ru\ufficio%20IV\Documents%20and%20Settings\Valentinig\Impostazioni%20locali\Temporary%20Internet%20Files\OLK3\Ipotesi%20riparto%202006-2009%20-%20050706%20-%20COSTRUZIONE%20CAPITOLI%20BILANCIO%20(3)%20-%20RIPARTO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 refreshError="1">
        <row r="30">
          <cell r="C30">
            <v>0</v>
          </cell>
        </row>
        <row r="33">
          <cell r="C33">
            <v>0</v>
          </cell>
        </row>
        <row r="36">
          <cell r="C36">
            <v>0.13</v>
          </cell>
        </row>
        <row r="45">
          <cell r="C45" t="str">
            <v>pop_TOT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espizio"/>
      <sheetName val="Fabb. Nazionale"/>
      <sheetName val="SINTESI"/>
      <sheetName val="SINTESI 4"/>
      <sheetName val="Quadro Macro"/>
      <sheetName val="Delibera CIPE 2004"/>
      <sheetName val="FFR 04"/>
      <sheetName val="FFR 05"/>
      <sheetName val="FFR 06"/>
      <sheetName val="FFR 07"/>
      <sheetName val="FFR 08"/>
      <sheetName val="SINTESI 3"/>
      <sheetName val="Prev 2005cassa"/>
      <sheetName val="cassa05 tot "/>
      <sheetName val="SINTESI 2"/>
      <sheetName val="Confronto con IV Trimestre 2007"/>
      <sheetName val="Input"/>
      <sheetName val="Convalida"/>
      <sheetName val="parametri progr"/>
    </sheetNames>
    <sheetDataSet>
      <sheetData sheetId="0"/>
      <sheetData sheetId="1"/>
      <sheetData sheetId="2"/>
      <sheetData sheetId="3"/>
      <sheetData sheetId="4">
        <row r="7">
          <cell r="L7">
            <v>4.3999999999999997E-2</v>
          </cell>
        </row>
        <row r="9">
          <cell r="L9">
            <v>4.3999999999999997E-2</v>
          </cell>
        </row>
        <row r="10">
          <cell r="L10">
            <v>4.2999999999999997E-2</v>
          </cell>
        </row>
        <row r="11">
          <cell r="L11">
            <v>4.3999999999999997E-2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espizio"/>
      <sheetName val="SINTESI"/>
      <sheetName val="SINTESI 2"/>
      <sheetName val="Prev 2005-2008"/>
      <sheetName val="Quadro Macro"/>
      <sheetName val="Delibera CIPE 2004"/>
      <sheetName val="Fabb. Nazionale"/>
      <sheetName val="FFR 05"/>
      <sheetName val="FFR 06"/>
      <sheetName val="FFR 07"/>
      <sheetName val="FFR 08"/>
      <sheetName val="Prev 2005"/>
      <sheetName val="cassa05 tot"/>
      <sheetName val="Prev 2005cassa"/>
      <sheetName val="base"/>
      <sheetName val="CE 2008"/>
      <sheetName val="parametri progr"/>
      <sheetName val="Dati"/>
    </sheetNames>
    <sheetDataSet>
      <sheetData sheetId="0"/>
      <sheetData sheetId="1"/>
      <sheetData sheetId="2"/>
      <sheetData sheetId="3"/>
      <sheetData sheetId="4" refreshError="1">
        <row r="12">
          <cell r="L12">
            <v>4.2999999999999997E-2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zione"/>
      <sheetName val="Quadro macro"/>
      <sheetName val="IRAP IRPEF 03-04"/>
      <sheetName val="dati fiscali 1"/>
      <sheetName val="IRAP 2006"/>
      <sheetName val="IRAP 2007"/>
      <sheetName val="IRAP 2008"/>
      <sheetName val="IRAP 2009"/>
      <sheetName val="ADD.LE IRPEF 2006-2009"/>
      <sheetName val="Riparto sperimentale 2005"/>
      <sheetName val="FABB NAZ 06-09"/>
      <sheetName val="VINCOLATE"/>
      <sheetName val="FF 2006 "/>
      <sheetName val="FF 2007"/>
      <sheetName val="FF 2008"/>
      <sheetName val="FF 2009"/>
      <sheetName val="Anticipazioni 2006"/>
      <sheetName val="Anticipazioni 2007"/>
      <sheetName val="Anticipazioni 2008"/>
      <sheetName val="Anticipazioni 2009"/>
    </sheetNames>
    <sheetDataSet>
      <sheetData sheetId="0"/>
      <sheetData sheetId="1">
        <row r="12">
          <cell r="C12">
            <v>0.02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programmatico 19-9-2005"/>
      <sheetName val="Previsione"/>
      <sheetName val="differenza DPEF 2006-2009"/>
      <sheetName val="Personale"/>
      <sheetName val="Convenzioni"/>
      <sheetName val="Igop contratto 2004-2005"/>
      <sheetName val="CCNL 2004-2005"/>
      <sheetName val="Personale Igop"/>
      <sheetName val="SISAC"/>
    </sheetNames>
    <sheetDataSet>
      <sheetData sheetId="0" refreshError="1">
        <row r="6">
          <cell r="D6">
            <v>2.6000000000000002E-2</v>
          </cell>
          <cell r="E6">
            <v>2.7000000000000003E-2</v>
          </cell>
          <cell r="F6">
            <v>1.7000000000000001E-2</v>
          </cell>
          <cell r="G6">
            <v>2.6000000000000002E-2</v>
          </cell>
          <cell r="H6">
            <v>1.7000000000000001E-2</v>
          </cell>
          <cell r="I6">
            <v>1.6E-2</v>
          </cell>
          <cell r="J6">
            <v>1.4999999999999999E-2</v>
          </cell>
          <cell r="K6">
            <v>1.3999999999999999E-2</v>
          </cell>
          <cell r="L6">
            <v>1.3999999999999999E-2</v>
          </cell>
          <cell r="M6">
            <v>1.3999999999999999E-2</v>
          </cell>
        </row>
        <row r="8">
          <cell r="D8">
            <v>2.6000000000000002E-2</v>
          </cell>
          <cell r="E8">
            <v>2.7000000000000003E-2</v>
          </cell>
          <cell r="F8">
            <v>2.4E-2</v>
          </cell>
          <cell r="G8">
            <v>2.6000000000000002E-2</v>
          </cell>
          <cell r="H8">
            <v>2.1436737976457409E-2</v>
          </cell>
          <cell r="I8">
            <v>0.02</v>
          </cell>
          <cell r="J8">
            <v>2.1999999999999999E-2</v>
          </cell>
          <cell r="K8">
            <v>2.1000000000000001E-2</v>
          </cell>
          <cell r="L8">
            <v>1.9E-2</v>
          </cell>
        </row>
        <row r="13">
          <cell r="D13">
            <v>5.2845537389423658E-2</v>
          </cell>
          <cell r="E13">
            <v>4.45658552176178E-2</v>
          </cell>
          <cell r="F13">
            <v>3.4381478071190408E-2</v>
          </cell>
          <cell r="G13">
            <v>3.2133503751500481E-2</v>
          </cell>
          <cell r="H13">
            <v>3.8739179864266449E-2</v>
          </cell>
          <cell r="J13">
            <v>3.717155432832997E-2</v>
          </cell>
          <cell r="K13">
            <v>3.75389253996532E-2</v>
          </cell>
          <cell r="L13">
            <v>3.7163163411764844E-2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Programmatico 27-7"/>
      <sheetName val="Previsione"/>
      <sheetName val="Personale"/>
      <sheetName val="Convenzioni"/>
    </sheetNames>
    <sheetDataSet>
      <sheetData sheetId="0" refreshError="1">
        <row r="16">
          <cell r="I16">
            <v>4.3856996891980859E-2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>
        <row r="8">
          <cell r="C8">
            <v>1500000000</v>
          </cell>
        </row>
        <row r="9">
          <cell r="C9">
            <v>0</v>
          </cell>
        </row>
        <row r="10">
          <cell r="C10">
            <v>0</v>
          </cell>
        </row>
        <row r="13">
          <cell r="C13">
            <v>0.05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1</v>
          </cell>
        </row>
        <row r="20">
          <cell r="C20">
            <v>0.5</v>
          </cell>
        </row>
        <row r="21">
          <cell r="C21">
            <v>0</v>
          </cell>
        </row>
        <row r="22">
          <cell r="C22">
            <v>6.9000000000000006E-2</v>
          </cell>
        </row>
        <row r="24">
          <cell r="C24" t="str">
            <v>pop_TOT</v>
          </cell>
        </row>
        <row r="25">
          <cell r="C25">
            <v>0.17100000000000001</v>
          </cell>
        </row>
        <row r="26">
          <cell r="C26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0.13</v>
          </cell>
        </row>
        <row r="36">
          <cell r="C36">
            <v>0.13</v>
          </cell>
        </row>
        <row r="37">
          <cell r="C37">
            <v>0</v>
          </cell>
        </row>
        <row r="39">
          <cell r="C39" t="str">
            <v>pop_over_75</v>
          </cell>
        </row>
        <row r="43">
          <cell r="C43">
            <v>0</v>
          </cell>
        </row>
        <row r="45">
          <cell r="C45" t="str">
            <v>pop_TOT</v>
          </cell>
        </row>
        <row r="47">
          <cell r="C47">
            <v>0.45</v>
          </cell>
        </row>
        <row r="48">
          <cell r="C48">
            <v>0</v>
          </cell>
        </row>
        <row r="49">
          <cell r="C49">
            <v>1</v>
          </cell>
        </row>
        <row r="51">
          <cell r="C51" t="str">
            <v>pop_FA</v>
          </cell>
        </row>
        <row r="52">
          <cell r="C52">
            <v>0</v>
          </cell>
        </row>
        <row r="54">
          <cell r="C54" t="str">
            <v>pop_disab</v>
          </cell>
        </row>
        <row r="55">
          <cell r="C55">
            <v>0</v>
          </cell>
        </row>
        <row r="57">
          <cell r="C57" t="str">
            <v>pop_disab</v>
          </cell>
        </row>
        <row r="58">
          <cell r="C58">
            <v>0</v>
          </cell>
        </row>
        <row r="81">
          <cell r="C81">
            <v>0.71</v>
          </cell>
        </row>
      </sheetData>
      <sheetData sheetId="6"/>
      <sheetData sheetId="7"/>
      <sheetData sheetId="8"/>
      <sheetData sheetId="9"/>
      <sheetData sheetId="10">
        <row r="5">
          <cell r="A5" t="str">
            <v>PIEMONTE</v>
          </cell>
          <cell r="B5">
            <v>4565677.4227499999</v>
          </cell>
          <cell r="C5">
            <v>0</v>
          </cell>
          <cell r="D5">
            <v>4565677.4227499999</v>
          </cell>
          <cell r="F5">
            <v>526287</v>
          </cell>
          <cell r="K5">
            <v>4296822</v>
          </cell>
          <cell r="M5">
            <v>4622703.0549999997</v>
          </cell>
          <cell r="O5">
            <v>2205324.9550895095</v>
          </cell>
          <cell r="Q5">
            <v>8.4186773389839417E-2</v>
          </cell>
          <cell r="BB5">
            <v>6019282.54</v>
          </cell>
          <cell r="BL5">
            <v>5091189.95</v>
          </cell>
          <cell r="BV5">
            <v>6019282.54</v>
          </cell>
          <cell r="CF5">
            <v>7839499.1349999998</v>
          </cell>
          <cell r="CT5">
            <v>0.96296296296296302</v>
          </cell>
          <cell r="CU5">
            <v>0.8</v>
          </cell>
          <cell r="CV5">
            <v>7.1084756752934672E-2</v>
          </cell>
          <cell r="CW5">
            <v>5.9055028687053424E-2</v>
          </cell>
          <cell r="FA5">
            <v>7.6790999156557724E-2</v>
          </cell>
        </row>
        <row r="6">
          <cell r="B6">
            <v>124850.56624999997</v>
          </cell>
          <cell r="C6">
            <v>0</v>
          </cell>
          <cell r="D6">
            <v>124850.56624999997</v>
          </cell>
          <cell r="F6">
            <v>16052</v>
          </cell>
          <cell r="K6">
            <v>122360</v>
          </cell>
          <cell r="M6">
            <v>127266.82499999998</v>
          </cell>
          <cell r="O6">
            <v>61006.864970028233</v>
          </cell>
          <cell r="Q6">
            <v>1.0743396392885693E-2</v>
          </cell>
          <cell r="BB6">
            <v>167980.88</v>
          </cell>
          <cell r="BL6">
            <v>144648.15</v>
          </cell>
          <cell r="BV6">
            <v>167980.88</v>
          </cell>
          <cell r="CF6">
            <v>226142.315</v>
          </cell>
          <cell r="CT6">
            <v>0.72839506172839519</v>
          </cell>
          <cell r="CU6">
            <v>0.75384615384615394</v>
          </cell>
          <cell r="CV6">
            <v>1.5311791119381035E-3</v>
          </cell>
          <cell r="CW6">
            <v>1.5846805463578439E-3</v>
          </cell>
          <cell r="FA6">
            <v>2.1314104551324493E-3</v>
          </cell>
        </row>
        <row r="7">
          <cell r="B7">
            <v>9279746.0412499998</v>
          </cell>
          <cell r="C7">
            <v>0</v>
          </cell>
          <cell r="D7">
            <v>9279746.0412499998</v>
          </cell>
          <cell r="F7">
            <v>1244706</v>
          </cell>
          <cell r="K7">
            <v>9318038</v>
          </cell>
          <cell r="M7">
            <v>9526465.2449999992</v>
          </cell>
          <cell r="O7">
            <v>4579016.7263171785</v>
          </cell>
          <cell r="Q7">
            <v>8.0032496175160464E-2</v>
          </cell>
          <cell r="BB7">
            <v>12628545.359999999</v>
          </cell>
          <cell r="BL7">
            <v>11027041.4</v>
          </cell>
          <cell r="BV7">
            <v>12628545.359999999</v>
          </cell>
          <cell r="CF7">
            <v>17371423.074999999</v>
          </cell>
          <cell r="CT7">
            <v>0.79012345679012352</v>
          </cell>
          <cell r="CU7">
            <v>0.76923076923076927</v>
          </cell>
          <cell r="CV7">
            <v>0.12648498312704828</v>
          </cell>
          <cell r="CW7">
            <v>0.12314042828474651</v>
          </cell>
          <cell r="FA7">
            <v>0.15993459313277372</v>
          </cell>
        </row>
        <row r="8">
          <cell r="B8">
            <v>438395.82699999993</v>
          </cell>
          <cell r="C8">
            <v>0</v>
          </cell>
          <cell r="D8">
            <v>438395.82699999993</v>
          </cell>
          <cell r="F8">
            <v>80791</v>
          </cell>
          <cell r="K8">
            <v>471635</v>
          </cell>
          <cell r="M8">
            <v>454299.34</v>
          </cell>
          <cell r="O8">
            <v>217514.71593135412</v>
          </cell>
          <cell r="Q8">
            <v>2.4395246252031082E-2</v>
          </cell>
          <cell r="BB8">
            <v>631085.06000000006</v>
          </cell>
          <cell r="BL8">
            <v>544293.30000000005</v>
          </cell>
          <cell r="BV8">
            <v>631085.06000000006</v>
          </cell>
          <cell r="CF8">
            <v>872220.5</v>
          </cell>
          <cell r="CT8">
            <v>0.90123456790123457</v>
          </cell>
          <cell r="CU8">
            <v>0.86153846153846148</v>
          </cell>
          <cell r="CV8">
            <v>7.3023627436546914E-3</v>
          </cell>
          <cell r="CW8">
            <v>6.9807202118477713E-3</v>
          </cell>
          <cell r="FA8">
            <v>7.7419180738275859E-3</v>
          </cell>
        </row>
        <row r="9">
          <cell r="B9">
            <v>487906.47924999997</v>
          </cell>
          <cell r="C9">
            <v>0</v>
          </cell>
          <cell r="D9">
            <v>487906.47924999997</v>
          </cell>
          <cell r="F9">
            <v>74866</v>
          </cell>
          <cell r="K9">
            <v>493406</v>
          </cell>
          <cell r="M9">
            <v>499805.57499999995</v>
          </cell>
          <cell r="O9">
            <v>238074.37691638438</v>
          </cell>
          <cell r="Q9">
            <v>2.0477527797792543E-2</v>
          </cell>
          <cell r="BB9">
            <v>675509.52</v>
          </cell>
          <cell r="BL9">
            <v>576212.94999999995</v>
          </cell>
          <cell r="BV9">
            <v>675509.52</v>
          </cell>
          <cell r="CF9">
            <v>904556.04500000004</v>
          </cell>
          <cell r="CT9">
            <v>0.32098765432098769</v>
          </cell>
          <cell r="CU9">
            <v>0.35384615384615381</v>
          </cell>
          <cell r="CV9">
            <v>2.7208981809066089E-3</v>
          </cell>
          <cell r="CW9">
            <v>2.9994279946917225E-3</v>
          </cell>
          <cell r="FA9">
            <v>8.4148549553672205E-3</v>
          </cell>
        </row>
        <row r="10">
          <cell r="B10">
            <v>4651671.8535000002</v>
          </cell>
          <cell r="C10">
            <v>0</v>
          </cell>
          <cell r="D10">
            <v>4651671.8535000002</v>
          </cell>
          <cell r="F10">
            <v>637939</v>
          </cell>
          <cell r="K10">
            <v>4671372</v>
          </cell>
          <cell r="M10">
            <v>4761027.5500000007</v>
          </cell>
          <cell r="O10">
            <v>2281952.1489001294</v>
          </cell>
          <cell r="Q10">
            <v>6.1138511723811725E-2</v>
          </cell>
          <cell r="BB10">
            <v>6360962.8200000003</v>
          </cell>
          <cell r="BL10">
            <v>5491328.1499999994</v>
          </cell>
          <cell r="BV10">
            <v>6360962.8200000003</v>
          </cell>
          <cell r="CF10">
            <v>8714119.9399999995</v>
          </cell>
          <cell r="CT10">
            <v>0.74074074074074081</v>
          </cell>
          <cell r="CU10">
            <v>0.75384615384615394</v>
          </cell>
          <cell r="CV10">
            <v>5.9447037891738094E-2</v>
          </cell>
          <cell r="CW10">
            <v>6.0498793177514998E-2</v>
          </cell>
          <cell r="FA10">
            <v>8.0103228377457286E-2</v>
          </cell>
        </row>
        <row r="11">
          <cell r="B11">
            <v>1293741.5332499999</v>
          </cell>
          <cell r="C11">
            <v>0</v>
          </cell>
          <cell r="D11">
            <v>1293741.5332499999</v>
          </cell>
          <cell r="F11">
            <v>141578</v>
          </cell>
          <cell r="K11">
            <v>1202070</v>
          </cell>
          <cell r="M11">
            <v>1302787.4949999999</v>
          </cell>
          <cell r="O11">
            <v>620016.41394649399</v>
          </cell>
          <cell r="Q11">
            <v>2.5978516719189212E-2</v>
          </cell>
          <cell r="BB11">
            <v>1695719.04</v>
          </cell>
          <cell r="BL11">
            <v>1425585.5999999999</v>
          </cell>
          <cell r="BV11">
            <v>1695719.04</v>
          </cell>
          <cell r="CF11">
            <v>2197401.9749999996</v>
          </cell>
          <cell r="CT11">
            <v>0.44444444444444448</v>
          </cell>
          <cell r="CU11">
            <v>0.50769230769230766</v>
          </cell>
          <cell r="CV11">
            <v>9.1783956625832754E-3</v>
          </cell>
          <cell r="CW11">
            <v>1.0484551968412434E-2</v>
          </cell>
          <cell r="FA11">
            <v>2.1645291495398056E-2</v>
          </cell>
        </row>
        <row r="12">
          <cell r="B12">
            <v>1837655.8817499999</v>
          </cell>
          <cell r="C12">
            <v>0</v>
          </cell>
          <cell r="D12">
            <v>1837655.8817499999</v>
          </cell>
          <cell r="F12">
            <v>172136</v>
          </cell>
          <cell r="K12">
            <v>1585612</v>
          </cell>
          <cell r="M12">
            <v>1820278.5349999997</v>
          </cell>
          <cell r="O12">
            <v>860082.89377766917</v>
          </cell>
          <cell r="Q12">
            <v>1.8080321548621207E-2</v>
          </cell>
          <cell r="BB12">
            <v>2334222.2000000002</v>
          </cell>
          <cell r="BL12">
            <v>1862665.9</v>
          </cell>
          <cell r="BV12">
            <v>2334222.2000000002</v>
          </cell>
          <cell r="CF12">
            <v>2814923.5649999999</v>
          </cell>
          <cell r="CT12">
            <v>1.1728395061728396</v>
          </cell>
          <cell r="CU12">
            <v>0.87692307692307692</v>
          </cell>
          <cell r="CV12">
            <v>3.1948836378018736E-2</v>
          </cell>
          <cell r="CW12">
            <v>2.3887899199564775E-2</v>
          </cell>
          <cell r="FA12">
            <v>2.9939440009094716E-2</v>
          </cell>
        </row>
        <row r="13">
          <cell r="B13">
            <v>4453554.585</v>
          </cell>
          <cell r="C13">
            <v>0</v>
          </cell>
          <cell r="D13">
            <v>4453554.585</v>
          </cell>
          <cell r="F13">
            <v>494940</v>
          </cell>
          <cell r="K13">
            <v>4107144</v>
          </cell>
          <cell r="M13">
            <v>4460483.3499999996</v>
          </cell>
          <cell r="O13">
            <v>2121403.6788373403</v>
          </cell>
          <cell r="Q13">
            <v>7.3391991425396721E-2</v>
          </cell>
          <cell r="BB13">
            <v>5840114.7999999998</v>
          </cell>
          <cell r="BL13">
            <v>4801601.5999999996</v>
          </cell>
          <cell r="BV13">
            <v>5840114.7999999998</v>
          </cell>
          <cell r="CF13">
            <v>7502961.4700000007</v>
          </cell>
          <cell r="CT13">
            <v>0.87654320987654322</v>
          </cell>
          <cell r="CU13">
            <v>0.84615384615384615</v>
          </cell>
          <cell r="CV13">
            <v>6.1849016001553563E-2</v>
          </cell>
          <cell r="CW13">
            <v>5.9704738090340437E-2</v>
          </cell>
          <cell r="FA13">
            <v>7.4266814358218497E-2</v>
          </cell>
        </row>
        <row r="14">
          <cell r="B14">
            <v>3905584.5522499997</v>
          </cell>
          <cell r="C14">
            <v>0</v>
          </cell>
          <cell r="D14">
            <v>3905584.5522499997</v>
          </cell>
          <cell r="F14">
            <v>426186</v>
          </cell>
          <cell r="K14">
            <v>3589288.5</v>
          </cell>
          <cell r="M14">
            <v>3917150.7449999996</v>
          </cell>
          <cell r="O14">
            <v>1858772.5910971588</v>
          </cell>
          <cell r="Q14">
            <v>7.6159089488507789E-2</v>
          </cell>
          <cell r="BB14">
            <v>5114826.9400000004</v>
          </cell>
          <cell r="BL14">
            <v>4210063.75</v>
          </cell>
          <cell r="BV14">
            <v>5114826.9400000004</v>
          </cell>
          <cell r="CF14">
            <v>6544647.5</v>
          </cell>
          <cell r="CT14">
            <v>0.87654320987654322</v>
          </cell>
          <cell r="CU14">
            <v>0.87692307692307692</v>
          </cell>
          <cell r="CV14">
            <v>5.4050688719629064E-2</v>
          </cell>
          <cell r="CW14">
            <v>5.4074112636733992E-2</v>
          </cell>
          <cell r="FA14">
            <v>6.5048848957404384E-2</v>
          </cell>
        </row>
        <row r="15">
          <cell r="B15">
            <v>928316.13449999993</v>
          </cell>
          <cell r="C15">
            <v>0</v>
          </cell>
          <cell r="D15">
            <v>928316.13449999993</v>
          </cell>
          <cell r="F15">
            <v>105356</v>
          </cell>
          <cell r="K15">
            <v>854174</v>
          </cell>
          <cell r="M15">
            <v>930478.31</v>
          </cell>
          <cell r="O15">
            <v>440093.16458215244</v>
          </cell>
          <cell r="Q15">
            <v>2.7929187859943562E-2</v>
          </cell>
          <cell r="BB15">
            <v>1222098.3999999999</v>
          </cell>
          <cell r="BL15">
            <v>994201.59999999998</v>
          </cell>
          <cell r="BV15">
            <v>1222098.3999999999</v>
          </cell>
          <cell r="CF15">
            <v>1553151.78</v>
          </cell>
          <cell r="CT15">
            <v>0.91358024691358031</v>
          </cell>
          <cell r="CU15">
            <v>0.75384615384615394</v>
          </cell>
          <cell r="CV15">
            <v>1.3406412672287623E-2</v>
          </cell>
          <cell r="CW15">
            <v>1.106238085162361E-2</v>
          </cell>
          <cell r="FA15">
            <v>1.5458341651388985E-2</v>
          </cell>
        </row>
        <row r="16">
          <cell r="B16">
            <v>1609898.4309999999</v>
          </cell>
          <cell r="C16">
            <v>0</v>
          </cell>
          <cell r="D16">
            <v>1609898.4309999999</v>
          </cell>
          <cell r="F16">
            <v>196275</v>
          </cell>
          <cell r="K16">
            <v>1511774</v>
          </cell>
          <cell r="M16">
            <v>1618998.03</v>
          </cell>
          <cell r="O16">
            <v>767588.42791161127</v>
          </cell>
          <cell r="Q16">
            <v>3.2107855364200591E-2</v>
          </cell>
          <cell r="BB16">
            <v>2144890.66</v>
          </cell>
          <cell r="BL16">
            <v>1754343.3</v>
          </cell>
          <cell r="BV16">
            <v>2144890.66</v>
          </cell>
          <cell r="CF16">
            <v>2759527.76</v>
          </cell>
          <cell r="CT16">
            <v>0.87654320987654322</v>
          </cell>
          <cell r="CU16">
            <v>1.0307692307692309</v>
          </cell>
          <cell r="CV16">
            <v>2.2765633324941283E-2</v>
          </cell>
          <cell r="CW16">
            <v>2.6771200878538751E-2</v>
          </cell>
          <cell r="FA16">
            <v>2.7005446478368576E-2</v>
          </cell>
        </row>
        <row r="17">
          <cell r="B17">
            <v>5191834.6879999992</v>
          </cell>
          <cell r="C17">
            <v>0</v>
          </cell>
          <cell r="D17">
            <v>5191834.6879999992</v>
          </cell>
          <cell r="F17">
            <v>724089</v>
          </cell>
          <cell r="K17">
            <v>5261240.5</v>
          </cell>
          <cell r="M17">
            <v>5346495.8999999994</v>
          </cell>
          <cell r="O17">
            <v>2560883.93560265</v>
          </cell>
          <cell r="Q17">
            <v>5.7503891753900513E-2</v>
          </cell>
          <cell r="BB17">
            <v>7123772</v>
          </cell>
          <cell r="BL17">
            <v>6204734.4000000004</v>
          </cell>
          <cell r="BV17">
            <v>7123772</v>
          </cell>
          <cell r="CF17">
            <v>9817470.5250000004</v>
          </cell>
          <cell r="CT17">
            <v>0.86419753086419759</v>
          </cell>
          <cell r="CU17">
            <v>0.86153846153846148</v>
          </cell>
          <cell r="CV17">
            <v>7.8112531091055953E-2</v>
          </cell>
          <cell r="CW17">
            <v>7.7872184841545011E-2</v>
          </cell>
          <cell r="FA17">
            <v>8.9749843269843491E-2</v>
          </cell>
        </row>
        <row r="18">
          <cell r="B18">
            <v>1331950.5307499999</v>
          </cell>
          <cell r="C18">
            <v>0</v>
          </cell>
          <cell r="D18">
            <v>1331950.5307499999</v>
          </cell>
          <cell r="F18">
            <v>176337</v>
          </cell>
          <cell r="K18">
            <v>1290619.5</v>
          </cell>
          <cell r="M18">
            <v>1350835.5549999999</v>
          </cell>
          <cell r="O18">
            <v>640936.08762589993</v>
          </cell>
          <cell r="Q18">
            <v>3.568924981634241E-2</v>
          </cell>
          <cell r="BB18">
            <v>1806495.4</v>
          </cell>
          <cell r="BL18">
            <v>1497052.25</v>
          </cell>
          <cell r="BV18">
            <v>1806495.4</v>
          </cell>
          <cell r="CF18">
            <v>2373904.12</v>
          </cell>
          <cell r="CT18">
            <v>1.1481481481481484</v>
          </cell>
          <cell r="CU18">
            <v>1.3384615384615384</v>
          </cell>
          <cell r="CV18">
            <v>2.5457496169538612E-2</v>
          </cell>
          <cell r="CW18">
            <v>2.9677249877045248E-2</v>
          </cell>
          <cell r="FA18">
            <v>2.2602051175370164E-2</v>
          </cell>
        </row>
        <row r="19">
          <cell r="B19">
            <v>335299.777</v>
          </cell>
          <cell r="C19">
            <v>0</v>
          </cell>
          <cell r="D19">
            <v>335299.777</v>
          </cell>
          <cell r="F19">
            <v>44490</v>
          </cell>
          <cell r="K19">
            <v>322218</v>
          </cell>
          <cell r="M19">
            <v>339219.58999999997</v>
          </cell>
          <cell r="O19">
            <v>160592.06979261947</v>
          </cell>
          <cell r="Q19">
            <v>1.4635451410335027E-2</v>
          </cell>
          <cell r="BB19">
            <v>454568.04000000004</v>
          </cell>
          <cell r="BL19">
            <v>371997.05</v>
          </cell>
          <cell r="BV19">
            <v>454568.04000000004</v>
          </cell>
          <cell r="CF19">
            <v>589607.37</v>
          </cell>
          <cell r="CT19">
            <v>1.2098765432098766</v>
          </cell>
          <cell r="CU19">
            <v>1.0615384615384615</v>
          </cell>
          <cell r="CV19">
            <v>6.6974640220946015E-3</v>
          </cell>
          <cell r="CW19">
            <v>5.87631497951126E-3</v>
          </cell>
          <cell r="FA19">
            <v>5.6704503594464349E-3</v>
          </cell>
        </row>
        <row r="20">
          <cell r="B20">
            <v>5139244.6349999998</v>
          </cell>
          <cell r="C20">
            <v>0</v>
          </cell>
          <cell r="D20">
            <v>5139244.6349999998</v>
          </cell>
          <cell r="F20">
            <v>1038562</v>
          </cell>
          <cell r="K20">
            <v>5790192.5</v>
          </cell>
          <cell r="M20">
            <v>5413928.3300000001</v>
          </cell>
          <cell r="O20">
            <v>2585099.56526893</v>
          </cell>
          <cell r="Q20">
            <v>4.5662400550458011E-2</v>
          </cell>
          <cell r="BB20">
            <v>7615277.9800000004</v>
          </cell>
          <cell r="BL20">
            <v>6670440.6000000006</v>
          </cell>
          <cell r="BV20">
            <v>7615277.9800000004</v>
          </cell>
          <cell r="CF20">
            <v>10811853.244999999</v>
          </cell>
          <cell r="CT20">
            <v>1.2222222222222223</v>
          </cell>
          <cell r="CU20">
            <v>1.3538461538461539</v>
          </cell>
          <cell r="CV20">
            <v>0.1215801606817291</v>
          </cell>
          <cell r="CW20">
            <v>0.13467340875514608</v>
          </cell>
          <cell r="FA20">
            <v>9.2438637800972001E-2</v>
          </cell>
        </row>
        <row r="21">
          <cell r="B21">
            <v>3777346.5264999997</v>
          </cell>
          <cell r="C21">
            <v>0</v>
          </cell>
          <cell r="D21">
            <v>3777346.5264999997</v>
          </cell>
          <cell r="F21">
            <v>653234</v>
          </cell>
          <cell r="K21">
            <v>4047093.5</v>
          </cell>
          <cell r="M21">
            <v>3936782.4099999997</v>
          </cell>
          <cell r="O21">
            <v>1877766.4733713053</v>
          </cell>
          <cell r="Q21">
            <v>6.4310106473352655E-2</v>
          </cell>
          <cell r="BB21">
            <v>5414598.1799999997</v>
          </cell>
          <cell r="BL21">
            <v>4701204.8000000007</v>
          </cell>
          <cell r="BV21">
            <v>5414598.1799999997</v>
          </cell>
          <cell r="CF21">
            <v>7545433.0250000004</v>
          </cell>
          <cell r="CT21">
            <v>1.0987654320987654</v>
          </cell>
          <cell r="CU21">
            <v>1.1692307692307691</v>
          </cell>
          <cell r="CV21">
            <v>7.639549700275676E-2</v>
          </cell>
          <cell r="CW21">
            <v>8.1294845211576594E-2</v>
          </cell>
          <cell r="FA21">
            <v>6.6630172025384182E-2</v>
          </cell>
        </row>
        <row r="22">
          <cell r="B22">
            <v>589571.05449999997</v>
          </cell>
          <cell r="C22">
            <v>0</v>
          </cell>
          <cell r="D22">
            <v>589571.05449999997</v>
          </cell>
          <cell r="F22">
            <v>90068</v>
          </cell>
          <cell r="K22">
            <v>598162.5</v>
          </cell>
          <cell r="M22">
            <v>604502.72</v>
          </cell>
          <cell r="O22">
            <v>287702.08082705602</v>
          </cell>
          <cell r="Q22">
            <v>3.2932511384199017E-2</v>
          </cell>
          <cell r="BB22">
            <v>822694.9</v>
          </cell>
          <cell r="BL22">
            <v>688750.4</v>
          </cell>
          <cell r="BV22">
            <v>822694.9</v>
          </cell>
          <cell r="CF22">
            <v>1107024.355</v>
          </cell>
          <cell r="CT22">
            <v>1.0123456790123457</v>
          </cell>
          <cell r="CU22">
            <v>1.0923076923076922</v>
          </cell>
          <cell r="CV22">
            <v>1.0403214451197551E-2</v>
          </cell>
          <cell r="CW22">
            <v>1.1224931765260245E-2</v>
          </cell>
          <cell r="FA22">
            <v>1.0179500829405885E-2</v>
          </cell>
        </row>
        <row r="23">
          <cell r="B23">
            <v>1917555.1510000001</v>
          </cell>
          <cell r="C23">
            <v>0</v>
          </cell>
          <cell r="D23">
            <v>1917555.1510000001</v>
          </cell>
          <cell r="F23">
            <v>319821</v>
          </cell>
          <cell r="K23">
            <v>2018766.5</v>
          </cell>
          <cell r="M23">
            <v>1986959.53</v>
          </cell>
          <cell r="O23">
            <v>945142.49179544614</v>
          </cell>
          <cell r="Q23">
            <v>4.9893431141470594E-2</v>
          </cell>
          <cell r="BB23">
            <v>2731648.6</v>
          </cell>
          <cell r="BL23">
            <v>2331152.35</v>
          </cell>
          <cell r="BV23">
            <v>2731648.6</v>
          </cell>
          <cell r="CF23">
            <v>3759912.3450000002</v>
          </cell>
          <cell r="CT23">
            <v>1.3703703703703705</v>
          </cell>
          <cell r="CU23">
            <v>1.2923076923076924</v>
          </cell>
          <cell r="CV23">
            <v>4.7527348270943154E-2</v>
          </cell>
          <cell r="CW23">
            <v>4.4819969180249088E-2</v>
          </cell>
          <cell r="FA23">
            <v>3.3577401087220578E-2</v>
          </cell>
        </row>
        <row r="24">
          <cell r="B24">
            <v>4753429.4157499997</v>
          </cell>
          <cell r="C24">
            <v>0</v>
          </cell>
          <cell r="D24">
            <v>4753429.4157499997</v>
          </cell>
          <cell r="F24">
            <v>833356</v>
          </cell>
          <cell r="K24">
            <v>5011252.5</v>
          </cell>
          <cell r="M24">
            <v>4924677.7549999999</v>
          </cell>
          <cell r="O24">
            <v>2339870.7243107129</v>
          </cell>
          <cell r="Q24">
            <v>8.5321844251594253E-2</v>
          </cell>
          <cell r="BB24">
            <v>6787190.4199999999</v>
          </cell>
          <cell r="BL24">
            <v>5786169.7999999998</v>
          </cell>
          <cell r="BV24">
            <v>6787190.4199999999</v>
          </cell>
          <cell r="CF24">
            <v>9222294.25</v>
          </cell>
          <cell r="CT24">
            <v>1.271604938271605</v>
          </cell>
          <cell r="CU24">
            <v>1.3076923076923077</v>
          </cell>
          <cell r="CV24">
            <v>0.10947577455836111</v>
          </cell>
          <cell r="CW24">
            <v>0.11258262999765738</v>
          </cell>
          <cell r="FA24">
            <v>8.3258741715253659E-2</v>
          </cell>
        </row>
        <row r="25">
          <cell r="B25">
            <v>1561818.48275</v>
          </cell>
          <cell r="C25">
            <v>0</v>
          </cell>
          <cell r="D25">
            <v>1561818.48275</v>
          </cell>
          <cell r="F25">
            <v>219618</v>
          </cell>
          <cell r="K25">
            <v>1644462.5</v>
          </cell>
          <cell r="M25">
            <v>1627048.1850000001</v>
          </cell>
          <cell r="O25">
            <v>781705.45935476862</v>
          </cell>
          <cell r="Q25">
            <v>7.9430199080967365E-2</v>
          </cell>
          <cell r="BB25">
            <v>2180818.2999999998</v>
          </cell>
          <cell r="BL25">
            <v>1954156.2</v>
          </cell>
          <cell r="BV25">
            <v>2180818.2999999998</v>
          </cell>
          <cell r="CF25">
            <v>3141141.4699999997</v>
          </cell>
          <cell r="CT25">
            <v>0.87654320987654322</v>
          </cell>
          <cell r="CU25">
            <v>0.76923076923076927</v>
          </cell>
          <cell r="CV25">
            <v>2.4763774407825675E-2</v>
          </cell>
          <cell r="CW25">
            <v>2.173202304478743E-2</v>
          </cell>
          <cell r="FA25">
            <v>2.7412014636114621E-2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tendenziale 28-6-2005"/>
      <sheetName val="Previsione"/>
      <sheetName val="Note Previsione"/>
      <sheetName val="previsione manovra 3000"/>
      <sheetName val="Note Previsione con manovra"/>
      <sheetName val="previsione rischio 0,1"/>
      <sheetName val="Note rischio 0,1"/>
      <sheetName val="rischio"/>
      <sheetName val="differenza DPEF 2005-2008"/>
      <sheetName val="prospetto De Simone e Ferranti"/>
      <sheetName val="Personale"/>
      <sheetName val="Convenzioni"/>
      <sheetName val="Convenzioni con manovra"/>
      <sheetName val="Personale Igop"/>
      <sheetName val="carsica igop"/>
      <sheetName val="SISA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IMPUT PER CE"/>
      <sheetName val="CE"/>
      <sheetName val="CE_MIN"/>
    </sheetNames>
    <sheetDataSet>
      <sheetData sheetId="0" refreshError="1"/>
      <sheetData sheetId="1" refreshError="1">
        <row r="1">
          <cell r="A1" t="str">
            <v>Codice USL/Azienda</v>
          </cell>
          <cell r="B1" t="str">
            <v>BA/1</v>
          </cell>
        </row>
        <row r="3">
          <cell r="A3" t="str">
            <v>Somma di Totale Ce</v>
          </cell>
        </row>
        <row r="4">
          <cell r="A4" t="str">
            <v>Codice Voce Ce</v>
          </cell>
          <cell r="B4" t="str">
            <v>Totale</v>
          </cell>
        </row>
        <row r="5">
          <cell r="A5" t="str">
            <v>A0010</v>
          </cell>
          <cell r="B5">
            <v>130568</v>
          </cell>
        </row>
        <row r="6">
          <cell r="A6" t="str">
            <v>A0020</v>
          </cell>
          <cell r="B6">
            <v>130395</v>
          </cell>
        </row>
        <row r="7">
          <cell r="A7" t="str">
            <v>A0030</v>
          </cell>
          <cell r="B7">
            <v>173</v>
          </cell>
        </row>
        <row r="8">
          <cell r="A8" t="str">
            <v>A0050</v>
          </cell>
          <cell r="B8">
            <v>13014</v>
          </cell>
        </row>
        <row r="9">
          <cell r="A9" t="str">
            <v>A0060</v>
          </cell>
          <cell r="B9">
            <v>11803</v>
          </cell>
        </row>
        <row r="10">
          <cell r="A10" t="str">
            <v>A0070</v>
          </cell>
          <cell r="B10">
            <v>8956</v>
          </cell>
        </row>
        <row r="11">
          <cell r="A11" t="str">
            <v>A0080</v>
          </cell>
          <cell r="B11">
            <v>32</v>
          </cell>
        </row>
        <row r="12">
          <cell r="A12" t="str">
            <v>A0090</v>
          </cell>
          <cell r="B12">
            <v>2815</v>
          </cell>
        </row>
        <row r="13">
          <cell r="A13" t="str">
            <v>A0100</v>
          </cell>
          <cell r="B13">
            <v>575</v>
          </cell>
        </row>
        <row r="14">
          <cell r="A14" t="str">
            <v>A0110</v>
          </cell>
          <cell r="B14">
            <v>608</v>
          </cell>
        </row>
        <row r="15">
          <cell r="A15" t="str">
            <v>A0130</v>
          </cell>
          <cell r="B15">
            <v>2</v>
          </cell>
        </row>
        <row r="16">
          <cell r="A16" t="str">
            <v>A0140</v>
          </cell>
          <cell r="B16">
            <v>26</v>
          </cell>
        </row>
        <row r="17">
          <cell r="A17" t="str">
            <v>A0150</v>
          </cell>
          <cell r="B17">
            <v>198</v>
          </cell>
        </row>
        <row r="18">
          <cell r="A18" t="str">
            <v>A0160</v>
          </cell>
          <cell r="B18">
            <v>900</v>
          </cell>
        </row>
        <row r="19">
          <cell r="A19" t="str">
            <v>A0170</v>
          </cell>
          <cell r="B19">
            <v>492</v>
          </cell>
        </row>
        <row r="20">
          <cell r="A20" t="str">
            <v>A0180</v>
          </cell>
          <cell r="B20">
            <v>492</v>
          </cell>
        </row>
        <row r="21">
          <cell r="A21" t="str">
            <v>A9999</v>
          </cell>
          <cell r="B21">
            <v>145172</v>
          </cell>
        </row>
        <row r="22">
          <cell r="A22" t="str">
            <v>B0010</v>
          </cell>
          <cell r="B22">
            <v>9691</v>
          </cell>
        </row>
        <row r="23">
          <cell r="A23" t="str">
            <v>B0020</v>
          </cell>
          <cell r="B23">
            <v>2620</v>
          </cell>
        </row>
        <row r="24">
          <cell r="A24" t="str">
            <v>B0030</v>
          </cell>
          <cell r="B24">
            <v>636</v>
          </cell>
        </row>
        <row r="25">
          <cell r="A25" t="str">
            <v>B0040</v>
          </cell>
          <cell r="B25">
            <v>317</v>
          </cell>
        </row>
        <row r="26">
          <cell r="A26" t="str">
            <v>B0050</v>
          </cell>
          <cell r="B26">
            <v>1218</v>
          </cell>
        </row>
        <row r="27">
          <cell r="A27" t="str">
            <v>B0060</v>
          </cell>
          <cell r="B27">
            <v>332</v>
          </cell>
        </row>
        <row r="28">
          <cell r="A28" t="str">
            <v>B0070</v>
          </cell>
          <cell r="B28">
            <v>1507</v>
          </cell>
        </row>
        <row r="29">
          <cell r="A29" t="str">
            <v>B0080</v>
          </cell>
          <cell r="B29">
            <v>1978</v>
          </cell>
        </row>
        <row r="30">
          <cell r="A30" t="str">
            <v>B0090</v>
          </cell>
          <cell r="B30">
            <v>1</v>
          </cell>
        </row>
        <row r="31">
          <cell r="A31" t="str">
            <v>B0100</v>
          </cell>
          <cell r="B31">
            <v>2</v>
          </cell>
        </row>
        <row r="32">
          <cell r="A32" t="str">
            <v>B0110</v>
          </cell>
          <cell r="B32">
            <v>219</v>
          </cell>
        </row>
        <row r="33">
          <cell r="A33" t="str">
            <v>B0120</v>
          </cell>
          <cell r="B33">
            <v>124</v>
          </cell>
        </row>
        <row r="34">
          <cell r="A34" t="str">
            <v>B0130</v>
          </cell>
          <cell r="B34">
            <v>555</v>
          </cell>
        </row>
        <row r="35">
          <cell r="A35" t="str">
            <v>B0140</v>
          </cell>
          <cell r="B35">
            <v>93</v>
          </cell>
        </row>
        <row r="36">
          <cell r="A36" t="str">
            <v>B0150</v>
          </cell>
          <cell r="B36">
            <v>7</v>
          </cell>
        </row>
        <row r="37">
          <cell r="A37" t="str">
            <v>B0160</v>
          </cell>
          <cell r="B37">
            <v>3</v>
          </cell>
        </row>
        <row r="38">
          <cell r="A38" t="str">
            <v>B0170</v>
          </cell>
          <cell r="B38">
            <v>1</v>
          </cell>
        </row>
        <row r="39">
          <cell r="A39" t="str">
            <v>B0180</v>
          </cell>
          <cell r="B39">
            <v>3</v>
          </cell>
        </row>
        <row r="40">
          <cell r="A40" t="str">
            <v>B0200</v>
          </cell>
          <cell r="B40">
            <v>82</v>
          </cell>
        </row>
        <row r="41">
          <cell r="A41" t="str">
            <v>B0210</v>
          </cell>
          <cell r="B41">
            <v>75717</v>
          </cell>
        </row>
        <row r="42">
          <cell r="A42" t="str">
            <v>B0220</v>
          </cell>
          <cell r="B42">
            <v>8848</v>
          </cell>
        </row>
        <row r="43">
          <cell r="A43" t="str">
            <v>B0221</v>
          </cell>
          <cell r="B43">
            <v>8848</v>
          </cell>
        </row>
        <row r="44">
          <cell r="A44" t="str">
            <v>B0230</v>
          </cell>
          <cell r="B44">
            <v>25609</v>
          </cell>
        </row>
        <row r="45">
          <cell r="A45" t="str">
            <v>B0231</v>
          </cell>
          <cell r="B45">
            <v>24991</v>
          </cell>
        </row>
        <row r="46">
          <cell r="A46" t="str">
            <v>B0232</v>
          </cell>
          <cell r="B46">
            <v>618</v>
          </cell>
        </row>
        <row r="47">
          <cell r="A47" t="str">
            <v>B0240</v>
          </cell>
          <cell r="B47">
            <v>6179</v>
          </cell>
        </row>
        <row r="48">
          <cell r="A48" t="str">
            <v>B0250</v>
          </cell>
          <cell r="B48">
            <v>2613</v>
          </cell>
        </row>
        <row r="49">
          <cell r="A49" t="str">
            <v>B0280</v>
          </cell>
          <cell r="B49">
            <v>3566</v>
          </cell>
        </row>
        <row r="50">
          <cell r="A50" t="str">
            <v>B0290</v>
          </cell>
          <cell r="B50">
            <v>5564</v>
          </cell>
        </row>
        <row r="51">
          <cell r="A51" t="str">
            <v>B0300</v>
          </cell>
          <cell r="B51">
            <v>838</v>
          </cell>
        </row>
        <row r="52">
          <cell r="A52" t="str">
            <v>B0330</v>
          </cell>
          <cell r="B52">
            <v>4726</v>
          </cell>
        </row>
        <row r="53">
          <cell r="A53" t="str">
            <v>B0340</v>
          </cell>
          <cell r="B53">
            <v>943</v>
          </cell>
        </row>
        <row r="54">
          <cell r="A54" t="str">
            <v>B0350</v>
          </cell>
          <cell r="B54">
            <v>359</v>
          </cell>
        </row>
        <row r="55">
          <cell r="A55" t="str">
            <v>B0380</v>
          </cell>
          <cell r="B55">
            <v>584</v>
          </cell>
        </row>
        <row r="56">
          <cell r="A56" t="str">
            <v>B0390</v>
          </cell>
          <cell r="B56">
            <v>24686</v>
          </cell>
        </row>
        <row r="57">
          <cell r="A57" t="str">
            <v>B0400</v>
          </cell>
          <cell r="B57">
            <v>20729</v>
          </cell>
        </row>
        <row r="58">
          <cell r="A58" t="str">
            <v>B0410</v>
          </cell>
          <cell r="B58">
            <v>33</v>
          </cell>
        </row>
        <row r="59">
          <cell r="A59" t="str">
            <v>B0420</v>
          </cell>
          <cell r="B59">
            <v>3879</v>
          </cell>
        </row>
        <row r="60">
          <cell r="A60" t="str">
            <v>B0430</v>
          </cell>
          <cell r="B60">
            <v>45</v>
          </cell>
        </row>
        <row r="61">
          <cell r="A61" t="str">
            <v>B0440</v>
          </cell>
          <cell r="B61">
            <v>263</v>
          </cell>
        </row>
        <row r="62">
          <cell r="A62" t="str">
            <v>B0451</v>
          </cell>
          <cell r="B62">
            <v>220</v>
          </cell>
        </row>
        <row r="63">
          <cell r="A63" t="str">
            <v>B0460</v>
          </cell>
          <cell r="B63">
            <v>43</v>
          </cell>
        </row>
        <row r="64">
          <cell r="A64" t="str">
            <v>B0470</v>
          </cell>
          <cell r="B64">
            <v>377</v>
          </cell>
        </row>
        <row r="65">
          <cell r="A65" t="str">
            <v>B0480</v>
          </cell>
          <cell r="B65">
            <v>471</v>
          </cell>
        </row>
        <row r="66">
          <cell r="A66" t="str">
            <v>B0490</v>
          </cell>
          <cell r="B66">
            <v>70</v>
          </cell>
        </row>
        <row r="67">
          <cell r="A67" t="str">
            <v>B0500</v>
          </cell>
          <cell r="B67">
            <v>401</v>
          </cell>
        </row>
        <row r="68">
          <cell r="A68" t="str">
            <v>B0510</v>
          </cell>
          <cell r="B68">
            <v>53</v>
          </cell>
        </row>
        <row r="69">
          <cell r="A69" t="str">
            <v>B0530</v>
          </cell>
          <cell r="B69">
            <v>53</v>
          </cell>
        </row>
        <row r="70">
          <cell r="A70" t="str">
            <v>B0540</v>
          </cell>
          <cell r="B70">
            <v>399</v>
          </cell>
        </row>
        <row r="71">
          <cell r="A71" t="str">
            <v>B0550</v>
          </cell>
          <cell r="B71">
            <v>117</v>
          </cell>
        </row>
        <row r="72">
          <cell r="A72" t="str">
            <v>B0570</v>
          </cell>
          <cell r="B72">
            <v>282</v>
          </cell>
        </row>
        <row r="73">
          <cell r="A73" t="str">
            <v>B0580</v>
          </cell>
          <cell r="B73">
            <v>67</v>
          </cell>
        </row>
        <row r="74">
          <cell r="A74" t="str">
            <v>B0590</v>
          </cell>
          <cell r="B74">
            <v>2258</v>
          </cell>
        </row>
        <row r="75">
          <cell r="A75" t="str">
            <v>B0600</v>
          </cell>
          <cell r="B75">
            <v>45</v>
          </cell>
        </row>
        <row r="76">
          <cell r="A76" t="str">
            <v>B0610</v>
          </cell>
          <cell r="B76">
            <v>346</v>
          </cell>
        </row>
        <row r="77">
          <cell r="A77" t="str">
            <v>B0620</v>
          </cell>
          <cell r="B77">
            <v>318</v>
          </cell>
        </row>
        <row r="78">
          <cell r="A78" t="str">
            <v>B0640</v>
          </cell>
          <cell r="B78">
            <v>153</v>
          </cell>
        </row>
        <row r="79">
          <cell r="A79" t="str">
            <v>B0660</v>
          </cell>
          <cell r="B79">
            <v>101</v>
          </cell>
        </row>
        <row r="80">
          <cell r="A80" t="str">
            <v>B0670</v>
          </cell>
          <cell r="B80">
            <v>421</v>
          </cell>
        </row>
        <row r="81">
          <cell r="A81" t="str">
            <v>B0680</v>
          </cell>
          <cell r="B81">
            <v>778</v>
          </cell>
        </row>
        <row r="82">
          <cell r="A82" t="str">
            <v>B0690</v>
          </cell>
          <cell r="B82">
            <v>96</v>
          </cell>
        </row>
        <row r="83">
          <cell r="A83" t="str">
            <v>B0700</v>
          </cell>
          <cell r="B83">
            <v>582</v>
          </cell>
        </row>
        <row r="84">
          <cell r="A84" t="str">
            <v>B0710</v>
          </cell>
          <cell r="B84">
            <v>125</v>
          </cell>
        </row>
        <row r="85">
          <cell r="A85" t="str">
            <v>B0720</v>
          </cell>
          <cell r="B85">
            <v>24</v>
          </cell>
        </row>
        <row r="86">
          <cell r="A86" t="str">
            <v>B0730</v>
          </cell>
          <cell r="B86">
            <v>424</v>
          </cell>
        </row>
        <row r="87">
          <cell r="A87" t="str">
            <v>B0740</v>
          </cell>
          <cell r="B87">
            <v>9</v>
          </cell>
        </row>
        <row r="88">
          <cell r="A88" t="str">
            <v>B0750</v>
          </cell>
          <cell r="B88">
            <v>456</v>
          </cell>
        </row>
        <row r="89">
          <cell r="A89" t="str">
            <v>B0760</v>
          </cell>
          <cell r="B89">
            <v>162</v>
          </cell>
        </row>
        <row r="90">
          <cell r="A90" t="str">
            <v>B0770</v>
          </cell>
          <cell r="B90">
            <v>294</v>
          </cell>
        </row>
        <row r="91">
          <cell r="A91" t="str">
            <v>B0800</v>
          </cell>
          <cell r="B91">
            <v>37173</v>
          </cell>
        </row>
        <row r="92">
          <cell r="A92" t="str">
            <v>B0810</v>
          </cell>
          <cell r="B92">
            <v>103</v>
          </cell>
        </row>
        <row r="93">
          <cell r="A93" t="str">
            <v>B0820</v>
          </cell>
          <cell r="B93">
            <v>6199</v>
          </cell>
        </row>
        <row r="94">
          <cell r="A94" t="str">
            <v>B0830</v>
          </cell>
          <cell r="B94">
            <v>3174</v>
          </cell>
        </row>
        <row r="95">
          <cell r="A95" t="str">
            <v>B0840</v>
          </cell>
          <cell r="B95">
            <v>751</v>
          </cell>
        </row>
        <row r="96">
          <cell r="A96" t="str">
            <v>B0850</v>
          </cell>
          <cell r="B96">
            <v>232</v>
          </cell>
        </row>
        <row r="97">
          <cell r="A97" t="str">
            <v>B0860</v>
          </cell>
          <cell r="B97">
            <v>301</v>
          </cell>
        </row>
        <row r="98">
          <cell r="A98" t="str">
            <v>B0861</v>
          </cell>
          <cell r="B98">
            <v>83</v>
          </cell>
        </row>
        <row r="99">
          <cell r="A99" t="str">
            <v>B0870</v>
          </cell>
          <cell r="B99">
            <v>135</v>
          </cell>
        </row>
        <row r="100">
          <cell r="A100" t="str">
            <v>B0880</v>
          </cell>
          <cell r="B100">
            <v>271</v>
          </cell>
        </row>
        <row r="101">
          <cell r="A101" t="str">
            <v>B0890</v>
          </cell>
          <cell r="B101">
            <v>184</v>
          </cell>
        </row>
        <row r="102">
          <cell r="A102" t="str">
            <v>B0900</v>
          </cell>
          <cell r="B102">
            <v>184</v>
          </cell>
        </row>
        <row r="103">
          <cell r="A103" t="str">
            <v>B0920</v>
          </cell>
          <cell r="B103">
            <v>913</v>
          </cell>
        </row>
        <row r="104">
          <cell r="A104" t="str">
            <v>B9999</v>
          </cell>
          <cell r="B104">
            <v>135214</v>
          </cell>
        </row>
        <row r="105">
          <cell r="A105" t="str">
            <v>C0060</v>
          </cell>
          <cell r="B105">
            <v>38</v>
          </cell>
        </row>
        <row r="106">
          <cell r="A106" t="str">
            <v>C0070</v>
          </cell>
          <cell r="B106">
            <v>5</v>
          </cell>
        </row>
        <row r="107">
          <cell r="A107" t="str">
            <v>C0090</v>
          </cell>
          <cell r="B107">
            <v>33</v>
          </cell>
        </row>
        <row r="108">
          <cell r="A108" t="str">
            <v>C9999</v>
          </cell>
          <cell r="B108">
            <v>-38</v>
          </cell>
        </row>
        <row r="109">
          <cell r="A109" t="str">
            <v>E0070</v>
          </cell>
          <cell r="B109">
            <v>-885</v>
          </cell>
        </row>
        <row r="110">
          <cell r="A110" t="str">
            <v>E0080</v>
          </cell>
          <cell r="B110">
            <v>39</v>
          </cell>
        </row>
        <row r="111">
          <cell r="A111" t="str">
            <v>E0081</v>
          </cell>
          <cell r="B111">
            <v>29</v>
          </cell>
        </row>
        <row r="112">
          <cell r="A112" t="str">
            <v>E0090</v>
          </cell>
          <cell r="B112">
            <v>953</v>
          </cell>
        </row>
        <row r="113">
          <cell r="A113" t="str">
            <v>E9999</v>
          </cell>
          <cell r="B113">
            <v>-885</v>
          </cell>
        </row>
        <row r="114">
          <cell r="A114" t="str">
            <v>X0010</v>
          </cell>
          <cell r="B114">
            <v>9035</v>
          </cell>
        </row>
        <row r="115">
          <cell r="A115" t="str">
            <v>Y0010</v>
          </cell>
          <cell r="B115">
            <v>3163</v>
          </cell>
        </row>
        <row r="116">
          <cell r="A116" t="str">
            <v>Y0020</v>
          </cell>
          <cell r="B116">
            <v>94</v>
          </cell>
        </row>
        <row r="117">
          <cell r="A117" t="str">
            <v>Y9999</v>
          </cell>
          <cell r="B117">
            <v>3257</v>
          </cell>
        </row>
        <row r="118">
          <cell r="A118" t="str">
            <v>Z9999</v>
          </cell>
          <cell r="B118">
            <v>5778</v>
          </cell>
        </row>
        <row r="119">
          <cell r="A119" t="str">
            <v>Totale complessivo</v>
          </cell>
          <cell r="B119">
            <v>899926</v>
          </cell>
        </row>
        <row r="120">
          <cell r="A120" t="str">
            <v>X0010</v>
          </cell>
          <cell r="B120">
            <v>-2432</v>
          </cell>
        </row>
        <row r="121">
          <cell r="A121" t="str">
            <v>Y0010</v>
          </cell>
          <cell r="B121">
            <v>6828</v>
          </cell>
        </row>
        <row r="122">
          <cell r="A122" t="str">
            <v>Y0020</v>
          </cell>
          <cell r="B122">
            <v>656</v>
          </cell>
        </row>
        <row r="123">
          <cell r="A123" t="str">
            <v>Y9999</v>
          </cell>
          <cell r="B123">
            <v>7484</v>
          </cell>
        </row>
        <row r="124">
          <cell r="A124" t="str">
            <v>Z9999</v>
          </cell>
          <cell r="B124">
            <v>-9916</v>
          </cell>
        </row>
        <row r="125">
          <cell r="A125" t="str">
            <v>Totale complessivo</v>
          </cell>
          <cell r="B125">
            <v>2622227</v>
          </cell>
        </row>
      </sheetData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GIMI"/>
      <sheetName val="Prospetto  interno"/>
      <sheetName val="Riepilogativo tendenziale"/>
      <sheetName val="Riepilogativo programmatico"/>
      <sheetName val="Prospetto riepilogativo"/>
      <sheetName val="Spesa per funzioni quadro"/>
      <sheetName val="Spesa per funzioni"/>
      <sheetName val="Note spesa"/>
      <sheetName val="vacanza tend Rgs"/>
      <sheetName val="vacanza tend 13 Rgs"/>
      <sheetName val="medie prog"/>
      <sheetName val="medie prog 13"/>
      <sheetName val="cons progr"/>
      <sheetName val="cons progr 13"/>
      <sheetName val="medie tend"/>
      <sheetName val="medie tend 13"/>
      <sheetName val="vacanza tendenziale"/>
      <sheetName val="vacanza tendenziale 13"/>
      <sheetName val="medie tend Rgs"/>
      <sheetName val="medie tend Rgs infl"/>
      <sheetName val="cons tend"/>
      <sheetName val="cons tend 13"/>
      <sheetName val="Foglio1"/>
      <sheetName val="parametri progr"/>
      <sheetName val="parametri tend"/>
      <sheetName val="parametri Rgs"/>
      <sheetName val="output vacanza 13 base Rgs"/>
      <sheetName val="output vacanza 13"/>
      <sheetName val="output vacanza"/>
      <sheetName val="output vacanza base Rgs"/>
      <sheetName val="output contratti"/>
      <sheetName val="output quadro"/>
      <sheetName val="output pil2"/>
      <sheetName val="otuput schema2"/>
      <sheetName val="output pil"/>
      <sheetName val="parametri"/>
      <sheetName val="output contratti 13"/>
      <sheetName val="vacanza programmatico"/>
      <sheetName val="output vacanza IN (2)"/>
      <sheetName val="output vacanza IN"/>
      <sheetName val="CE 2008"/>
      <sheetName val="WorkCap"/>
      <sheetName val="Newco"/>
      <sheetName val="ABC"/>
      <sheetName val="Tabel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1">
          <cell r="I11">
            <v>1</v>
          </cell>
          <cell r="J11">
            <v>1</v>
          </cell>
          <cell r="K11">
            <v>1</v>
          </cell>
        </row>
        <row r="16">
          <cell r="I16">
            <v>4.2431372628119579E-2</v>
          </cell>
          <cell r="J16">
            <v>4.2273778263924866E-2</v>
          </cell>
          <cell r="K16">
            <v>4.3127152103565436E-2</v>
          </cell>
        </row>
        <row r="20">
          <cell r="I20">
            <v>1</v>
          </cell>
          <cell r="J20">
            <v>1</v>
          </cell>
          <cell r="K20">
            <v>1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zione"/>
      <sheetName val="Quadro macro"/>
      <sheetName val="IRAP IRPEF 03-04"/>
      <sheetName val="dati fiscali 1"/>
      <sheetName val="Foglio1"/>
      <sheetName val="Note variazione"/>
      <sheetName val="IRAP 2006"/>
      <sheetName val="ADD.LE IRPEF 2006-2009"/>
      <sheetName val="FF 2006 (2)"/>
      <sheetName val="FF 2006 (1)"/>
      <sheetName val="Riparto sperimentale 2005"/>
      <sheetName val="FABB NAZ 06-09"/>
      <sheetName val="VINCOLATE"/>
      <sheetName val="2006"/>
      <sheetName val="Anticipazioni 2006"/>
    </sheetNames>
    <sheetDataSet>
      <sheetData sheetId="0" refreshError="1"/>
      <sheetData sheetId="1" refreshError="1">
        <row r="13">
          <cell r="C13">
            <v>0.42499999999999999</v>
          </cell>
        </row>
        <row r="14">
          <cell r="C14">
            <v>0.28999999999999998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6"/>
  <sheetViews>
    <sheetView tabSelected="1" zoomScale="90" zoomScaleNormal="9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A6" sqref="A6"/>
    </sheetView>
  </sheetViews>
  <sheetFormatPr defaultRowHeight="15" x14ac:dyDescent="0.25"/>
  <cols>
    <col min="1" max="1" width="10.7109375" customWidth="1"/>
    <col min="2" max="2" width="15" customWidth="1"/>
    <col min="4" max="4" width="15.140625" customWidth="1"/>
    <col min="5" max="24" width="12.85546875" customWidth="1"/>
  </cols>
  <sheetData>
    <row r="1" spans="1:24" x14ac:dyDescent="0.25">
      <c r="A1" s="42" t="s">
        <v>11</v>
      </c>
    </row>
    <row r="2" spans="1:24" ht="15.75" thickBot="1" x14ac:dyDescent="0.3"/>
    <row r="3" spans="1:24" ht="15.75" customHeight="1" thickBot="1" x14ac:dyDescent="0.3">
      <c r="E3" s="82" t="s">
        <v>15</v>
      </c>
      <c r="F3" s="83"/>
      <c r="G3" s="83"/>
      <c r="H3" s="83"/>
      <c r="I3" s="83"/>
      <c r="J3" s="83"/>
      <c r="K3" s="83"/>
      <c r="L3" s="83"/>
      <c r="M3" s="83"/>
      <c r="N3" s="84"/>
      <c r="O3" s="82" t="s">
        <v>16</v>
      </c>
      <c r="P3" s="83"/>
      <c r="Q3" s="83"/>
      <c r="R3" s="83"/>
      <c r="S3" s="83"/>
      <c r="T3" s="83"/>
      <c r="U3" s="83"/>
      <c r="V3" s="83"/>
      <c r="W3" s="83"/>
      <c r="X3" s="84"/>
    </row>
    <row r="4" spans="1:24" s="1" customFormat="1" ht="28.5" customHeight="1" thickBot="1" x14ac:dyDescent="0.3">
      <c r="A4" s="78"/>
      <c r="B4" s="79"/>
      <c r="C4" s="79"/>
      <c r="D4" s="79"/>
      <c r="E4" s="85" t="s">
        <v>5</v>
      </c>
      <c r="F4" s="86"/>
      <c r="G4" s="87"/>
      <c r="H4" s="88" t="s">
        <v>4</v>
      </c>
      <c r="I4" s="89"/>
      <c r="J4" s="90"/>
      <c r="K4" s="91" t="s">
        <v>12</v>
      </c>
      <c r="L4" s="92"/>
      <c r="M4" s="92"/>
      <c r="N4" s="93"/>
      <c r="O4" s="85" t="s">
        <v>5</v>
      </c>
      <c r="P4" s="86"/>
      <c r="Q4" s="87"/>
      <c r="R4" s="88" t="s">
        <v>4</v>
      </c>
      <c r="S4" s="89"/>
      <c r="T4" s="90"/>
      <c r="U4" s="91" t="s">
        <v>18</v>
      </c>
      <c r="V4" s="92"/>
      <c r="W4" s="92"/>
      <c r="X4" s="93"/>
    </row>
    <row r="5" spans="1:24" ht="30.75" thickBot="1" x14ac:dyDescent="0.3">
      <c r="A5" s="32" t="s">
        <v>1</v>
      </c>
      <c r="B5" s="33" t="s">
        <v>0</v>
      </c>
      <c r="C5" s="33" t="s">
        <v>2</v>
      </c>
      <c r="D5" s="34" t="s">
        <v>3</v>
      </c>
      <c r="E5" s="35" t="s">
        <v>10</v>
      </c>
      <c r="F5" s="36" t="s">
        <v>7</v>
      </c>
      <c r="G5" s="37" t="s">
        <v>8</v>
      </c>
      <c r="H5" s="38" t="s">
        <v>6</v>
      </c>
      <c r="I5" s="39" t="s">
        <v>7</v>
      </c>
      <c r="J5" s="45" t="s">
        <v>8</v>
      </c>
      <c r="K5" s="94" t="s">
        <v>6</v>
      </c>
      <c r="L5" s="95"/>
      <c r="M5" s="96" t="s">
        <v>7</v>
      </c>
      <c r="N5" s="97"/>
      <c r="O5" s="41" t="s">
        <v>10</v>
      </c>
      <c r="P5" s="36" t="s">
        <v>7</v>
      </c>
      <c r="Q5" s="37" t="s">
        <v>8</v>
      </c>
      <c r="R5" s="38" t="s">
        <v>6</v>
      </c>
      <c r="S5" s="39" t="s">
        <v>7</v>
      </c>
      <c r="T5" s="40" t="s">
        <v>8</v>
      </c>
      <c r="U5" s="94" t="s">
        <v>6</v>
      </c>
      <c r="V5" s="95"/>
      <c r="W5" s="96" t="s">
        <v>7</v>
      </c>
      <c r="X5" s="97"/>
    </row>
    <row r="6" spans="1:24" ht="30.75" thickBot="1" x14ac:dyDescent="0.3">
      <c r="A6" s="33" t="s">
        <v>66</v>
      </c>
      <c r="B6" s="77" t="s">
        <v>82</v>
      </c>
      <c r="C6" s="33"/>
      <c r="D6" s="34"/>
      <c r="E6" s="35"/>
      <c r="F6" s="36"/>
      <c r="G6" s="37"/>
      <c r="H6" s="38"/>
      <c r="I6" s="39"/>
      <c r="J6" s="45"/>
      <c r="K6" s="52" t="s">
        <v>13</v>
      </c>
      <c r="L6" s="50" t="s">
        <v>14</v>
      </c>
      <c r="M6" s="52" t="s">
        <v>13</v>
      </c>
      <c r="N6" s="50" t="s">
        <v>14</v>
      </c>
      <c r="O6" s="41"/>
      <c r="P6" s="36"/>
      <c r="Q6" s="37"/>
      <c r="R6" s="38"/>
      <c r="S6" s="39"/>
      <c r="T6" s="40"/>
      <c r="U6" s="52" t="s">
        <v>13</v>
      </c>
      <c r="V6" s="50" t="s">
        <v>14</v>
      </c>
      <c r="W6" s="52" t="s">
        <v>13</v>
      </c>
      <c r="X6" s="50" t="s">
        <v>14</v>
      </c>
    </row>
    <row r="7" spans="1:24" x14ac:dyDescent="0.25">
      <c r="A7" s="6" t="str">
        <f>$A$6</f>
        <v>130</v>
      </c>
      <c r="B7" s="7" t="str">
        <f>VLOOKUP(A7,Regioni!$A$2:$B$22,2,FALSE)</f>
        <v>Abruzzo</v>
      </c>
      <c r="C7" s="7"/>
      <c r="D7" s="51"/>
      <c r="E7" s="27"/>
      <c r="F7" s="13"/>
      <c r="G7" s="14">
        <f>E7+F7</f>
        <v>0</v>
      </c>
      <c r="H7" s="12"/>
      <c r="I7" s="13"/>
      <c r="J7" s="46">
        <f>H7+I7</f>
        <v>0</v>
      </c>
      <c r="K7" s="53"/>
      <c r="L7" s="54"/>
      <c r="M7" s="55"/>
      <c r="N7" s="56"/>
      <c r="O7" s="8"/>
      <c r="P7" s="7"/>
      <c r="Q7" s="14">
        <f>O7+P7</f>
        <v>0</v>
      </c>
      <c r="R7" s="8"/>
      <c r="S7" s="7"/>
      <c r="T7" s="14">
        <f>R7+S7</f>
        <v>0</v>
      </c>
      <c r="U7" s="53"/>
      <c r="V7" s="54"/>
      <c r="W7" s="55"/>
      <c r="X7" s="56"/>
    </row>
    <row r="8" spans="1:24" x14ac:dyDescent="0.25">
      <c r="A8" s="6" t="str">
        <f t="shared" ref="A8:A22" si="0">$A$6</f>
        <v>130</v>
      </c>
      <c r="B8" s="7" t="str">
        <f>VLOOKUP(A8,Regioni!$A$2:$B$22,2,FALSE)</f>
        <v>Abruzzo</v>
      </c>
      <c r="C8" s="2"/>
      <c r="D8" s="23"/>
      <c r="E8" s="28"/>
      <c r="F8" s="16"/>
      <c r="G8" s="17">
        <f t="shared" ref="G8:G22" si="1">E8+F8</f>
        <v>0</v>
      </c>
      <c r="H8" s="15"/>
      <c r="I8" s="16"/>
      <c r="J8" s="47">
        <f t="shared" ref="J8:J22" si="2">H8+I8</f>
        <v>0</v>
      </c>
      <c r="K8" s="28"/>
      <c r="L8" s="16"/>
      <c r="M8" s="43"/>
      <c r="N8" s="17"/>
      <c r="O8" s="9"/>
      <c r="P8" s="2"/>
      <c r="Q8" s="17">
        <f t="shared" ref="Q8:Q22" si="3">O8+P8</f>
        <v>0</v>
      </c>
      <c r="R8" s="9"/>
      <c r="S8" s="2"/>
      <c r="T8" s="17">
        <f t="shared" ref="T8:T22" si="4">R8+S8</f>
        <v>0</v>
      </c>
      <c r="U8" s="28"/>
      <c r="V8" s="16"/>
      <c r="W8" s="43"/>
      <c r="X8" s="17"/>
    </row>
    <row r="9" spans="1:24" x14ac:dyDescent="0.25">
      <c r="A9" s="6" t="str">
        <f t="shared" si="0"/>
        <v>130</v>
      </c>
      <c r="B9" s="7" t="str">
        <f>VLOOKUP(A9,Regioni!$A$2:$B$22,2,FALSE)</f>
        <v>Abruzzo</v>
      </c>
      <c r="C9" s="2"/>
      <c r="D9" s="23"/>
      <c r="E9" s="28"/>
      <c r="F9" s="16"/>
      <c r="G9" s="17">
        <f t="shared" si="1"/>
        <v>0</v>
      </c>
      <c r="H9" s="15"/>
      <c r="I9" s="16"/>
      <c r="J9" s="47">
        <f t="shared" si="2"/>
        <v>0</v>
      </c>
      <c r="K9" s="28"/>
      <c r="L9" s="16"/>
      <c r="M9" s="43"/>
      <c r="N9" s="17"/>
      <c r="O9" s="9"/>
      <c r="P9" s="2"/>
      <c r="Q9" s="17">
        <f t="shared" si="3"/>
        <v>0</v>
      </c>
      <c r="R9" s="9"/>
      <c r="S9" s="2"/>
      <c r="T9" s="17">
        <f t="shared" si="4"/>
        <v>0</v>
      </c>
      <c r="U9" s="28"/>
      <c r="V9" s="16"/>
      <c r="W9" s="43"/>
      <c r="X9" s="17"/>
    </row>
    <row r="10" spans="1:24" x14ac:dyDescent="0.25">
      <c r="A10" s="6" t="str">
        <f t="shared" si="0"/>
        <v>130</v>
      </c>
      <c r="B10" s="7" t="str">
        <f>VLOOKUP(A10,Regioni!$A$2:$B$22,2,FALSE)</f>
        <v>Abruzzo</v>
      </c>
      <c r="C10" s="2"/>
      <c r="D10" s="23"/>
      <c r="E10" s="28"/>
      <c r="F10" s="16"/>
      <c r="G10" s="17">
        <f t="shared" si="1"/>
        <v>0</v>
      </c>
      <c r="H10" s="15"/>
      <c r="I10" s="16"/>
      <c r="J10" s="47">
        <f t="shared" si="2"/>
        <v>0</v>
      </c>
      <c r="K10" s="28"/>
      <c r="L10" s="16"/>
      <c r="M10" s="43"/>
      <c r="N10" s="17"/>
      <c r="O10" s="9"/>
      <c r="P10" s="2"/>
      <c r="Q10" s="17">
        <f t="shared" si="3"/>
        <v>0</v>
      </c>
      <c r="R10" s="9"/>
      <c r="S10" s="2"/>
      <c r="T10" s="17">
        <f t="shared" si="4"/>
        <v>0</v>
      </c>
      <c r="U10" s="28"/>
      <c r="V10" s="16"/>
      <c r="W10" s="43"/>
      <c r="X10" s="17"/>
    </row>
    <row r="11" spans="1:24" x14ac:dyDescent="0.25">
      <c r="A11" s="6" t="str">
        <f t="shared" si="0"/>
        <v>130</v>
      </c>
      <c r="B11" s="7" t="str">
        <f>VLOOKUP(A11,Regioni!$A$2:$B$22,2,FALSE)</f>
        <v>Abruzzo</v>
      </c>
      <c r="C11" s="2"/>
      <c r="D11" s="23"/>
      <c r="E11" s="28"/>
      <c r="F11" s="16"/>
      <c r="G11" s="17">
        <f t="shared" si="1"/>
        <v>0</v>
      </c>
      <c r="H11" s="15"/>
      <c r="I11" s="16"/>
      <c r="J11" s="47">
        <f t="shared" si="2"/>
        <v>0</v>
      </c>
      <c r="K11" s="28"/>
      <c r="L11" s="16"/>
      <c r="M11" s="43"/>
      <c r="N11" s="17"/>
      <c r="O11" s="9"/>
      <c r="P11" s="2"/>
      <c r="Q11" s="17">
        <f t="shared" si="3"/>
        <v>0</v>
      </c>
      <c r="R11" s="9"/>
      <c r="S11" s="2"/>
      <c r="T11" s="17">
        <f t="shared" si="4"/>
        <v>0</v>
      </c>
      <c r="U11" s="28"/>
      <c r="V11" s="16"/>
      <c r="W11" s="43"/>
      <c r="X11" s="17"/>
    </row>
    <row r="12" spans="1:24" x14ac:dyDescent="0.25">
      <c r="A12" s="6" t="str">
        <f t="shared" si="0"/>
        <v>130</v>
      </c>
      <c r="B12" s="7" t="str">
        <f>VLOOKUP(A12,Regioni!$A$2:$B$22,2,FALSE)</f>
        <v>Abruzzo</v>
      </c>
      <c r="C12" s="2"/>
      <c r="D12" s="23"/>
      <c r="E12" s="28"/>
      <c r="F12" s="16"/>
      <c r="G12" s="17">
        <f t="shared" si="1"/>
        <v>0</v>
      </c>
      <c r="H12" s="15"/>
      <c r="I12" s="16"/>
      <c r="J12" s="47">
        <f t="shared" si="2"/>
        <v>0</v>
      </c>
      <c r="K12" s="28"/>
      <c r="L12" s="16"/>
      <c r="M12" s="43"/>
      <c r="N12" s="17"/>
      <c r="O12" s="9"/>
      <c r="P12" s="2"/>
      <c r="Q12" s="17">
        <f t="shared" si="3"/>
        <v>0</v>
      </c>
      <c r="R12" s="9"/>
      <c r="S12" s="2"/>
      <c r="T12" s="17">
        <f t="shared" si="4"/>
        <v>0</v>
      </c>
      <c r="U12" s="28"/>
      <c r="V12" s="16"/>
      <c r="W12" s="43"/>
      <c r="X12" s="17"/>
    </row>
    <row r="13" spans="1:24" x14ac:dyDescent="0.25">
      <c r="A13" s="6" t="str">
        <f t="shared" si="0"/>
        <v>130</v>
      </c>
      <c r="B13" s="7" t="str">
        <f>VLOOKUP(A13,Regioni!$A$2:$B$22,2,FALSE)</f>
        <v>Abruzzo</v>
      </c>
      <c r="C13" s="2"/>
      <c r="D13" s="23"/>
      <c r="E13" s="28"/>
      <c r="F13" s="16"/>
      <c r="G13" s="17">
        <f t="shared" si="1"/>
        <v>0</v>
      </c>
      <c r="H13" s="15"/>
      <c r="I13" s="16"/>
      <c r="J13" s="47">
        <f t="shared" si="2"/>
        <v>0</v>
      </c>
      <c r="K13" s="28"/>
      <c r="L13" s="16"/>
      <c r="M13" s="43"/>
      <c r="N13" s="17"/>
      <c r="O13" s="9"/>
      <c r="P13" s="2"/>
      <c r="Q13" s="17">
        <f t="shared" si="3"/>
        <v>0</v>
      </c>
      <c r="R13" s="9"/>
      <c r="S13" s="2"/>
      <c r="T13" s="17">
        <f t="shared" si="4"/>
        <v>0</v>
      </c>
      <c r="U13" s="28"/>
      <c r="V13" s="16"/>
      <c r="W13" s="43"/>
      <c r="X13" s="17"/>
    </row>
    <row r="14" spans="1:24" x14ac:dyDescent="0.25">
      <c r="A14" s="6" t="str">
        <f t="shared" si="0"/>
        <v>130</v>
      </c>
      <c r="B14" s="7" t="str">
        <f>VLOOKUP(A14,Regioni!$A$2:$B$22,2,FALSE)</f>
        <v>Abruzzo</v>
      </c>
      <c r="C14" s="2"/>
      <c r="D14" s="23"/>
      <c r="E14" s="28"/>
      <c r="F14" s="16"/>
      <c r="G14" s="17">
        <f t="shared" si="1"/>
        <v>0</v>
      </c>
      <c r="H14" s="15"/>
      <c r="I14" s="16"/>
      <c r="J14" s="47">
        <f t="shared" si="2"/>
        <v>0</v>
      </c>
      <c r="K14" s="28"/>
      <c r="L14" s="16"/>
      <c r="M14" s="43"/>
      <c r="N14" s="17"/>
      <c r="O14" s="9"/>
      <c r="P14" s="2"/>
      <c r="Q14" s="17">
        <f t="shared" si="3"/>
        <v>0</v>
      </c>
      <c r="R14" s="9"/>
      <c r="S14" s="2"/>
      <c r="T14" s="17">
        <f t="shared" si="4"/>
        <v>0</v>
      </c>
      <c r="U14" s="28"/>
      <c r="V14" s="16"/>
      <c r="W14" s="43"/>
      <c r="X14" s="17"/>
    </row>
    <row r="15" spans="1:24" x14ac:dyDescent="0.25">
      <c r="A15" s="6" t="str">
        <f t="shared" si="0"/>
        <v>130</v>
      </c>
      <c r="B15" s="7" t="str">
        <f>VLOOKUP(A15,Regioni!$A$2:$B$22,2,FALSE)</f>
        <v>Abruzzo</v>
      </c>
      <c r="C15" s="2"/>
      <c r="D15" s="23"/>
      <c r="E15" s="28"/>
      <c r="F15" s="16"/>
      <c r="G15" s="17">
        <f t="shared" si="1"/>
        <v>0</v>
      </c>
      <c r="H15" s="15"/>
      <c r="I15" s="16"/>
      <c r="J15" s="47">
        <f t="shared" si="2"/>
        <v>0</v>
      </c>
      <c r="K15" s="28"/>
      <c r="L15" s="16"/>
      <c r="M15" s="43"/>
      <c r="N15" s="17"/>
      <c r="O15" s="9"/>
      <c r="P15" s="2"/>
      <c r="Q15" s="17">
        <f t="shared" si="3"/>
        <v>0</v>
      </c>
      <c r="R15" s="9"/>
      <c r="S15" s="2"/>
      <c r="T15" s="17">
        <f t="shared" si="4"/>
        <v>0</v>
      </c>
      <c r="U15" s="28"/>
      <c r="V15" s="16"/>
      <c r="W15" s="43"/>
      <c r="X15" s="17"/>
    </row>
    <row r="16" spans="1:24" x14ac:dyDescent="0.25">
      <c r="A16" s="6" t="str">
        <f t="shared" si="0"/>
        <v>130</v>
      </c>
      <c r="B16" s="7" t="str">
        <f>VLOOKUP(A16,Regioni!$A$2:$B$22,2,FALSE)</f>
        <v>Abruzzo</v>
      </c>
      <c r="C16" s="2"/>
      <c r="D16" s="23"/>
      <c r="E16" s="28"/>
      <c r="F16" s="16"/>
      <c r="G16" s="17">
        <f t="shared" si="1"/>
        <v>0</v>
      </c>
      <c r="H16" s="15"/>
      <c r="I16" s="16"/>
      <c r="J16" s="47">
        <f t="shared" si="2"/>
        <v>0</v>
      </c>
      <c r="K16" s="28"/>
      <c r="L16" s="16"/>
      <c r="M16" s="43"/>
      <c r="N16" s="17"/>
      <c r="O16" s="9"/>
      <c r="P16" s="2"/>
      <c r="Q16" s="17">
        <f t="shared" si="3"/>
        <v>0</v>
      </c>
      <c r="R16" s="9"/>
      <c r="S16" s="2"/>
      <c r="T16" s="17">
        <f t="shared" si="4"/>
        <v>0</v>
      </c>
      <c r="U16" s="28"/>
      <c r="V16" s="16"/>
      <c r="W16" s="43"/>
      <c r="X16" s="17"/>
    </row>
    <row r="17" spans="1:24" x14ac:dyDescent="0.25">
      <c r="A17" s="6" t="str">
        <f t="shared" si="0"/>
        <v>130</v>
      </c>
      <c r="B17" s="7" t="str">
        <f>VLOOKUP(A17,Regioni!$A$2:$B$22,2,FALSE)</f>
        <v>Abruzzo</v>
      </c>
      <c r="C17" s="2"/>
      <c r="D17" s="23"/>
      <c r="E17" s="28"/>
      <c r="F17" s="16"/>
      <c r="G17" s="17">
        <f t="shared" si="1"/>
        <v>0</v>
      </c>
      <c r="H17" s="15"/>
      <c r="I17" s="16"/>
      <c r="J17" s="47">
        <f t="shared" si="2"/>
        <v>0</v>
      </c>
      <c r="K17" s="28"/>
      <c r="L17" s="16"/>
      <c r="M17" s="43"/>
      <c r="N17" s="17"/>
      <c r="O17" s="9"/>
      <c r="P17" s="2"/>
      <c r="Q17" s="17">
        <f t="shared" si="3"/>
        <v>0</v>
      </c>
      <c r="R17" s="9"/>
      <c r="S17" s="2"/>
      <c r="T17" s="17">
        <f t="shared" si="4"/>
        <v>0</v>
      </c>
      <c r="U17" s="28"/>
      <c r="V17" s="16"/>
      <c r="W17" s="43"/>
      <c r="X17" s="17"/>
    </row>
    <row r="18" spans="1:24" x14ac:dyDescent="0.25">
      <c r="A18" s="6" t="str">
        <f t="shared" si="0"/>
        <v>130</v>
      </c>
      <c r="B18" s="7" t="str">
        <f>VLOOKUP(A18,Regioni!$A$2:$B$22,2,FALSE)</f>
        <v>Abruzzo</v>
      </c>
      <c r="C18" s="2"/>
      <c r="D18" s="23"/>
      <c r="E18" s="28"/>
      <c r="F18" s="16"/>
      <c r="G18" s="17">
        <f t="shared" si="1"/>
        <v>0</v>
      </c>
      <c r="H18" s="15"/>
      <c r="I18" s="16"/>
      <c r="J18" s="47">
        <f t="shared" si="2"/>
        <v>0</v>
      </c>
      <c r="K18" s="28"/>
      <c r="L18" s="16"/>
      <c r="M18" s="43"/>
      <c r="N18" s="17"/>
      <c r="O18" s="9"/>
      <c r="P18" s="2"/>
      <c r="Q18" s="17">
        <f t="shared" si="3"/>
        <v>0</v>
      </c>
      <c r="R18" s="9"/>
      <c r="S18" s="2"/>
      <c r="T18" s="17">
        <f t="shared" si="4"/>
        <v>0</v>
      </c>
      <c r="U18" s="28"/>
      <c r="V18" s="16"/>
      <c r="W18" s="43"/>
      <c r="X18" s="17"/>
    </row>
    <row r="19" spans="1:24" x14ac:dyDescent="0.25">
      <c r="A19" s="6" t="str">
        <f t="shared" si="0"/>
        <v>130</v>
      </c>
      <c r="B19" s="7" t="str">
        <f>VLOOKUP(A19,Regioni!$A$2:$B$22,2,FALSE)</f>
        <v>Abruzzo</v>
      </c>
      <c r="C19" s="2"/>
      <c r="D19" s="23"/>
      <c r="E19" s="28"/>
      <c r="F19" s="16"/>
      <c r="G19" s="17">
        <f t="shared" si="1"/>
        <v>0</v>
      </c>
      <c r="H19" s="15"/>
      <c r="I19" s="16"/>
      <c r="J19" s="47">
        <f t="shared" si="2"/>
        <v>0</v>
      </c>
      <c r="K19" s="28"/>
      <c r="L19" s="16"/>
      <c r="M19" s="43"/>
      <c r="N19" s="17"/>
      <c r="O19" s="9"/>
      <c r="P19" s="2"/>
      <c r="Q19" s="17">
        <f t="shared" si="3"/>
        <v>0</v>
      </c>
      <c r="R19" s="9"/>
      <c r="S19" s="2"/>
      <c r="T19" s="17">
        <f t="shared" si="4"/>
        <v>0</v>
      </c>
      <c r="U19" s="28"/>
      <c r="V19" s="16"/>
      <c r="W19" s="43"/>
      <c r="X19" s="17"/>
    </row>
    <row r="20" spans="1:24" x14ac:dyDescent="0.25">
      <c r="A20" s="6" t="str">
        <f t="shared" si="0"/>
        <v>130</v>
      </c>
      <c r="B20" s="7" t="str">
        <f>VLOOKUP(A20,Regioni!$A$2:$B$22,2,FALSE)</f>
        <v>Abruzzo</v>
      </c>
      <c r="C20" s="2"/>
      <c r="D20" s="23"/>
      <c r="E20" s="28"/>
      <c r="F20" s="16"/>
      <c r="G20" s="17">
        <f t="shared" si="1"/>
        <v>0</v>
      </c>
      <c r="H20" s="15"/>
      <c r="I20" s="16"/>
      <c r="J20" s="47">
        <f t="shared" si="2"/>
        <v>0</v>
      </c>
      <c r="K20" s="28"/>
      <c r="L20" s="16"/>
      <c r="M20" s="43"/>
      <c r="N20" s="17"/>
      <c r="O20" s="9"/>
      <c r="P20" s="2"/>
      <c r="Q20" s="17">
        <f t="shared" si="3"/>
        <v>0</v>
      </c>
      <c r="R20" s="9"/>
      <c r="S20" s="2"/>
      <c r="T20" s="17">
        <f t="shared" si="4"/>
        <v>0</v>
      </c>
      <c r="U20" s="28"/>
      <c r="V20" s="16"/>
      <c r="W20" s="43"/>
      <c r="X20" s="17"/>
    </row>
    <row r="21" spans="1:24" x14ac:dyDescent="0.25">
      <c r="A21" s="6" t="str">
        <f t="shared" si="0"/>
        <v>130</v>
      </c>
      <c r="B21" s="7" t="str">
        <f>VLOOKUP(A21,Regioni!$A$2:$B$22,2,FALSE)</f>
        <v>Abruzzo</v>
      </c>
      <c r="C21" s="3"/>
      <c r="D21" s="24"/>
      <c r="E21" s="29"/>
      <c r="F21" s="19"/>
      <c r="G21" s="20">
        <f t="shared" si="1"/>
        <v>0</v>
      </c>
      <c r="H21" s="18"/>
      <c r="I21" s="19"/>
      <c r="J21" s="48">
        <f t="shared" si="2"/>
        <v>0</v>
      </c>
      <c r="K21" s="28"/>
      <c r="L21" s="16"/>
      <c r="M21" s="43"/>
      <c r="N21" s="17"/>
      <c r="O21" s="10"/>
      <c r="P21" s="3"/>
      <c r="Q21" s="20">
        <f t="shared" si="3"/>
        <v>0</v>
      </c>
      <c r="R21" s="10"/>
      <c r="S21" s="3"/>
      <c r="T21" s="20">
        <f t="shared" si="4"/>
        <v>0</v>
      </c>
      <c r="U21" s="28"/>
      <c r="V21" s="16"/>
      <c r="W21" s="43"/>
      <c r="X21" s="17"/>
    </row>
    <row r="22" spans="1:24" ht="15.75" thickBot="1" x14ac:dyDescent="0.3">
      <c r="A22" s="6" t="str">
        <f t="shared" si="0"/>
        <v>130</v>
      </c>
      <c r="B22" s="7" t="str">
        <f>VLOOKUP(A22,Regioni!$A$2:$B$22,2,FALSE)</f>
        <v>Abruzzo</v>
      </c>
      <c r="C22" s="11"/>
      <c r="D22" s="25"/>
      <c r="E22" s="29"/>
      <c r="F22" s="19"/>
      <c r="G22" s="20">
        <f t="shared" si="1"/>
        <v>0</v>
      </c>
      <c r="H22" s="18"/>
      <c r="I22" s="19"/>
      <c r="J22" s="48">
        <f t="shared" si="2"/>
        <v>0</v>
      </c>
      <c r="K22" s="29"/>
      <c r="L22" s="19"/>
      <c r="M22" s="44"/>
      <c r="N22" s="20"/>
      <c r="O22" s="10"/>
      <c r="P22" s="3"/>
      <c r="Q22" s="20">
        <f t="shared" si="3"/>
        <v>0</v>
      </c>
      <c r="R22" s="10"/>
      <c r="S22" s="3"/>
      <c r="T22" s="20">
        <f t="shared" si="4"/>
        <v>0</v>
      </c>
      <c r="U22" s="29"/>
      <c r="V22" s="19"/>
      <c r="W22" s="44"/>
      <c r="X22" s="20"/>
    </row>
    <row r="23" spans="1:24" ht="15.75" thickBot="1" x14ac:dyDescent="0.3">
      <c r="A23" s="4"/>
      <c r="B23" s="5"/>
      <c r="C23" s="80" t="s">
        <v>9</v>
      </c>
      <c r="D23" s="81"/>
      <c r="E23" s="30">
        <f>SUM(E7:E22)</f>
        <v>0</v>
      </c>
      <c r="F23" s="21">
        <f t="shared" ref="F23:T23" si="5">SUM(F7:F22)</f>
        <v>0</v>
      </c>
      <c r="G23" s="22">
        <f t="shared" si="5"/>
        <v>0</v>
      </c>
      <c r="H23" s="26">
        <f t="shared" si="5"/>
        <v>0</v>
      </c>
      <c r="I23" s="21">
        <f t="shared" si="5"/>
        <v>0</v>
      </c>
      <c r="J23" s="49">
        <f t="shared" si="5"/>
        <v>0</v>
      </c>
      <c r="K23" s="30">
        <f t="shared" si="5"/>
        <v>0</v>
      </c>
      <c r="L23" s="21">
        <f t="shared" si="5"/>
        <v>0</v>
      </c>
      <c r="M23" s="21">
        <f t="shared" si="5"/>
        <v>0</v>
      </c>
      <c r="N23" s="22">
        <f t="shared" si="5"/>
        <v>0</v>
      </c>
      <c r="O23" s="31">
        <f t="shared" si="5"/>
        <v>0</v>
      </c>
      <c r="P23" s="5">
        <f t="shared" si="5"/>
        <v>0</v>
      </c>
      <c r="Q23" s="22">
        <f t="shared" si="5"/>
        <v>0</v>
      </c>
      <c r="R23" s="31">
        <f t="shared" si="5"/>
        <v>0</v>
      </c>
      <c r="S23" s="5">
        <f t="shared" si="5"/>
        <v>0</v>
      </c>
      <c r="T23" s="22">
        <f t="shared" si="5"/>
        <v>0</v>
      </c>
      <c r="U23" s="30">
        <f t="shared" ref="U23" si="6">SUM(U7:U22)</f>
        <v>0</v>
      </c>
      <c r="V23" s="21">
        <f t="shared" ref="V23" si="7">SUM(V7:V22)</f>
        <v>0</v>
      </c>
      <c r="W23" s="21">
        <f t="shared" ref="W23" si="8">SUM(W7:W22)</f>
        <v>0</v>
      </c>
      <c r="X23" s="22">
        <f t="shared" ref="X23" si="9">SUM(X7:X22)</f>
        <v>0</v>
      </c>
    </row>
    <row r="26" spans="1:24" x14ac:dyDescent="0.25">
      <c r="O26" s="42" t="s">
        <v>17</v>
      </c>
    </row>
  </sheetData>
  <mergeCells count="14">
    <mergeCell ref="A4:D4"/>
    <mergeCell ref="C23:D23"/>
    <mergeCell ref="O3:X3"/>
    <mergeCell ref="O4:Q4"/>
    <mergeCell ref="R4:T4"/>
    <mergeCell ref="E3:N3"/>
    <mergeCell ref="K4:N4"/>
    <mergeCell ref="E4:G4"/>
    <mergeCell ref="H4:J4"/>
    <mergeCell ref="K5:L5"/>
    <mergeCell ref="M5:N5"/>
    <mergeCell ref="U4:X4"/>
    <mergeCell ref="U5:V5"/>
    <mergeCell ref="W5:X5"/>
  </mergeCells>
  <dataValidations count="1">
    <dataValidation type="list" allowBlank="1" showInputMessage="1" showErrorMessage="1" sqref="A6" xr:uid="{DBFC138B-515F-4539-8C8B-403C071A721D}">
      <formula1>_010</formula1>
    </dataValidation>
  </dataValidation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AFF45-5A75-4D2B-AC4C-5FECE5222363}">
  <dimension ref="A1:H20"/>
  <sheetViews>
    <sheetView workbookViewId="0">
      <selection activeCell="H13" sqref="H13"/>
    </sheetView>
  </sheetViews>
  <sheetFormatPr defaultRowHeight="15" x14ac:dyDescent="0.25"/>
  <cols>
    <col min="1" max="1" width="10.7109375" customWidth="1"/>
    <col min="2" max="2" width="15" customWidth="1"/>
    <col min="4" max="4" width="15.140625" customWidth="1"/>
    <col min="5" max="5" width="20.140625" customWidth="1"/>
    <col min="7" max="7" width="18.42578125" customWidth="1"/>
    <col min="8" max="8" width="80.140625" customWidth="1"/>
  </cols>
  <sheetData>
    <row r="1" spans="1:8" x14ac:dyDescent="0.25">
      <c r="A1" s="42" t="s">
        <v>22</v>
      </c>
    </row>
    <row r="2" spans="1:8" x14ac:dyDescent="0.25">
      <c r="A2" s="57"/>
      <c r="B2" s="57"/>
      <c r="C2" s="57"/>
      <c r="D2" s="57"/>
    </row>
    <row r="3" spans="1:8" ht="15.75" thickBot="1" x14ac:dyDescent="0.3">
      <c r="A3" s="58"/>
      <c r="B3" s="59"/>
      <c r="C3" s="59"/>
      <c r="D3" s="59"/>
    </row>
    <row r="4" spans="1:8" ht="39" thickBot="1" x14ac:dyDescent="0.3">
      <c r="A4" s="32" t="s">
        <v>1</v>
      </c>
      <c r="B4" s="33" t="s">
        <v>0</v>
      </c>
      <c r="C4" s="33" t="s">
        <v>2</v>
      </c>
      <c r="D4" s="34" t="s">
        <v>3</v>
      </c>
      <c r="E4" s="60" t="s">
        <v>21</v>
      </c>
      <c r="F4" s="64" t="s">
        <v>19</v>
      </c>
      <c r="G4" s="64" t="s">
        <v>20</v>
      </c>
      <c r="H4" s="68" t="s">
        <v>83</v>
      </c>
    </row>
    <row r="5" spans="1:8" x14ac:dyDescent="0.25">
      <c r="A5" s="6" t="str">
        <f>'Tabella A'!$A$6</f>
        <v>130</v>
      </c>
      <c r="B5" s="7" t="str">
        <f>VLOOKUP(A5,Regioni!$A$2:$B$22,2,FALSE)</f>
        <v>Abruzzo</v>
      </c>
      <c r="C5" s="7"/>
      <c r="D5" s="51"/>
      <c r="E5" s="61"/>
      <c r="F5" s="65"/>
      <c r="G5" s="65"/>
      <c r="H5" s="69"/>
    </row>
    <row r="6" spans="1:8" x14ac:dyDescent="0.25">
      <c r="A6" s="6" t="str">
        <f>'Tabella A'!$A$6</f>
        <v>130</v>
      </c>
      <c r="B6" s="7" t="str">
        <f>VLOOKUP(A6,Regioni!$A$2:$B$22,2,FALSE)</f>
        <v>Abruzzo</v>
      </c>
      <c r="C6" s="2"/>
      <c r="D6" s="23"/>
      <c r="E6" s="62"/>
      <c r="F6" s="66"/>
      <c r="G6" s="66"/>
      <c r="H6" s="70"/>
    </row>
    <row r="7" spans="1:8" x14ac:dyDescent="0.25">
      <c r="A7" s="6" t="str">
        <f>'Tabella A'!$A$6</f>
        <v>130</v>
      </c>
      <c r="B7" s="7" t="str">
        <f>VLOOKUP(A7,Regioni!$A$2:$B$22,2,FALSE)</f>
        <v>Abruzzo</v>
      </c>
      <c r="C7" s="2"/>
      <c r="D7" s="23"/>
      <c r="E7" s="62"/>
      <c r="F7" s="66"/>
      <c r="G7" s="66"/>
      <c r="H7" s="70"/>
    </row>
    <row r="8" spans="1:8" x14ac:dyDescent="0.25">
      <c r="A8" s="6" t="str">
        <f>'Tabella A'!$A$6</f>
        <v>130</v>
      </c>
      <c r="B8" s="7" t="str">
        <f>VLOOKUP(A8,Regioni!$A$2:$B$22,2,FALSE)</f>
        <v>Abruzzo</v>
      </c>
      <c r="C8" s="2"/>
      <c r="D8" s="23"/>
      <c r="E8" s="62"/>
      <c r="F8" s="66"/>
      <c r="G8" s="66"/>
      <c r="H8" s="70"/>
    </row>
    <row r="9" spans="1:8" x14ac:dyDescent="0.25">
      <c r="A9" s="6" t="str">
        <f>'Tabella A'!$A$6</f>
        <v>130</v>
      </c>
      <c r="B9" s="7" t="str">
        <f>VLOOKUP(A9,Regioni!$A$2:$B$22,2,FALSE)</f>
        <v>Abruzzo</v>
      </c>
      <c r="C9" s="2"/>
      <c r="D9" s="23"/>
      <c r="E9" s="62"/>
      <c r="F9" s="66"/>
      <c r="G9" s="66"/>
      <c r="H9" s="70"/>
    </row>
    <row r="10" spans="1:8" x14ac:dyDescent="0.25">
      <c r="A10" s="6" t="str">
        <f>'Tabella A'!$A$6</f>
        <v>130</v>
      </c>
      <c r="B10" s="7" t="str">
        <f>VLOOKUP(A10,Regioni!$A$2:$B$22,2,FALSE)</f>
        <v>Abruzzo</v>
      </c>
      <c r="C10" s="2"/>
      <c r="D10" s="23"/>
      <c r="E10" s="62"/>
      <c r="F10" s="66"/>
      <c r="G10" s="66"/>
      <c r="H10" s="70"/>
    </row>
    <row r="11" spans="1:8" x14ac:dyDescent="0.25">
      <c r="A11" s="6" t="str">
        <f>'Tabella A'!$A$6</f>
        <v>130</v>
      </c>
      <c r="B11" s="7" t="str">
        <f>VLOOKUP(A11,Regioni!$A$2:$B$22,2,FALSE)</f>
        <v>Abruzzo</v>
      </c>
      <c r="C11" s="2"/>
      <c r="D11" s="23"/>
      <c r="E11" s="62"/>
      <c r="F11" s="66"/>
      <c r="G11" s="66"/>
      <c r="H11" s="70"/>
    </row>
    <row r="12" spans="1:8" x14ac:dyDescent="0.25">
      <c r="A12" s="6" t="str">
        <f>'Tabella A'!$A$6</f>
        <v>130</v>
      </c>
      <c r="B12" s="7" t="str">
        <f>VLOOKUP(A12,Regioni!$A$2:$B$22,2,FALSE)</f>
        <v>Abruzzo</v>
      </c>
      <c r="C12" s="2"/>
      <c r="D12" s="23"/>
      <c r="E12" s="62"/>
      <c r="F12" s="66"/>
      <c r="G12" s="66"/>
      <c r="H12" s="70"/>
    </row>
    <row r="13" spans="1:8" x14ac:dyDescent="0.25">
      <c r="A13" s="6" t="str">
        <f>'Tabella A'!$A$6</f>
        <v>130</v>
      </c>
      <c r="B13" s="7" t="str">
        <f>VLOOKUP(A13,Regioni!$A$2:$B$22,2,FALSE)</f>
        <v>Abruzzo</v>
      </c>
      <c r="C13" s="2"/>
      <c r="D13" s="23"/>
      <c r="E13" s="62"/>
      <c r="F13" s="66"/>
      <c r="G13" s="66"/>
      <c r="H13" s="70"/>
    </row>
    <row r="14" spans="1:8" x14ac:dyDescent="0.25">
      <c r="A14" s="6" t="str">
        <f>'Tabella A'!$A$6</f>
        <v>130</v>
      </c>
      <c r="B14" s="7" t="str">
        <f>VLOOKUP(A14,Regioni!$A$2:$B$22,2,FALSE)</f>
        <v>Abruzzo</v>
      </c>
      <c r="C14" s="2"/>
      <c r="D14" s="23"/>
      <c r="E14" s="62"/>
      <c r="F14" s="66"/>
      <c r="G14" s="66"/>
      <c r="H14" s="70"/>
    </row>
    <row r="15" spans="1:8" x14ac:dyDescent="0.25">
      <c r="A15" s="6" t="str">
        <f>'Tabella A'!$A$6</f>
        <v>130</v>
      </c>
      <c r="B15" s="7" t="str">
        <f>VLOOKUP(A15,Regioni!$A$2:$B$22,2,FALSE)</f>
        <v>Abruzzo</v>
      </c>
      <c r="C15" s="2"/>
      <c r="D15" s="23"/>
      <c r="E15" s="62"/>
      <c r="F15" s="66"/>
      <c r="G15" s="66"/>
      <c r="H15" s="70"/>
    </row>
    <row r="16" spans="1:8" x14ac:dyDescent="0.25">
      <c r="A16" s="6" t="str">
        <f>'Tabella A'!$A$6</f>
        <v>130</v>
      </c>
      <c r="B16" s="7" t="str">
        <f>VLOOKUP(A16,Regioni!$A$2:$B$22,2,FALSE)</f>
        <v>Abruzzo</v>
      </c>
      <c r="C16" s="2"/>
      <c r="D16" s="23"/>
      <c r="E16" s="62"/>
      <c r="F16" s="66"/>
      <c r="G16" s="66"/>
      <c r="H16" s="70"/>
    </row>
    <row r="17" spans="1:8" x14ac:dyDescent="0.25">
      <c r="A17" s="6" t="str">
        <f>'Tabella A'!$A$6</f>
        <v>130</v>
      </c>
      <c r="B17" s="7" t="str">
        <f>VLOOKUP(A17,Regioni!$A$2:$B$22,2,FALSE)</f>
        <v>Abruzzo</v>
      </c>
      <c r="C17" s="2"/>
      <c r="D17" s="23"/>
      <c r="E17" s="62"/>
      <c r="F17" s="66"/>
      <c r="G17" s="66"/>
      <c r="H17" s="70"/>
    </row>
    <row r="18" spans="1:8" x14ac:dyDescent="0.25">
      <c r="A18" s="6" t="str">
        <f>'Tabella A'!$A$6</f>
        <v>130</v>
      </c>
      <c r="B18" s="7" t="str">
        <f>VLOOKUP(A18,Regioni!$A$2:$B$22,2,FALSE)</f>
        <v>Abruzzo</v>
      </c>
      <c r="C18" s="2"/>
      <c r="D18" s="23"/>
      <c r="E18" s="62"/>
      <c r="F18" s="66"/>
      <c r="G18" s="66"/>
      <c r="H18" s="70"/>
    </row>
    <row r="19" spans="1:8" x14ac:dyDescent="0.25">
      <c r="A19" s="6" t="str">
        <f>'Tabella A'!$A$6</f>
        <v>130</v>
      </c>
      <c r="B19" s="7" t="str">
        <f>VLOOKUP(A19,Regioni!$A$2:$B$22,2,FALSE)</f>
        <v>Abruzzo</v>
      </c>
      <c r="C19" s="3"/>
      <c r="D19" s="24"/>
      <c r="E19" s="62"/>
      <c r="F19" s="66"/>
      <c r="G19" s="66"/>
      <c r="H19" s="70"/>
    </row>
    <row r="20" spans="1:8" ht="15.75" thickBot="1" x14ac:dyDescent="0.3">
      <c r="A20" s="6" t="str">
        <f>'Tabella A'!$A$6</f>
        <v>130</v>
      </c>
      <c r="B20" s="7" t="str">
        <f>VLOOKUP(A20,Regioni!$A$2:$B$22,2,FALSE)</f>
        <v>Abruzzo</v>
      </c>
      <c r="C20" s="11"/>
      <c r="D20" s="25"/>
      <c r="E20" s="63"/>
      <c r="F20" s="67"/>
      <c r="G20" s="67"/>
      <c r="H20" s="7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6B25A-5358-4FC8-8C67-F96233503F74}">
  <dimension ref="A1:G20"/>
  <sheetViews>
    <sheetView workbookViewId="0">
      <selection activeCell="A5" sqref="A5"/>
    </sheetView>
  </sheetViews>
  <sheetFormatPr defaultRowHeight="15" x14ac:dyDescent="0.25"/>
  <cols>
    <col min="1" max="1" width="10.7109375" customWidth="1"/>
    <col min="2" max="2" width="15" customWidth="1"/>
    <col min="4" max="4" width="15.140625" customWidth="1"/>
    <col min="5" max="5" width="21" customWidth="1"/>
    <col min="6" max="6" width="20.140625" customWidth="1"/>
    <col min="7" max="7" width="20.7109375" customWidth="1"/>
    <col min="8" max="8" width="18.42578125" customWidth="1"/>
    <col min="9" max="9" width="80.140625" customWidth="1"/>
  </cols>
  <sheetData>
    <row r="1" spans="1:7" x14ac:dyDescent="0.25">
      <c r="A1" s="42" t="s">
        <v>23</v>
      </c>
    </row>
    <row r="2" spans="1:7" x14ac:dyDescent="0.25">
      <c r="A2" s="57"/>
      <c r="B2" s="57"/>
      <c r="C2" s="57"/>
      <c r="D2" s="57"/>
      <c r="E2" s="57"/>
    </row>
    <row r="3" spans="1:7" ht="15.75" thickBot="1" x14ac:dyDescent="0.3">
      <c r="A3" s="58"/>
      <c r="B3" s="59"/>
      <c r="C3" s="59"/>
      <c r="D3" s="59"/>
      <c r="E3" s="59"/>
    </row>
    <row r="4" spans="1:7" ht="26.25" thickBot="1" x14ac:dyDescent="0.3">
      <c r="A4" s="32" t="s">
        <v>1</v>
      </c>
      <c r="B4" s="33" t="s">
        <v>0</v>
      </c>
      <c r="C4" s="33" t="s">
        <v>2</v>
      </c>
      <c r="D4" s="34" t="s">
        <v>3</v>
      </c>
      <c r="E4" s="64" t="s">
        <v>29</v>
      </c>
      <c r="F4" s="64" t="s">
        <v>24</v>
      </c>
      <c r="G4" s="64" t="s">
        <v>25</v>
      </c>
    </row>
    <row r="5" spans="1:7" x14ac:dyDescent="0.25">
      <c r="A5" s="6" t="str">
        <f>'Tabella A'!$A$6</f>
        <v>130</v>
      </c>
      <c r="B5" s="7" t="str">
        <f>VLOOKUP(A5,Regioni!$A$2:$B$22,2,FALSE)</f>
        <v>Abruzzo</v>
      </c>
      <c r="C5" s="7"/>
      <c r="D5" s="51"/>
      <c r="E5" s="65"/>
      <c r="F5" s="65"/>
      <c r="G5" s="65"/>
    </row>
    <row r="6" spans="1:7" x14ac:dyDescent="0.25">
      <c r="A6" s="6" t="str">
        <f>'Tabella A'!$A$6</f>
        <v>130</v>
      </c>
      <c r="B6" s="7" t="str">
        <f>VLOOKUP(A6,Regioni!$A$2:$B$22,2,FALSE)</f>
        <v>Abruzzo</v>
      </c>
      <c r="C6" s="2"/>
      <c r="D6" s="23"/>
      <c r="E6" s="66"/>
      <c r="F6" s="66"/>
      <c r="G6" s="66"/>
    </row>
    <row r="7" spans="1:7" x14ac:dyDescent="0.25">
      <c r="A7" s="6" t="str">
        <f>'Tabella A'!$A$6</f>
        <v>130</v>
      </c>
      <c r="B7" s="7" t="str">
        <f>VLOOKUP(A7,Regioni!$A$2:$B$22,2,FALSE)</f>
        <v>Abruzzo</v>
      </c>
      <c r="C7" s="2"/>
      <c r="D7" s="23"/>
      <c r="E7" s="66"/>
      <c r="F7" s="66"/>
      <c r="G7" s="66"/>
    </row>
    <row r="8" spans="1:7" x14ac:dyDescent="0.25">
      <c r="A8" s="6" t="str">
        <f>'Tabella A'!$A$6</f>
        <v>130</v>
      </c>
      <c r="B8" s="7" t="str">
        <f>VLOOKUP(A8,Regioni!$A$2:$B$22,2,FALSE)</f>
        <v>Abruzzo</v>
      </c>
      <c r="C8" s="2"/>
      <c r="D8" s="23"/>
      <c r="E8" s="66"/>
      <c r="F8" s="66"/>
      <c r="G8" s="66"/>
    </row>
    <row r="9" spans="1:7" x14ac:dyDescent="0.25">
      <c r="A9" s="6" t="str">
        <f>'Tabella A'!$A$6</f>
        <v>130</v>
      </c>
      <c r="B9" s="7" t="str">
        <f>VLOOKUP(A9,Regioni!$A$2:$B$22,2,FALSE)</f>
        <v>Abruzzo</v>
      </c>
      <c r="C9" s="2"/>
      <c r="D9" s="23"/>
      <c r="E9" s="66"/>
      <c r="F9" s="66"/>
      <c r="G9" s="66"/>
    </row>
    <row r="10" spans="1:7" x14ac:dyDescent="0.25">
      <c r="A10" s="6" t="str">
        <f>'Tabella A'!$A$6</f>
        <v>130</v>
      </c>
      <c r="B10" s="7" t="str">
        <f>VLOOKUP(A10,Regioni!$A$2:$B$22,2,FALSE)</f>
        <v>Abruzzo</v>
      </c>
      <c r="C10" s="2"/>
      <c r="D10" s="23"/>
      <c r="E10" s="66"/>
      <c r="F10" s="66"/>
      <c r="G10" s="66"/>
    </row>
    <row r="11" spans="1:7" x14ac:dyDescent="0.25">
      <c r="A11" s="6" t="str">
        <f>'Tabella A'!$A$6</f>
        <v>130</v>
      </c>
      <c r="B11" s="7" t="str">
        <f>VLOOKUP(A11,Regioni!$A$2:$B$22,2,FALSE)</f>
        <v>Abruzzo</v>
      </c>
      <c r="C11" s="2"/>
      <c r="D11" s="23"/>
      <c r="E11" s="66"/>
      <c r="F11" s="66"/>
      <c r="G11" s="66"/>
    </row>
    <row r="12" spans="1:7" x14ac:dyDescent="0.25">
      <c r="A12" s="6" t="str">
        <f>'Tabella A'!$A$6</f>
        <v>130</v>
      </c>
      <c r="B12" s="7" t="str">
        <f>VLOOKUP(A12,Regioni!$A$2:$B$22,2,FALSE)</f>
        <v>Abruzzo</v>
      </c>
      <c r="C12" s="2"/>
      <c r="D12" s="23"/>
      <c r="E12" s="66"/>
      <c r="F12" s="66"/>
      <c r="G12" s="66"/>
    </row>
    <row r="13" spans="1:7" x14ac:dyDescent="0.25">
      <c r="A13" s="6" t="str">
        <f>'Tabella A'!$A$6</f>
        <v>130</v>
      </c>
      <c r="B13" s="7" t="str">
        <f>VLOOKUP(A13,Regioni!$A$2:$B$22,2,FALSE)</f>
        <v>Abruzzo</v>
      </c>
      <c r="C13" s="2"/>
      <c r="D13" s="23"/>
      <c r="E13" s="66"/>
      <c r="F13" s="66"/>
      <c r="G13" s="66"/>
    </row>
    <row r="14" spans="1:7" x14ac:dyDescent="0.25">
      <c r="A14" s="6" t="str">
        <f>'Tabella A'!$A$6</f>
        <v>130</v>
      </c>
      <c r="B14" s="7" t="str">
        <f>VLOOKUP(A14,Regioni!$A$2:$B$22,2,FALSE)</f>
        <v>Abruzzo</v>
      </c>
      <c r="C14" s="2"/>
      <c r="D14" s="23"/>
      <c r="E14" s="66"/>
      <c r="F14" s="66"/>
      <c r="G14" s="66"/>
    </row>
    <row r="15" spans="1:7" x14ac:dyDescent="0.25">
      <c r="A15" s="6" t="str">
        <f>'Tabella A'!$A$6</f>
        <v>130</v>
      </c>
      <c r="B15" s="7" t="str">
        <f>VLOOKUP(A15,Regioni!$A$2:$B$22,2,FALSE)</f>
        <v>Abruzzo</v>
      </c>
      <c r="C15" s="2"/>
      <c r="D15" s="23"/>
      <c r="E15" s="66"/>
      <c r="F15" s="66"/>
      <c r="G15" s="66"/>
    </row>
    <row r="16" spans="1:7" x14ac:dyDescent="0.25">
      <c r="A16" s="6" t="str">
        <f>'Tabella A'!$A$6</f>
        <v>130</v>
      </c>
      <c r="B16" s="7" t="str">
        <f>VLOOKUP(A16,Regioni!$A$2:$B$22,2,FALSE)</f>
        <v>Abruzzo</v>
      </c>
      <c r="C16" s="2"/>
      <c r="D16" s="23"/>
      <c r="E16" s="66"/>
      <c r="F16" s="66"/>
      <c r="G16" s="66"/>
    </row>
    <row r="17" spans="1:7" x14ac:dyDescent="0.25">
      <c r="A17" s="6" t="str">
        <f>'Tabella A'!$A$6</f>
        <v>130</v>
      </c>
      <c r="B17" s="7" t="str">
        <f>VLOOKUP(A17,Regioni!$A$2:$B$22,2,FALSE)</f>
        <v>Abruzzo</v>
      </c>
      <c r="C17" s="2"/>
      <c r="D17" s="23"/>
      <c r="E17" s="66"/>
      <c r="F17" s="66"/>
      <c r="G17" s="66"/>
    </row>
    <row r="18" spans="1:7" x14ac:dyDescent="0.25">
      <c r="A18" s="6" t="str">
        <f>'Tabella A'!$A$6</f>
        <v>130</v>
      </c>
      <c r="B18" s="7" t="str">
        <f>VLOOKUP(A18,Regioni!$A$2:$B$22,2,FALSE)</f>
        <v>Abruzzo</v>
      </c>
      <c r="C18" s="2"/>
      <c r="D18" s="23"/>
      <c r="E18" s="66"/>
      <c r="F18" s="66"/>
      <c r="G18" s="66"/>
    </row>
    <row r="19" spans="1:7" x14ac:dyDescent="0.25">
      <c r="A19" s="6" t="str">
        <f>'Tabella A'!$A$6</f>
        <v>130</v>
      </c>
      <c r="B19" s="7" t="str">
        <f>VLOOKUP(A19,Regioni!$A$2:$B$22,2,FALSE)</f>
        <v>Abruzzo</v>
      </c>
      <c r="C19" s="3"/>
      <c r="D19" s="24"/>
      <c r="E19" s="66"/>
      <c r="F19" s="66"/>
      <c r="G19" s="66"/>
    </row>
    <row r="20" spans="1:7" ht="15.75" thickBot="1" x14ac:dyDescent="0.3">
      <c r="A20" s="6" t="str">
        <f>'Tabella A'!$A$6</f>
        <v>130</v>
      </c>
      <c r="B20" s="7" t="str">
        <f>VLOOKUP(A20,Regioni!$A$2:$B$22,2,FALSE)</f>
        <v>Abruzzo</v>
      </c>
      <c r="C20" s="11"/>
      <c r="D20" s="25"/>
      <c r="E20" s="67"/>
      <c r="F20" s="67"/>
      <c r="G20" s="6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FBE5D-90EB-47BC-97B8-3928F0BE7499}">
  <dimension ref="A1:H20"/>
  <sheetViews>
    <sheetView workbookViewId="0">
      <selection activeCell="B5" sqref="A5:B5"/>
    </sheetView>
  </sheetViews>
  <sheetFormatPr defaultRowHeight="15" x14ac:dyDescent="0.25"/>
  <cols>
    <col min="1" max="1" width="10.7109375" customWidth="1"/>
    <col min="2" max="2" width="15" customWidth="1"/>
    <col min="4" max="4" width="15.140625" customWidth="1"/>
    <col min="5" max="5" width="20.140625" customWidth="1"/>
    <col min="6" max="6" width="9.140625" customWidth="1"/>
    <col min="7" max="7" width="18.42578125" customWidth="1"/>
    <col min="8" max="8" width="80.140625" customWidth="1"/>
  </cols>
  <sheetData>
    <row r="1" spans="1:8" x14ac:dyDescent="0.25">
      <c r="A1" s="42" t="s">
        <v>27</v>
      </c>
    </row>
    <row r="3" spans="1:8" ht="15.75" thickBot="1" x14ac:dyDescent="0.3">
      <c r="A3" s="58"/>
      <c r="B3" s="59"/>
      <c r="C3" s="59"/>
      <c r="D3" s="59"/>
    </row>
    <row r="4" spans="1:8" ht="39" thickBot="1" x14ac:dyDescent="0.3">
      <c r="A4" s="32" t="s">
        <v>1</v>
      </c>
      <c r="B4" s="33" t="s">
        <v>0</v>
      </c>
      <c r="C4" s="33" t="s">
        <v>2</v>
      </c>
      <c r="D4" s="34" t="s">
        <v>3</v>
      </c>
      <c r="E4" s="60" t="s">
        <v>26</v>
      </c>
      <c r="F4" s="64" t="s">
        <v>19</v>
      </c>
      <c r="G4" s="64" t="s">
        <v>20</v>
      </c>
      <c r="H4" s="68" t="s">
        <v>28</v>
      </c>
    </row>
    <row r="5" spans="1:8" x14ac:dyDescent="0.25">
      <c r="A5" s="6" t="str">
        <f>'Tabella A'!$A$6</f>
        <v>130</v>
      </c>
      <c r="B5" s="7" t="str">
        <f>VLOOKUP(A5,Regioni!$A$2:$B$22,2,FALSE)</f>
        <v>Abruzzo</v>
      </c>
      <c r="C5" s="7"/>
      <c r="D5" s="51"/>
      <c r="E5" s="61"/>
      <c r="F5" s="65"/>
      <c r="G5" s="65"/>
      <c r="H5" s="69"/>
    </row>
    <row r="6" spans="1:8" x14ac:dyDescent="0.25">
      <c r="A6" s="6" t="str">
        <f>'Tabella A'!$A$6</f>
        <v>130</v>
      </c>
      <c r="B6" s="7" t="str">
        <f>VLOOKUP(A6,Regioni!$A$2:$B$22,2,FALSE)</f>
        <v>Abruzzo</v>
      </c>
      <c r="C6" s="2"/>
      <c r="D6" s="23"/>
      <c r="E6" s="62"/>
      <c r="F6" s="66"/>
      <c r="G6" s="66"/>
      <c r="H6" s="70"/>
    </row>
    <row r="7" spans="1:8" x14ac:dyDescent="0.25">
      <c r="A7" s="6" t="str">
        <f>'Tabella A'!$A$6</f>
        <v>130</v>
      </c>
      <c r="B7" s="7" t="str">
        <f>VLOOKUP(A7,Regioni!$A$2:$B$22,2,FALSE)</f>
        <v>Abruzzo</v>
      </c>
      <c r="C7" s="2"/>
      <c r="D7" s="23"/>
      <c r="E7" s="62"/>
      <c r="F7" s="66"/>
      <c r="G7" s="66"/>
      <c r="H7" s="70"/>
    </row>
    <row r="8" spans="1:8" x14ac:dyDescent="0.25">
      <c r="A8" s="6" t="str">
        <f>'Tabella A'!$A$6</f>
        <v>130</v>
      </c>
      <c r="B8" s="7" t="str">
        <f>VLOOKUP(A8,Regioni!$A$2:$B$22,2,FALSE)</f>
        <v>Abruzzo</v>
      </c>
      <c r="C8" s="2"/>
      <c r="D8" s="23"/>
      <c r="E8" s="62"/>
      <c r="F8" s="66"/>
      <c r="G8" s="66"/>
      <c r="H8" s="70"/>
    </row>
    <row r="9" spans="1:8" x14ac:dyDescent="0.25">
      <c r="A9" s="6" t="str">
        <f>'Tabella A'!$A$6</f>
        <v>130</v>
      </c>
      <c r="B9" s="7" t="str">
        <f>VLOOKUP(A9,Regioni!$A$2:$B$22,2,FALSE)</f>
        <v>Abruzzo</v>
      </c>
      <c r="C9" s="2"/>
      <c r="D9" s="23"/>
      <c r="E9" s="62"/>
      <c r="F9" s="66"/>
      <c r="G9" s="66"/>
      <c r="H9" s="70"/>
    </row>
    <row r="10" spans="1:8" x14ac:dyDescent="0.25">
      <c r="A10" s="6" t="str">
        <f>'Tabella A'!$A$6</f>
        <v>130</v>
      </c>
      <c r="B10" s="7" t="str">
        <f>VLOOKUP(A10,Regioni!$A$2:$B$22,2,FALSE)</f>
        <v>Abruzzo</v>
      </c>
      <c r="C10" s="2"/>
      <c r="D10" s="23"/>
      <c r="E10" s="62"/>
      <c r="F10" s="66"/>
      <c r="G10" s="66"/>
      <c r="H10" s="70"/>
    </row>
    <row r="11" spans="1:8" x14ac:dyDescent="0.25">
      <c r="A11" s="6" t="str">
        <f>'Tabella A'!$A$6</f>
        <v>130</v>
      </c>
      <c r="B11" s="7" t="str">
        <f>VLOOKUP(A11,Regioni!$A$2:$B$22,2,FALSE)</f>
        <v>Abruzzo</v>
      </c>
      <c r="C11" s="2"/>
      <c r="D11" s="23"/>
      <c r="E11" s="62"/>
      <c r="F11" s="66"/>
      <c r="G11" s="66"/>
      <c r="H11" s="70"/>
    </row>
    <row r="12" spans="1:8" x14ac:dyDescent="0.25">
      <c r="A12" s="6" t="str">
        <f>'Tabella A'!$A$6</f>
        <v>130</v>
      </c>
      <c r="B12" s="7" t="str">
        <f>VLOOKUP(A12,Regioni!$A$2:$B$22,2,FALSE)</f>
        <v>Abruzzo</v>
      </c>
      <c r="C12" s="2"/>
      <c r="D12" s="23"/>
      <c r="E12" s="62"/>
      <c r="F12" s="66"/>
      <c r="G12" s="66"/>
      <c r="H12" s="70"/>
    </row>
    <row r="13" spans="1:8" x14ac:dyDescent="0.25">
      <c r="A13" s="6" t="str">
        <f>'Tabella A'!$A$6</f>
        <v>130</v>
      </c>
      <c r="B13" s="7" t="str">
        <f>VLOOKUP(A13,Regioni!$A$2:$B$22,2,FALSE)</f>
        <v>Abruzzo</v>
      </c>
      <c r="C13" s="2"/>
      <c r="D13" s="23"/>
      <c r="E13" s="62"/>
      <c r="F13" s="66"/>
      <c r="G13" s="66"/>
      <c r="H13" s="70"/>
    </row>
    <row r="14" spans="1:8" x14ac:dyDescent="0.25">
      <c r="A14" s="6" t="str">
        <f>'Tabella A'!$A$6</f>
        <v>130</v>
      </c>
      <c r="B14" s="7" t="str">
        <f>VLOOKUP(A14,Regioni!$A$2:$B$22,2,FALSE)</f>
        <v>Abruzzo</v>
      </c>
      <c r="C14" s="2"/>
      <c r="D14" s="23"/>
      <c r="E14" s="62"/>
      <c r="F14" s="66"/>
      <c r="G14" s="66"/>
      <c r="H14" s="70"/>
    </row>
    <row r="15" spans="1:8" x14ac:dyDescent="0.25">
      <c r="A15" s="6" t="str">
        <f>'Tabella A'!$A$6</f>
        <v>130</v>
      </c>
      <c r="B15" s="7" t="str">
        <f>VLOOKUP(A15,Regioni!$A$2:$B$22,2,FALSE)</f>
        <v>Abruzzo</v>
      </c>
      <c r="C15" s="2"/>
      <c r="D15" s="23"/>
      <c r="E15" s="62"/>
      <c r="F15" s="66"/>
      <c r="G15" s="66"/>
      <c r="H15" s="70"/>
    </row>
    <row r="16" spans="1:8" x14ac:dyDescent="0.25">
      <c r="A16" s="6" t="str">
        <f>'Tabella A'!$A$6</f>
        <v>130</v>
      </c>
      <c r="B16" s="7" t="str">
        <f>VLOOKUP(A16,Regioni!$A$2:$B$22,2,FALSE)</f>
        <v>Abruzzo</v>
      </c>
      <c r="C16" s="2"/>
      <c r="D16" s="23"/>
      <c r="E16" s="62"/>
      <c r="F16" s="66"/>
      <c r="G16" s="66"/>
      <c r="H16" s="70"/>
    </row>
    <row r="17" spans="1:8" x14ac:dyDescent="0.25">
      <c r="A17" s="6" t="str">
        <f>'Tabella A'!$A$6</f>
        <v>130</v>
      </c>
      <c r="B17" s="7" t="str">
        <f>VLOOKUP(A17,Regioni!$A$2:$B$22,2,FALSE)</f>
        <v>Abruzzo</v>
      </c>
      <c r="C17" s="2"/>
      <c r="D17" s="23"/>
      <c r="E17" s="62"/>
      <c r="F17" s="66"/>
      <c r="G17" s="66"/>
      <c r="H17" s="70"/>
    </row>
    <row r="18" spans="1:8" x14ac:dyDescent="0.25">
      <c r="A18" s="6" t="str">
        <f>'Tabella A'!$A$6</f>
        <v>130</v>
      </c>
      <c r="B18" s="7" t="str">
        <f>VLOOKUP(A18,Regioni!$A$2:$B$22,2,FALSE)</f>
        <v>Abruzzo</v>
      </c>
      <c r="C18" s="2"/>
      <c r="D18" s="23"/>
      <c r="E18" s="62"/>
      <c r="F18" s="66"/>
      <c r="G18" s="66"/>
      <c r="H18" s="70"/>
    </row>
    <row r="19" spans="1:8" x14ac:dyDescent="0.25">
      <c r="A19" s="6" t="str">
        <f>'Tabella A'!$A$6</f>
        <v>130</v>
      </c>
      <c r="B19" s="7" t="str">
        <f>VLOOKUP(A19,Regioni!$A$2:$B$22,2,FALSE)</f>
        <v>Abruzzo</v>
      </c>
      <c r="C19" s="3"/>
      <c r="D19" s="24"/>
      <c r="E19" s="62"/>
      <c r="F19" s="66"/>
      <c r="G19" s="66"/>
      <c r="H19" s="70"/>
    </row>
    <row r="20" spans="1:8" ht="15.75" thickBot="1" x14ac:dyDescent="0.3">
      <c r="A20" s="6" t="str">
        <f>'Tabella A'!$A$6</f>
        <v>130</v>
      </c>
      <c r="B20" s="7" t="str">
        <f>VLOOKUP(A20,Regioni!$A$2:$B$22,2,FALSE)</f>
        <v>Abruzzo</v>
      </c>
      <c r="C20" s="11"/>
      <c r="D20" s="25"/>
      <c r="E20" s="63"/>
      <c r="F20" s="67"/>
      <c r="G20" s="67"/>
      <c r="H20" s="7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D16D3-8124-4EB0-B156-792397957BE2}">
  <dimension ref="A1:F5"/>
  <sheetViews>
    <sheetView workbookViewId="0">
      <selection activeCell="C12" sqref="C12"/>
    </sheetView>
  </sheetViews>
  <sheetFormatPr defaultRowHeight="15" x14ac:dyDescent="0.25"/>
  <cols>
    <col min="1" max="1" width="10.7109375" customWidth="1"/>
    <col min="2" max="2" width="15" customWidth="1"/>
    <col min="3" max="3" width="17.42578125" customWidth="1"/>
    <col min="4" max="4" width="15.140625" customWidth="1"/>
    <col min="5" max="5" width="20.140625" customWidth="1"/>
    <col min="6" max="6" width="52" customWidth="1"/>
    <col min="7" max="7" width="18.42578125" customWidth="1"/>
    <col min="8" max="8" width="80.140625" customWidth="1"/>
  </cols>
  <sheetData>
    <row r="1" spans="1:6" x14ac:dyDescent="0.25">
      <c r="A1" s="42" t="s">
        <v>30</v>
      </c>
    </row>
    <row r="3" spans="1:6" ht="15.75" thickBot="1" x14ac:dyDescent="0.3">
      <c r="A3" s="42" t="s">
        <v>31</v>
      </c>
      <c r="B3" s="42"/>
      <c r="C3" s="42"/>
      <c r="D3" s="42"/>
    </row>
    <row r="4" spans="1:6" ht="39" thickBot="1" x14ac:dyDescent="0.3">
      <c r="A4" s="32" t="s">
        <v>1</v>
      </c>
      <c r="B4" s="33" t="s">
        <v>0</v>
      </c>
      <c r="C4" s="60" t="s">
        <v>32</v>
      </c>
      <c r="D4" s="64" t="s">
        <v>19</v>
      </c>
      <c r="E4" s="64" t="s">
        <v>20</v>
      </c>
      <c r="F4" s="72" t="s">
        <v>35</v>
      </c>
    </row>
    <row r="5" spans="1:6" x14ac:dyDescent="0.25">
      <c r="A5" s="6" t="str">
        <f>'Tabella A'!$A$6</f>
        <v>130</v>
      </c>
      <c r="B5" s="7" t="str">
        <f>VLOOKUP(A5,Regioni!$A$2:$B$22,2,FALSE)</f>
        <v>Abruzzo</v>
      </c>
      <c r="C5" s="61"/>
      <c r="D5" s="65"/>
      <c r="E5" s="65"/>
      <c r="F5" s="6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1CED9-17AD-42F9-B5B7-3B64FFE366D5}">
  <dimension ref="A1:E5"/>
  <sheetViews>
    <sheetView workbookViewId="0">
      <selection activeCell="C15" sqref="C15"/>
    </sheetView>
  </sheetViews>
  <sheetFormatPr defaultRowHeight="15" x14ac:dyDescent="0.25"/>
  <cols>
    <col min="1" max="1" width="10.7109375" customWidth="1"/>
    <col min="2" max="2" width="15" customWidth="1"/>
    <col min="3" max="3" width="17.42578125" customWidth="1"/>
    <col min="4" max="4" width="15.140625" customWidth="1"/>
    <col min="5" max="5" width="18.42578125" customWidth="1"/>
    <col min="6" max="6" width="80.140625" customWidth="1"/>
  </cols>
  <sheetData>
    <row r="1" spans="1:5" x14ac:dyDescent="0.25">
      <c r="A1" s="42" t="s">
        <v>33</v>
      </c>
    </row>
    <row r="3" spans="1:5" ht="15.75" thickBot="1" x14ac:dyDescent="0.3">
      <c r="A3" s="42"/>
      <c r="B3" s="42"/>
      <c r="C3" s="42"/>
      <c r="D3" s="42"/>
    </row>
    <row r="4" spans="1:5" ht="51.75" thickBot="1" x14ac:dyDescent="0.3">
      <c r="A4" s="32" t="s">
        <v>1</v>
      </c>
      <c r="B4" s="33" t="s">
        <v>0</v>
      </c>
      <c r="C4" s="60" t="s">
        <v>34</v>
      </c>
      <c r="D4" s="60" t="s">
        <v>37</v>
      </c>
      <c r="E4" s="72" t="s">
        <v>36</v>
      </c>
    </row>
    <row r="5" spans="1:5" x14ac:dyDescent="0.25">
      <c r="A5" s="6" t="str">
        <f>'Tabella A'!$A$6</f>
        <v>130</v>
      </c>
      <c r="B5" s="7" t="str">
        <f>VLOOKUP(A5,Regioni!$A$2:$B$22,2,FALSE)</f>
        <v>Abruzzo</v>
      </c>
      <c r="C5" s="61"/>
      <c r="D5" s="65"/>
      <c r="E5" s="6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5CCEB-0244-4890-8EBD-10996A64B712}">
  <sheetPr>
    <tabColor theme="5" tint="0.39997558519241921"/>
    <pageSetUpPr fitToPage="1"/>
  </sheetPr>
  <dimension ref="A1:B22"/>
  <sheetViews>
    <sheetView showGridLines="0" zoomScaleNormal="100" zoomScaleSheetLayoutView="93" workbookViewId="0">
      <selection activeCell="D1" sqref="D1"/>
    </sheetView>
  </sheetViews>
  <sheetFormatPr defaultRowHeight="12" x14ac:dyDescent="0.2"/>
  <cols>
    <col min="1" max="1" width="9.140625" style="73"/>
    <col min="2" max="2" width="28.85546875" style="73" customWidth="1"/>
    <col min="3" max="256" width="9.140625" style="73"/>
    <col min="257" max="257" width="28.85546875" style="73" customWidth="1"/>
    <col min="258" max="258" width="15.7109375" style="73" customWidth="1"/>
    <col min="259" max="512" width="9.140625" style="73"/>
    <col min="513" max="513" width="28.85546875" style="73" customWidth="1"/>
    <col min="514" max="514" width="15.7109375" style="73" customWidth="1"/>
    <col min="515" max="768" width="9.140625" style="73"/>
    <col min="769" max="769" width="28.85546875" style="73" customWidth="1"/>
    <col min="770" max="770" width="15.7109375" style="73" customWidth="1"/>
    <col min="771" max="1024" width="9.140625" style="73"/>
    <col min="1025" max="1025" width="28.85546875" style="73" customWidth="1"/>
    <col min="1026" max="1026" width="15.7109375" style="73" customWidth="1"/>
    <col min="1027" max="1280" width="9.140625" style="73"/>
    <col min="1281" max="1281" width="28.85546875" style="73" customWidth="1"/>
    <col min="1282" max="1282" width="15.7109375" style="73" customWidth="1"/>
    <col min="1283" max="1536" width="9.140625" style="73"/>
    <col min="1537" max="1537" width="28.85546875" style="73" customWidth="1"/>
    <col min="1538" max="1538" width="15.7109375" style="73" customWidth="1"/>
    <col min="1539" max="1792" width="9.140625" style="73"/>
    <col min="1793" max="1793" width="28.85546875" style="73" customWidth="1"/>
    <col min="1794" max="1794" width="15.7109375" style="73" customWidth="1"/>
    <col min="1795" max="2048" width="9.140625" style="73"/>
    <col min="2049" max="2049" width="28.85546875" style="73" customWidth="1"/>
    <col min="2050" max="2050" width="15.7109375" style="73" customWidth="1"/>
    <col min="2051" max="2304" width="9.140625" style="73"/>
    <col min="2305" max="2305" width="28.85546875" style="73" customWidth="1"/>
    <col min="2306" max="2306" width="15.7109375" style="73" customWidth="1"/>
    <col min="2307" max="2560" width="9.140625" style="73"/>
    <col min="2561" max="2561" width="28.85546875" style="73" customWidth="1"/>
    <col min="2562" max="2562" width="15.7109375" style="73" customWidth="1"/>
    <col min="2563" max="2816" width="9.140625" style="73"/>
    <col min="2817" max="2817" width="28.85546875" style="73" customWidth="1"/>
    <col min="2818" max="2818" width="15.7109375" style="73" customWidth="1"/>
    <col min="2819" max="3072" width="9.140625" style="73"/>
    <col min="3073" max="3073" width="28.85546875" style="73" customWidth="1"/>
    <col min="3074" max="3074" width="15.7109375" style="73" customWidth="1"/>
    <col min="3075" max="3328" width="9.140625" style="73"/>
    <col min="3329" max="3329" width="28.85546875" style="73" customWidth="1"/>
    <col min="3330" max="3330" width="15.7109375" style="73" customWidth="1"/>
    <col min="3331" max="3584" width="9.140625" style="73"/>
    <col min="3585" max="3585" width="28.85546875" style="73" customWidth="1"/>
    <col min="3586" max="3586" width="15.7109375" style="73" customWidth="1"/>
    <col min="3587" max="3840" width="9.140625" style="73"/>
    <col min="3841" max="3841" width="28.85546875" style="73" customWidth="1"/>
    <col min="3842" max="3842" width="15.7109375" style="73" customWidth="1"/>
    <col min="3843" max="4096" width="9.140625" style="73"/>
    <col min="4097" max="4097" width="28.85546875" style="73" customWidth="1"/>
    <col min="4098" max="4098" width="15.7109375" style="73" customWidth="1"/>
    <col min="4099" max="4352" width="9.140625" style="73"/>
    <col min="4353" max="4353" width="28.85546875" style="73" customWidth="1"/>
    <col min="4354" max="4354" width="15.7109375" style="73" customWidth="1"/>
    <col min="4355" max="4608" width="9.140625" style="73"/>
    <col min="4609" max="4609" width="28.85546875" style="73" customWidth="1"/>
    <col min="4610" max="4610" width="15.7109375" style="73" customWidth="1"/>
    <col min="4611" max="4864" width="9.140625" style="73"/>
    <col min="4865" max="4865" width="28.85546875" style="73" customWidth="1"/>
    <col min="4866" max="4866" width="15.7109375" style="73" customWidth="1"/>
    <col min="4867" max="5120" width="9.140625" style="73"/>
    <col min="5121" max="5121" width="28.85546875" style="73" customWidth="1"/>
    <col min="5122" max="5122" width="15.7109375" style="73" customWidth="1"/>
    <col min="5123" max="5376" width="9.140625" style="73"/>
    <col min="5377" max="5377" width="28.85546875" style="73" customWidth="1"/>
    <col min="5378" max="5378" width="15.7109375" style="73" customWidth="1"/>
    <col min="5379" max="5632" width="9.140625" style="73"/>
    <col min="5633" max="5633" width="28.85546875" style="73" customWidth="1"/>
    <col min="5634" max="5634" width="15.7109375" style="73" customWidth="1"/>
    <col min="5635" max="5888" width="9.140625" style="73"/>
    <col min="5889" max="5889" width="28.85546875" style="73" customWidth="1"/>
    <col min="5890" max="5890" width="15.7109375" style="73" customWidth="1"/>
    <col min="5891" max="6144" width="9.140625" style="73"/>
    <col min="6145" max="6145" width="28.85546875" style="73" customWidth="1"/>
    <col min="6146" max="6146" width="15.7109375" style="73" customWidth="1"/>
    <col min="6147" max="6400" width="9.140625" style="73"/>
    <col min="6401" max="6401" width="28.85546875" style="73" customWidth="1"/>
    <col min="6402" max="6402" width="15.7109375" style="73" customWidth="1"/>
    <col min="6403" max="6656" width="9.140625" style="73"/>
    <col min="6657" max="6657" width="28.85546875" style="73" customWidth="1"/>
    <col min="6658" max="6658" width="15.7109375" style="73" customWidth="1"/>
    <col min="6659" max="6912" width="9.140625" style="73"/>
    <col min="6913" max="6913" width="28.85546875" style="73" customWidth="1"/>
    <col min="6914" max="6914" width="15.7109375" style="73" customWidth="1"/>
    <col min="6915" max="7168" width="9.140625" style="73"/>
    <col min="7169" max="7169" width="28.85546875" style="73" customWidth="1"/>
    <col min="7170" max="7170" width="15.7109375" style="73" customWidth="1"/>
    <col min="7171" max="7424" width="9.140625" style="73"/>
    <col min="7425" max="7425" width="28.85546875" style="73" customWidth="1"/>
    <col min="7426" max="7426" width="15.7109375" style="73" customWidth="1"/>
    <col min="7427" max="7680" width="9.140625" style="73"/>
    <col min="7681" max="7681" width="28.85546875" style="73" customWidth="1"/>
    <col min="7682" max="7682" width="15.7109375" style="73" customWidth="1"/>
    <col min="7683" max="7936" width="9.140625" style="73"/>
    <col min="7937" max="7937" width="28.85546875" style="73" customWidth="1"/>
    <col min="7938" max="7938" width="15.7109375" style="73" customWidth="1"/>
    <col min="7939" max="8192" width="9.140625" style="73"/>
    <col min="8193" max="8193" width="28.85546875" style="73" customWidth="1"/>
    <col min="8194" max="8194" width="15.7109375" style="73" customWidth="1"/>
    <col min="8195" max="8448" width="9.140625" style="73"/>
    <col min="8449" max="8449" width="28.85546875" style="73" customWidth="1"/>
    <col min="8450" max="8450" width="15.7109375" style="73" customWidth="1"/>
    <col min="8451" max="8704" width="9.140625" style="73"/>
    <col min="8705" max="8705" width="28.85546875" style="73" customWidth="1"/>
    <col min="8706" max="8706" width="15.7109375" style="73" customWidth="1"/>
    <col min="8707" max="8960" width="9.140625" style="73"/>
    <col min="8961" max="8961" width="28.85546875" style="73" customWidth="1"/>
    <col min="8962" max="8962" width="15.7109375" style="73" customWidth="1"/>
    <col min="8963" max="9216" width="9.140625" style="73"/>
    <col min="9217" max="9217" width="28.85546875" style="73" customWidth="1"/>
    <col min="9218" max="9218" width="15.7109375" style="73" customWidth="1"/>
    <col min="9219" max="9472" width="9.140625" style="73"/>
    <col min="9473" max="9473" width="28.85546875" style="73" customWidth="1"/>
    <col min="9474" max="9474" width="15.7109375" style="73" customWidth="1"/>
    <col min="9475" max="9728" width="9.140625" style="73"/>
    <col min="9729" max="9729" width="28.85546875" style="73" customWidth="1"/>
    <col min="9730" max="9730" width="15.7109375" style="73" customWidth="1"/>
    <col min="9731" max="9984" width="9.140625" style="73"/>
    <col min="9985" max="9985" width="28.85546875" style="73" customWidth="1"/>
    <col min="9986" max="9986" width="15.7109375" style="73" customWidth="1"/>
    <col min="9987" max="10240" width="9.140625" style="73"/>
    <col min="10241" max="10241" width="28.85546875" style="73" customWidth="1"/>
    <col min="10242" max="10242" width="15.7109375" style="73" customWidth="1"/>
    <col min="10243" max="10496" width="9.140625" style="73"/>
    <col min="10497" max="10497" width="28.85546875" style="73" customWidth="1"/>
    <col min="10498" max="10498" width="15.7109375" style="73" customWidth="1"/>
    <col min="10499" max="10752" width="9.140625" style="73"/>
    <col min="10753" max="10753" width="28.85546875" style="73" customWidth="1"/>
    <col min="10754" max="10754" width="15.7109375" style="73" customWidth="1"/>
    <col min="10755" max="11008" width="9.140625" style="73"/>
    <col min="11009" max="11009" width="28.85546875" style="73" customWidth="1"/>
    <col min="11010" max="11010" width="15.7109375" style="73" customWidth="1"/>
    <col min="11011" max="11264" width="9.140625" style="73"/>
    <col min="11265" max="11265" width="28.85546875" style="73" customWidth="1"/>
    <col min="11266" max="11266" width="15.7109375" style="73" customWidth="1"/>
    <col min="11267" max="11520" width="9.140625" style="73"/>
    <col min="11521" max="11521" width="28.85546875" style="73" customWidth="1"/>
    <col min="11522" max="11522" width="15.7109375" style="73" customWidth="1"/>
    <col min="11523" max="11776" width="9.140625" style="73"/>
    <col min="11777" max="11777" width="28.85546875" style="73" customWidth="1"/>
    <col min="11778" max="11778" width="15.7109375" style="73" customWidth="1"/>
    <col min="11779" max="12032" width="9.140625" style="73"/>
    <col min="12033" max="12033" width="28.85546875" style="73" customWidth="1"/>
    <col min="12034" max="12034" width="15.7109375" style="73" customWidth="1"/>
    <col min="12035" max="12288" width="9.140625" style="73"/>
    <col min="12289" max="12289" width="28.85546875" style="73" customWidth="1"/>
    <col min="12290" max="12290" width="15.7109375" style="73" customWidth="1"/>
    <col min="12291" max="12544" width="9.140625" style="73"/>
    <col min="12545" max="12545" width="28.85546875" style="73" customWidth="1"/>
    <col min="12546" max="12546" width="15.7109375" style="73" customWidth="1"/>
    <col min="12547" max="12800" width="9.140625" style="73"/>
    <col min="12801" max="12801" width="28.85546875" style="73" customWidth="1"/>
    <col min="12802" max="12802" width="15.7109375" style="73" customWidth="1"/>
    <col min="12803" max="13056" width="9.140625" style="73"/>
    <col min="13057" max="13057" width="28.85546875" style="73" customWidth="1"/>
    <col min="13058" max="13058" width="15.7109375" style="73" customWidth="1"/>
    <col min="13059" max="13312" width="9.140625" style="73"/>
    <col min="13313" max="13313" width="28.85546875" style="73" customWidth="1"/>
    <col min="13314" max="13314" width="15.7109375" style="73" customWidth="1"/>
    <col min="13315" max="13568" width="9.140625" style="73"/>
    <col min="13569" max="13569" width="28.85546875" style="73" customWidth="1"/>
    <col min="13570" max="13570" width="15.7109375" style="73" customWidth="1"/>
    <col min="13571" max="13824" width="9.140625" style="73"/>
    <col min="13825" max="13825" width="28.85546875" style="73" customWidth="1"/>
    <col min="13826" max="13826" width="15.7109375" style="73" customWidth="1"/>
    <col min="13827" max="14080" width="9.140625" style="73"/>
    <col min="14081" max="14081" width="28.85546875" style="73" customWidth="1"/>
    <col min="14082" max="14082" width="15.7109375" style="73" customWidth="1"/>
    <col min="14083" max="14336" width="9.140625" style="73"/>
    <col min="14337" max="14337" width="28.85546875" style="73" customWidth="1"/>
    <col min="14338" max="14338" width="15.7109375" style="73" customWidth="1"/>
    <col min="14339" max="14592" width="9.140625" style="73"/>
    <col min="14593" max="14593" width="28.85546875" style="73" customWidth="1"/>
    <col min="14594" max="14594" width="15.7109375" style="73" customWidth="1"/>
    <col min="14595" max="14848" width="9.140625" style="73"/>
    <col min="14849" max="14849" width="28.85546875" style="73" customWidth="1"/>
    <col min="14850" max="14850" width="15.7109375" style="73" customWidth="1"/>
    <col min="14851" max="15104" width="9.140625" style="73"/>
    <col min="15105" max="15105" width="28.85546875" style="73" customWidth="1"/>
    <col min="15106" max="15106" width="15.7109375" style="73" customWidth="1"/>
    <col min="15107" max="15360" width="9.140625" style="73"/>
    <col min="15361" max="15361" width="28.85546875" style="73" customWidth="1"/>
    <col min="15362" max="15362" width="15.7109375" style="73" customWidth="1"/>
    <col min="15363" max="15616" width="9.140625" style="73"/>
    <col min="15617" max="15617" width="28.85546875" style="73" customWidth="1"/>
    <col min="15618" max="15618" width="15.7109375" style="73" customWidth="1"/>
    <col min="15619" max="15872" width="9.140625" style="73"/>
    <col min="15873" max="15873" width="28.85546875" style="73" customWidth="1"/>
    <col min="15874" max="15874" width="15.7109375" style="73" customWidth="1"/>
    <col min="15875" max="16128" width="9.140625" style="73"/>
    <col min="16129" max="16129" width="28.85546875" style="73" customWidth="1"/>
    <col min="16130" max="16130" width="15.7109375" style="73" customWidth="1"/>
    <col min="16131" max="16384" width="9.140625" style="73"/>
  </cols>
  <sheetData>
    <row r="1" spans="1:2" ht="25.5" x14ac:dyDescent="0.2">
      <c r="A1" s="74" t="s">
        <v>38</v>
      </c>
      <c r="B1" s="75" t="s">
        <v>39</v>
      </c>
    </row>
    <row r="2" spans="1:2" ht="12.75" x14ac:dyDescent="0.2">
      <c r="A2" s="76" t="s">
        <v>40</v>
      </c>
      <c r="B2" s="76" t="s">
        <v>41</v>
      </c>
    </row>
    <row r="3" spans="1:2" ht="12.75" x14ac:dyDescent="0.2">
      <c r="A3" s="76" t="s">
        <v>42</v>
      </c>
      <c r="B3" s="76" t="s">
        <v>43</v>
      </c>
    </row>
    <row r="4" spans="1:2" ht="12.75" x14ac:dyDescent="0.2">
      <c r="A4" s="76" t="s">
        <v>44</v>
      </c>
      <c r="B4" s="76" t="s">
        <v>45</v>
      </c>
    </row>
    <row r="5" spans="1:2" ht="12.75" x14ac:dyDescent="0.2">
      <c r="A5" s="76" t="s">
        <v>46</v>
      </c>
      <c r="B5" s="76" t="s">
        <v>47</v>
      </c>
    </row>
    <row r="6" spans="1:2" ht="12.75" x14ac:dyDescent="0.2">
      <c r="A6" s="76" t="s">
        <v>48</v>
      </c>
      <c r="B6" s="76" t="s">
        <v>49</v>
      </c>
    </row>
    <row r="7" spans="1:2" ht="12.75" x14ac:dyDescent="0.2">
      <c r="A7" s="76" t="s">
        <v>50</v>
      </c>
      <c r="B7" s="76" t="s">
        <v>51</v>
      </c>
    </row>
    <row r="8" spans="1:2" ht="12.75" x14ac:dyDescent="0.2">
      <c r="A8" s="76" t="s">
        <v>52</v>
      </c>
      <c r="B8" s="76" t="s">
        <v>53</v>
      </c>
    </row>
    <row r="9" spans="1:2" ht="12.75" x14ac:dyDescent="0.2">
      <c r="A9" s="76" t="s">
        <v>54</v>
      </c>
      <c r="B9" s="76" t="s">
        <v>55</v>
      </c>
    </row>
    <row r="10" spans="1:2" ht="12.75" x14ac:dyDescent="0.2">
      <c r="A10" s="76" t="s">
        <v>56</v>
      </c>
      <c r="B10" s="76" t="s">
        <v>57</v>
      </c>
    </row>
    <row r="11" spans="1:2" ht="12.75" x14ac:dyDescent="0.2">
      <c r="A11" s="76" t="s">
        <v>58</v>
      </c>
      <c r="B11" s="76" t="s">
        <v>59</v>
      </c>
    </row>
    <row r="12" spans="1:2" ht="12.75" x14ac:dyDescent="0.2">
      <c r="A12" s="76" t="s">
        <v>60</v>
      </c>
      <c r="B12" s="76" t="s">
        <v>61</v>
      </c>
    </row>
    <row r="13" spans="1:2" ht="12.75" x14ac:dyDescent="0.2">
      <c r="A13" s="76" t="s">
        <v>62</v>
      </c>
      <c r="B13" s="76" t="s">
        <v>63</v>
      </c>
    </row>
    <row r="14" spans="1:2" ht="12.75" x14ac:dyDescent="0.2">
      <c r="A14" s="76" t="s">
        <v>64</v>
      </c>
      <c r="B14" s="76" t="s">
        <v>65</v>
      </c>
    </row>
    <row r="15" spans="1:2" ht="12.75" x14ac:dyDescent="0.2">
      <c r="A15" s="76" t="s">
        <v>66</v>
      </c>
      <c r="B15" s="76" t="s">
        <v>67</v>
      </c>
    </row>
    <row r="16" spans="1:2" ht="12.75" x14ac:dyDescent="0.2">
      <c r="A16" s="76" t="s">
        <v>68</v>
      </c>
      <c r="B16" s="76" t="s">
        <v>69</v>
      </c>
    </row>
    <row r="17" spans="1:2" ht="12.75" x14ac:dyDescent="0.2">
      <c r="A17" s="76" t="s">
        <v>70</v>
      </c>
      <c r="B17" s="76" t="s">
        <v>71</v>
      </c>
    </row>
    <row r="18" spans="1:2" ht="12.75" x14ac:dyDescent="0.2">
      <c r="A18" s="76" t="s">
        <v>72</v>
      </c>
      <c r="B18" s="76" t="s">
        <v>73</v>
      </c>
    </row>
    <row r="19" spans="1:2" ht="12.75" x14ac:dyDescent="0.2">
      <c r="A19" s="76" t="s">
        <v>74</v>
      </c>
      <c r="B19" s="76" t="s">
        <v>75</v>
      </c>
    </row>
    <row r="20" spans="1:2" ht="12.75" x14ac:dyDescent="0.2">
      <c r="A20" s="76" t="s">
        <v>76</v>
      </c>
      <c r="B20" s="76" t="s">
        <v>77</v>
      </c>
    </row>
    <row r="21" spans="1:2" ht="12.75" x14ac:dyDescent="0.2">
      <c r="A21" s="76" t="s">
        <v>78</v>
      </c>
      <c r="B21" s="76" t="s">
        <v>79</v>
      </c>
    </row>
    <row r="22" spans="1:2" ht="12.75" x14ac:dyDescent="0.2">
      <c r="A22" s="76" t="s">
        <v>80</v>
      </c>
      <c r="B22" s="76" t="s">
        <v>81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4</vt:i4>
      </vt:variant>
    </vt:vector>
  </HeadingPairs>
  <TitlesOfParts>
    <vt:vector size="11" baseType="lpstr">
      <vt:lpstr>Tabella A</vt:lpstr>
      <vt:lpstr>Tabella B</vt:lpstr>
      <vt:lpstr>Tabella C</vt:lpstr>
      <vt:lpstr>Tabella D</vt:lpstr>
      <vt:lpstr>Tabella E</vt:lpstr>
      <vt:lpstr>Tabella F</vt:lpstr>
      <vt:lpstr>Regioni</vt:lpstr>
      <vt:lpstr>_010</vt:lpstr>
      <vt:lpstr>Regioni!Area_stampa</vt:lpstr>
      <vt:lpstr>regione</vt:lpstr>
      <vt:lpstr>regioni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2018-06-13T11:58:05Z</dcterms:modified>
</cp:coreProperties>
</file>