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8_{997C3D89-01A8-4F70-BADB-F1886D0A7D60}" xr6:coauthVersionLast="32" xr6:coauthVersionMax="32" xr10:uidLastSave="{00000000-0000-0000-0000-000000000000}"/>
  <bookViews>
    <workbookView xWindow="0" yWindow="0" windowWidth="19200" windowHeight="7410" xr2:uid="{00000000-000D-0000-FFFF-FFFF00000000}"/>
  </bookViews>
  <sheets>
    <sheet name="Tabella A" sheetId="1" r:id="rId1"/>
    <sheet name="Tabella B" sheetId="2" r:id="rId2"/>
    <sheet name="Tabella C" sheetId="3" r:id="rId3"/>
    <sheet name="Tabella D" sheetId="4" r:id="rId4"/>
    <sheet name="Tabella E" sheetId="5" r:id="rId5"/>
    <sheet name="Tabella F" sheetId="6" r:id="rId6"/>
    <sheet name="Regioni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010">Regioni!$A$2:$A$22</definedName>
    <definedName name="A_FK_31c">[1]VALORI!$C$45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[1]VALORI!$C$33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1">[3]VALORI!#REF!</definedName>
    <definedName name="A_VAL_2">[4]VALORI!#REF!</definedName>
    <definedName name="A_VAL_3">[2]VALORI!$C$8</definedName>
    <definedName name="A_VAL_4">[2]VALORI!$C$9</definedName>
    <definedName name="A_VAL_5">[2]VALORI!$C$10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_xlnm.Print_Area" localSheetId="6">Regioni!$A$1:$B$22</definedName>
    <definedName name="b">[1]VALORI!$C$30</definedName>
    <definedName name="B_VAL_2">[4]VALORI!#REF!</definedName>
    <definedName name="CODICI">'[6]IMPUT PER CE'!$A:$B</definedName>
    <definedName name="coeffpa">#REF!</definedName>
    <definedName name="conv">#REF!</definedName>
    <definedName name="edizione97">#REF!</definedName>
    <definedName name="EEEEEE">[7]VALORI!#REF!</definedName>
    <definedName name="entr999">#REF!</definedName>
    <definedName name="funzionied98">#REF!</definedName>
    <definedName name="incr04">#REF!</definedName>
    <definedName name="incr05">#REF!</definedName>
    <definedName name="irappu04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'[8]parametri progr'!$I$20</definedName>
    <definedName name="padAcqBen06">'[8]parametri progr'!$J$20</definedName>
    <definedName name="padAcqBen07">'[8]parametri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'[8]parametri progr'!$I$11</definedName>
    <definedName name="padmedgen06">'[8]parametri progr'!$J$11</definedName>
    <definedName name="padmedgen07">'[8]parametri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'[9]Quadro macro'!$C$14</definedName>
    <definedName name="partsicilia">'[9]Quadro macro'!$C$13</definedName>
    <definedName name="piln07">'[10]Quadro Macro'!$L$7</definedName>
    <definedName name="pilt05">'[10]Quadro Macro'!$L$9</definedName>
    <definedName name="pilt06">'[10]Quadro Macro'!$L$10</definedName>
    <definedName name="pilt07">'[10]Quadro Macro'!$L$11</definedName>
    <definedName name="pilt08">'[11]Quadro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RESTAZIONI__SOCIALI______________________R64">#REF!</definedName>
    <definedName name="prestfunzed98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'[8]parametri progr'!$I$16</definedName>
    <definedName name="pvarPIL06">'[8]parametri progr'!$J$16</definedName>
    <definedName name="pvarPIL07">'[8]parametri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R_KF_25">[1]VALORI!$C$36</definedName>
    <definedName name="rappirccs98">#REF!</definedName>
    <definedName name="rappusl98">#REF!</definedName>
    <definedName name="regione">Regioni!$A$2:$A$22</definedName>
    <definedName name="regioni">Regioni!$A$2:$A$22</definedName>
    <definedName name="regola1">'[12]Quadro macro'!$C$12</definedName>
    <definedName name="ss">[7]VALORI!#REF!</definedName>
    <definedName name="stima96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inflprev00">'[13]Quadro programmatico 19-9-2005'!$D$8</definedName>
    <definedName name="tinflprev01">'[13]Quadro programmatico 19-9-2005'!$E$8</definedName>
    <definedName name="tinflprev02">'[13]Quadro programmatico 19-9-2005'!$F$8</definedName>
    <definedName name="tinflprev03">'[13]Quadro programmatico 19-9-2005'!$G$8</definedName>
    <definedName name="tinflprev04">'[13]Quadro programmatico 19-9-2005'!$H$8</definedName>
    <definedName name="tinflprev05">'[13]Quadro programmatico 19-9-2005'!$I$8</definedName>
    <definedName name="tinflprev06">'[13]Quadro programmatico 19-9-2005'!$J$8</definedName>
    <definedName name="tinflprev07">'[13]Quadro programmatico 19-9-2005'!$K$8</definedName>
    <definedName name="tinflprev08">'[13]Quadro programmatico 19-9-2005'!$L$8</definedName>
    <definedName name="tinflprog00">'[13]Quadro programmatico 19-9-2005'!$D$6</definedName>
    <definedName name="tinflprog01">'[13]Quadro programmatico 19-9-2005'!$E$6</definedName>
    <definedName name="tinflprog02">'[13]Quadro programmatico 19-9-2005'!$F$6</definedName>
    <definedName name="tinflprog03">'[13]Quadro programmatico 19-9-2005'!$G$6</definedName>
    <definedName name="tinflprog04">'[13]Quadro programmatico 19-9-2005'!$H$6</definedName>
    <definedName name="tinflprog05">'[13]Quadro programmatico 19-9-2005'!$I$6</definedName>
    <definedName name="tinflprog06">'[13]Quadro programmatico 19-9-2005'!$J$6</definedName>
    <definedName name="tinflprog07">'[13]Quadro programmatico 19-9-2005'!$K$6</definedName>
    <definedName name="tinflprog08">'[13]Quadro programmatico 19-9-2005'!$L$6</definedName>
    <definedName name="tinflprog09">'[13]Quadro programmatico 19-9-2005'!$M$6</definedName>
    <definedName name="tvarPIL00">'[13]Quadro programmatico 19-9-2005'!$D$13</definedName>
    <definedName name="tvarPIL01">'[13]Quadro programmatico 19-9-2005'!$E$13</definedName>
    <definedName name="tvarPIL02">'[13]Quadro programmatico 19-9-2005'!$F$13</definedName>
    <definedName name="tvarPIL03">'[13]Quadro programmatico 19-9-2005'!$G$13</definedName>
    <definedName name="tvarPIL04">'[13]Quadro programmatico 19-9-2005'!$H$13</definedName>
    <definedName name="tvarPIL05">'[14]Quadro Programmatico 27-7'!$I$16</definedName>
    <definedName name="tvarPIL06">'[13]Quadro programmatico 19-9-2005'!$J$13</definedName>
    <definedName name="tvarPIL07">'[13]Quadro programmatico 19-9-2005'!$K$13</definedName>
    <definedName name="tvarPIL08">'[13]Quadro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B5" i="6" s="1"/>
  <c r="A5" i="5"/>
  <c r="B5" i="5" s="1"/>
  <c r="A20" i="4"/>
  <c r="B20" i="4" s="1"/>
  <c r="A19" i="4"/>
  <c r="B19" i="4" s="1"/>
  <c r="A18" i="4"/>
  <c r="B18" i="4" s="1"/>
  <c r="A17" i="4"/>
  <c r="B17" i="4" s="1"/>
  <c r="A16" i="4"/>
  <c r="B16" i="4" s="1"/>
  <c r="A15" i="4"/>
  <c r="B15" i="4" s="1"/>
  <c r="A14" i="4"/>
  <c r="B14" i="4" s="1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 s="1"/>
  <c r="A5" i="4"/>
  <c r="B5" i="4" s="1"/>
  <c r="A20" i="3"/>
  <c r="B20" i="3" s="1"/>
  <c r="A19" i="3"/>
  <c r="B19" i="3" s="1"/>
  <c r="A18" i="3"/>
  <c r="B18" i="3" s="1"/>
  <c r="A17" i="3"/>
  <c r="B17" i="3" s="1"/>
  <c r="A16" i="3"/>
  <c r="B16" i="3" s="1"/>
  <c r="A15" i="3"/>
  <c r="B15" i="3" s="1"/>
  <c r="A14" i="3"/>
  <c r="B14" i="3" s="1"/>
  <c r="A13" i="3"/>
  <c r="B13" i="3" s="1"/>
  <c r="A12" i="3"/>
  <c r="B12" i="3" s="1"/>
  <c r="A11" i="3"/>
  <c r="B11" i="3" s="1"/>
  <c r="A10" i="3"/>
  <c r="B10" i="3" s="1"/>
  <c r="A9" i="3"/>
  <c r="B9" i="3" s="1"/>
  <c r="A8" i="3"/>
  <c r="B8" i="3" s="1"/>
  <c r="A7" i="3"/>
  <c r="B7" i="3" s="1"/>
  <c r="A6" i="3"/>
  <c r="B6" i="3" s="1"/>
  <c r="A5" i="3"/>
  <c r="B5" i="3" s="1"/>
  <c r="A5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X23" i="1" l="1"/>
  <c r="W23" i="1"/>
  <c r="V23" i="1"/>
  <c r="U23" i="1"/>
  <c r="N23" i="1"/>
  <c r="M23" i="1"/>
  <c r="L23" i="1"/>
  <c r="K23" i="1"/>
  <c r="S23" i="1"/>
  <c r="R23" i="1"/>
  <c r="P23" i="1"/>
  <c r="O23" i="1"/>
  <c r="I23" i="1"/>
  <c r="H23" i="1"/>
  <c r="F23" i="1"/>
  <c r="E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J23" i="1" l="1"/>
  <c r="Q23" i="1"/>
  <c r="T23" i="1"/>
  <c r="G23" i="1"/>
  <c r="B17" i="1" l="1"/>
  <c r="B7" i="1"/>
  <c r="B21" i="1"/>
  <c r="B16" i="1"/>
  <c r="B11" i="1"/>
  <c r="B9" i="1"/>
  <c r="B13" i="1"/>
  <c r="B15" i="1"/>
  <c r="B18" i="1"/>
  <c r="B19" i="1"/>
  <c r="B8" i="1"/>
  <c r="B12" i="1"/>
  <c r="B10" i="1"/>
  <c r="B22" i="1"/>
  <c r="B20" i="1"/>
  <c r="B14" i="1"/>
  <c r="B5" i="2"/>
  <c r="B6" i="2"/>
  <c r="B19" i="2"/>
  <c r="B16" i="2"/>
  <c r="B13" i="2"/>
  <c r="B11" i="2"/>
  <c r="B10" i="2"/>
  <c r="B7" i="2"/>
  <c r="B17" i="2"/>
  <c r="B15" i="2"/>
  <c r="B8" i="2"/>
  <c r="B12" i="2"/>
  <c r="B18" i="2"/>
  <c r="B20" i="2"/>
  <c r="B9" i="2"/>
  <c r="B14" i="2"/>
</calcChain>
</file>

<file path=xl/sharedStrings.xml><?xml version="1.0" encoding="utf-8"?>
<sst xmlns="http://schemas.openxmlformats.org/spreadsheetml/2006/main" count="125" uniqueCount="84">
  <si>
    <t>denominazione Regione</t>
  </si>
  <si>
    <t>codice Regione</t>
  </si>
  <si>
    <t>codice  Azienda</t>
  </si>
  <si>
    <t>denominazione Azienda</t>
  </si>
  <si>
    <t>N°prestazioni prenotate attraverso CUP</t>
  </si>
  <si>
    <t>N°prestazioni erogate in attività istituzionale</t>
  </si>
  <si>
    <t>Pubblico</t>
  </si>
  <si>
    <t>Privato accreditato</t>
  </si>
  <si>
    <t>Totale</t>
  </si>
  <si>
    <t>Totale Regione</t>
  </si>
  <si>
    <t xml:space="preserve"> Pubblico</t>
  </si>
  <si>
    <t>Tabella A: attività istituzionale prenotata attraverso il Centro Unico di Prenotazione</t>
  </si>
  <si>
    <t>N° agende SSN esterni</t>
  </si>
  <si>
    <t>inserite a CUP</t>
  </si>
  <si>
    <t>non inserite a CUP</t>
  </si>
  <si>
    <t>prestazioni ambulatoriali per esterni</t>
  </si>
  <si>
    <t>prestazioni in regime di ricovero*</t>
  </si>
  <si>
    <t>* sono esclusi i ricoveri in urgenza e i TSO</t>
  </si>
  <si>
    <t xml:space="preserve">N° agende SSN </t>
  </si>
  <si>
    <t>rep. N°</t>
  </si>
  <si>
    <t>link amministrazione trasparente</t>
  </si>
  <si>
    <t>Programma attuativo aziendale adottato  SI/NO</t>
  </si>
  <si>
    <t>Tabella B: Misure previste nel caso in cui l’ordinaria offerta aziendale non garantisca  le prestazioni nei tempi massimi di attesa individuati dal Piano regionale di governo delle liste d’attesa (PRGLA)</t>
  </si>
  <si>
    <t>Tabella C: Iniziative adottate per garantire un'adeguata conoscenza a tutti i cittadini delle attività e delle modalità di accesso alla prenotazione delle prestazioni</t>
  </si>
  <si>
    <t>Descrizione sintetica delle iniziative</t>
  </si>
  <si>
    <t>eventuali link su sito aziendale</t>
  </si>
  <si>
    <t>Piano aziendale adottato  SI/NO</t>
  </si>
  <si>
    <t>Tabella D: piani per la determinazione dei volumi di attività istituzionale e i volumi di attività libero professionale intramuraria ex.art. 1, comma 5 , L. n.120/2007 e s.m.</t>
  </si>
  <si>
    <t>Modalità e criteri</t>
  </si>
  <si>
    <t>Strumenti di comunicazione</t>
  </si>
  <si>
    <t>Tabella E: modalità di verifica dello svolgimento dell'ALPI ex. Accordo Stato Regioni 198 del 18 novembre 2010</t>
  </si>
  <si>
    <t>ex art.3, comma 3 Organismo paritetico Regionale</t>
  </si>
  <si>
    <t>Atto deliberativo di istituzione</t>
  </si>
  <si>
    <t>Tabella F: strumenti di controllo infrastruttura di rete prevista dall’articolo 1, comma 4, lett. a bis) della legge n. 120 del 2007 e s.m.;</t>
  </si>
  <si>
    <t>Struttura di rete implementata SI/NO</t>
  </si>
  <si>
    <t>Qualora non fosse stato istituito esplicitare le motivazioni</t>
  </si>
  <si>
    <t>NO -esplicitare le motivazioni</t>
  </si>
  <si>
    <t>SI -quali strumenti di controllo sono stati adottati</t>
  </si>
  <si>
    <t>Cod. Regione</t>
  </si>
  <si>
    <t>Denominazione Regione</t>
  </si>
  <si>
    <t>010</t>
  </si>
  <si>
    <t>Piemonte</t>
  </si>
  <si>
    <t>020</t>
  </si>
  <si>
    <t>Valle d'Aosta</t>
  </si>
  <si>
    <t>030</t>
  </si>
  <si>
    <t>Lombardia</t>
  </si>
  <si>
    <t>041</t>
  </si>
  <si>
    <t>PA Bolzano</t>
  </si>
  <si>
    <t>042</t>
  </si>
  <si>
    <t>PA Trento</t>
  </si>
  <si>
    <t>050</t>
  </si>
  <si>
    <t>Veneto</t>
  </si>
  <si>
    <t>060</t>
  </si>
  <si>
    <t>Friuli Venezia Giulia</t>
  </si>
  <si>
    <t>070</t>
  </si>
  <si>
    <t>Liguria</t>
  </si>
  <si>
    <t>080</t>
  </si>
  <si>
    <t>Emilia Romagna</t>
  </si>
  <si>
    <t>090</t>
  </si>
  <si>
    <t>Toscana</t>
  </si>
  <si>
    <t>100</t>
  </si>
  <si>
    <t>Umbria</t>
  </si>
  <si>
    <t>110</t>
  </si>
  <si>
    <t>Marche</t>
  </si>
  <si>
    <t>120</t>
  </si>
  <si>
    <t>Lazio</t>
  </si>
  <si>
    <t>130</t>
  </si>
  <si>
    <t>Abruzzo</t>
  </si>
  <si>
    <t>140</t>
  </si>
  <si>
    <t>Molise</t>
  </si>
  <si>
    <t>150</t>
  </si>
  <si>
    <t>Campania</t>
  </si>
  <si>
    <t>160</t>
  </si>
  <si>
    <t>Puglia</t>
  </si>
  <si>
    <t>170</t>
  </si>
  <si>
    <t>Basilicata</t>
  </si>
  <si>
    <t>180</t>
  </si>
  <si>
    <t>Calabria</t>
  </si>
  <si>
    <t>190</t>
  </si>
  <si>
    <t>Sicilia</t>
  </si>
  <si>
    <t>200</t>
  </si>
  <si>
    <t>Sardegna</t>
  </si>
  <si>
    <t>selezionare</t>
  </si>
  <si>
    <t>Misure previste in caso di mancato rispetto dei tempi massimi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</si>
</sst>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@_)"/>
    <numFmt numFmtId="165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/>
    <xf numFmtId="165" fontId="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26" xfId="0" applyBorder="1"/>
    <xf numFmtId="0" fontId="0" fillId="0" borderId="28" xfId="0" applyBorder="1"/>
    <xf numFmtId="0" fontId="0" fillId="0" borderId="4" xfId="0" applyBorder="1"/>
    <xf numFmtId="0" fontId="0" fillId="0" borderId="29" xfId="0" applyBorder="1"/>
    <xf numFmtId="0" fontId="0" fillId="0" borderId="31" xfId="0" applyBorder="1"/>
    <xf numFmtId="0" fontId="0" fillId="0" borderId="28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29" xfId="0" applyFont="1" applyBorder="1"/>
    <xf numFmtId="0" fontId="0" fillId="0" borderId="6" xfId="0" applyFont="1" applyBorder="1"/>
    <xf numFmtId="0" fontId="0" fillId="0" borderId="1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2" xfId="0" applyBorder="1"/>
    <xf numFmtId="0" fontId="0" fillId="0" borderId="35" xfId="0" applyBorder="1"/>
    <xf numFmtId="0" fontId="0" fillId="0" borderId="36" xfId="0" applyBorder="1"/>
    <xf numFmtId="0" fontId="0" fillId="0" borderId="19" xfId="0" applyFont="1" applyBorder="1"/>
    <xf numFmtId="0" fontId="0" fillId="0" borderId="25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7" xfId="0" applyFont="1" applyBorder="1"/>
    <xf numFmtId="0" fontId="0" fillId="0" borderId="19" xfId="0" applyBorder="1"/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Font="1" applyBorder="1"/>
    <xf numFmtId="0" fontId="0" fillId="0" borderId="37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0" fillId="0" borderId="38" xfId="0" applyFont="1" applyBorder="1"/>
    <xf numFmtId="0" fontId="0" fillId="0" borderId="2" xfId="0" applyFont="1" applyBorder="1"/>
    <xf numFmtId="0" fontId="0" fillId="0" borderId="35" xfId="0" applyFont="1" applyBorder="1"/>
    <xf numFmtId="0" fontId="0" fillId="0" borderId="18" xfId="0" applyFont="1" applyBorder="1"/>
    <xf numFmtId="0" fontId="1" fillId="2" borderId="24" xfId="0" applyFont="1" applyFill="1" applyBorder="1" applyAlignment="1">
      <alignment horizontal="center" vertical="center" wrapText="1"/>
    </xf>
    <xf numFmtId="0" fontId="0" fillId="0" borderId="38" xfId="0" applyBorder="1"/>
    <xf numFmtId="0" fontId="1" fillId="3" borderId="40" xfId="0" applyFont="1" applyFill="1" applyBorder="1" applyAlignment="1">
      <alignment horizontal="center" vertical="center" wrapText="1"/>
    </xf>
    <xf numFmtId="0" fontId="0" fillId="0" borderId="30" xfId="0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0" xfId="0" applyBorder="1"/>
    <xf numFmtId="0" fontId="0" fillId="0" borderId="41" xfId="0" applyBorder="1" applyAlignment="1"/>
    <xf numFmtId="0" fontId="0" fillId="0" borderId="0" xfId="0" applyBorder="1" applyAlignment="1"/>
    <xf numFmtId="0" fontId="2" fillId="2" borderId="2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42" xfId="0" applyBorder="1"/>
    <xf numFmtId="0" fontId="0" fillId="0" borderId="43" xfId="0" applyBorder="1"/>
    <xf numFmtId="0" fontId="2" fillId="2" borderId="44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2" fillId="2" borderId="39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2" fillId="2" borderId="5" xfId="0" applyFont="1" applyFill="1" applyBorder="1" applyAlignment="1">
      <alignment horizontal="center" vertical="center" wrapText="1"/>
    </xf>
    <xf numFmtId="164" fontId="3" fillId="0" borderId="0" xfId="1"/>
    <xf numFmtId="164" fontId="4" fillId="4" borderId="1" xfId="1" applyFont="1" applyFill="1" applyBorder="1" applyAlignment="1">
      <alignment horizontal="left" wrapText="1"/>
    </xf>
    <xf numFmtId="164" fontId="4" fillId="4" borderId="1" xfId="1" applyFont="1" applyFill="1" applyBorder="1" applyAlignment="1">
      <alignment horizontal="left" vertical="center"/>
    </xf>
    <xf numFmtId="164" fontId="5" fillId="4" borderId="1" xfId="1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3" borderId="32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3">
    <cellStyle name="Migliaia 25" xfId="2" xr:uid="{40052DB6-1141-4320-B6C7-8769E43697AF}"/>
    <cellStyle name="Normale" xfId="0" builtinId="0"/>
    <cellStyle name="Normale 2" xfId="1" xr:uid="{DA58ECAF-91DB-4322-8841-DE29944F5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582087</xdr:colOff>
      <xdr:row>5</xdr:row>
      <xdr:rowOff>84668</xdr:rowOff>
    </xdr:from>
    <xdr:to>
      <xdr:col>1</xdr:col>
      <xdr:colOff>95253</xdr:colOff>
      <xdr:row>5</xdr:row>
      <xdr:rowOff>275168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C6470954-2EBC-405F-8BF5-3FB401D64A86}"/>
            </a:ext>
          </a:extLst>
        </xdr:cNvPr>
        <xdr:cNvSpPr/>
      </xdr:nvSpPr>
      <xdr:spPr>
        <a:xfrm flipH="1">
          <a:off x="582087" y="1428751"/>
          <a:ext cx="232833" cy="190500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Sanit&#224;%202004\RIPARTO\Aggiornamento%20DICEMBRE%202004\Ipotesi%20riparto%202005-2007%2016%20dic%202004%20-%2088.1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~1\SFE87~1.GAR\IMPOST~1\Temp\Rar$DI09.422\Previsioni%202005\AGGIORMAMENTO%203.08.04\Ipotesi%20riparto%202005-2007.%203.08.04.al%20netto%20manov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.garassino\Impostazioni%20locali\Temporary%20Internet%20Files\OLK82\RIPARTO%20IPOTESI%202006-2008\Vincolate%2002-Agosto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hermes.morgavi\Documenti\modello%20previsione\Previsioni%20ufficiali\RPP%202006\050930%20previsione%20quadro%20programmatico%20190905%20-%20versione%20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morgavi\Documenti\modello%20previsione\Previsioni%20ufficiali\Dpef%202005-2008\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.garassino\Impostazioni%20locali\Temporary%20Internet%20Files\OLK82\Documenti\Regione%20Liguria\Liguria%20Ricerche\Modello%20Fiuggi\Ripartizione%20FSN\Rapporto%20finale\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ngela.adduce\Impostazioni%20locali\Temporary%20Internet%20Files\OLK79\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DIEF_2007\Ares\Simonetti\ModCE\CE-Consuntivo05\CE_MIN%202_%20TR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alentinig\Impostazioni%20locali\Temporary%20Internet%20Files\OLK2\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tabSelected="1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RowHeight="15" x14ac:dyDescent="0.25"/>
  <cols>
    <col min="1" max="1" width="10.7109375" customWidth="1"/>
    <col min="2" max="2" width="15" customWidth="1"/>
    <col min="4" max="4" width="15.140625" customWidth="1"/>
    <col min="5" max="24" width="12.85546875" customWidth="1"/>
  </cols>
  <sheetData>
    <row r="1" spans="1:24" x14ac:dyDescent="0.25">
      <c r="A1" s="42" t="s">
        <v>11</v>
      </c>
    </row>
    <row r="2" spans="1:24" ht="15.75" thickBot="1" x14ac:dyDescent="0.3"/>
    <row r="3" spans="1:24" ht="15.75" customHeight="1" thickBot="1" x14ac:dyDescent="0.3">
      <c r="E3" s="82" t="s">
        <v>15</v>
      </c>
      <c r="F3" s="83"/>
      <c r="G3" s="83"/>
      <c r="H3" s="83"/>
      <c r="I3" s="83"/>
      <c r="J3" s="83"/>
      <c r="K3" s="83"/>
      <c r="L3" s="83"/>
      <c r="M3" s="83"/>
      <c r="N3" s="84"/>
      <c r="O3" s="82" t="s">
        <v>16</v>
      </c>
      <c r="P3" s="83"/>
      <c r="Q3" s="83"/>
      <c r="R3" s="83"/>
      <c r="S3" s="83"/>
      <c r="T3" s="83"/>
      <c r="U3" s="83"/>
      <c r="V3" s="83"/>
      <c r="W3" s="83"/>
      <c r="X3" s="84"/>
    </row>
    <row r="4" spans="1:24" s="1" customFormat="1" ht="28.5" customHeight="1" thickBot="1" x14ac:dyDescent="0.3">
      <c r="A4" s="78"/>
      <c r="B4" s="79"/>
      <c r="C4" s="79"/>
      <c r="D4" s="79"/>
      <c r="E4" s="85" t="s">
        <v>5</v>
      </c>
      <c r="F4" s="86"/>
      <c r="G4" s="87"/>
      <c r="H4" s="88" t="s">
        <v>4</v>
      </c>
      <c r="I4" s="89"/>
      <c r="J4" s="90"/>
      <c r="K4" s="91" t="s">
        <v>12</v>
      </c>
      <c r="L4" s="92"/>
      <c r="M4" s="92"/>
      <c r="N4" s="93"/>
      <c r="O4" s="85" t="s">
        <v>5</v>
      </c>
      <c r="P4" s="86"/>
      <c r="Q4" s="87"/>
      <c r="R4" s="88" t="s">
        <v>4</v>
      </c>
      <c r="S4" s="89"/>
      <c r="T4" s="90"/>
      <c r="U4" s="91" t="s">
        <v>18</v>
      </c>
      <c r="V4" s="92"/>
      <c r="W4" s="92"/>
      <c r="X4" s="93"/>
    </row>
    <row r="5" spans="1:24" ht="30.75" thickBot="1" x14ac:dyDescent="0.3">
      <c r="A5" s="32" t="s">
        <v>1</v>
      </c>
      <c r="B5" s="33" t="s">
        <v>0</v>
      </c>
      <c r="C5" s="33" t="s">
        <v>2</v>
      </c>
      <c r="D5" s="34" t="s">
        <v>3</v>
      </c>
      <c r="E5" s="35" t="s">
        <v>10</v>
      </c>
      <c r="F5" s="36" t="s">
        <v>7</v>
      </c>
      <c r="G5" s="37" t="s">
        <v>8</v>
      </c>
      <c r="H5" s="38" t="s">
        <v>6</v>
      </c>
      <c r="I5" s="39" t="s">
        <v>7</v>
      </c>
      <c r="J5" s="45" t="s">
        <v>8</v>
      </c>
      <c r="K5" s="94" t="s">
        <v>6</v>
      </c>
      <c r="L5" s="95"/>
      <c r="M5" s="96" t="s">
        <v>7</v>
      </c>
      <c r="N5" s="97"/>
      <c r="O5" s="41" t="s">
        <v>10</v>
      </c>
      <c r="P5" s="36" t="s">
        <v>7</v>
      </c>
      <c r="Q5" s="37" t="s">
        <v>8</v>
      </c>
      <c r="R5" s="38" t="s">
        <v>6</v>
      </c>
      <c r="S5" s="39" t="s">
        <v>7</v>
      </c>
      <c r="T5" s="40" t="s">
        <v>8</v>
      </c>
      <c r="U5" s="94" t="s">
        <v>6</v>
      </c>
      <c r="V5" s="95"/>
      <c r="W5" s="96" t="s">
        <v>7</v>
      </c>
      <c r="X5" s="97"/>
    </row>
    <row r="6" spans="1:24" ht="30.75" thickBot="1" x14ac:dyDescent="0.3">
      <c r="A6" s="33" t="s">
        <v>66</v>
      </c>
      <c r="B6" s="77" t="s">
        <v>82</v>
      </c>
      <c r="C6" s="33"/>
      <c r="D6" s="34"/>
      <c r="E6" s="35"/>
      <c r="F6" s="36"/>
      <c r="G6" s="37"/>
      <c r="H6" s="38"/>
      <c r="I6" s="39"/>
      <c r="J6" s="45"/>
      <c r="K6" s="52" t="s">
        <v>13</v>
      </c>
      <c r="L6" s="50" t="s">
        <v>14</v>
      </c>
      <c r="M6" s="52" t="s">
        <v>13</v>
      </c>
      <c r="N6" s="50" t="s">
        <v>14</v>
      </c>
      <c r="O6" s="41"/>
      <c r="P6" s="36"/>
      <c r="Q6" s="37"/>
      <c r="R6" s="38"/>
      <c r="S6" s="39"/>
      <c r="T6" s="40"/>
      <c r="U6" s="52" t="s">
        <v>13</v>
      </c>
      <c r="V6" s="50" t="s">
        <v>14</v>
      </c>
      <c r="W6" s="52" t="s">
        <v>13</v>
      </c>
      <c r="X6" s="50" t="s">
        <v>14</v>
      </c>
    </row>
    <row r="7" spans="1:24" x14ac:dyDescent="0.25">
      <c r="A7" s="6" t="str">
        <f>$A$6</f>
        <v>130</v>
      </c>
      <c r="B7" s="7" t="str">
        <f>VLOOKUP(A7,Regioni!$A$2:$B$22,2,FALSE)</f>
        <v>Abruzzo</v>
      </c>
      <c r="C7" s="7"/>
      <c r="D7" s="51"/>
      <c r="E7" s="27"/>
      <c r="F7" s="13"/>
      <c r="G7" s="14">
        <f>E7+F7</f>
        <v>0</v>
      </c>
      <c r="H7" s="12"/>
      <c r="I7" s="13"/>
      <c r="J7" s="46">
        <f>H7+I7</f>
        <v>0</v>
      </c>
      <c r="K7" s="53"/>
      <c r="L7" s="54"/>
      <c r="M7" s="55"/>
      <c r="N7" s="56"/>
      <c r="O7" s="8"/>
      <c r="P7" s="7"/>
      <c r="Q7" s="14">
        <f>O7+P7</f>
        <v>0</v>
      </c>
      <c r="R7" s="8"/>
      <c r="S7" s="7"/>
      <c r="T7" s="14">
        <f>R7+S7</f>
        <v>0</v>
      </c>
      <c r="U7" s="53"/>
      <c r="V7" s="54"/>
      <c r="W7" s="55"/>
      <c r="X7" s="56"/>
    </row>
    <row r="8" spans="1:24" x14ac:dyDescent="0.25">
      <c r="A8" s="6" t="str">
        <f t="shared" ref="A8:A22" si="0">$A$6</f>
        <v>130</v>
      </c>
      <c r="B8" s="7" t="str">
        <f>VLOOKUP(A8,Regioni!$A$2:$B$22,2,FALSE)</f>
        <v>Abruzzo</v>
      </c>
      <c r="C8" s="2"/>
      <c r="D8" s="23"/>
      <c r="E8" s="28"/>
      <c r="F8" s="16"/>
      <c r="G8" s="17">
        <f t="shared" ref="G8:G22" si="1">E8+F8</f>
        <v>0</v>
      </c>
      <c r="H8" s="15"/>
      <c r="I8" s="16"/>
      <c r="J8" s="47">
        <f t="shared" ref="J8:J22" si="2">H8+I8</f>
        <v>0</v>
      </c>
      <c r="K8" s="28"/>
      <c r="L8" s="16"/>
      <c r="M8" s="43"/>
      <c r="N8" s="17"/>
      <c r="O8" s="9"/>
      <c r="P8" s="2"/>
      <c r="Q8" s="17">
        <f t="shared" ref="Q8:Q22" si="3">O8+P8</f>
        <v>0</v>
      </c>
      <c r="R8" s="9"/>
      <c r="S8" s="2"/>
      <c r="T8" s="17">
        <f t="shared" ref="T8:T22" si="4">R8+S8</f>
        <v>0</v>
      </c>
      <c r="U8" s="28"/>
      <c r="V8" s="16"/>
      <c r="W8" s="43"/>
      <c r="X8" s="17"/>
    </row>
    <row r="9" spans="1:24" x14ac:dyDescent="0.25">
      <c r="A9" s="6" t="str">
        <f t="shared" si="0"/>
        <v>130</v>
      </c>
      <c r="B9" s="7" t="str">
        <f>VLOOKUP(A9,Regioni!$A$2:$B$22,2,FALSE)</f>
        <v>Abruzzo</v>
      </c>
      <c r="C9" s="2"/>
      <c r="D9" s="23"/>
      <c r="E9" s="28"/>
      <c r="F9" s="16"/>
      <c r="G9" s="17">
        <f t="shared" si="1"/>
        <v>0</v>
      </c>
      <c r="H9" s="15"/>
      <c r="I9" s="16"/>
      <c r="J9" s="47">
        <f t="shared" si="2"/>
        <v>0</v>
      </c>
      <c r="K9" s="28"/>
      <c r="L9" s="16"/>
      <c r="M9" s="43"/>
      <c r="N9" s="17"/>
      <c r="O9" s="9"/>
      <c r="P9" s="2"/>
      <c r="Q9" s="17">
        <f t="shared" si="3"/>
        <v>0</v>
      </c>
      <c r="R9" s="9"/>
      <c r="S9" s="2"/>
      <c r="T9" s="17">
        <f t="shared" si="4"/>
        <v>0</v>
      </c>
      <c r="U9" s="28"/>
      <c r="V9" s="16"/>
      <c r="W9" s="43"/>
      <c r="X9" s="17"/>
    </row>
    <row r="10" spans="1:24" x14ac:dyDescent="0.25">
      <c r="A10" s="6" t="str">
        <f t="shared" si="0"/>
        <v>130</v>
      </c>
      <c r="B10" s="7" t="str">
        <f>VLOOKUP(A10,Regioni!$A$2:$B$22,2,FALSE)</f>
        <v>Abruzzo</v>
      </c>
      <c r="C10" s="2"/>
      <c r="D10" s="23"/>
      <c r="E10" s="28"/>
      <c r="F10" s="16"/>
      <c r="G10" s="17">
        <f t="shared" si="1"/>
        <v>0</v>
      </c>
      <c r="H10" s="15"/>
      <c r="I10" s="16"/>
      <c r="J10" s="47">
        <f t="shared" si="2"/>
        <v>0</v>
      </c>
      <c r="K10" s="28"/>
      <c r="L10" s="16"/>
      <c r="M10" s="43"/>
      <c r="N10" s="17"/>
      <c r="O10" s="9"/>
      <c r="P10" s="2"/>
      <c r="Q10" s="17">
        <f t="shared" si="3"/>
        <v>0</v>
      </c>
      <c r="R10" s="9"/>
      <c r="S10" s="2"/>
      <c r="T10" s="17">
        <f t="shared" si="4"/>
        <v>0</v>
      </c>
      <c r="U10" s="28"/>
      <c r="V10" s="16"/>
      <c r="W10" s="43"/>
      <c r="X10" s="17"/>
    </row>
    <row r="11" spans="1:24" x14ac:dyDescent="0.25">
      <c r="A11" s="6" t="str">
        <f t="shared" si="0"/>
        <v>130</v>
      </c>
      <c r="B11" s="7" t="str">
        <f>VLOOKUP(A11,Regioni!$A$2:$B$22,2,FALSE)</f>
        <v>Abruzzo</v>
      </c>
      <c r="C11" s="2"/>
      <c r="D11" s="23"/>
      <c r="E11" s="28"/>
      <c r="F11" s="16"/>
      <c r="G11" s="17">
        <f t="shared" si="1"/>
        <v>0</v>
      </c>
      <c r="H11" s="15"/>
      <c r="I11" s="16"/>
      <c r="J11" s="47">
        <f t="shared" si="2"/>
        <v>0</v>
      </c>
      <c r="K11" s="28"/>
      <c r="L11" s="16"/>
      <c r="M11" s="43"/>
      <c r="N11" s="17"/>
      <c r="O11" s="9"/>
      <c r="P11" s="2"/>
      <c r="Q11" s="17">
        <f t="shared" si="3"/>
        <v>0</v>
      </c>
      <c r="R11" s="9"/>
      <c r="S11" s="2"/>
      <c r="T11" s="17">
        <f t="shared" si="4"/>
        <v>0</v>
      </c>
      <c r="U11" s="28"/>
      <c r="V11" s="16"/>
      <c r="W11" s="43"/>
      <c r="X11" s="17"/>
    </row>
    <row r="12" spans="1:24" x14ac:dyDescent="0.25">
      <c r="A12" s="6" t="str">
        <f t="shared" si="0"/>
        <v>130</v>
      </c>
      <c r="B12" s="7" t="str">
        <f>VLOOKUP(A12,Regioni!$A$2:$B$22,2,FALSE)</f>
        <v>Abruzzo</v>
      </c>
      <c r="C12" s="2"/>
      <c r="D12" s="23"/>
      <c r="E12" s="28"/>
      <c r="F12" s="16"/>
      <c r="G12" s="17">
        <f t="shared" si="1"/>
        <v>0</v>
      </c>
      <c r="H12" s="15"/>
      <c r="I12" s="16"/>
      <c r="J12" s="47">
        <f t="shared" si="2"/>
        <v>0</v>
      </c>
      <c r="K12" s="28"/>
      <c r="L12" s="16"/>
      <c r="M12" s="43"/>
      <c r="N12" s="17"/>
      <c r="O12" s="9"/>
      <c r="P12" s="2"/>
      <c r="Q12" s="17">
        <f t="shared" si="3"/>
        <v>0</v>
      </c>
      <c r="R12" s="9"/>
      <c r="S12" s="2"/>
      <c r="T12" s="17">
        <f t="shared" si="4"/>
        <v>0</v>
      </c>
      <c r="U12" s="28"/>
      <c r="V12" s="16"/>
      <c r="W12" s="43"/>
      <c r="X12" s="17"/>
    </row>
    <row r="13" spans="1:24" x14ac:dyDescent="0.25">
      <c r="A13" s="6" t="str">
        <f t="shared" si="0"/>
        <v>130</v>
      </c>
      <c r="B13" s="7" t="str">
        <f>VLOOKUP(A13,Regioni!$A$2:$B$22,2,FALSE)</f>
        <v>Abruzzo</v>
      </c>
      <c r="C13" s="2"/>
      <c r="D13" s="23"/>
      <c r="E13" s="28"/>
      <c r="F13" s="16"/>
      <c r="G13" s="17">
        <f t="shared" si="1"/>
        <v>0</v>
      </c>
      <c r="H13" s="15"/>
      <c r="I13" s="16"/>
      <c r="J13" s="47">
        <f t="shared" si="2"/>
        <v>0</v>
      </c>
      <c r="K13" s="28"/>
      <c r="L13" s="16"/>
      <c r="M13" s="43"/>
      <c r="N13" s="17"/>
      <c r="O13" s="9"/>
      <c r="P13" s="2"/>
      <c r="Q13" s="17">
        <f t="shared" si="3"/>
        <v>0</v>
      </c>
      <c r="R13" s="9"/>
      <c r="S13" s="2"/>
      <c r="T13" s="17">
        <f t="shared" si="4"/>
        <v>0</v>
      </c>
      <c r="U13" s="28"/>
      <c r="V13" s="16"/>
      <c r="W13" s="43"/>
      <c r="X13" s="17"/>
    </row>
    <row r="14" spans="1:24" x14ac:dyDescent="0.25">
      <c r="A14" s="6" t="str">
        <f t="shared" si="0"/>
        <v>130</v>
      </c>
      <c r="B14" s="7" t="str">
        <f>VLOOKUP(A14,Regioni!$A$2:$B$22,2,FALSE)</f>
        <v>Abruzzo</v>
      </c>
      <c r="C14" s="2"/>
      <c r="D14" s="23"/>
      <c r="E14" s="28"/>
      <c r="F14" s="16"/>
      <c r="G14" s="17">
        <f t="shared" si="1"/>
        <v>0</v>
      </c>
      <c r="H14" s="15"/>
      <c r="I14" s="16"/>
      <c r="J14" s="47">
        <f t="shared" si="2"/>
        <v>0</v>
      </c>
      <c r="K14" s="28"/>
      <c r="L14" s="16"/>
      <c r="M14" s="43"/>
      <c r="N14" s="17"/>
      <c r="O14" s="9"/>
      <c r="P14" s="2"/>
      <c r="Q14" s="17">
        <f t="shared" si="3"/>
        <v>0</v>
      </c>
      <c r="R14" s="9"/>
      <c r="S14" s="2"/>
      <c r="T14" s="17">
        <f t="shared" si="4"/>
        <v>0</v>
      </c>
      <c r="U14" s="28"/>
      <c r="V14" s="16"/>
      <c r="W14" s="43"/>
      <c r="X14" s="17"/>
    </row>
    <row r="15" spans="1:24" x14ac:dyDescent="0.25">
      <c r="A15" s="6" t="str">
        <f t="shared" si="0"/>
        <v>130</v>
      </c>
      <c r="B15" s="7" t="str">
        <f>VLOOKUP(A15,Regioni!$A$2:$B$22,2,FALSE)</f>
        <v>Abruzzo</v>
      </c>
      <c r="C15" s="2"/>
      <c r="D15" s="23"/>
      <c r="E15" s="28"/>
      <c r="F15" s="16"/>
      <c r="G15" s="17">
        <f t="shared" si="1"/>
        <v>0</v>
      </c>
      <c r="H15" s="15"/>
      <c r="I15" s="16"/>
      <c r="J15" s="47">
        <f t="shared" si="2"/>
        <v>0</v>
      </c>
      <c r="K15" s="28"/>
      <c r="L15" s="16"/>
      <c r="M15" s="43"/>
      <c r="N15" s="17"/>
      <c r="O15" s="9"/>
      <c r="P15" s="2"/>
      <c r="Q15" s="17">
        <f t="shared" si="3"/>
        <v>0</v>
      </c>
      <c r="R15" s="9"/>
      <c r="S15" s="2"/>
      <c r="T15" s="17">
        <f t="shared" si="4"/>
        <v>0</v>
      </c>
      <c r="U15" s="28"/>
      <c r="V15" s="16"/>
      <c r="W15" s="43"/>
      <c r="X15" s="17"/>
    </row>
    <row r="16" spans="1:24" x14ac:dyDescent="0.25">
      <c r="A16" s="6" t="str">
        <f t="shared" si="0"/>
        <v>130</v>
      </c>
      <c r="B16" s="7" t="str">
        <f>VLOOKUP(A16,Regioni!$A$2:$B$22,2,FALSE)</f>
        <v>Abruzzo</v>
      </c>
      <c r="C16" s="2"/>
      <c r="D16" s="23"/>
      <c r="E16" s="28"/>
      <c r="F16" s="16"/>
      <c r="G16" s="17">
        <f t="shared" si="1"/>
        <v>0</v>
      </c>
      <c r="H16" s="15"/>
      <c r="I16" s="16"/>
      <c r="J16" s="47">
        <f t="shared" si="2"/>
        <v>0</v>
      </c>
      <c r="K16" s="28"/>
      <c r="L16" s="16"/>
      <c r="M16" s="43"/>
      <c r="N16" s="17"/>
      <c r="O16" s="9"/>
      <c r="P16" s="2"/>
      <c r="Q16" s="17">
        <f t="shared" si="3"/>
        <v>0</v>
      </c>
      <c r="R16" s="9"/>
      <c r="S16" s="2"/>
      <c r="T16" s="17">
        <f t="shared" si="4"/>
        <v>0</v>
      </c>
      <c r="U16" s="28"/>
      <c r="V16" s="16"/>
      <c r="W16" s="43"/>
      <c r="X16" s="17"/>
    </row>
    <row r="17" spans="1:24" x14ac:dyDescent="0.25">
      <c r="A17" s="6" t="str">
        <f t="shared" si="0"/>
        <v>130</v>
      </c>
      <c r="B17" s="7" t="str">
        <f>VLOOKUP(A17,Regioni!$A$2:$B$22,2,FALSE)</f>
        <v>Abruzzo</v>
      </c>
      <c r="C17" s="2"/>
      <c r="D17" s="23"/>
      <c r="E17" s="28"/>
      <c r="F17" s="16"/>
      <c r="G17" s="17">
        <f t="shared" si="1"/>
        <v>0</v>
      </c>
      <c r="H17" s="15"/>
      <c r="I17" s="16"/>
      <c r="J17" s="47">
        <f t="shared" si="2"/>
        <v>0</v>
      </c>
      <c r="K17" s="28"/>
      <c r="L17" s="16"/>
      <c r="M17" s="43"/>
      <c r="N17" s="17"/>
      <c r="O17" s="9"/>
      <c r="P17" s="2"/>
      <c r="Q17" s="17">
        <f t="shared" si="3"/>
        <v>0</v>
      </c>
      <c r="R17" s="9"/>
      <c r="S17" s="2"/>
      <c r="T17" s="17">
        <f t="shared" si="4"/>
        <v>0</v>
      </c>
      <c r="U17" s="28"/>
      <c r="V17" s="16"/>
      <c r="W17" s="43"/>
      <c r="X17" s="17"/>
    </row>
    <row r="18" spans="1:24" x14ac:dyDescent="0.25">
      <c r="A18" s="6" t="str">
        <f t="shared" si="0"/>
        <v>130</v>
      </c>
      <c r="B18" s="7" t="str">
        <f>VLOOKUP(A18,Regioni!$A$2:$B$22,2,FALSE)</f>
        <v>Abruzzo</v>
      </c>
      <c r="C18" s="2"/>
      <c r="D18" s="23"/>
      <c r="E18" s="28"/>
      <c r="F18" s="16"/>
      <c r="G18" s="17">
        <f t="shared" si="1"/>
        <v>0</v>
      </c>
      <c r="H18" s="15"/>
      <c r="I18" s="16"/>
      <c r="J18" s="47">
        <f t="shared" si="2"/>
        <v>0</v>
      </c>
      <c r="K18" s="28"/>
      <c r="L18" s="16"/>
      <c r="M18" s="43"/>
      <c r="N18" s="17"/>
      <c r="O18" s="9"/>
      <c r="P18" s="2"/>
      <c r="Q18" s="17">
        <f t="shared" si="3"/>
        <v>0</v>
      </c>
      <c r="R18" s="9"/>
      <c r="S18" s="2"/>
      <c r="T18" s="17">
        <f t="shared" si="4"/>
        <v>0</v>
      </c>
      <c r="U18" s="28"/>
      <c r="V18" s="16"/>
      <c r="W18" s="43"/>
      <c r="X18" s="17"/>
    </row>
    <row r="19" spans="1:24" x14ac:dyDescent="0.25">
      <c r="A19" s="6" t="str">
        <f t="shared" si="0"/>
        <v>130</v>
      </c>
      <c r="B19" s="7" t="str">
        <f>VLOOKUP(A19,Regioni!$A$2:$B$22,2,FALSE)</f>
        <v>Abruzzo</v>
      </c>
      <c r="C19" s="2"/>
      <c r="D19" s="23"/>
      <c r="E19" s="28"/>
      <c r="F19" s="16"/>
      <c r="G19" s="17">
        <f t="shared" si="1"/>
        <v>0</v>
      </c>
      <c r="H19" s="15"/>
      <c r="I19" s="16"/>
      <c r="J19" s="47">
        <f t="shared" si="2"/>
        <v>0</v>
      </c>
      <c r="K19" s="28"/>
      <c r="L19" s="16"/>
      <c r="M19" s="43"/>
      <c r="N19" s="17"/>
      <c r="O19" s="9"/>
      <c r="P19" s="2"/>
      <c r="Q19" s="17">
        <f t="shared" si="3"/>
        <v>0</v>
      </c>
      <c r="R19" s="9"/>
      <c r="S19" s="2"/>
      <c r="T19" s="17">
        <f t="shared" si="4"/>
        <v>0</v>
      </c>
      <c r="U19" s="28"/>
      <c r="V19" s="16"/>
      <c r="W19" s="43"/>
      <c r="X19" s="17"/>
    </row>
    <row r="20" spans="1:24" x14ac:dyDescent="0.25">
      <c r="A20" s="6" t="str">
        <f t="shared" si="0"/>
        <v>130</v>
      </c>
      <c r="B20" s="7" t="str">
        <f>VLOOKUP(A20,Regioni!$A$2:$B$22,2,FALSE)</f>
        <v>Abruzzo</v>
      </c>
      <c r="C20" s="2"/>
      <c r="D20" s="23"/>
      <c r="E20" s="28"/>
      <c r="F20" s="16"/>
      <c r="G20" s="17">
        <f t="shared" si="1"/>
        <v>0</v>
      </c>
      <c r="H20" s="15"/>
      <c r="I20" s="16"/>
      <c r="J20" s="47">
        <f t="shared" si="2"/>
        <v>0</v>
      </c>
      <c r="K20" s="28"/>
      <c r="L20" s="16"/>
      <c r="M20" s="43"/>
      <c r="N20" s="17"/>
      <c r="O20" s="9"/>
      <c r="P20" s="2"/>
      <c r="Q20" s="17">
        <f t="shared" si="3"/>
        <v>0</v>
      </c>
      <c r="R20" s="9"/>
      <c r="S20" s="2"/>
      <c r="T20" s="17">
        <f t="shared" si="4"/>
        <v>0</v>
      </c>
      <c r="U20" s="28"/>
      <c r="V20" s="16"/>
      <c r="W20" s="43"/>
      <c r="X20" s="17"/>
    </row>
    <row r="21" spans="1:24" x14ac:dyDescent="0.25">
      <c r="A21" s="6" t="str">
        <f t="shared" si="0"/>
        <v>130</v>
      </c>
      <c r="B21" s="7" t="str">
        <f>VLOOKUP(A21,Regioni!$A$2:$B$22,2,FALSE)</f>
        <v>Abruzzo</v>
      </c>
      <c r="C21" s="3"/>
      <c r="D21" s="24"/>
      <c r="E21" s="29"/>
      <c r="F21" s="19"/>
      <c r="G21" s="20">
        <f t="shared" si="1"/>
        <v>0</v>
      </c>
      <c r="H21" s="18"/>
      <c r="I21" s="19"/>
      <c r="J21" s="48">
        <f t="shared" si="2"/>
        <v>0</v>
      </c>
      <c r="K21" s="28"/>
      <c r="L21" s="16"/>
      <c r="M21" s="43"/>
      <c r="N21" s="17"/>
      <c r="O21" s="10"/>
      <c r="P21" s="3"/>
      <c r="Q21" s="20">
        <f t="shared" si="3"/>
        <v>0</v>
      </c>
      <c r="R21" s="10"/>
      <c r="S21" s="3"/>
      <c r="T21" s="20">
        <f t="shared" si="4"/>
        <v>0</v>
      </c>
      <c r="U21" s="28"/>
      <c r="V21" s="16"/>
      <c r="W21" s="43"/>
      <c r="X21" s="17"/>
    </row>
    <row r="22" spans="1:24" ht="15.75" thickBot="1" x14ac:dyDescent="0.3">
      <c r="A22" s="6" t="str">
        <f t="shared" si="0"/>
        <v>130</v>
      </c>
      <c r="B22" s="7" t="str">
        <f>VLOOKUP(A22,Regioni!$A$2:$B$22,2,FALSE)</f>
        <v>Abruzzo</v>
      </c>
      <c r="C22" s="11"/>
      <c r="D22" s="25"/>
      <c r="E22" s="29"/>
      <c r="F22" s="19"/>
      <c r="G22" s="20">
        <f t="shared" si="1"/>
        <v>0</v>
      </c>
      <c r="H22" s="18"/>
      <c r="I22" s="19"/>
      <c r="J22" s="48">
        <f t="shared" si="2"/>
        <v>0</v>
      </c>
      <c r="K22" s="29"/>
      <c r="L22" s="19"/>
      <c r="M22" s="44"/>
      <c r="N22" s="20"/>
      <c r="O22" s="10"/>
      <c r="P22" s="3"/>
      <c r="Q22" s="20">
        <f t="shared" si="3"/>
        <v>0</v>
      </c>
      <c r="R22" s="10"/>
      <c r="S22" s="3"/>
      <c r="T22" s="20">
        <f t="shared" si="4"/>
        <v>0</v>
      </c>
      <c r="U22" s="29"/>
      <c r="V22" s="19"/>
      <c r="W22" s="44"/>
      <c r="X22" s="20"/>
    </row>
    <row r="23" spans="1:24" ht="15.75" thickBot="1" x14ac:dyDescent="0.3">
      <c r="A23" s="4"/>
      <c r="B23" s="5"/>
      <c r="C23" s="80" t="s">
        <v>9</v>
      </c>
      <c r="D23" s="81"/>
      <c r="E23" s="30">
        <f>SUM(E7:E22)</f>
        <v>0</v>
      </c>
      <c r="F23" s="21">
        <f t="shared" ref="F23:T23" si="5">SUM(F7:F22)</f>
        <v>0</v>
      </c>
      <c r="G23" s="22">
        <f t="shared" si="5"/>
        <v>0</v>
      </c>
      <c r="H23" s="26">
        <f t="shared" si="5"/>
        <v>0</v>
      </c>
      <c r="I23" s="21">
        <f t="shared" si="5"/>
        <v>0</v>
      </c>
      <c r="J23" s="49">
        <f t="shared" si="5"/>
        <v>0</v>
      </c>
      <c r="K23" s="30">
        <f t="shared" si="5"/>
        <v>0</v>
      </c>
      <c r="L23" s="21">
        <f t="shared" si="5"/>
        <v>0</v>
      </c>
      <c r="M23" s="21">
        <f t="shared" si="5"/>
        <v>0</v>
      </c>
      <c r="N23" s="22">
        <f t="shared" si="5"/>
        <v>0</v>
      </c>
      <c r="O23" s="31">
        <f t="shared" si="5"/>
        <v>0</v>
      </c>
      <c r="P23" s="5">
        <f t="shared" si="5"/>
        <v>0</v>
      </c>
      <c r="Q23" s="22">
        <f t="shared" si="5"/>
        <v>0</v>
      </c>
      <c r="R23" s="31">
        <f t="shared" si="5"/>
        <v>0</v>
      </c>
      <c r="S23" s="5">
        <f t="shared" si="5"/>
        <v>0</v>
      </c>
      <c r="T23" s="22">
        <f t="shared" si="5"/>
        <v>0</v>
      </c>
      <c r="U23" s="30">
        <f t="shared" ref="U23" si="6">SUM(U7:U22)</f>
        <v>0</v>
      </c>
      <c r="V23" s="21">
        <f t="shared" ref="V23" si="7">SUM(V7:V22)</f>
        <v>0</v>
      </c>
      <c r="W23" s="21">
        <f t="shared" ref="W23" si="8">SUM(W7:W22)</f>
        <v>0</v>
      </c>
      <c r="X23" s="22">
        <f t="shared" ref="X23" si="9">SUM(X7:X22)</f>
        <v>0</v>
      </c>
    </row>
    <row r="26" spans="1:24" x14ac:dyDescent="0.25">
      <c r="O26" s="42" t="s">
        <v>17</v>
      </c>
    </row>
  </sheetData>
  <mergeCells count="14">
    <mergeCell ref="A4:D4"/>
    <mergeCell ref="C23:D23"/>
    <mergeCell ref="O3:X3"/>
    <mergeCell ref="O4:Q4"/>
    <mergeCell ref="R4:T4"/>
    <mergeCell ref="E3:N3"/>
    <mergeCell ref="K4:N4"/>
    <mergeCell ref="E4:G4"/>
    <mergeCell ref="H4:J4"/>
    <mergeCell ref="K5:L5"/>
    <mergeCell ref="M5:N5"/>
    <mergeCell ref="U4:X4"/>
    <mergeCell ref="U5:V5"/>
    <mergeCell ref="W5:X5"/>
  </mergeCells>
  <dataValidations count="1">
    <dataValidation type="list" allowBlank="1" showInputMessage="1" showErrorMessage="1" sqref="A6" xr:uid="{DBFC138B-515F-4539-8C8B-403C071A721D}">
      <formula1>_010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FF45-5A75-4D2B-AC4C-5FECE5222363}">
  <dimension ref="A1:H20"/>
  <sheetViews>
    <sheetView workbookViewId="0">
      <selection activeCell="H13" sqref="H13"/>
    </sheetView>
  </sheetViews>
  <sheetFormatPr defaultRowHeight="15" x14ac:dyDescent="0.25"/>
  <cols>
    <col min="1" max="1" width="10.7109375" customWidth="1"/>
    <col min="2" max="2" width="15" customWidth="1"/>
    <col min="4" max="4" width="15.140625" customWidth="1"/>
    <col min="5" max="5" width="20.140625" customWidth="1"/>
    <col min="7" max="7" width="18.42578125" customWidth="1"/>
    <col min="8" max="8" width="80.140625" customWidth="1"/>
  </cols>
  <sheetData>
    <row r="1" spans="1:8" x14ac:dyDescent="0.25">
      <c r="A1" s="42" t="s">
        <v>22</v>
      </c>
    </row>
    <row r="2" spans="1:8" x14ac:dyDescent="0.25">
      <c r="A2" s="57"/>
      <c r="B2" s="57"/>
      <c r="C2" s="57"/>
      <c r="D2" s="57"/>
    </row>
    <row r="3" spans="1:8" ht="15.75" thickBot="1" x14ac:dyDescent="0.3">
      <c r="A3" s="58"/>
      <c r="B3" s="59"/>
      <c r="C3" s="59"/>
      <c r="D3" s="59"/>
    </row>
    <row r="4" spans="1:8" ht="39" thickBot="1" x14ac:dyDescent="0.3">
      <c r="A4" s="32" t="s">
        <v>1</v>
      </c>
      <c r="B4" s="33" t="s">
        <v>0</v>
      </c>
      <c r="C4" s="33" t="s">
        <v>2</v>
      </c>
      <c r="D4" s="34" t="s">
        <v>3</v>
      </c>
      <c r="E4" s="60" t="s">
        <v>21</v>
      </c>
      <c r="F4" s="64" t="s">
        <v>19</v>
      </c>
      <c r="G4" s="64" t="s">
        <v>20</v>
      </c>
      <c r="H4" s="68" t="s">
        <v>83</v>
      </c>
    </row>
    <row r="5" spans="1:8" x14ac:dyDescent="0.25">
      <c r="A5" s="6" t="str">
        <f>'Tabella A'!$A$6</f>
        <v>130</v>
      </c>
      <c r="B5" s="7" t="str">
        <f>VLOOKUP(A5,Regioni!$A$2:$B$22,2,FALSE)</f>
        <v>Abruzzo</v>
      </c>
      <c r="C5" s="7"/>
      <c r="D5" s="51"/>
      <c r="E5" s="61"/>
      <c r="F5" s="65"/>
      <c r="G5" s="65"/>
      <c r="H5" s="69"/>
    </row>
    <row r="6" spans="1:8" x14ac:dyDescent="0.25">
      <c r="A6" s="6" t="str">
        <f>'Tabella A'!$A$6</f>
        <v>130</v>
      </c>
      <c r="B6" s="7" t="str">
        <f>VLOOKUP(A6,Regioni!$A$2:$B$22,2,FALSE)</f>
        <v>Abruzzo</v>
      </c>
      <c r="C6" s="2"/>
      <c r="D6" s="23"/>
      <c r="E6" s="62"/>
      <c r="F6" s="66"/>
      <c r="G6" s="66"/>
      <c r="H6" s="70"/>
    </row>
    <row r="7" spans="1:8" x14ac:dyDescent="0.25">
      <c r="A7" s="6" t="str">
        <f>'Tabella A'!$A$6</f>
        <v>130</v>
      </c>
      <c r="B7" s="7" t="str">
        <f>VLOOKUP(A7,Regioni!$A$2:$B$22,2,FALSE)</f>
        <v>Abruzzo</v>
      </c>
      <c r="C7" s="2"/>
      <c r="D7" s="23"/>
      <c r="E7" s="62"/>
      <c r="F7" s="66"/>
      <c r="G7" s="66"/>
      <c r="H7" s="70"/>
    </row>
    <row r="8" spans="1:8" x14ac:dyDescent="0.25">
      <c r="A8" s="6" t="str">
        <f>'Tabella A'!$A$6</f>
        <v>130</v>
      </c>
      <c r="B8" s="7" t="str">
        <f>VLOOKUP(A8,Regioni!$A$2:$B$22,2,FALSE)</f>
        <v>Abruzzo</v>
      </c>
      <c r="C8" s="2"/>
      <c r="D8" s="23"/>
      <c r="E8" s="62"/>
      <c r="F8" s="66"/>
      <c r="G8" s="66"/>
      <c r="H8" s="70"/>
    </row>
    <row r="9" spans="1:8" x14ac:dyDescent="0.25">
      <c r="A9" s="6" t="str">
        <f>'Tabella A'!$A$6</f>
        <v>130</v>
      </c>
      <c r="B9" s="7" t="str">
        <f>VLOOKUP(A9,Regioni!$A$2:$B$22,2,FALSE)</f>
        <v>Abruzzo</v>
      </c>
      <c r="C9" s="2"/>
      <c r="D9" s="23"/>
      <c r="E9" s="62"/>
      <c r="F9" s="66"/>
      <c r="G9" s="66"/>
      <c r="H9" s="70"/>
    </row>
    <row r="10" spans="1:8" x14ac:dyDescent="0.25">
      <c r="A10" s="6" t="str">
        <f>'Tabella A'!$A$6</f>
        <v>130</v>
      </c>
      <c r="B10" s="7" t="str">
        <f>VLOOKUP(A10,Regioni!$A$2:$B$22,2,FALSE)</f>
        <v>Abruzzo</v>
      </c>
      <c r="C10" s="2"/>
      <c r="D10" s="23"/>
      <c r="E10" s="62"/>
      <c r="F10" s="66"/>
      <c r="G10" s="66"/>
      <c r="H10" s="70"/>
    </row>
    <row r="11" spans="1:8" x14ac:dyDescent="0.25">
      <c r="A11" s="6" t="str">
        <f>'Tabella A'!$A$6</f>
        <v>130</v>
      </c>
      <c r="B11" s="7" t="str">
        <f>VLOOKUP(A11,Regioni!$A$2:$B$22,2,FALSE)</f>
        <v>Abruzzo</v>
      </c>
      <c r="C11" s="2"/>
      <c r="D11" s="23"/>
      <c r="E11" s="62"/>
      <c r="F11" s="66"/>
      <c r="G11" s="66"/>
      <c r="H11" s="70"/>
    </row>
    <row r="12" spans="1:8" x14ac:dyDescent="0.25">
      <c r="A12" s="6" t="str">
        <f>'Tabella A'!$A$6</f>
        <v>130</v>
      </c>
      <c r="B12" s="7" t="str">
        <f>VLOOKUP(A12,Regioni!$A$2:$B$22,2,FALSE)</f>
        <v>Abruzzo</v>
      </c>
      <c r="C12" s="2"/>
      <c r="D12" s="23"/>
      <c r="E12" s="62"/>
      <c r="F12" s="66"/>
      <c r="G12" s="66"/>
      <c r="H12" s="70"/>
    </row>
    <row r="13" spans="1:8" x14ac:dyDescent="0.25">
      <c r="A13" s="6" t="str">
        <f>'Tabella A'!$A$6</f>
        <v>130</v>
      </c>
      <c r="B13" s="7" t="str">
        <f>VLOOKUP(A13,Regioni!$A$2:$B$22,2,FALSE)</f>
        <v>Abruzzo</v>
      </c>
      <c r="C13" s="2"/>
      <c r="D13" s="23"/>
      <c r="E13" s="62"/>
      <c r="F13" s="66"/>
      <c r="G13" s="66"/>
      <c r="H13" s="70"/>
    </row>
    <row r="14" spans="1:8" x14ac:dyDescent="0.25">
      <c r="A14" s="6" t="str">
        <f>'Tabella A'!$A$6</f>
        <v>130</v>
      </c>
      <c r="B14" s="7" t="str">
        <f>VLOOKUP(A14,Regioni!$A$2:$B$22,2,FALSE)</f>
        <v>Abruzzo</v>
      </c>
      <c r="C14" s="2"/>
      <c r="D14" s="23"/>
      <c r="E14" s="62"/>
      <c r="F14" s="66"/>
      <c r="G14" s="66"/>
      <c r="H14" s="70"/>
    </row>
    <row r="15" spans="1:8" x14ac:dyDescent="0.25">
      <c r="A15" s="6" t="str">
        <f>'Tabella A'!$A$6</f>
        <v>130</v>
      </c>
      <c r="B15" s="7" t="str">
        <f>VLOOKUP(A15,Regioni!$A$2:$B$22,2,FALSE)</f>
        <v>Abruzzo</v>
      </c>
      <c r="C15" s="2"/>
      <c r="D15" s="23"/>
      <c r="E15" s="62"/>
      <c r="F15" s="66"/>
      <c r="G15" s="66"/>
      <c r="H15" s="70"/>
    </row>
    <row r="16" spans="1:8" x14ac:dyDescent="0.25">
      <c r="A16" s="6" t="str">
        <f>'Tabella A'!$A$6</f>
        <v>130</v>
      </c>
      <c r="B16" s="7" t="str">
        <f>VLOOKUP(A16,Regioni!$A$2:$B$22,2,FALSE)</f>
        <v>Abruzzo</v>
      </c>
      <c r="C16" s="2"/>
      <c r="D16" s="23"/>
      <c r="E16" s="62"/>
      <c r="F16" s="66"/>
      <c r="G16" s="66"/>
      <c r="H16" s="70"/>
    </row>
    <row r="17" spans="1:8" x14ac:dyDescent="0.25">
      <c r="A17" s="6" t="str">
        <f>'Tabella A'!$A$6</f>
        <v>130</v>
      </c>
      <c r="B17" s="7" t="str">
        <f>VLOOKUP(A17,Regioni!$A$2:$B$22,2,FALSE)</f>
        <v>Abruzzo</v>
      </c>
      <c r="C17" s="2"/>
      <c r="D17" s="23"/>
      <c r="E17" s="62"/>
      <c r="F17" s="66"/>
      <c r="G17" s="66"/>
      <c r="H17" s="70"/>
    </row>
    <row r="18" spans="1:8" x14ac:dyDescent="0.25">
      <c r="A18" s="6" t="str">
        <f>'Tabella A'!$A$6</f>
        <v>130</v>
      </c>
      <c r="B18" s="7" t="str">
        <f>VLOOKUP(A18,Regioni!$A$2:$B$22,2,FALSE)</f>
        <v>Abruzzo</v>
      </c>
      <c r="C18" s="2"/>
      <c r="D18" s="23"/>
      <c r="E18" s="62"/>
      <c r="F18" s="66"/>
      <c r="G18" s="66"/>
      <c r="H18" s="70"/>
    </row>
    <row r="19" spans="1:8" x14ac:dyDescent="0.25">
      <c r="A19" s="6" t="str">
        <f>'Tabella A'!$A$6</f>
        <v>130</v>
      </c>
      <c r="B19" s="7" t="str">
        <f>VLOOKUP(A19,Regioni!$A$2:$B$22,2,FALSE)</f>
        <v>Abruzzo</v>
      </c>
      <c r="C19" s="3"/>
      <c r="D19" s="24"/>
      <c r="E19" s="62"/>
      <c r="F19" s="66"/>
      <c r="G19" s="66"/>
      <c r="H19" s="70"/>
    </row>
    <row r="20" spans="1:8" ht="15.75" thickBot="1" x14ac:dyDescent="0.3">
      <c r="A20" s="6" t="str">
        <f>'Tabella A'!$A$6</f>
        <v>130</v>
      </c>
      <c r="B20" s="7" t="str">
        <f>VLOOKUP(A20,Regioni!$A$2:$B$22,2,FALSE)</f>
        <v>Abruzzo</v>
      </c>
      <c r="C20" s="11"/>
      <c r="D20" s="25"/>
      <c r="E20" s="63"/>
      <c r="F20" s="67"/>
      <c r="G20" s="67"/>
      <c r="H20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B25A-5358-4FC8-8C67-F96233503F74}">
  <dimension ref="A1:G20"/>
  <sheetViews>
    <sheetView workbookViewId="0">
      <selection activeCell="A5" sqref="A5"/>
    </sheetView>
  </sheetViews>
  <sheetFormatPr defaultRowHeight="15" x14ac:dyDescent="0.25"/>
  <cols>
    <col min="1" max="1" width="10.7109375" customWidth="1"/>
    <col min="2" max="2" width="15" customWidth="1"/>
    <col min="4" max="4" width="15.140625" customWidth="1"/>
    <col min="5" max="5" width="21" customWidth="1"/>
    <col min="6" max="6" width="20.140625" customWidth="1"/>
    <col min="7" max="7" width="20.7109375" customWidth="1"/>
    <col min="8" max="8" width="18.42578125" customWidth="1"/>
    <col min="9" max="9" width="80.140625" customWidth="1"/>
  </cols>
  <sheetData>
    <row r="1" spans="1:7" x14ac:dyDescent="0.25">
      <c r="A1" s="42" t="s">
        <v>23</v>
      </c>
    </row>
    <row r="2" spans="1:7" x14ac:dyDescent="0.25">
      <c r="A2" s="57"/>
      <c r="B2" s="57"/>
      <c r="C2" s="57"/>
      <c r="D2" s="57"/>
      <c r="E2" s="57"/>
    </row>
    <row r="3" spans="1:7" ht="15.75" thickBot="1" x14ac:dyDescent="0.3">
      <c r="A3" s="58"/>
      <c r="B3" s="59"/>
      <c r="C3" s="59"/>
      <c r="D3" s="59"/>
      <c r="E3" s="59"/>
    </row>
    <row r="4" spans="1:7" ht="26.25" thickBot="1" x14ac:dyDescent="0.3">
      <c r="A4" s="32" t="s">
        <v>1</v>
      </c>
      <c r="B4" s="33" t="s">
        <v>0</v>
      </c>
      <c r="C4" s="33" t="s">
        <v>2</v>
      </c>
      <c r="D4" s="34" t="s">
        <v>3</v>
      </c>
      <c r="E4" s="64" t="s">
        <v>29</v>
      </c>
      <c r="F4" s="64" t="s">
        <v>24</v>
      </c>
      <c r="G4" s="64" t="s">
        <v>25</v>
      </c>
    </row>
    <row r="5" spans="1:7" x14ac:dyDescent="0.25">
      <c r="A5" s="6" t="str">
        <f>'Tabella A'!$A$6</f>
        <v>130</v>
      </c>
      <c r="B5" s="7" t="str">
        <f>VLOOKUP(A5,Regioni!$A$2:$B$22,2,FALSE)</f>
        <v>Abruzzo</v>
      </c>
      <c r="C5" s="7"/>
      <c r="D5" s="51"/>
      <c r="E5" s="65"/>
      <c r="F5" s="65"/>
      <c r="G5" s="65"/>
    </row>
    <row r="6" spans="1:7" x14ac:dyDescent="0.25">
      <c r="A6" s="6" t="str">
        <f>'Tabella A'!$A$6</f>
        <v>130</v>
      </c>
      <c r="B6" s="7" t="str">
        <f>VLOOKUP(A6,Regioni!$A$2:$B$22,2,FALSE)</f>
        <v>Abruzzo</v>
      </c>
      <c r="C6" s="2"/>
      <c r="D6" s="23"/>
      <c r="E6" s="66"/>
      <c r="F6" s="66"/>
      <c r="G6" s="66"/>
    </row>
    <row r="7" spans="1:7" x14ac:dyDescent="0.25">
      <c r="A7" s="6" t="str">
        <f>'Tabella A'!$A$6</f>
        <v>130</v>
      </c>
      <c r="B7" s="7" t="str">
        <f>VLOOKUP(A7,Regioni!$A$2:$B$22,2,FALSE)</f>
        <v>Abruzzo</v>
      </c>
      <c r="C7" s="2"/>
      <c r="D7" s="23"/>
      <c r="E7" s="66"/>
      <c r="F7" s="66"/>
      <c r="G7" s="66"/>
    </row>
    <row r="8" spans="1:7" x14ac:dyDescent="0.25">
      <c r="A8" s="6" t="str">
        <f>'Tabella A'!$A$6</f>
        <v>130</v>
      </c>
      <c r="B8" s="7" t="str">
        <f>VLOOKUP(A8,Regioni!$A$2:$B$22,2,FALSE)</f>
        <v>Abruzzo</v>
      </c>
      <c r="C8" s="2"/>
      <c r="D8" s="23"/>
      <c r="E8" s="66"/>
      <c r="F8" s="66"/>
      <c r="G8" s="66"/>
    </row>
    <row r="9" spans="1:7" x14ac:dyDescent="0.25">
      <c r="A9" s="6" t="str">
        <f>'Tabella A'!$A$6</f>
        <v>130</v>
      </c>
      <c r="B9" s="7" t="str">
        <f>VLOOKUP(A9,Regioni!$A$2:$B$22,2,FALSE)</f>
        <v>Abruzzo</v>
      </c>
      <c r="C9" s="2"/>
      <c r="D9" s="23"/>
      <c r="E9" s="66"/>
      <c r="F9" s="66"/>
      <c r="G9" s="66"/>
    </row>
    <row r="10" spans="1:7" x14ac:dyDescent="0.25">
      <c r="A10" s="6" t="str">
        <f>'Tabella A'!$A$6</f>
        <v>130</v>
      </c>
      <c r="B10" s="7" t="str">
        <f>VLOOKUP(A10,Regioni!$A$2:$B$22,2,FALSE)</f>
        <v>Abruzzo</v>
      </c>
      <c r="C10" s="2"/>
      <c r="D10" s="23"/>
      <c r="E10" s="66"/>
      <c r="F10" s="66"/>
      <c r="G10" s="66"/>
    </row>
    <row r="11" spans="1:7" x14ac:dyDescent="0.25">
      <c r="A11" s="6" t="str">
        <f>'Tabella A'!$A$6</f>
        <v>130</v>
      </c>
      <c r="B11" s="7" t="str">
        <f>VLOOKUP(A11,Regioni!$A$2:$B$22,2,FALSE)</f>
        <v>Abruzzo</v>
      </c>
      <c r="C11" s="2"/>
      <c r="D11" s="23"/>
      <c r="E11" s="66"/>
      <c r="F11" s="66"/>
      <c r="G11" s="66"/>
    </row>
    <row r="12" spans="1:7" x14ac:dyDescent="0.25">
      <c r="A12" s="6" t="str">
        <f>'Tabella A'!$A$6</f>
        <v>130</v>
      </c>
      <c r="B12" s="7" t="str">
        <f>VLOOKUP(A12,Regioni!$A$2:$B$22,2,FALSE)</f>
        <v>Abruzzo</v>
      </c>
      <c r="C12" s="2"/>
      <c r="D12" s="23"/>
      <c r="E12" s="66"/>
      <c r="F12" s="66"/>
      <c r="G12" s="66"/>
    </row>
    <row r="13" spans="1:7" x14ac:dyDescent="0.25">
      <c r="A13" s="6" t="str">
        <f>'Tabella A'!$A$6</f>
        <v>130</v>
      </c>
      <c r="B13" s="7" t="str">
        <f>VLOOKUP(A13,Regioni!$A$2:$B$22,2,FALSE)</f>
        <v>Abruzzo</v>
      </c>
      <c r="C13" s="2"/>
      <c r="D13" s="23"/>
      <c r="E13" s="66"/>
      <c r="F13" s="66"/>
      <c r="G13" s="66"/>
    </row>
    <row r="14" spans="1:7" x14ac:dyDescent="0.25">
      <c r="A14" s="6" t="str">
        <f>'Tabella A'!$A$6</f>
        <v>130</v>
      </c>
      <c r="B14" s="7" t="str">
        <f>VLOOKUP(A14,Regioni!$A$2:$B$22,2,FALSE)</f>
        <v>Abruzzo</v>
      </c>
      <c r="C14" s="2"/>
      <c r="D14" s="23"/>
      <c r="E14" s="66"/>
      <c r="F14" s="66"/>
      <c r="G14" s="66"/>
    </row>
    <row r="15" spans="1:7" x14ac:dyDescent="0.25">
      <c r="A15" s="6" t="str">
        <f>'Tabella A'!$A$6</f>
        <v>130</v>
      </c>
      <c r="B15" s="7" t="str">
        <f>VLOOKUP(A15,Regioni!$A$2:$B$22,2,FALSE)</f>
        <v>Abruzzo</v>
      </c>
      <c r="C15" s="2"/>
      <c r="D15" s="23"/>
      <c r="E15" s="66"/>
      <c r="F15" s="66"/>
      <c r="G15" s="66"/>
    </row>
    <row r="16" spans="1:7" x14ac:dyDescent="0.25">
      <c r="A16" s="6" t="str">
        <f>'Tabella A'!$A$6</f>
        <v>130</v>
      </c>
      <c r="B16" s="7" t="str">
        <f>VLOOKUP(A16,Regioni!$A$2:$B$22,2,FALSE)</f>
        <v>Abruzzo</v>
      </c>
      <c r="C16" s="2"/>
      <c r="D16" s="23"/>
      <c r="E16" s="66"/>
      <c r="F16" s="66"/>
      <c r="G16" s="66"/>
    </row>
    <row r="17" spans="1:7" x14ac:dyDescent="0.25">
      <c r="A17" s="6" t="str">
        <f>'Tabella A'!$A$6</f>
        <v>130</v>
      </c>
      <c r="B17" s="7" t="str">
        <f>VLOOKUP(A17,Regioni!$A$2:$B$22,2,FALSE)</f>
        <v>Abruzzo</v>
      </c>
      <c r="C17" s="2"/>
      <c r="D17" s="23"/>
      <c r="E17" s="66"/>
      <c r="F17" s="66"/>
      <c r="G17" s="66"/>
    </row>
    <row r="18" spans="1:7" x14ac:dyDescent="0.25">
      <c r="A18" s="6" t="str">
        <f>'Tabella A'!$A$6</f>
        <v>130</v>
      </c>
      <c r="B18" s="7" t="str">
        <f>VLOOKUP(A18,Regioni!$A$2:$B$22,2,FALSE)</f>
        <v>Abruzzo</v>
      </c>
      <c r="C18" s="2"/>
      <c r="D18" s="23"/>
      <c r="E18" s="66"/>
      <c r="F18" s="66"/>
      <c r="G18" s="66"/>
    </row>
    <row r="19" spans="1:7" x14ac:dyDescent="0.25">
      <c r="A19" s="6" t="str">
        <f>'Tabella A'!$A$6</f>
        <v>130</v>
      </c>
      <c r="B19" s="7" t="str">
        <f>VLOOKUP(A19,Regioni!$A$2:$B$22,2,FALSE)</f>
        <v>Abruzzo</v>
      </c>
      <c r="C19" s="3"/>
      <c r="D19" s="24"/>
      <c r="E19" s="66"/>
      <c r="F19" s="66"/>
      <c r="G19" s="66"/>
    </row>
    <row r="20" spans="1:7" ht="15.75" thickBot="1" x14ac:dyDescent="0.3">
      <c r="A20" s="6" t="str">
        <f>'Tabella A'!$A$6</f>
        <v>130</v>
      </c>
      <c r="B20" s="7" t="str">
        <f>VLOOKUP(A20,Regioni!$A$2:$B$22,2,FALSE)</f>
        <v>Abruzzo</v>
      </c>
      <c r="C20" s="11"/>
      <c r="D20" s="25"/>
      <c r="E20" s="67"/>
      <c r="F20" s="67"/>
      <c r="G20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BE5D-90EB-47BC-97B8-3928F0BE7499}">
  <dimension ref="A1:H20"/>
  <sheetViews>
    <sheetView workbookViewId="0">
      <selection activeCell="B5" sqref="A5:B5"/>
    </sheetView>
  </sheetViews>
  <sheetFormatPr defaultRowHeight="15" x14ac:dyDescent="0.25"/>
  <cols>
    <col min="1" max="1" width="10.7109375" customWidth="1"/>
    <col min="2" max="2" width="15" customWidth="1"/>
    <col min="4" max="4" width="15.140625" customWidth="1"/>
    <col min="5" max="5" width="20.140625" customWidth="1"/>
    <col min="6" max="6" width="9.140625" customWidth="1"/>
    <col min="7" max="7" width="18.42578125" customWidth="1"/>
    <col min="8" max="8" width="80.140625" customWidth="1"/>
  </cols>
  <sheetData>
    <row r="1" spans="1:8" x14ac:dyDescent="0.25">
      <c r="A1" s="42" t="s">
        <v>27</v>
      </c>
    </row>
    <row r="3" spans="1:8" ht="15.75" thickBot="1" x14ac:dyDescent="0.3">
      <c r="A3" s="58"/>
      <c r="B3" s="59"/>
      <c r="C3" s="59"/>
      <c r="D3" s="59"/>
    </row>
    <row r="4" spans="1:8" ht="39" thickBot="1" x14ac:dyDescent="0.3">
      <c r="A4" s="32" t="s">
        <v>1</v>
      </c>
      <c r="B4" s="33" t="s">
        <v>0</v>
      </c>
      <c r="C4" s="33" t="s">
        <v>2</v>
      </c>
      <c r="D4" s="34" t="s">
        <v>3</v>
      </c>
      <c r="E4" s="60" t="s">
        <v>26</v>
      </c>
      <c r="F4" s="64" t="s">
        <v>19</v>
      </c>
      <c r="G4" s="64" t="s">
        <v>20</v>
      </c>
      <c r="H4" s="68" t="s">
        <v>28</v>
      </c>
    </row>
    <row r="5" spans="1:8" x14ac:dyDescent="0.25">
      <c r="A5" s="6" t="str">
        <f>'Tabella A'!$A$6</f>
        <v>130</v>
      </c>
      <c r="B5" s="7" t="str">
        <f>VLOOKUP(A5,Regioni!$A$2:$B$22,2,FALSE)</f>
        <v>Abruzzo</v>
      </c>
      <c r="C5" s="7"/>
      <c r="D5" s="51"/>
      <c r="E5" s="61"/>
      <c r="F5" s="65"/>
      <c r="G5" s="65"/>
      <c r="H5" s="69"/>
    </row>
    <row r="6" spans="1:8" x14ac:dyDescent="0.25">
      <c r="A6" s="6" t="str">
        <f>'Tabella A'!$A$6</f>
        <v>130</v>
      </c>
      <c r="B6" s="7" t="str">
        <f>VLOOKUP(A6,Regioni!$A$2:$B$22,2,FALSE)</f>
        <v>Abruzzo</v>
      </c>
      <c r="C6" s="2"/>
      <c r="D6" s="23"/>
      <c r="E6" s="62"/>
      <c r="F6" s="66"/>
      <c r="G6" s="66"/>
      <c r="H6" s="70"/>
    </row>
    <row r="7" spans="1:8" x14ac:dyDescent="0.25">
      <c r="A7" s="6" t="str">
        <f>'Tabella A'!$A$6</f>
        <v>130</v>
      </c>
      <c r="B7" s="7" t="str">
        <f>VLOOKUP(A7,Regioni!$A$2:$B$22,2,FALSE)</f>
        <v>Abruzzo</v>
      </c>
      <c r="C7" s="2"/>
      <c r="D7" s="23"/>
      <c r="E7" s="62"/>
      <c r="F7" s="66"/>
      <c r="G7" s="66"/>
      <c r="H7" s="70"/>
    </row>
    <row r="8" spans="1:8" x14ac:dyDescent="0.25">
      <c r="A8" s="6" t="str">
        <f>'Tabella A'!$A$6</f>
        <v>130</v>
      </c>
      <c r="B8" s="7" t="str">
        <f>VLOOKUP(A8,Regioni!$A$2:$B$22,2,FALSE)</f>
        <v>Abruzzo</v>
      </c>
      <c r="C8" s="2"/>
      <c r="D8" s="23"/>
      <c r="E8" s="62"/>
      <c r="F8" s="66"/>
      <c r="G8" s="66"/>
      <c r="H8" s="70"/>
    </row>
    <row r="9" spans="1:8" x14ac:dyDescent="0.25">
      <c r="A9" s="6" t="str">
        <f>'Tabella A'!$A$6</f>
        <v>130</v>
      </c>
      <c r="B9" s="7" t="str">
        <f>VLOOKUP(A9,Regioni!$A$2:$B$22,2,FALSE)</f>
        <v>Abruzzo</v>
      </c>
      <c r="C9" s="2"/>
      <c r="D9" s="23"/>
      <c r="E9" s="62"/>
      <c r="F9" s="66"/>
      <c r="G9" s="66"/>
      <c r="H9" s="70"/>
    </row>
    <row r="10" spans="1:8" x14ac:dyDescent="0.25">
      <c r="A10" s="6" t="str">
        <f>'Tabella A'!$A$6</f>
        <v>130</v>
      </c>
      <c r="B10" s="7" t="str">
        <f>VLOOKUP(A10,Regioni!$A$2:$B$22,2,FALSE)</f>
        <v>Abruzzo</v>
      </c>
      <c r="C10" s="2"/>
      <c r="D10" s="23"/>
      <c r="E10" s="62"/>
      <c r="F10" s="66"/>
      <c r="G10" s="66"/>
      <c r="H10" s="70"/>
    </row>
    <row r="11" spans="1:8" x14ac:dyDescent="0.25">
      <c r="A11" s="6" t="str">
        <f>'Tabella A'!$A$6</f>
        <v>130</v>
      </c>
      <c r="B11" s="7" t="str">
        <f>VLOOKUP(A11,Regioni!$A$2:$B$22,2,FALSE)</f>
        <v>Abruzzo</v>
      </c>
      <c r="C11" s="2"/>
      <c r="D11" s="23"/>
      <c r="E11" s="62"/>
      <c r="F11" s="66"/>
      <c r="G11" s="66"/>
      <c r="H11" s="70"/>
    </row>
    <row r="12" spans="1:8" x14ac:dyDescent="0.25">
      <c r="A12" s="6" t="str">
        <f>'Tabella A'!$A$6</f>
        <v>130</v>
      </c>
      <c r="B12" s="7" t="str">
        <f>VLOOKUP(A12,Regioni!$A$2:$B$22,2,FALSE)</f>
        <v>Abruzzo</v>
      </c>
      <c r="C12" s="2"/>
      <c r="D12" s="23"/>
      <c r="E12" s="62"/>
      <c r="F12" s="66"/>
      <c r="G12" s="66"/>
      <c r="H12" s="70"/>
    </row>
    <row r="13" spans="1:8" x14ac:dyDescent="0.25">
      <c r="A13" s="6" t="str">
        <f>'Tabella A'!$A$6</f>
        <v>130</v>
      </c>
      <c r="B13" s="7" t="str">
        <f>VLOOKUP(A13,Regioni!$A$2:$B$22,2,FALSE)</f>
        <v>Abruzzo</v>
      </c>
      <c r="C13" s="2"/>
      <c r="D13" s="23"/>
      <c r="E13" s="62"/>
      <c r="F13" s="66"/>
      <c r="G13" s="66"/>
      <c r="H13" s="70"/>
    </row>
    <row r="14" spans="1:8" x14ac:dyDescent="0.25">
      <c r="A14" s="6" t="str">
        <f>'Tabella A'!$A$6</f>
        <v>130</v>
      </c>
      <c r="B14" s="7" t="str">
        <f>VLOOKUP(A14,Regioni!$A$2:$B$22,2,FALSE)</f>
        <v>Abruzzo</v>
      </c>
      <c r="C14" s="2"/>
      <c r="D14" s="23"/>
      <c r="E14" s="62"/>
      <c r="F14" s="66"/>
      <c r="G14" s="66"/>
      <c r="H14" s="70"/>
    </row>
    <row r="15" spans="1:8" x14ac:dyDescent="0.25">
      <c r="A15" s="6" t="str">
        <f>'Tabella A'!$A$6</f>
        <v>130</v>
      </c>
      <c r="B15" s="7" t="str">
        <f>VLOOKUP(A15,Regioni!$A$2:$B$22,2,FALSE)</f>
        <v>Abruzzo</v>
      </c>
      <c r="C15" s="2"/>
      <c r="D15" s="23"/>
      <c r="E15" s="62"/>
      <c r="F15" s="66"/>
      <c r="G15" s="66"/>
      <c r="H15" s="70"/>
    </row>
    <row r="16" spans="1:8" x14ac:dyDescent="0.25">
      <c r="A16" s="6" t="str">
        <f>'Tabella A'!$A$6</f>
        <v>130</v>
      </c>
      <c r="B16" s="7" t="str">
        <f>VLOOKUP(A16,Regioni!$A$2:$B$22,2,FALSE)</f>
        <v>Abruzzo</v>
      </c>
      <c r="C16" s="2"/>
      <c r="D16" s="23"/>
      <c r="E16" s="62"/>
      <c r="F16" s="66"/>
      <c r="G16" s="66"/>
      <c r="H16" s="70"/>
    </row>
    <row r="17" spans="1:8" x14ac:dyDescent="0.25">
      <c r="A17" s="6" t="str">
        <f>'Tabella A'!$A$6</f>
        <v>130</v>
      </c>
      <c r="B17" s="7" t="str">
        <f>VLOOKUP(A17,Regioni!$A$2:$B$22,2,FALSE)</f>
        <v>Abruzzo</v>
      </c>
      <c r="C17" s="2"/>
      <c r="D17" s="23"/>
      <c r="E17" s="62"/>
      <c r="F17" s="66"/>
      <c r="G17" s="66"/>
      <c r="H17" s="70"/>
    </row>
    <row r="18" spans="1:8" x14ac:dyDescent="0.25">
      <c r="A18" s="6" t="str">
        <f>'Tabella A'!$A$6</f>
        <v>130</v>
      </c>
      <c r="B18" s="7" t="str">
        <f>VLOOKUP(A18,Regioni!$A$2:$B$22,2,FALSE)</f>
        <v>Abruzzo</v>
      </c>
      <c r="C18" s="2"/>
      <c r="D18" s="23"/>
      <c r="E18" s="62"/>
      <c r="F18" s="66"/>
      <c r="G18" s="66"/>
      <c r="H18" s="70"/>
    </row>
    <row r="19" spans="1:8" x14ac:dyDescent="0.25">
      <c r="A19" s="6" t="str">
        <f>'Tabella A'!$A$6</f>
        <v>130</v>
      </c>
      <c r="B19" s="7" t="str">
        <f>VLOOKUP(A19,Regioni!$A$2:$B$22,2,FALSE)</f>
        <v>Abruzzo</v>
      </c>
      <c r="C19" s="3"/>
      <c r="D19" s="24"/>
      <c r="E19" s="62"/>
      <c r="F19" s="66"/>
      <c r="G19" s="66"/>
      <c r="H19" s="70"/>
    </row>
    <row r="20" spans="1:8" ht="15.75" thickBot="1" x14ac:dyDescent="0.3">
      <c r="A20" s="6" t="str">
        <f>'Tabella A'!$A$6</f>
        <v>130</v>
      </c>
      <c r="B20" s="7" t="str">
        <f>VLOOKUP(A20,Regioni!$A$2:$B$22,2,FALSE)</f>
        <v>Abruzzo</v>
      </c>
      <c r="C20" s="11"/>
      <c r="D20" s="25"/>
      <c r="E20" s="63"/>
      <c r="F20" s="67"/>
      <c r="G20" s="67"/>
      <c r="H20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16D3-8124-4EB0-B156-792397957BE2}">
  <dimension ref="A1:F5"/>
  <sheetViews>
    <sheetView workbookViewId="0">
      <selection activeCell="C12" sqref="C12"/>
    </sheetView>
  </sheetViews>
  <sheetFormatPr defaultRowHeight="15" x14ac:dyDescent="0.25"/>
  <cols>
    <col min="1" max="1" width="10.7109375" customWidth="1"/>
    <col min="2" max="2" width="15" customWidth="1"/>
    <col min="3" max="3" width="17.42578125" customWidth="1"/>
    <col min="4" max="4" width="15.140625" customWidth="1"/>
    <col min="5" max="5" width="20.140625" customWidth="1"/>
    <col min="6" max="6" width="52" customWidth="1"/>
    <col min="7" max="7" width="18.42578125" customWidth="1"/>
    <col min="8" max="8" width="80.140625" customWidth="1"/>
  </cols>
  <sheetData>
    <row r="1" spans="1:6" x14ac:dyDescent="0.25">
      <c r="A1" s="42" t="s">
        <v>30</v>
      </c>
    </row>
    <row r="3" spans="1:6" ht="15.75" thickBot="1" x14ac:dyDescent="0.3">
      <c r="A3" s="42" t="s">
        <v>31</v>
      </c>
      <c r="B3" s="42"/>
      <c r="C3" s="42"/>
      <c r="D3" s="42"/>
    </row>
    <row r="4" spans="1:6" ht="39" thickBot="1" x14ac:dyDescent="0.3">
      <c r="A4" s="32" t="s">
        <v>1</v>
      </c>
      <c r="B4" s="33" t="s">
        <v>0</v>
      </c>
      <c r="C4" s="60" t="s">
        <v>32</v>
      </c>
      <c r="D4" s="64" t="s">
        <v>19</v>
      </c>
      <c r="E4" s="64" t="s">
        <v>20</v>
      </c>
      <c r="F4" s="72" t="s">
        <v>35</v>
      </c>
    </row>
    <row r="5" spans="1:6" x14ac:dyDescent="0.25">
      <c r="A5" s="6" t="str">
        <f>'Tabella A'!$A$6</f>
        <v>130</v>
      </c>
      <c r="B5" s="7" t="str">
        <f>VLOOKUP(A5,Regioni!$A$2:$B$22,2,FALSE)</f>
        <v>Abruzzo</v>
      </c>
      <c r="C5" s="61"/>
      <c r="D5" s="65"/>
      <c r="E5" s="65"/>
      <c r="F5" s="6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CED9-17AD-42F9-B5B7-3B64FFE366D5}">
  <dimension ref="A1:E5"/>
  <sheetViews>
    <sheetView workbookViewId="0">
      <selection activeCell="C15" sqref="C15"/>
    </sheetView>
  </sheetViews>
  <sheetFormatPr defaultRowHeight="15" x14ac:dyDescent="0.25"/>
  <cols>
    <col min="1" max="1" width="10.7109375" customWidth="1"/>
    <col min="2" max="2" width="15" customWidth="1"/>
    <col min="3" max="3" width="17.42578125" customWidth="1"/>
    <col min="4" max="4" width="15.140625" customWidth="1"/>
    <col min="5" max="5" width="18.42578125" customWidth="1"/>
    <col min="6" max="6" width="80.140625" customWidth="1"/>
  </cols>
  <sheetData>
    <row r="1" spans="1:5" x14ac:dyDescent="0.25">
      <c r="A1" s="42" t="s">
        <v>33</v>
      </c>
    </row>
    <row r="3" spans="1:5" ht="15.75" thickBot="1" x14ac:dyDescent="0.3">
      <c r="A3" s="42"/>
      <c r="B3" s="42"/>
      <c r="C3" s="42"/>
      <c r="D3" s="42"/>
    </row>
    <row r="4" spans="1:5" ht="51.75" thickBot="1" x14ac:dyDescent="0.3">
      <c r="A4" s="32" t="s">
        <v>1</v>
      </c>
      <c r="B4" s="33" t="s">
        <v>0</v>
      </c>
      <c r="C4" s="60" t="s">
        <v>34</v>
      </c>
      <c r="D4" s="60" t="s">
        <v>37</v>
      </c>
      <c r="E4" s="72" t="s">
        <v>36</v>
      </c>
    </row>
    <row r="5" spans="1:5" x14ac:dyDescent="0.25">
      <c r="A5" s="6" t="str">
        <f>'Tabella A'!$A$6</f>
        <v>130</v>
      </c>
      <c r="B5" s="7" t="str">
        <f>VLOOKUP(A5,Regioni!$A$2:$B$22,2,FALSE)</f>
        <v>Abruzzo</v>
      </c>
      <c r="C5" s="61"/>
      <c r="D5" s="65"/>
      <c r="E5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CCEB-0244-4890-8EBD-10996A64B712}">
  <sheetPr>
    <tabColor theme="5" tint="0.39997558519241921"/>
    <pageSetUpPr fitToPage="1"/>
  </sheetPr>
  <dimension ref="A1:B22"/>
  <sheetViews>
    <sheetView showGridLines="0" zoomScaleNormal="100" zoomScaleSheetLayoutView="93" workbookViewId="0">
      <selection activeCell="D1" sqref="D1"/>
    </sheetView>
  </sheetViews>
  <sheetFormatPr defaultRowHeight="12" x14ac:dyDescent="0.2"/>
  <cols>
    <col min="1" max="1" width="9.140625" style="73"/>
    <col min="2" max="2" width="28.85546875" style="73" customWidth="1"/>
    <col min="3" max="256" width="9.140625" style="73"/>
    <col min="257" max="257" width="28.85546875" style="73" customWidth="1"/>
    <col min="258" max="258" width="15.7109375" style="73" customWidth="1"/>
    <col min="259" max="512" width="9.140625" style="73"/>
    <col min="513" max="513" width="28.85546875" style="73" customWidth="1"/>
    <col min="514" max="514" width="15.7109375" style="73" customWidth="1"/>
    <col min="515" max="768" width="9.140625" style="73"/>
    <col min="769" max="769" width="28.85546875" style="73" customWidth="1"/>
    <col min="770" max="770" width="15.7109375" style="73" customWidth="1"/>
    <col min="771" max="1024" width="9.140625" style="73"/>
    <col min="1025" max="1025" width="28.85546875" style="73" customWidth="1"/>
    <col min="1026" max="1026" width="15.7109375" style="73" customWidth="1"/>
    <col min="1027" max="1280" width="9.140625" style="73"/>
    <col min="1281" max="1281" width="28.85546875" style="73" customWidth="1"/>
    <col min="1282" max="1282" width="15.7109375" style="73" customWidth="1"/>
    <col min="1283" max="1536" width="9.140625" style="73"/>
    <col min="1537" max="1537" width="28.85546875" style="73" customWidth="1"/>
    <col min="1538" max="1538" width="15.7109375" style="73" customWidth="1"/>
    <col min="1539" max="1792" width="9.140625" style="73"/>
    <col min="1793" max="1793" width="28.85546875" style="73" customWidth="1"/>
    <col min="1794" max="1794" width="15.7109375" style="73" customWidth="1"/>
    <col min="1795" max="2048" width="9.140625" style="73"/>
    <col min="2049" max="2049" width="28.85546875" style="73" customWidth="1"/>
    <col min="2050" max="2050" width="15.7109375" style="73" customWidth="1"/>
    <col min="2051" max="2304" width="9.140625" style="73"/>
    <col min="2305" max="2305" width="28.85546875" style="73" customWidth="1"/>
    <col min="2306" max="2306" width="15.7109375" style="73" customWidth="1"/>
    <col min="2307" max="2560" width="9.140625" style="73"/>
    <col min="2561" max="2561" width="28.85546875" style="73" customWidth="1"/>
    <col min="2562" max="2562" width="15.7109375" style="73" customWidth="1"/>
    <col min="2563" max="2816" width="9.140625" style="73"/>
    <col min="2817" max="2817" width="28.85546875" style="73" customWidth="1"/>
    <col min="2818" max="2818" width="15.7109375" style="73" customWidth="1"/>
    <col min="2819" max="3072" width="9.140625" style="73"/>
    <col min="3073" max="3073" width="28.85546875" style="73" customWidth="1"/>
    <col min="3074" max="3074" width="15.7109375" style="73" customWidth="1"/>
    <col min="3075" max="3328" width="9.140625" style="73"/>
    <col min="3329" max="3329" width="28.85546875" style="73" customWidth="1"/>
    <col min="3330" max="3330" width="15.7109375" style="73" customWidth="1"/>
    <col min="3331" max="3584" width="9.140625" style="73"/>
    <col min="3585" max="3585" width="28.85546875" style="73" customWidth="1"/>
    <col min="3586" max="3586" width="15.7109375" style="73" customWidth="1"/>
    <col min="3587" max="3840" width="9.140625" style="73"/>
    <col min="3841" max="3841" width="28.85546875" style="73" customWidth="1"/>
    <col min="3842" max="3842" width="15.7109375" style="73" customWidth="1"/>
    <col min="3843" max="4096" width="9.140625" style="73"/>
    <col min="4097" max="4097" width="28.85546875" style="73" customWidth="1"/>
    <col min="4098" max="4098" width="15.7109375" style="73" customWidth="1"/>
    <col min="4099" max="4352" width="9.140625" style="73"/>
    <col min="4353" max="4353" width="28.85546875" style="73" customWidth="1"/>
    <col min="4354" max="4354" width="15.7109375" style="73" customWidth="1"/>
    <col min="4355" max="4608" width="9.140625" style="73"/>
    <col min="4609" max="4609" width="28.85546875" style="73" customWidth="1"/>
    <col min="4610" max="4610" width="15.7109375" style="73" customWidth="1"/>
    <col min="4611" max="4864" width="9.140625" style="73"/>
    <col min="4865" max="4865" width="28.85546875" style="73" customWidth="1"/>
    <col min="4866" max="4866" width="15.7109375" style="73" customWidth="1"/>
    <col min="4867" max="5120" width="9.140625" style="73"/>
    <col min="5121" max="5121" width="28.85546875" style="73" customWidth="1"/>
    <col min="5122" max="5122" width="15.7109375" style="73" customWidth="1"/>
    <col min="5123" max="5376" width="9.140625" style="73"/>
    <col min="5377" max="5377" width="28.85546875" style="73" customWidth="1"/>
    <col min="5378" max="5378" width="15.7109375" style="73" customWidth="1"/>
    <col min="5379" max="5632" width="9.140625" style="73"/>
    <col min="5633" max="5633" width="28.85546875" style="73" customWidth="1"/>
    <col min="5634" max="5634" width="15.7109375" style="73" customWidth="1"/>
    <col min="5635" max="5888" width="9.140625" style="73"/>
    <col min="5889" max="5889" width="28.85546875" style="73" customWidth="1"/>
    <col min="5890" max="5890" width="15.7109375" style="73" customWidth="1"/>
    <col min="5891" max="6144" width="9.140625" style="73"/>
    <col min="6145" max="6145" width="28.85546875" style="73" customWidth="1"/>
    <col min="6146" max="6146" width="15.7109375" style="73" customWidth="1"/>
    <col min="6147" max="6400" width="9.140625" style="73"/>
    <col min="6401" max="6401" width="28.85546875" style="73" customWidth="1"/>
    <col min="6402" max="6402" width="15.7109375" style="73" customWidth="1"/>
    <col min="6403" max="6656" width="9.140625" style="73"/>
    <col min="6657" max="6657" width="28.85546875" style="73" customWidth="1"/>
    <col min="6658" max="6658" width="15.7109375" style="73" customWidth="1"/>
    <col min="6659" max="6912" width="9.140625" style="73"/>
    <col min="6913" max="6913" width="28.85546875" style="73" customWidth="1"/>
    <col min="6914" max="6914" width="15.7109375" style="73" customWidth="1"/>
    <col min="6915" max="7168" width="9.140625" style="73"/>
    <col min="7169" max="7169" width="28.85546875" style="73" customWidth="1"/>
    <col min="7170" max="7170" width="15.7109375" style="73" customWidth="1"/>
    <col min="7171" max="7424" width="9.140625" style="73"/>
    <col min="7425" max="7425" width="28.85546875" style="73" customWidth="1"/>
    <col min="7426" max="7426" width="15.7109375" style="73" customWidth="1"/>
    <col min="7427" max="7680" width="9.140625" style="73"/>
    <col min="7681" max="7681" width="28.85546875" style="73" customWidth="1"/>
    <col min="7682" max="7682" width="15.7109375" style="73" customWidth="1"/>
    <col min="7683" max="7936" width="9.140625" style="73"/>
    <col min="7937" max="7937" width="28.85546875" style="73" customWidth="1"/>
    <col min="7938" max="7938" width="15.7109375" style="73" customWidth="1"/>
    <col min="7939" max="8192" width="9.140625" style="73"/>
    <col min="8193" max="8193" width="28.85546875" style="73" customWidth="1"/>
    <col min="8194" max="8194" width="15.7109375" style="73" customWidth="1"/>
    <col min="8195" max="8448" width="9.140625" style="73"/>
    <col min="8449" max="8449" width="28.85546875" style="73" customWidth="1"/>
    <col min="8450" max="8450" width="15.7109375" style="73" customWidth="1"/>
    <col min="8451" max="8704" width="9.140625" style="73"/>
    <col min="8705" max="8705" width="28.85546875" style="73" customWidth="1"/>
    <col min="8706" max="8706" width="15.7109375" style="73" customWidth="1"/>
    <col min="8707" max="8960" width="9.140625" style="73"/>
    <col min="8961" max="8961" width="28.85546875" style="73" customWidth="1"/>
    <col min="8962" max="8962" width="15.7109375" style="73" customWidth="1"/>
    <col min="8963" max="9216" width="9.140625" style="73"/>
    <col min="9217" max="9217" width="28.85546875" style="73" customWidth="1"/>
    <col min="9218" max="9218" width="15.7109375" style="73" customWidth="1"/>
    <col min="9219" max="9472" width="9.140625" style="73"/>
    <col min="9473" max="9473" width="28.85546875" style="73" customWidth="1"/>
    <col min="9474" max="9474" width="15.7109375" style="73" customWidth="1"/>
    <col min="9475" max="9728" width="9.140625" style="73"/>
    <col min="9729" max="9729" width="28.85546875" style="73" customWidth="1"/>
    <col min="9730" max="9730" width="15.7109375" style="73" customWidth="1"/>
    <col min="9731" max="9984" width="9.140625" style="73"/>
    <col min="9985" max="9985" width="28.85546875" style="73" customWidth="1"/>
    <col min="9986" max="9986" width="15.7109375" style="73" customWidth="1"/>
    <col min="9987" max="10240" width="9.140625" style="73"/>
    <col min="10241" max="10241" width="28.85546875" style="73" customWidth="1"/>
    <col min="10242" max="10242" width="15.7109375" style="73" customWidth="1"/>
    <col min="10243" max="10496" width="9.140625" style="73"/>
    <col min="10497" max="10497" width="28.85546875" style="73" customWidth="1"/>
    <col min="10498" max="10498" width="15.7109375" style="73" customWidth="1"/>
    <col min="10499" max="10752" width="9.140625" style="73"/>
    <col min="10753" max="10753" width="28.85546875" style="73" customWidth="1"/>
    <col min="10754" max="10754" width="15.7109375" style="73" customWidth="1"/>
    <col min="10755" max="11008" width="9.140625" style="73"/>
    <col min="11009" max="11009" width="28.85546875" style="73" customWidth="1"/>
    <col min="11010" max="11010" width="15.7109375" style="73" customWidth="1"/>
    <col min="11011" max="11264" width="9.140625" style="73"/>
    <col min="11265" max="11265" width="28.85546875" style="73" customWidth="1"/>
    <col min="11266" max="11266" width="15.7109375" style="73" customWidth="1"/>
    <col min="11267" max="11520" width="9.140625" style="73"/>
    <col min="11521" max="11521" width="28.85546875" style="73" customWidth="1"/>
    <col min="11522" max="11522" width="15.7109375" style="73" customWidth="1"/>
    <col min="11523" max="11776" width="9.140625" style="73"/>
    <col min="11777" max="11777" width="28.85546875" style="73" customWidth="1"/>
    <col min="11778" max="11778" width="15.7109375" style="73" customWidth="1"/>
    <col min="11779" max="12032" width="9.140625" style="73"/>
    <col min="12033" max="12033" width="28.85546875" style="73" customWidth="1"/>
    <col min="12034" max="12034" width="15.7109375" style="73" customWidth="1"/>
    <col min="12035" max="12288" width="9.140625" style="73"/>
    <col min="12289" max="12289" width="28.85546875" style="73" customWidth="1"/>
    <col min="12290" max="12290" width="15.7109375" style="73" customWidth="1"/>
    <col min="12291" max="12544" width="9.140625" style="73"/>
    <col min="12545" max="12545" width="28.85546875" style="73" customWidth="1"/>
    <col min="12546" max="12546" width="15.7109375" style="73" customWidth="1"/>
    <col min="12547" max="12800" width="9.140625" style="73"/>
    <col min="12801" max="12801" width="28.85546875" style="73" customWidth="1"/>
    <col min="12802" max="12802" width="15.7109375" style="73" customWidth="1"/>
    <col min="12803" max="13056" width="9.140625" style="73"/>
    <col min="13057" max="13057" width="28.85546875" style="73" customWidth="1"/>
    <col min="13058" max="13058" width="15.7109375" style="73" customWidth="1"/>
    <col min="13059" max="13312" width="9.140625" style="73"/>
    <col min="13313" max="13313" width="28.85546875" style="73" customWidth="1"/>
    <col min="13314" max="13314" width="15.7109375" style="73" customWidth="1"/>
    <col min="13315" max="13568" width="9.140625" style="73"/>
    <col min="13569" max="13569" width="28.85546875" style="73" customWidth="1"/>
    <col min="13570" max="13570" width="15.7109375" style="73" customWidth="1"/>
    <col min="13571" max="13824" width="9.140625" style="73"/>
    <col min="13825" max="13825" width="28.85546875" style="73" customWidth="1"/>
    <col min="13826" max="13826" width="15.7109375" style="73" customWidth="1"/>
    <col min="13827" max="14080" width="9.140625" style="73"/>
    <col min="14081" max="14081" width="28.85546875" style="73" customWidth="1"/>
    <col min="14082" max="14082" width="15.7109375" style="73" customWidth="1"/>
    <col min="14083" max="14336" width="9.140625" style="73"/>
    <col min="14337" max="14337" width="28.85546875" style="73" customWidth="1"/>
    <col min="14338" max="14338" width="15.7109375" style="73" customWidth="1"/>
    <col min="14339" max="14592" width="9.140625" style="73"/>
    <col min="14593" max="14593" width="28.85546875" style="73" customWidth="1"/>
    <col min="14594" max="14594" width="15.7109375" style="73" customWidth="1"/>
    <col min="14595" max="14848" width="9.140625" style="73"/>
    <col min="14849" max="14849" width="28.85546875" style="73" customWidth="1"/>
    <col min="14850" max="14850" width="15.7109375" style="73" customWidth="1"/>
    <col min="14851" max="15104" width="9.140625" style="73"/>
    <col min="15105" max="15105" width="28.85546875" style="73" customWidth="1"/>
    <col min="15106" max="15106" width="15.7109375" style="73" customWidth="1"/>
    <col min="15107" max="15360" width="9.140625" style="73"/>
    <col min="15361" max="15361" width="28.85546875" style="73" customWidth="1"/>
    <col min="15362" max="15362" width="15.7109375" style="73" customWidth="1"/>
    <col min="15363" max="15616" width="9.140625" style="73"/>
    <col min="15617" max="15617" width="28.85546875" style="73" customWidth="1"/>
    <col min="15618" max="15618" width="15.7109375" style="73" customWidth="1"/>
    <col min="15619" max="15872" width="9.140625" style="73"/>
    <col min="15873" max="15873" width="28.85546875" style="73" customWidth="1"/>
    <col min="15874" max="15874" width="15.7109375" style="73" customWidth="1"/>
    <col min="15875" max="16128" width="9.140625" style="73"/>
    <col min="16129" max="16129" width="28.85546875" style="73" customWidth="1"/>
    <col min="16130" max="16130" width="15.7109375" style="73" customWidth="1"/>
    <col min="16131" max="16384" width="9.140625" style="73"/>
  </cols>
  <sheetData>
    <row r="1" spans="1:2" ht="25.5" x14ac:dyDescent="0.2">
      <c r="A1" s="74" t="s">
        <v>38</v>
      </c>
      <c r="B1" s="75" t="s">
        <v>39</v>
      </c>
    </row>
    <row r="2" spans="1:2" ht="12.75" x14ac:dyDescent="0.2">
      <c r="A2" s="76" t="s">
        <v>40</v>
      </c>
      <c r="B2" s="76" t="s">
        <v>41</v>
      </c>
    </row>
    <row r="3" spans="1:2" ht="12.75" x14ac:dyDescent="0.2">
      <c r="A3" s="76" t="s">
        <v>42</v>
      </c>
      <c r="B3" s="76" t="s">
        <v>43</v>
      </c>
    </row>
    <row r="4" spans="1:2" ht="12.75" x14ac:dyDescent="0.2">
      <c r="A4" s="76" t="s">
        <v>44</v>
      </c>
      <c r="B4" s="76" t="s">
        <v>45</v>
      </c>
    </row>
    <row r="5" spans="1:2" ht="12.75" x14ac:dyDescent="0.2">
      <c r="A5" s="76" t="s">
        <v>46</v>
      </c>
      <c r="B5" s="76" t="s">
        <v>47</v>
      </c>
    </row>
    <row r="6" spans="1:2" ht="12.75" x14ac:dyDescent="0.2">
      <c r="A6" s="76" t="s">
        <v>48</v>
      </c>
      <c r="B6" s="76" t="s">
        <v>49</v>
      </c>
    </row>
    <row r="7" spans="1:2" ht="12.75" x14ac:dyDescent="0.2">
      <c r="A7" s="76" t="s">
        <v>50</v>
      </c>
      <c r="B7" s="76" t="s">
        <v>51</v>
      </c>
    </row>
    <row r="8" spans="1:2" ht="12.75" x14ac:dyDescent="0.2">
      <c r="A8" s="76" t="s">
        <v>52</v>
      </c>
      <c r="B8" s="76" t="s">
        <v>53</v>
      </c>
    </row>
    <row r="9" spans="1:2" ht="12.75" x14ac:dyDescent="0.2">
      <c r="A9" s="76" t="s">
        <v>54</v>
      </c>
      <c r="B9" s="76" t="s">
        <v>55</v>
      </c>
    </row>
    <row r="10" spans="1:2" ht="12.75" x14ac:dyDescent="0.2">
      <c r="A10" s="76" t="s">
        <v>56</v>
      </c>
      <c r="B10" s="76" t="s">
        <v>57</v>
      </c>
    </row>
    <row r="11" spans="1:2" ht="12.75" x14ac:dyDescent="0.2">
      <c r="A11" s="76" t="s">
        <v>58</v>
      </c>
      <c r="B11" s="76" t="s">
        <v>59</v>
      </c>
    </row>
    <row r="12" spans="1:2" ht="12.75" x14ac:dyDescent="0.2">
      <c r="A12" s="76" t="s">
        <v>60</v>
      </c>
      <c r="B12" s="76" t="s">
        <v>61</v>
      </c>
    </row>
    <row r="13" spans="1:2" ht="12.75" x14ac:dyDescent="0.2">
      <c r="A13" s="76" t="s">
        <v>62</v>
      </c>
      <c r="B13" s="76" t="s">
        <v>63</v>
      </c>
    </row>
    <row r="14" spans="1:2" ht="12.75" x14ac:dyDescent="0.2">
      <c r="A14" s="76" t="s">
        <v>64</v>
      </c>
      <c r="B14" s="76" t="s">
        <v>65</v>
      </c>
    </row>
    <row r="15" spans="1:2" ht="12.75" x14ac:dyDescent="0.2">
      <c r="A15" s="76" t="s">
        <v>66</v>
      </c>
      <c r="B15" s="76" t="s">
        <v>67</v>
      </c>
    </row>
    <row r="16" spans="1:2" ht="12.75" x14ac:dyDescent="0.2">
      <c r="A16" s="76" t="s">
        <v>68</v>
      </c>
      <c r="B16" s="76" t="s">
        <v>69</v>
      </c>
    </row>
    <row r="17" spans="1:2" ht="12.75" x14ac:dyDescent="0.2">
      <c r="A17" s="76" t="s">
        <v>70</v>
      </c>
      <c r="B17" s="76" t="s">
        <v>71</v>
      </c>
    </row>
    <row r="18" spans="1:2" ht="12.75" x14ac:dyDescent="0.2">
      <c r="A18" s="76" t="s">
        <v>72</v>
      </c>
      <c r="B18" s="76" t="s">
        <v>73</v>
      </c>
    </row>
    <row r="19" spans="1:2" ht="12.75" x14ac:dyDescent="0.2">
      <c r="A19" s="76" t="s">
        <v>74</v>
      </c>
      <c r="B19" s="76" t="s">
        <v>75</v>
      </c>
    </row>
    <row r="20" spans="1:2" ht="12.75" x14ac:dyDescent="0.2">
      <c r="A20" s="76" t="s">
        <v>76</v>
      </c>
      <c r="B20" s="76" t="s">
        <v>77</v>
      </c>
    </row>
    <row r="21" spans="1:2" ht="12.75" x14ac:dyDescent="0.2">
      <c r="A21" s="76" t="s">
        <v>78</v>
      </c>
      <c r="B21" s="76" t="s">
        <v>79</v>
      </c>
    </row>
    <row r="22" spans="1:2" ht="12.75" x14ac:dyDescent="0.2">
      <c r="A22" s="76" t="s">
        <v>80</v>
      </c>
      <c r="B22" s="76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Tabella A</vt:lpstr>
      <vt:lpstr>Tabella B</vt:lpstr>
      <vt:lpstr>Tabella C</vt:lpstr>
      <vt:lpstr>Tabella D</vt:lpstr>
      <vt:lpstr>Tabella E</vt:lpstr>
      <vt:lpstr>Tabella F</vt:lpstr>
      <vt:lpstr>Regioni</vt:lpstr>
      <vt:lpstr>_010</vt:lpstr>
      <vt:lpstr>Regioni!Area_stampa</vt:lpstr>
      <vt:lpstr>regione</vt:lpstr>
      <vt:lpstr>regioni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2018-06-13T11:58:05Z</dcterms:modified>
</cp:coreProperties>
</file>