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tables/table2.xml" ContentType="application/vnd.openxmlformats-officedocument.spreadsheetml.table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880" windowWidth="19230" windowHeight="6015" activeTab="0"/>
  </bookViews>
  <sheets>
    <sheet name="Tabella" sheetId="1" r:id="rId1"/>
    <sheet name="Grafico_tabella" sheetId="2" r:id="rId2"/>
    <sheet name="Trend" sheetId="3" r:id="rId3"/>
    <sheet name="Grafico_trend" sheetId="4" r:id="rId4"/>
  </sheets>
  <definedNames/>
  <calcPr fullCalcOnLoad="1"/>
</workbook>
</file>

<file path=xl/sharedStrings.xml><?xml version="1.0" encoding="utf-8"?>
<sst xmlns="http://schemas.openxmlformats.org/spreadsheetml/2006/main" count="56" uniqueCount="48">
  <si>
    <t>ITALIA</t>
  </si>
  <si>
    <t>Fonti:</t>
  </si>
  <si>
    <t>Elaborazioni:</t>
  </si>
  <si>
    <t>Regione</t>
  </si>
  <si>
    <t>Piemonte</t>
  </si>
  <si>
    <t>Valle d`Aosta</t>
  </si>
  <si>
    <t>Lombardia</t>
  </si>
  <si>
    <t>Prov. Auton. Bolzano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</si>
  <si>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</si>
  <si>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</si>
  <si>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</si>
  <si>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</si>
  <si>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</si>
  <si>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</si>
  <si>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</si>
  <si>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</si>
  <si>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</si>
  <si>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</si>
  <si>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</si>
  <si>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</si>
  <si>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</si>
  <si>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</si>
  <si>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</si>
  <si>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</si>
  <si>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2010</t>
  </si>
  <si>
    <t>2011</t>
  </si>
  <si>
    <t>Popolazione ISTAT residente al I° gennaio dell'anno di riferimento.</t>
  </si>
  <si>
    <t>Ministero della Salute - Direzione Generale del Sistema Informativo e Statistico Sanitario - Ufficio di statistica</t>
  </si>
  <si>
    <t>Prov. Auton. Trento</t>
  </si>
  <si>
    <t>2012</t>
  </si>
  <si>
    <t>Posti letto per non acuti per 1.000 residenti</t>
  </si>
  <si>
    <t>ITALIA - Posti letto per non acuti pubblici</t>
  </si>
  <si>
    <t>ITALIA - Posti letto per non acuti privati accreditati</t>
  </si>
  <si>
    <t>ITALIA - Posti letto per non acuti per 1.000 residenti</t>
  </si>
  <si>
    <t>Popolazione al I° gennaio</t>
  </si>
  <si>
    <t>Ministero della Salute - Direzione Generale del Sistema Informativo e Statistico Sanitario - Ufficio di statistica.</t>
  </si>
  <si>
    <t>Posti letto per non acuti nelle strutture di ricovero pubbliche ed equiparate</t>
  </si>
  <si>
    <t>Posti letto per non acuti per l'attività accreditata nelle case di cura private accreditate</t>
  </si>
  <si>
    <t>Posti letto per non acuti</t>
  </si>
  <si>
    <t>Posti letto per non acuti nelle strutture di ricovero pubbliche ed equiparate per 1.000 residenti</t>
  </si>
  <si>
    <t>Posti letto per non acuti per l'attività accreditata nelle case di cura private accreditate per 1.000 residenti</t>
  </si>
  <si>
    <t>Posti letto per non acuti per 1.000 residenti, per Regione - Anno 2012</t>
  </si>
  <si>
    <t>Posti letto per non acuti per 1.000 residenti, Italia - Trend 2010 - 2012</t>
  </si>
  <si>
    <t>Modelli HSP12 e HSP13 - Quadro E.</t>
  </si>
  <si>
    <t>Legenda:</t>
  </si>
  <si>
    <t>Linea (-):  Non sono presenti posti letto per non acuti della tipologia in esame.</t>
  </si>
  <si>
    <t>Posti letto per non acuti: si intendono quelli afferenti alle discipline 28 “Unità spinale”, 56 “Recupero e riabilitazione funzionale”, 75 “Neuro-riabilitazione” e 60 “Lungodegenti”.</t>
  </si>
  <si>
    <t>I posti letto sono stati calcolati prendendo in considerazione i posti letto dei reparti ospedalieri censiti con il modello HSP12 dell’anno di riferimento per i quali risulta una data di apertura non successiva a gennaio dell’anno di riferimento, ed i posti letto delle discipline accreditate censite con il modello HSP13 (Quadro E) dell’anno di riferimento per le quali risulta una data di inizio accreditamento non successiva a gennaio dell’anno di riferimento.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</si>
</sst>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-"/>
    <numFmt numFmtId="165" formatCode="#,##0_-"/>
    <numFmt numFmtId="166" formatCode="#.##0"/>
    <numFmt numFmtId="167" formatCode="#,##0.0"/>
    <numFmt numFmtId="168" formatCode="#.##000"/>
    <numFmt numFmtId="169" formatCode="ge\ne\r\a\a\l"/>
    <numFmt numFmtId="170" formatCode="###.000"/>
    <numFmt numFmtId="171" formatCode="###,000"/>
    <numFmt numFmtId="172" formatCode="#.##00"/>
    <numFmt numFmtId="173" formatCode="##.#00"/>
    <numFmt numFmtId="174" formatCode="&quot;€&quot;\ #.##0"/>
    <numFmt numFmtId="175" formatCode="\€\ #.##0"/>
    <numFmt numFmtId="176" formatCode="##,#00"/>
    <numFmt numFmtId="177" formatCode="#,##0\-;#,##0\-;&quot;-&quot;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b/>
      <sz val="9"/>
      <color indexed="9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9"/>
      <color indexed="18"/>
      <name val="Tahoma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164" fontId="3" fillId="0" borderId="6">
      <alignment horizontal="right" vertical="center"/>
      <protection/>
    </xf>
    <xf numFmtId="49" fontId="3" fillId="0" borderId="6">
      <alignment vertical="center" wrapText="1"/>
      <protection/>
    </xf>
    <xf numFmtId="0" fontId="4" fillId="0" borderId="0">
      <alignment horizontal="left" vertical="center"/>
      <protection/>
    </xf>
    <xf numFmtId="165" fontId="3" fillId="0" borderId="6">
      <alignment horizontal="right" vertical="center"/>
      <protection/>
    </xf>
    <xf numFmtId="49" fontId="5" fillId="31" borderId="7">
      <alignment horizontal="centerContinuous" vertical="center" wrapText="1"/>
      <protection/>
    </xf>
    <xf numFmtId="49" fontId="6" fillId="32" borderId="7">
      <alignment horizontal="center" vertical="center" wrapText="1"/>
      <protection/>
    </xf>
    <xf numFmtId="49" fontId="7" fillId="32" borderId="7">
      <alignment horizontal="center" vertical="center" wrapText="1"/>
      <protection/>
    </xf>
    <xf numFmtId="0" fontId="8" fillId="0" borderId="0">
      <alignment horizontal="left" vertical="top" wrapText="1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3" borderId="0" applyNumberFormat="0" applyBorder="0" applyAlignment="0" applyProtection="0"/>
    <xf numFmtId="0" fontId="55" fillId="3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6" fillId="0" borderId="0" xfId="48" applyFont="1">
      <alignment/>
      <protection/>
    </xf>
    <xf numFmtId="0" fontId="0" fillId="0" borderId="0" xfId="0" applyFont="1" applyAlignment="1">
      <alignment vertical="center"/>
    </xf>
    <xf numFmtId="164" fontId="0" fillId="0" borderId="0" xfId="52" applyNumberFormat="1" applyFont="1" applyFill="1" applyBorder="1" applyAlignment="1">
      <alignment horizontal="left" vertical="center"/>
      <protection/>
    </xf>
    <xf numFmtId="2" fontId="56" fillId="0" borderId="0" xfId="48" applyNumberFormat="1" applyFont="1" applyFill="1" applyBorder="1" applyAlignment="1">
      <alignment horizontal="right"/>
      <protection/>
    </xf>
    <xf numFmtId="164" fontId="10" fillId="0" borderId="0" xfId="52" applyNumberFormat="1" applyFont="1" applyFill="1" applyBorder="1" applyAlignment="1">
      <alignment horizontal="left" vertical="center"/>
      <protection/>
    </xf>
    <xf numFmtId="3" fontId="56" fillId="0" borderId="0" xfId="48" applyNumberFormat="1" applyFont="1" applyFill="1" applyBorder="1" applyAlignment="1">
      <alignment horizontal="right"/>
      <protection/>
    </xf>
    <xf numFmtId="0" fontId="56" fillId="0" borderId="0" xfId="48" applyFont="1" applyFill="1" applyAlignment="1">
      <alignment horizontal="left"/>
      <protection/>
    </xf>
    <xf numFmtId="2" fontId="56" fillId="0" borderId="0" xfId="48" applyNumberFormat="1" applyFont="1" applyFill="1" applyAlignment="1">
      <alignment horizontal="right"/>
      <protection/>
    </xf>
    <xf numFmtId="3" fontId="56" fillId="0" borderId="0" xfId="48" applyNumberFormat="1" applyFont="1" applyFill="1" applyAlignment="1">
      <alignment horizontal="right"/>
      <protection/>
    </xf>
    <xf numFmtId="0" fontId="56" fillId="0" borderId="0" xfId="48" applyFont="1" applyAlignment="1">
      <alignment horizontal="left"/>
      <protection/>
    </xf>
    <xf numFmtId="2" fontId="56" fillId="0" borderId="0" xfId="48" applyNumberFormat="1" applyFont="1" applyAlignment="1">
      <alignment horizontal="right"/>
      <protection/>
    </xf>
    <xf numFmtId="3" fontId="56" fillId="0" borderId="0" xfId="48" applyNumberFormat="1" applyFont="1" applyAlignment="1">
      <alignment horizontal="right"/>
      <protection/>
    </xf>
    <xf numFmtId="0" fontId="11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17" xfId="52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left" vertical="center"/>
    </xf>
    <xf numFmtId="3" fontId="0" fillId="0" borderId="0" xfId="52" applyNumberFormat="1" applyFont="1" applyFill="1" applyBorder="1" applyAlignment="1">
      <alignment horizontal="right" vertical="center"/>
      <protection/>
    </xf>
    <xf numFmtId="3" fontId="0" fillId="0" borderId="0" xfId="48" applyNumberFormat="1" applyFont="1" applyFill="1" applyBorder="1" applyAlignment="1">
      <alignment horizontal="right" vertical="center"/>
      <protection/>
    </xf>
    <xf numFmtId="4" fontId="0" fillId="0" borderId="17" xfId="0" applyNumberFormat="1" applyFont="1" applyFill="1" applyBorder="1" applyAlignment="1">
      <alignment horizontal="right" vertical="center"/>
    </xf>
    <xf numFmtId="3" fontId="2" fillId="0" borderId="18" xfId="52" applyNumberFormat="1" applyFont="1" applyFill="1" applyBorder="1" applyAlignment="1">
      <alignment horizontal="right" vertical="center"/>
      <protection/>
    </xf>
    <xf numFmtId="4" fontId="2" fillId="0" borderId="17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177" fontId="0" fillId="0" borderId="17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7" fillId="0" borderId="0" xfId="48" applyFont="1" applyAlignment="1">
      <alignment horizontal="left" vertical="center" wrapText="1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_decimale(1)" xfId="52"/>
    <cellStyle name="T_fiancata" xfId="53"/>
    <cellStyle name="T_fonte" xfId="54"/>
    <cellStyle name="T_intero" xfId="55"/>
    <cellStyle name="T_intestazione" xfId="56"/>
    <cellStyle name="T_intestazione bassa" xfId="57"/>
    <cellStyle name="T_intestazione bassa_ASSE III - Indicatori QCS 2000-06" xfId="58"/>
    <cellStyle name="T_titolo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Regione">
        <xsd:complexType>
          <xsd:sequence minOccurs="0">
            <xsd:element minOccurs="0" maxOccurs="unbounded" nillable="true" name="ASL" form="unqualified">
              <xsd:complexType>
                <xsd:sequence minOccurs="0">
                  <xsd:element minOccurs="0" nillable="true" type="xsd:string" name="Codice" form="unqualified"/>
                  <xsd:element minOccurs="0" nillable="true" type="xsd:string" name="Denominazione" form="unqualified"/>
                  <xsd:element minOccurs="0" nillable="true" type="xsd:integer" name="Perc_anziani_trattati_in_ADI" form="unqualified"/>
                  <xsd:element minOccurs="0" nillable="true" type="xsd:integer" name="N_anziani_trattati_in_ADI" form="unqualified"/>
                  <xsd:element minOccurs="0" nillable="true" type="xsd:integer" name="Popolazione_residente_oltre_65_anni" form="unqualified"/>
                </xsd:sequence>
              </xsd:complexType>
            </xsd:element>
          </xsd:sequence>
        </xsd:complexType>
      </xsd:element>
    </xsd:schema>
  </Schema>
  <Map ID="2" Name="Regione_mapping" RootElement="Regione" SchemaID="Schema2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Tabella!$A$1</c:f>
        </c:strRef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905"/>
          <c:w val="0.965"/>
          <c:h val="0.7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Tabella!$H$2</c:f>
              <c:strCache>
                <c:ptCount val="1"/>
                <c:pt idx="0">
                  <c:v>Posti letto per non acuti per 1.000 residenti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Tabella!$A$3:$A$24</c:f>
              <c:strCache>
                <c:ptCount val="22"/>
                <c:pt idx="0">
                  <c:v>Piemonte</c:v>
                </c:pt>
                <c:pt idx="1">
                  <c:v>Valle d`Aosta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Tabella!$H$3:$H$24</c:f>
              <c:numCache>
                <c:ptCount val="22"/>
                <c:pt idx="0">
                  <c:v>1.0824609429412049</c:v>
                </c:pt>
                <c:pt idx="1">
                  <c:v>0.0078976465013426</c:v>
                </c:pt>
                <c:pt idx="2">
                  <c:v>0.7823000818173111</c:v>
                </c:pt>
                <c:pt idx="3">
                  <c:v>0.5805336947304184</c:v>
                </c:pt>
                <c:pt idx="4">
                  <c:v>0.9716562165993177</c:v>
                </c:pt>
                <c:pt idx="5">
                  <c:v>0.5731760608547328</c:v>
                </c:pt>
                <c:pt idx="6">
                  <c:v>0.3202548900458211</c:v>
                </c:pt>
                <c:pt idx="7">
                  <c:v>0.4638434952489538</c:v>
                </c:pt>
                <c:pt idx="8">
                  <c:v>0.901816070984327</c:v>
                </c:pt>
                <c:pt idx="9">
                  <c:v>0.34489527725217983</c:v>
                </c:pt>
                <c:pt idx="10">
                  <c:v>0.3725027314979932</c:v>
                </c:pt>
                <c:pt idx="11">
                  <c:v>0.523791968263529</c:v>
                </c:pt>
                <c:pt idx="12">
                  <c:v>0.7516333571029352</c:v>
                </c:pt>
                <c:pt idx="13">
                  <c:v>0.5633733818324331</c:v>
                </c:pt>
                <c:pt idx="14">
                  <c:v>0.8654137859458078</c:v>
                </c:pt>
                <c:pt idx="15">
                  <c:v>0.2895345658126467</c:v>
                </c:pt>
                <c:pt idx="16">
                  <c:v>0.3678946942177818</c:v>
                </c:pt>
                <c:pt idx="17">
                  <c:v>0.5696358139905326</c:v>
                </c:pt>
                <c:pt idx="18">
                  <c:v>0.44678919413526635</c:v>
                </c:pt>
                <c:pt idx="19">
                  <c:v>0.3638106232701995</c:v>
                </c:pt>
                <c:pt idx="20">
                  <c:v>0.22224311687423604</c:v>
                </c:pt>
                <c:pt idx="21">
                  <c:v>0.5894850991107601</c:v>
                </c:pt>
              </c:numCache>
            </c:numRef>
          </c:val>
        </c:ser>
        <c:overlap val="-25"/>
        <c:axId val="14733503"/>
        <c:axId val="65492664"/>
      </c:barChart>
      <c:catAx>
        <c:axId val="1473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92664"/>
        <c:crosses val="autoZero"/>
        <c:auto val="1"/>
        <c:lblOffset val="100"/>
        <c:tickLblSkip val="1"/>
        <c:noMultiLvlLbl val="0"/>
      </c:catAx>
      <c:valAx>
        <c:axId val="654926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33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Trend!$A$1</c:f>
        </c:strRef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905"/>
          <c:w val="0.965"/>
          <c:h val="0.71825"/>
        </c:manualLayout>
      </c:layout>
      <c:lineChart>
        <c:grouping val="standard"/>
        <c:varyColors val="0"/>
        <c:ser>
          <c:idx val="1"/>
          <c:order val="0"/>
          <c:tx>
            <c:strRef>
              <c:f>Trend!$A$5</c:f>
              <c:strCache>
                <c:ptCount val="1"/>
                <c:pt idx="0">
                  <c:v>ITALIA - Posti letto per non acuti per 1.000 residenti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Trend!$B$2:$D$2</c:f>
              <c:strCach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strCache>
            </c:strRef>
          </c:cat>
          <c:val>
            <c:numRef>
              <c:f>Trend!$B$5:$D$5</c:f>
              <c:numCache>
                <c:ptCount val="3"/>
                <c:pt idx="0">
                  <c:v>0.6114815948630574</c:v>
                </c:pt>
                <c:pt idx="1">
                  <c:v>0.6041093422569643</c:v>
                </c:pt>
                <c:pt idx="2">
                  <c:v>0.5894850991107601</c:v>
                </c:pt>
              </c:numCache>
            </c:numRef>
          </c:val>
          <c:smooth val="0"/>
        </c:ser>
        <c:marker val="1"/>
        <c:axId val="52563065"/>
        <c:axId val="3305538"/>
      </c:lineChart>
      <c:catAx>
        <c:axId val="5256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5538"/>
        <c:crosses val="autoZero"/>
        <c:auto val="1"/>
        <c:lblOffset val="100"/>
        <c:tickLblSkip val="1"/>
        <c:noMultiLvlLbl val="0"/>
      </c:catAx>
      <c:valAx>
        <c:axId val="3305538"/>
        <c:scaling>
          <c:orientation val="minMax"/>
          <c:max val="0.8"/>
          <c:min val="0.4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63065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0.03475</cdr:x>
      <cdr:y>0.809</cdr:y>
    </cdr:from>
    <cdr:to>
      <cdr:x>0.97075</cdr:x>
      <cdr:y>0.99225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323850" y="4981575"/>
          <a:ext cx="8791575" cy="1133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della Salute - Direzione Generale del Sistema Informativo e Statistico Sanitario - Ufficio di statistica.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Modelli HSP12 e HSP13 - Quadro 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ISTAT residente al 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gennaio dell'anno di riferimento.
Legenda:
Posti letto per non acut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i: si intendono quelli afferenti alle discipline 28 “Unità spinale”, 56 “Recupero e riabilitazione funzionale”, 75 “Neuro-riabilitazione” e 60 “Lungodegenti”.
I posti letto sono stati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calcolati prendendo in considerazione i posti letto dei reparti ospedalieri censiti con il modello HSP12 dell’anno di riferimento per i quali risulta una data di apertura non successiva a gennaio dell’anno di riferimento, ed i posti letto delle discipline accreditate censite con il modello HSP13 (Quadro E) dell’anno di riferimento per le quali risulta una data di inizio accreditamento non successiva a gennaio dell’anno di riferimento.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0.81175</cdr:y>
    </cdr:from>
    <cdr:to>
      <cdr:x>0.9775</cdr:x>
      <cdr:y>0.99525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419100" y="5000625"/>
          <a:ext cx="8753475" cy="1133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della Salute - Direzione Generale del Sistema Informativo e Statistico Sanitario - Ufficio di statistica.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Modelli HSP12 e HSP13 - Quadro 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ISTAT residente al 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gennaio dell'anno di riferimento.
Legenda:
Posti letto per non acut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i: si intendono quelli afferenti alle discipline 28 “Unità spinale”, 56 “Recupero e riabilitazione funzionale”, 75 “Neuro-riabilitazione” e 60 “Lungodegenti”.
I posti letto sono stati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calcolati prendendo in considerazione i posti letto dei reparti ospedalieri censiti con il modello HSP12 dell’anno di riferimento per i quali risulta una data di apertura non successiva a gennaio dell’anno di riferimento, ed i posti letto delle discipline accreditate censite con il modello HSP13 (Quadro E) dell’anno di riferimento per le quali risulta una data di inizio accreditamento non successiva a gennaio dell’anno di riferimento.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42" name="Tabella133843" displayName="Tabella133843" ref="A2:H24" comment="" totalsRowShown="0">
  <tableColumns count="8">
    <tableColumn id="6" name="Regione"/>
    <tableColumn id="2" name="Popolazione al I° gennaio"/>
    <tableColumn id="3" name="Posti letto per non acuti nelle strutture di ricovero pubbliche ed equiparate"/>
    <tableColumn id="5" name="Posti letto per non acuti per l'attività accreditata nelle case di cura private accreditate"/>
    <tableColumn id="7" name="Posti letto per non acuti"/>
    <tableColumn id="8" name="Posti letto per non acuti nelle strutture di ricovero pubbliche ed equiparate per 1.000 residenti"/>
    <tableColumn id="9" name="Posti letto per non acuti per l'attività accreditata nelle case di cura private accreditate per 1.000 residenti"/>
    <tableColumn id="10" name="Posti letto per non acuti per 1.000 resident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a13" displayName="Tabella13" ref="A2:D5" comment="" totalsRowShown="0">
  <tableColumns count="4">
    <tableColumn id="1" name="Regione"/>
    <tableColumn id="2" name="2010"/>
    <tableColumn id="3" name="2011"/>
    <tableColumn id="5" name="20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18.7109375" style="10" bestFit="1" customWidth="1"/>
    <col min="2" max="2" width="20.7109375" style="10" customWidth="1"/>
    <col min="3" max="3" width="20.7109375" style="11" customWidth="1"/>
    <col min="4" max="4" width="20.7109375" style="12" customWidth="1"/>
    <col min="5" max="8" width="20.7109375" style="1" customWidth="1"/>
    <col min="9" max="16384" width="9.140625" style="1" customWidth="1"/>
  </cols>
  <sheetData>
    <row r="1" spans="1:8" ht="45" customHeight="1">
      <c r="A1" s="32" t="s">
        <v>41</v>
      </c>
      <c r="B1" s="32"/>
      <c r="C1" s="32"/>
      <c r="D1" s="32"/>
      <c r="E1" s="32"/>
      <c r="F1" s="32"/>
      <c r="G1" s="32"/>
      <c r="H1" s="32"/>
    </row>
    <row r="2" spans="1:8" ht="78" customHeight="1">
      <c r="A2" s="27" t="s">
        <v>3</v>
      </c>
      <c r="B2" s="15" t="s">
        <v>34</v>
      </c>
      <c r="C2" s="15" t="s">
        <v>36</v>
      </c>
      <c r="D2" s="15" t="s">
        <v>37</v>
      </c>
      <c r="E2" s="15" t="s">
        <v>38</v>
      </c>
      <c r="F2" s="15" t="s">
        <v>39</v>
      </c>
      <c r="G2" s="15" t="s">
        <v>40</v>
      </c>
      <c r="H2" s="16" t="s">
        <v>30</v>
      </c>
    </row>
    <row r="3" spans="1:8" ht="14.25">
      <c r="A3" s="28" t="s">
        <v>4</v>
      </c>
      <c r="B3" s="19">
        <v>4357663</v>
      </c>
      <c r="C3" s="19">
        <v>2352</v>
      </c>
      <c r="D3" s="19">
        <v>2365</v>
      </c>
      <c r="E3" s="19">
        <f aca="true" t="shared" si="0" ref="E3:E24">+C3+D3</f>
        <v>4717</v>
      </c>
      <c r="F3" s="24">
        <f aca="true" t="shared" si="1" ref="F3:F24">+C3*1000/B3</f>
        <v>0.5397388462577304</v>
      </c>
      <c r="G3" s="24">
        <f aca="true" t="shared" si="2" ref="G3:G24">+D3*1000/B3</f>
        <v>0.5427220966834746</v>
      </c>
      <c r="H3" s="24">
        <f aca="true" t="shared" si="3" ref="H3:H24">+G3+F3</f>
        <v>1.0824609429412049</v>
      </c>
    </row>
    <row r="4" spans="1:8" ht="14.25">
      <c r="A4" s="28" t="s">
        <v>5</v>
      </c>
      <c r="B4" s="19">
        <v>126620</v>
      </c>
      <c r="C4" s="19">
        <v>1</v>
      </c>
      <c r="D4" s="29">
        <v>0</v>
      </c>
      <c r="E4" s="19">
        <f t="shared" si="0"/>
        <v>1</v>
      </c>
      <c r="F4" s="24">
        <f t="shared" si="1"/>
        <v>0.0078976465013426</v>
      </c>
      <c r="G4" s="29">
        <f t="shared" si="2"/>
        <v>0</v>
      </c>
      <c r="H4" s="24">
        <f t="shared" si="3"/>
        <v>0.0078976465013426</v>
      </c>
    </row>
    <row r="5" spans="1:8" ht="14.25">
      <c r="A5" s="28" t="s">
        <v>6</v>
      </c>
      <c r="B5" s="19">
        <v>9700881</v>
      </c>
      <c r="C5" s="19">
        <v>4175</v>
      </c>
      <c r="D5" s="19">
        <v>3414</v>
      </c>
      <c r="E5" s="19">
        <f t="shared" si="0"/>
        <v>7589</v>
      </c>
      <c r="F5" s="24">
        <f t="shared" si="1"/>
        <v>0.43037328259155017</v>
      </c>
      <c r="G5" s="24">
        <f t="shared" si="2"/>
        <v>0.35192679922576103</v>
      </c>
      <c r="H5" s="24">
        <f t="shared" si="3"/>
        <v>0.7823000818173111</v>
      </c>
    </row>
    <row r="6" spans="1:8" ht="14.25">
      <c r="A6" s="28" t="s">
        <v>7</v>
      </c>
      <c r="B6" s="19">
        <v>504708</v>
      </c>
      <c r="C6" s="19">
        <v>85</v>
      </c>
      <c r="D6" s="19">
        <v>208</v>
      </c>
      <c r="E6" s="19">
        <f t="shared" si="0"/>
        <v>293</v>
      </c>
      <c r="F6" s="24">
        <f t="shared" si="1"/>
        <v>0.168414211781862</v>
      </c>
      <c r="G6" s="24">
        <f t="shared" si="2"/>
        <v>0.4121194829485564</v>
      </c>
      <c r="H6" s="24">
        <f t="shared" si="3"/>
        <v>0.5805336947304184</v>
      </c>
    </row>
    <row r="7" spans="1:8" ht="14.25">
      <c r="A7" s="28" t="s">
        <v>28</v>
      </c>
      <c r="B7" s="19">
        <v>524877</v>
      </c>
      <c r="C7" s="19">
        <v>215</v>
      </c>
      <c r="D7" s="19">
        <v>295</v>
      </c>
      <c r="E7" s="19">
        <f t="shared" si="0"/>
        <v>510</v>
      </c>
      <c r="F7" s="24">
        <f t="shared" si="1"/>
        <v>0.40961977758598683</v>
      </c>
      <c r="G7" s="24">
        <f t="shared" si="2"/>
        <v>0.5620364390133308</v>
      </c>
      <c r="H7" s="24">
        <f t="shared" si="3"/>
        <v>0.9716562165993177</v>
      </c>
    </row>
    <row r="8" spans="1:8" ht="14.25">
      <c r="A8" s="28" t="s">
        <v>8</v>
      </c>
      <c r="B8" s="19">
        <v>4853657</v>
      </c>
      <c r="C8" s="19">
        <v>2334</v>
      </c>
      <c r="D8" s="19">
        <v>448</v>
      </c>
      <c r="E8" s="19">
        <f t="shared" si="0"/>
        <v>2782</v>
      </c>
      <c r="F8" s="24">
        <f t="shared" si="1"/>
        <v>0.4808745240959549</v>
      </c>
      <c r="G8" s="24">
        <f t="shared" si="2"/>
        <v>0.09230153675877797</v>
      </c>
      <c r="H8" s="24">
        <f t="shared" si="3"/>
        <v>0.5731760608547328</v>
      </c>
    </row>
    <row r="9" spans="1:8" ht="14.25">
      <c r="A9" s="28" t="s">
        <v>9</v>
      </c>
      <c r="B9" s="19">
        <v>1217780</v>
      </c>
      <c r="C9" s="19">
        <v>313</v>
      </c>
      <c r="D9" s="19">
        <v>77</v>
      </c>
      <c r="E9" s="19">
        <f t="shared" si="0"/>
        <v>390</v>
      </c>
      <c r="F9" s="24">
        <f t="shared" si="1"/>
        <v>0.2570250784213897</v>
      </c>
      <c r="G9" s="24">
        <f t="shared" si="2"/>
        <v>0.06322981162443134</v>
      </c>
      <c r="H9" s="24">
        <f t="shared" si="3"/>
        <v>0.3202548900458211</v>
      </c>
    </row>
    <row r="10" spans="1:8" ht="14.25">
      <c r="A10" s="28" t="s">
        <v>10</v>
      </c>
      <c r="B10" s="19">
        <v>1567339</v>
      </c>
      <c r="C10" s="19">
        <v>646</v>
      </c>
      <c r="D10" s="19">
        <v>81</v>
      </c>
      <c r="E10" s="19">
        <f t="shared" si="0"/>
        <v>727</v>
      </c>
      <c r="F10" s="24">
        <f t="shared" si="1"/>
        <v>0.41216354598462746</v>
      </c>
      <c r="G10" s="24">
        <f t="shared" si="2"/>
        <v>0.051679949264326355</v>
      </c>
      <c r="H10" s="24">
        <f t="shared" si="3"/>
        <v>0.4638434952489538</v>
      </c>
    </row>
    <row r="11" spans="1:8" ht="14.25">
      <c r="A11" s="28" t="s">
        <v>11</v>
      </c>
      <c r="B11" s="19">
        <v>4341240</v>
      </c>
      <c r="C11" s="19">
        <v>2168</v>
      </c>
      <c r="D11" s="19">
        <v>1747</v>
      </c>
      <c r="E11" s="19">
        <f t="shared" si="0"/>
        <v>3915</v>
      </c>
      <c r="F11" s="24">
        <f t="shared" si="1"/>
        <v>0.49939648579668483</v>
      </c>
      <c r="G11" s="24">
        <f t="shared" si="2"/>
        <v>0.40241958518764226</v>
      </c>
      <c r="H11" s="24">
        <f t="shared" si="3"/>
        <v>0.901816070984327</v>
      </c>
    </row>
    <row r="12" spans="1:8" ht="14.25">
      <c r="A12" s="28" t="s">
        <v>12</v>
      </c>
      <c r="B12" s="19">
        <v>3667780</v>
      </c>
      <c r="C12" s="19">
        <v>554</v>
      </c>
      <c r="D12" s="19">
        <v>711</v>
      </c>
      <c r="E12" s="19">
        <f t="shared" si="0"/>
        <v>1265</v>
      </c>
      <c r="F12" s="24">
        <f t="shared" si="1"/>
        <v>0.1510450463222985</v>
      </c>
      <c r="G12" s="24">
        <f t="shared" si="2"/>
        <v>0.1938502309298813</v>
      </c>
      <c r="H12" s="24">
        <f t="shared" si="3"/>
        <v>0.34489527725217983</v>
      </c>
    </row>
    <row r="13" spans="1:8" ht="14.25">
      <c r="A13" s="28" t="s">
        <v>13</v>
      </c>
      <c r="B13" s="19">
        <v>883215</v>
      </c>
      <c r="C13" s="19">
        <v>297</v>
      </c>
      <c r="D13" s="19">
        <v>32</v>
      </c>
      <c r="E13" s="19">
        <f t="shared" si="0"/>
        <v>329</v>
      </c>
      <c r="F13" s="24">
        <f t="shared" si="1"/>
        <v>0.3362714627808631</v>
      </c>
      <c r="G13" s="24">
        <f t="shared" si="2"/>
        <v>0.03623126871713003</v>
      </c>
      <c r="H13" s="24">
        <f t="shared" si="3"/>
        <v>0.3725027314979932</v>
      </c>
    </row>
    <row r="14" spans="1:8" ht="14.25">
      <c r="A14" s="28" t="s">
        <v>14</v>
      </c>
      <c r="B14" s="20">
        <v>1540688</v>
      </c>
      <c r="C14" s="20">
        <v>402</v>
      </c>
      <c r="D14" s="19">
        <v>405</v>
      </c>
      <c r="E14" s="19">
        <f t="shared" si="0"/>
        <v>807</v>
      </c>
      <c r="F14" s="24">
        <f t="shared" si="1"/>
        <v>0.26092239311268733</v>
      </c>
      <c r="G14" s="24">
        <f t="shared" si="2"/>
        <v>0.2628695751508417</v>
      </c>
      <c r="H14" s="24">
        <f t="shared" si="3"/>
        <v>0.523791968263529</v>
      </c>
    </row>
    <row r="15" spans="1:8" ht="14.25">
      <c r="A15" s="28" t="s">
        <v>15</v>
      </c>
      <c r="B15" s="20">
        <v>5500022</v>
      </c>
      <c r="C15" s="20">
        <v>1368</v>
      </c>
      <c r="D15" s="19">
        <v>2766</v>
      </c>
      <c r="E15" s="19">
        <f t="shared" si="0"/>
        <v>4134</v>
      </c>
      <c r="F15" s="24">
        <f t="shared" si="1"/>
        <v>0.24872627782216145</v>
      </c>
      <c r="G15" s="24">
        <f t="shared" si="2"/>
        <v>0.5029070792807738</v>
      </c>
      <c r="H15" s="24">
        <f t="shared" si="3"/>
        <v>0.7516333571029352</v>
      </c>
    </row>
    <row r="16" spans="1:8" ht="14.25">
      <c r="A16" s="28" t="s">
        <v>16</v>
      </c>
      <c r="B16" s="20">
        <v>1306416</v>
      </c>
      <c r="C16" s="20">
        <v>277</v>
      </c>
      <c r="D16" s="19">
        <v>459</v>
      </c>
      <c r="E16" s="19">
        <f t="shared" si="0"/>
        <v>736</v>
      </c>
      <c r="F16" s="24">
        <f t="shared" si="1"/>
        <v>0.21203047115160867</v>
      </c>
      <c r="G16" s="24">
        <f t="shared" si="2"/>
        <v>0.35134291068082446</v>
      </c>
      <c r="H16" s="24">
        <f t="shared" si="3"/>
        <v>0.5633733818324331</v>
      </c>
    </row>
    <row r="17" spans="1:8" ht="14.25">
      <c r="A17" s="28" t="s">
        <v>17</v>
      </c>
      <c r="B17" s="20">
        <v>313145</v>
      </c>
      <c r="C17" s="20">
        <v>211</v>
      </c>
      <c r="D17" s="19">
        <v>60</v>
      </c>
      <c r="E17" s="19">
        <f t="shared" si="0"/>
        <v>271</v>
      </c>
      <c r="F17" s="24">
        <f t="shared" si="1"/>
        <v>0.6738092576921234</v>
      </c>
      <c r="G17" s="24">
        <f t="shared" si="2"/>
        <v>0.1916045282536844</v>
      </c>
      <c r="H17" s="24">
        <f t="shared" si="3"/>
        <v>0.8654137859458078</v>
      </c>
    </row>
    <row r="18" spans="1:8" ht="14.25">
      <c r="A18" s="28" t="s">
        <v>18</v>
      </c>
      <c r="B18" s="20">
        <v>5764424</v>
      </c>
      <c r="C18" s="20">
        <v>460</v>
      </c>
      <c r="D18" s="19">
        <v>1209</v>
      </c>
      <c r="E18" s="19">
        <f t="shared" si="0"/>
        <v>1669</v>
      </c>
      <c r="F18" s="24">
        <f t="shared" si="1"/>
        <v>0.07979982041570849</v>
      </c>
      <c r="G18" s="24">
        <f t="shared" si="2"/>
        <v>0.20973474539693818</v>
      </c>
      <c r="H18" s="24">
        <f t="shared" si="3"/>
        <v>0.2895345658126467</v>
      </c>
    </row>
    <row r="19" spans="1:8" ht="14.25">
      <c r="A19" s="28" t="s">
        <v>19</v>
      </c>
      <c r="B19" s="20">
        <v>4050072</v>
      </c>
      <c r="C19" s="20">
        <v>782</v>
      </c>
      <c r="D19" s="19">
        <v>708</v>
      </c>
      <c r="E19" s="19">
        <f t="shared" si="0"/>
        <v>1490</v>
      </c>
      <c r="F19" s="24">
        <f t="shared" si="1"/>
        <v>0.1930829871666479</v>
      </c>
      <c r="G19" s="24">
        <f t="shared" si="2"/>
        <v>0.1748117070511339</v>
      </c>
      <c r="H19" s="24">
        <f t="shared" si="3"/>
        <v>0.3678946942177818</v>
      </c>
    </row>
    <row r="20" spans="1:8" ht="14.25">
      <c r="A20" s="28" t="s">
        <v>20</v>
      </c>
      <c r="B20" s="20">
        <v>577562</v>
      </c>
      <c r="C20" s="20">
        <v>225</v>
      </c>
      <c r="D20" s="19">
        <v>104</v>
      </c>
      <c r="E20" s="19">
        <f t="shared" si="0"/>
        <v>329</v>
      </c>
      <c r="F20" s="24">
        <f t="shared" si="1"/>
        <v>0.38956856579899646</v>
      </c>
      <c r="G20" s="24">
        <f t="shared" si="2"/>
        <v>0.18006724819153613</v>
      </c>
      <c r="H20" s="24">
        <f t="shared" si="3"/>
        <v>0.5696358139905326</v>
      </c>
    </row>
    <row r="21" spans="1:8" ht="14.25">
      <c r="A21" s="28" t="s">
        <v>21</v>
      </c>
      <c r="B21" s="20">
        <v>1958418</v>
      </c>
      <c r="C21" s="20">
        <v>130</v>
      </c>
      <c r="D21" s="19">
        <v>745</v>
      </c>
      <c r="E21" s="19">
        <f t="shared" si="0"/>
        <v>875</v>
      </c>
      <c r="F21" s="24">
        <f t="shared" si="1"/>
        <v>0.06638010884295385</v>
      </c>
      <c r="G21" s="24">
        <f t="shared" si="2"/>
        <v>0.3804090852923125</v>
      </c>
      <c r="H21" s="24">
        <f t="shared" si="3"/>
        <v>0.44678919413526635</v>
      </c>
    </row>
    <row r="22" spans="1:8" ht="14.25">
      <c r="A22" s="28" t="s">
        <v>22</v>
      </c>
      <c r="B22" s="20">
        <v>4999854</v>
      </c>
      <c r="C22" s="20">
        <v>948</v>
      </c>
      <c r="D22" s="19">
        <v>871</v>
      </c>
      <c r="E22" s="19">
        <f t="shared" si="0"/>
        <v>1819</v>
      </c>
      <c r="F22" s="24">
        <f t="shared" si="1"/>
        <v>0.18960553648166525</v>
      </c>
      <c r="G22" s="24">
        <f t="shared" si="2"/>
        <v>0.17420508678853422</v>
      </c>
      <c r="H22" s="24">
        <f t="shared" si="3"/>
        <v>0.3638106232701995</v>
      </c>
    </row>
    <row r="23" spans="1:8" ht="14.25">
      <c r="A23" s="28" t="s">
        <v>23</v>
      </c>
      <c r="B23" s="20">
        <v>1637846</v>
      </c>
      <c r="C23" s="20">
        <v>126</v>
      </c>
      <c r="D23" s="19">
        <v>238</v>
      </c>
      <c r="E23" s="19">
        <f t="shared" si="0"/>
        <v>364</v>
      </c>
      <c r="F23" s="24">
        <f t="shared" si="1"/>
        <v>0.07693030968723555</v>
      </c>
      <c r="G23" s="24">
        <f t="shared" si="2"/>
        <v>0.1453128071870005</v>
      </c>
      <c r="H23" s="24">
        <f t="shared" si="3"/>
        <v>0.22224311687423604</v>
      </c>
    </row>
    <row r="24" spans="1:8" ht="14.25">
      <c r="A24" s="18" t="s">
        <v>0</v>
      </c>
      <c r="B24" s="25">
        <f>SUBTOTAL(109,B3:B23)</f>
        <v>59394207</v>
      </c>
      <c r="C24" s="25">
        <f>SUBTOTAL(109,C3:C23)</f>
        <v>18069</v>
      </c>
      <c r="D24" s="25">
        <f>SUBTOTAL(109,D3:D23)</f>
        <v>16943</v>
      </c>
      <c r="E24" s="25">
        <f t="shared" si="0"/>
        <v>35012</v>
      </c>
      <c r="F24" s="26">
        <f t="shared" si="1"/>
        <v>0.30422158847915926</v>
      </c>
      <c r="G24" s="26">
        <f t="shared" si="2"/>
        <v>0.2852635106316008</v>
      </c>
      <c r="H24" s="26">
        <f t="shared" si="3"/>
        <v>0.5894850991107601</v>
      </c>
    </row>
    <row r="25" spans="1:4" ht="14.25">
      <c r="A25" s="21"/>
      <c r="B25" s="22"/>
      <c r="C25" s="23"/>
      <c r="D25" s="6"/>
    </row>
    <row r="26" spans="1:3" ht="14.25">
      <c r="A26" s="13" t="s">
        <v>2</v>
      </c>
      <c r="B26" s="3"/>
      <c r="C26" s="4"/>
    </row>
    <row r="27" spans="1:3" ht="14.25">
      <c r="A27" s="2" t="s">
        <v>35</v>
      </c>
      <c r="B27" s="3"/>
      <c r="C27" s="4"/>
    </row>
    <row r="28" spans="1:3" ht="14.25">
      <c r="A28" s="13" t="s">
        <v>1</v>
      </c>
      <c r="B28" s="5"/>
      <c r="C28" s="4"/>
    </row>
    <row r="29" spans="1:8" ht="14.25">
      <c r="A29" s="33" t="s">
        <v>43</v>
      </c>
      <c r="B29" s="33"/>
      <c r="C29" s="33"/>
      <c r="D29" s="33"/>
      <c r="E29" s="33"/>
      <c r="F29" s="33"/>
      <c r="G29" s="33"/>
      <c r="H29" s="33"/>
    </row>
    <row r="30" spans="1:3" ht="14.25">
      <c r="A30" s="2" t="s">
        <v>26</v>
      </c>
      <c r="B30" s="7"/>
      <c r="C30" s="8"/>
    </row>
    <row r="31" spans="1:3" ht="14.25">
      <c r="A31" s="30" t="s">
        <v>44</v>
      </c>
      <c r="B31" s="7"/>
      <c r="C31" s="8"/>
    </row>
    <row r="32" spans="1:8" ht="14.25" customHeight="1">
      <c r="A32" s="34" t="s">
        <v>46</v>
      </c>
      <c r="B32" s="34"/>
      <c r="C32" s="34"/>
      <c r="D32" s="34"/>
      <c r="E32" s="34"/>
      <c r="F32" s="34"/>
      <c r="G32" s="34"/>
      <c r="H32" s="34"/>
    </row>
    <row r="33" spans="1:8" ht="43.5" customHeight="1">
      <c r="A33" s="34" t="s">
        <v>47</v>
      </c>
      <c r="B33" s="34"/>
      <c r="C33" s="34"/>
      <c r="D33" s="34"/>
      <c r="E33" s="34"/>
      <c r="F33" s="34"/>
      <c r="G33" s="34"/>
      <c r="H33" s="34"/>
    </row>
    <row r="34" spans="1:3" ht="14.25">
      <c r="A34" s="31" t="s">
        <v>45</v>
      </c>
      <c r="B34" s="7"/>
      <c r="C34" s="8"/>
    </row>
    <row r="35" spans="2:3" ht="14.25">
      <c r="B35" s="7"/>
      <c r="C35" s="8"/>
    </row>
    <row r="36" spans="2:3" ht="14.25">
      <c r="B36" s="7"/>
      <c r="C36" s="8"/>
    </row>
  </sheetData>
  <sheetProtection/>
  <mergeCells count="4">
    <mergeCell ref="A1:H1"/>
    <mergeCell ref="A29:H29"/>
    <mergeCell ref="A32:H32"/>
    <mergeCell ref="A33:H33"/>
  </mergeCells>
  <printOptions/>
  <pageMargins left="0.7" right="0.7" top="0.75" bottom="0.75" header="0.3" footer="0.3"/>
  <pageSetup fitToHeight="1" fitToWidth="1" horizontalDpi="600" verticalDpi="600" orientation="landscape" paperSize="9" scale="81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7">
      <selection activeCell="A11" sqref="A11:H11"/>
    </sheetView>
  </sheetViews>
  <sheetFormatPr defaultColWidth="9.140625" defaultRowHeight="12.75"/>
  <cols>
    <col min="1" max="1" width="44.7109375" style="10" customWidth="1"/>
    <col min="2" max="2" width="23.140625" style="10" customWidth="1"/>
    <col min="3" max="3" width="23.140625" style="11" customWidth="1"/>
    <col min="4" max="4" width="23.140625" style="12" customWidth="1"/>
    <col min="5" max="16384" width="9.140625" style="1" customWidth="1"/>
  </cols>
  <sheetData>
    <row r="1" spans="1:4" ht="45" customHeight="1">
      <c r="A1" s="32" t="s">
        <v>42</v>
      </c>
      <c r="B1" s="32"/>
      <c r="C1" s="32"/>
      <c r="D1" s="32"/>
    </row>
    <row r="2" spans="1:4" ht="48" customHeight="1">
      <c r="A2" s="14" t="s">
        <v>3</v>
      </c>
      <c r="B2" s="15" t="s">
        <v>24</v>
      </c>
      <c r="C2" s="15" t="s">
        <v>25</v>
      </c>
      <c r="D2" s="16" t="s">
        <v>29</v>
      </c>
    </row>
    <row r="3" spans="1:4" ht="14.25">
      <c r="A3" s="17" t="s">
        <v>31</v>
      </c>
      <c r="B3" s="19">
        <v>18902</v>
      </c>
      <c r="C3" s="19">
        <v>18890</v>
      </c>
      <c r="D3" s="19">
        <v>18069</v>
      </c>
    </row>
    <row r="4" spans="1:4" ht="14.25">
      <c r="A4" s="17" t="s">
        <v>32</v>
      </c>
      <c r="B4" s="19">
        <v>17995</v>
      </c>
      <c r="C4" s="19">
        <v>17735</v>
      </c>
      <c r="D4" s="19">
        <v>16943</v>
      </c>
    </row>
    <row r="5" spans="1:4" ht="14.25">
      <c r="A5" s="17" t="s">
        <v>33</v>
      </c>
      <c r="B5" s="24">
        <v>0.6114815948630574</v>
      </c>
      <c r="C5" s="24">
        <v>0.6041093422569643</v>
      </c>
      <c r="D5" s="24">
        <v>0.5894850991107601</v>
      </c>
    </row>
    <row r="6" spans="1:4" ht="14.25">
      <c r="A6" s="21"/>
      <c r="B6" s="22"/>
      <c r="C6" s="23"/>
      <c r="D6" s="6"/>
    </row>
    <row r="7" spans="1:4" ht="14.25">
      <c r="A7" s="13"/>
      <c r="B7" s="3"/>
      <c r="C7" s="4"/>
      <c r="D7" s="9"/>
    </row>
    <row r="8" spans="1:3" ht="14.25">
      <c r="A8" s="13" t="s">
        <v>2</v>
      </c>
      <c r="B8" s="3"/>
      <c r="C8" s="4"/>
    </row>
    <row r="9" spans="1:3" ht="14.25">
      <c r="A9" s="2" t="s">
        <v>27</v>
      </c>
      <c r="B9" s="3"/>
      <c r="C9" s="4"/>
    </row>
    <row r="10" spans="1:3" ht="14.25">
      <c r="A10" s="13" t="s">
        <v>1</v>
      </c>
      <c r="B10" s="5"/>
      <c r="C10" s="4"/>
    </row>
    <row r="11" spans="1:8" ht="14.25">
      <c r="A11" s="33" t="s">
        <v>43</v>
      </c>
      <c r="B11" s="33"/>
      <c r="C11" s="33"/>
      <c r="D11" s="33"/>
      <c r="E11" s="33"/>
      <c r="F11" s="33"/>
      <c r="G11" s="33"/>
      <c r="H11" s="33"/>
    </row>
    <row r="12" spans="1:3" ht="14.25">
      <c r="A12" s="2" t="s">
        <v>26</v>
      </c>
      <c r="B12" s="7"/>
      <c r="C12" s="8"/>
    </row>
    <row r="13" spans="1:3" ht="14.25">
      <c r="A13" s="30" t="s">
        <v>44</v>
      </c>
      <c r="B13" s="7"/>
      <c r="C13" s="8"/>
    </row>
    <row r="14" spans="1:4" ht="27" customHeight="1">
      <c r="A14" s="35" t="s">
        <v>46</v>
      </c>
      <c r="B14" s="35"/>
      <c r="C14" s="35"/>
      <c r="D14" s="35"/>
    </row>
    <row r="15" spans="1:4" ht="56.25" customHeight="1">
      <c r="A15" s="35" t="s">
        <v>47</v>
      </c>
      <c r="B15" s="35"/>
      <c r="C15" s="35"/>
      <c r="D15" s="35"/>
    </row>
    <row r="16" spans="2:3" ht="14.25">
      <c r="B16" s="7"/>
      <c r="C16" s="8"/>
    </row>
  </sheetData>
  <sheetProtection/>
  <mergeCells count="4">
    <mergeCell ref="A1:D1"/>
    <mergeCell ref="A11:H11"/>
    <mergeCell ref="A14:D14"/>
    <mergeCell ref="A15:D15"/>
  </mergeCells>
  <printOptions/>
  <pageMargins left="0.7" right="0.7" top="0.75" bottom="0.75" header="0.3" footer="0.3"/>
  <pageSetup fitToHeight="1" fitToWidth="1" horizontalDpi="600" verticalDpi="600" orientation="landscape" paperSize="9" scale="8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Salute - Ufficio di statistica</dc:creator>
  <cp:keywords/>
  <dc:description/>
  <cp:lastModifiedBy>Basili Fulvio</cp:lastModifiedBy>
  <cp:lastPrinted>2013-08-06T09:15:23Z</cp:lastPrinted>
  <dcterms:created xsi:type="dcterms:W3CDTF">2012-01-19T12:18:15Z</dcterms:created>
  <dcterms:modified xsi:type="dcterms:W3CDTF">2013-08-06T09:28:19Z</dcterms:modified>
  <cp:category/>
  <cp:version/>
  <cp:contentType/>
  <cp:contentStatus/>
</cp:coreProperties>
</file>