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f.medici\AppData\Local\Microsoft\Windows\INetCache\Content.Outlook\YW9VFMUW\"/>
    </mc:Choice>
  </mc:AlternateContent>
  <xr:revisionPtr revIDLastSave="0" documentId="13_ncr:1_{644B1BDF-9126-45EB-85DA-B242A91625E0}" xr6:coauthVersionLast="36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P03C" sheetId="13" r:id="rId1"/>
    <sheet name="P04C" sheetId="54" r:id="rId2"/>
    <sheet name="P05C" sheetId="55" r:id="rId3"/>
    <sheet name="P06C" sheetId="56" r:id="rId4"/>
    <sheet name="P07Ca" sheetId="63" r:id="rId5"/>
    <sheet name="P07Cb" sheetId="64" r:id="rId6"/>
    <sheet name="P08Z" sheetId="62" r:id="rId7"/>
    <sheet name="P09Z" sheetId="57" r:id="rId8"/>
    <sheet name="P11Z" sheetId="58" r:id="rId9"/>
    <sheet name="P13Z" sheetId="60" r:id="rId10"/>
    <sheet name="P16C" sheetId="59" r:id="rId11"/>
  </sheets>
  <definedNames>
    <definedName name="_xlnm.Print_Area" localSheetId="0">P03C!$A$1:$G$30</definedName>
    <definedName name="_xlnm.Print_Area" localSheetId="1">P04C!$A$1:$G$30</definedName>
    <definedName name="_xlnm.Print_Area" localSheetId="2">P05C!$A$1:$G$30</definedName>
    <definedName name="_xlnm.Print_Area" localSheetId="3">P06C!$A$1:$G$30</definedName>
    <definedName name="_xlnm.Print_Area" localSheetId="6">P08Z!$A$1:$E$34</definedName>
    <definedName name="_xlnm.Print_Area" localSheetId="7">P09Z!$A$1:$G$30</definedName>
    <definedName name="_xlnm.Print_Area" localSheetId="8">P11Z!$A$1:$G$30</definedName>
    <definedName name="_xlnm.Print_Area" localSheetId="9">P13Z!$A$1:$G$30</definedName>
    <definedName name="_xlnm.Print_Area" localSheetId="10">P16C!$A$1:$G$31</definedName>
  </definedNames>
  <calcPr calcId="191029"/>
</workbook>
</file>

<file path=xl/calcChain.xml><?xml version="1.0" encoding="utf-8"?>
<calcChain xmlns="http://schemas.openxmlformats.org/spreadsheetml/2006/main">
  <c r="F34" i="62" l="1"/>
  <c r="F33" i="62"/>
  <c r="F32" i="62"/>
  <c r="F31" i="62"/>
  <c r="F30" i="62"/>
  <c r="C30" i="62" l="1"/>
  <c r="D30" i="62"/>
  <c r="E30" i="62"/>
  <c r="C31" i="62"/>
  <c r="D31" i="62"/>
  <c r="E31" i="62"/>
  <c r="C32" i="62"/>
  <c r="D32" i="62"/>
  <c r="E32" i="62"/>
  <c r="C33" i="62"/>
  <c r="D33" i="62"/>
  <c r="E33" i="62"/>
  <c r="C34" i="62"/>
  <c r="D34" i="62"/>
  <c r="E34" i="62"/>
  <c r="B34" i="62"/>
  <c r="B33" i="62"/>
  <c r="B32" i="62"/>
  <c r="B31" i="62"/>
  <c r="B30" i="62"/>
</calcChain>
</file>

<file path=xl/sharedStrings.xml><?xml version="1.0" encoding="utf-8"?>
<sst xmlns="http://schemas.openxmlformats.org/spreadsheetml/2006/main" count="294" uniqueCount="60">
  <si>
    <t>Regione</t>
  </si>
  <si>
    <t>PIEMONTE</t>
  </si>
  <si>
    <t>VALLE D'AOSTA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</si>
  <si>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</si>
  <si>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</si>
  <si>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</si>
  <si>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</si>
  <si>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</si>
  <si>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</si>
  <si>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</si>
  <si>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</si>
  <si>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</si>
  <si>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</si>
  <si>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</si>
  <si>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</si>
  <si>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</si>
  <si>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</si>
  <si>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</si>
  <si>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</si>
  <si>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</si>
  <si>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</si>
  <si>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</si>
  <si>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Soglia</t>
  </si>
  <si>
    <t>infortuni denunciati 2017</t>
  </si>
  <si>
    <t>occupati ISTAT 2017</t>
  </si>
  <si>
    <t>occupati in cig</t>
  </si>
  <si>
    <t>occupati istat-occupati cig</t>
  </si>
  <si>
    <t>infortuni denunciati 2018</t>
  </si>
  <si>
    <t>occupati ISTAT 2018</t>
  </si>
  <si>
    <t>ANNO 2017</t>
  </si>
  <si>
    <t>ANNO 2018</t>
  </si>
  <si>
    <t>tasso di frequenza 2018
(inf/occupati*1000)</t>
  </si>
  <si>
    <t>tasso di frequenza 2019
(inf/occupati*1000)</t>
  </si>
  <si>
    <t>-</t>
  </si>
  <si>
    <t>48.1</t>
  </si>
  <si>
    <t>tasso di frequenza 2020
(inf/occupati*1000)</t>
  </si>
  <si>
    <t>PRIMO QUARTILE</t>
  </si>
  <si>
    <t>MEDIANA</t>
  </si>
  <si>
    <t>TERZO QUARTILE</t>
  </si>
  <si>
    <t>MEDIA</t>
  </si>
  <si>
    <t>DEVIAZIONE STD</t>
  </si>
  <si>
    <t xml:space="preserve">17 se: 
• U.3) % cancri avanzati &lt;25%
• Indicatore NSG P15Cb “Proporzione di persone che hanno effettuato test di screening di I livello in un programma organizzato per mammella” &gt;50%;
• % missing (cancri invasivi la cui stadiazione è ignota) &lt;10%.
Il punteggio massimo (pari a 17) viene penalizzato nel modo seguente:
• % cancri avanzati:
 &lt;25% penalizzazione = 0;
 25% -30% penalizzazione = 3;
 &gt;30% penalizzazione = 8.
• Indicatore NSG P15Cb:
 &gt;50% penalizzazione = 0;
 35% - 50% penalizzazione = 1;
 20% -34 % penalizzazione = 3;
 10%- 19% penalizzazione = 7;
 &lt;10% penalizzazione = 17.
• % missing
 &lt;10% penalizzazione = 0;
 10% - 20% penalizzazione= 1;
 &gt;20% penalizzazione = 3.
</t>
  </si>
  <si>
    <t>Soglia  &gt;=95%</t>
  </si>
  <si>
    <t>Soglia  &gt;=75%</t>
  </si>
  <si>
    <t>Obiettivo raggiunto se l'indicatore non riporta un incremento % rispetto all'anno precedente</t>
  </si>
  <si>
    <t>Punt. MAX 17</t>
  </si>
  <si>
    <t xml:space="preserve">Indicatore P03C - Copertura vaccinale anti-pneumococcica </t>
  </si>
  <si>
    <t xml:space="preserve">Indicatore P04C - Copertura vaccinale anti-meningococcica C </t>
  </si>
  <si>
    <t xml:space="preserve">Indicatore P05C - Copertura vaccinale anti-HPV </t>
  </si>
  <si>
    <t xml:space="preserve">Indicatore P06C - Copertura vaccinale per vaccinazione antinfluenzale nell’anziano </t>
  </si>
  <si>
    <t xml:space="preserve">Indicatore P07Ca - Denunce di infortunio sul lavoro </t>
  </si>
  <si>
    <t xml:space="preserve">Indicatore P07Cb - Infortuni sul lavoro riconosciuti </t>
  </si>
  <si>
    <t xml:space="preserve">Indicatore P08Z - Sicurezza dei prodotti chimici – controlli nella fasi di produzione, importazione, immissione sul mercato, utilizzazione e distribuzione  (reg. REACH e CLP) </t>
  </si>
  <si>
    <t xml:space="preserve">Indicatore P09Z - Copertura delle principali attività di eradicazione, controllo e sorveglianza delle malattie animali nella filiera produttiva ai fini delle garanzie di sanità pubblica </t>
  </si>
  <si>
    <t xml:space="preserve">Indicatore P16C - Proporzione di cancri in stadio II+ rilevati dai programmi di screening per il tumore della mammella (cancri screen-detected) ai round successivi a quello di prevalenza </t>
  </si>
  <si>
    <t xml:space="preserve">Indicatore P13Z - Copertura delle principali attività di controllo ufficiale per la sicurezza degli alimenti, con particolare riferimento alle fasi della trasformazione, distribuzione, somministrazione degli alimenti </t>
  </si>
  <si>
    <t xml:space="preserve">Indicatore P11Z - Copertura delle principali attività riferite al controllo del benessere degli animali destinati alla produzione di alimenti </t>
  </si>
  <si>
    <t>variazione % 2020-2021</t>
  </si>
  <si>
    <t>tasso di frequenza 2021
(inf/occupati*1000)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</si>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</sst>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€_-;\-* #,##0\ _€_-;_-* &quot;-&quot;\ _€_-;_-@_-"/>
    <numFmt numFmtId="164" formatCode="_-* #,##0.00_-;\-* #,##0.00_-;_-* &quot;-&quot;??_-;_-@_-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5">
    <xf numFmtId="0" fontId="0" fillId="0" borderId="0" xfId="0"/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41" fontId="0" fillId="0" borderId="3" xfId="0" applyNumberFormat="1" applyBorder="1" applyAlignment="1">
      <alignment horizontal="center"/>
    </xf>
    <xf numFmtId="41" fontId="0" fillId="0" borderId="4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41" fontId="0" fillId="0" borderId="5" xfId="0" applyNumberForma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/>
    </xf>
    <xf numFmtId="41" fontId="4" fillId="0" borderId="2" xfId="0" applyNumberFormat="1" applyFont="1" applyBorder="1" applyAlignment="1">
      <alignment horizontal="center"/>
    </xf>
    <xf numFmtId="41" fontId="4" fillId="0" borderId="4" xfId="0" applyNumberFormat="1" applyFont="1" applyBorder="1" applyAlignment="1">
      <alignment horizontal="center"/>
    </xf>
    <xf numFmtId="41" fontId="4" fillId="0" borderId="5" xfId="0" applyNumberFormat="1" applyFont="1" applyBorder="1" applyAlignment="1">
      <alignment horizontal="center"/>
    </xf>
    <xf numFmtId="41" fontId="0" fillId="0" borderId="3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5" fontId="5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0" fontId="0" fillId="0" borderId="0" xfId="0" applyNumberFormat="1"/>
    <xf numFmtId="10" fontId="0" fillId="0" borderId="0" xfId="3" applyNumberFormat="1" applyFont="1"/>
    <xf numFmtId="41" fontId="0" fillId="0" borderId="4" xfId="0" quotePrefix="1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" xfId="3" applyNumberFormat="1" applyFont="1" applyBorder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 vertical="center"/>
    </xf>
    <xf numFmtId="0" fontId="6" fillId="2" borderId="0" xfId="0" applyFont="1" applyFill="1"/>
    <xf numFmtId="2" fontId="6" fillId="2" borderId="0" xfId="0" applyNumberFormat="1" applyFont="1" applyFill="1"/>
    <xf numFmtId="0" fontId="0" fillId="3" borderId="0" xfId="0" applyFill="1"/>
    <xf numFmtId="0" fontId="0" fillId="0" borderId="0" xfId="0" applyAlignment="1">
      <alignment horizontal="left"/>
    </xf>
    <xf numFmtId="2" fontId="0" fillId="3" borderId="3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2" borderId="0" xfId="0" applyFill="1" applyAlignment="1">
      <alignment horizontal="left" wrapText="1"/>
    </xf>
  </cellXfs>
  <cellStyles count="4">
    <cellStyle name="Comma 2" xfId="1" xr:uid="{00000000-0005-0000-0000-000000000000}"/>
    <cellStyle name="Comma 2 2" xfId="2" xr:uid="{00000000-0005-0000-0000-000001000000}"/>
    <cellStyle name="Normale" xfId="0" builtinId="0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29615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9052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9052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971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1719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48FC865D-4CFF-4FF8-977C-8C519B3C3AAE}"/>
            </a:ext>
          </a:extLst>
        </xdr:cNvPr>
        <xdr:cNvSpPr txBox="1"/>
      </xdr:nvSpPr>
      <xdr:spPr>
        <a:xfrm>
          <a:off x="317182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1719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1719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1719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1719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rgb="FF00B050"/>
    <pageSetUpPr fitToPage="1"/>
  </sheetPr>
  <dimension ref="A5:I30"/>
  <sheetViews>
    <sheetView zoomScaleNormal="100" workbookViewId="0">
      <selection activeCell="L25" sqref="L25:M25"/>
    </sheetView>
  </sheetViews>
  <sheetFormatPr defaultRowHeight="15" x14ac:dyDescent="0.25"/>
  <cols>
    <col min="1" max="1" width="23.5703125" bestFit="1" customWidth="1"/>
    <col min="2" max="8" width="8.5703125" customWidth="1"/>
  </cols>
  <sheetData>
    <row r="5" spans="1:9" x14ac:dyDescent="0.25">
      <c r="A5" s="10" t="s">
        <v>46</v>
      </c>
    </row>
    <row r="6" spans="1:9" ht="15" customHeight="1" x14ac:dyDescent="0.25">
      <c r="A6" s="9"/>
      <c r="B6" s="10"/>
      <c r="C6" s="10"/>
      <c r="D6" s="10"/>
    </row>
    <row r="7" spans="1:9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  <c r="H7" s="7">
        <v>2021</v>
      </c>
      <c r="I7" s="47"/>
    </row>
    <row r="8" spans="1:9" ht="15" customHeight="1" x14ac:dyDescent="0.25">
      <c r="A8" s="5" t="s">
        <v>1</v>
      </c>
      <c r="B8" s="11">
        <v>91.319335631463488</v>
      </c>
      <c r="C8" s="11">
        <v>91.835471030517468</v>
      </c>
      <c r="D8" s="11">
        <v>92.827081427264417</v>
      </c>
      <c r="E8" s="11">
        <v>89.577712241952696</v>
      </c>
      <c r="F8" s="11">
        <v>92.70840133167961</v>
      </c>
      <c r="G8" s="11">
        <v>90.675624978684226</v>
      </c>
      <c r="H8" s="11">
        <v>91.112381224548116</v>
      </c>
    </row>
    <row r="9" spans="1:9" ht="15" customHeight="1" x14ac:dyDescent="0.25">
      <c r="A9" s="5" t="s">
        <v>2</v>
      </c>
      <c r="B9" s="11">
        <v>88.45780795344325</v>
      </c>
      <c r="C9" s="11">
        <v>87.349953831948284</v>
      </c>
      <c r="D9" s="11">
        <v>91.268191268191273</v>
      </c>
      <c r="E9" s="11">
        <v>92.371995820271678</v>
      </c>
      <c r="F9" s="11">
        <v>88.500563697857942</v>
      </c>
      <c r="G9" s="11">
        <v>90.561797752808985</v>
      </c>
      <c r="H9" s="11">
        <v>86.511627906976742</v>
      </c>
    </row>
    <row r="10" spans="1:9" ht="15" customHeight="1" x14ac:dyDescent="0.25">
      <c r="A10" s="5" t="s">
        <v>3</v>
      </c>
      <c r="B10" s="11">
        <v>86.774528721983074</v>
      </c>
      <c r="C10" s="11">
        <v>85.719570419523023</v>
      </c>
      <c r="D10" s="11">
        <v>92.515766007415095</v>
      </c>
      <c r="E10" s="11">
        <v>92.798764872382407</v>
      </c>
      <c r="F10" s="11">
        <v>95.885319883196175</v>
      </c>
      <c r="G10" s="11">
        <v>92.429421779930578</v>
      </c>
      <c r="H10" s="11">
        <v>94.067285000823233</v>
      </c>
    </row>
    <row r="11" spans="1:9" ht="15" customHeight="1" x14ac:dyDescent="0.25">
      <c r="A11" s="5" t="s">
        <v>4</v>
      </c>
      <c r="B11" s="11">
        <v>81.67105758374106</v>
      </c>
      <c r="C11" s="11">
        <v>80.506509719992863</v>
      </c>
      <c r="D11" s="11">
        <v>80.923361034164358</v>
      </c>
      <c r="E11" s="11">
        <v>79.483940815590032</v>
      </c>
      <c r="F11" s="11">
        <v>76.444769568397959</v>
      </c>
      <c r="G11" s="11">
        <v>76.207412953949827</v>
      </c>
      <c r="H11" s="11">
        <v>71.714124080709027</v>
      </c>
    </row>
    <row r="12" spans="1:9" ht="15" customHeight="1" x14ac:dyDescent="0.25">
      <c r="A12" s="5" t="s">
        <v>5</v>
      </c>
      <c r="B12" s="11">
        <v>87.336840054548986</v>
      </c>
      <c r="C12" s="11">
        <v>89.238036557814752</v>
      </c>
      <c r="D12" s="11">
        <v>90.907199334165625</v>
      </c>
      <c r="E12" s="11">
        <v>92.00850159404888</v>
      </c>
      <c r="F12" s="11">
        <v>91.385767790262179</v>
      </c>
      <c r="G12" s="11">
        <v>92.178126442085826</v>
      </c>
      <c r="H12" s="11">
        <v>92.122798667301282</v>
      </c>
    </row>
    <row r="13" spans="1:9" ht="15" customHeight="1" x14ac:dyDescent="0.25">
      <c r="A13" s="5" t="s">
        <v>6</v>
      </c>
      <c r="B13" s="11">
        <v>84.636508520289325</v>
      </c>
      <c r="C13" s="11">
        <v>84.462052742354828</v>
      </c>
      <c r="D13" s="11">
        <v>86.567164179104466</v>
      </c>
      <c r="E13" s="11">
        <v>87.200466015304372</v>
      </c>
      <c r="F13" s="11">
        <v>89.665561916239838</v>
      </c>
      <c r="G13" s="11">
        <v>93.816511706060268</v>
      </c>
      <c r="H13" s="11">
        <v>94.454823117753463</v>
      </c>
    </row>
    <row r="14" spans="1:9" ht="15" customHeight="1" x14ac:dyDescent="0.25">
      <c r="A14" s="5" t="s">
        <v>7</v>
      </c>
      <c r="B14" s="11">
        <v>81.01647464197265</v>
      </c>
      <c r="C14" s="11">
        <v>81.401735691530263</v>
      </c>
      <c r="D14" s="11">
        <v>83.82914689200139</v>
      </c>
      <c r="E14" s="11">
        <v>87.070071120438385</v>
      </c>
      <c r="F14" s="11">
        <v>87.588186057634815</v>
      </c>
      <c r="G14" s="11">
        <v>87.515778843726338</v>
      </c>
      <c r="H14" s="11">
        <v>91.213086276780544</v>
      </c>
    </row>
    <row r="15" spans="1:9" ht="15" customHeight="1" x14ac:dyDescent="0.25">
      <c r="A15" s="5" t="s">
        <v>8</v>
      </c>
      <c r="B15" s="11">
        <v>92.803584491587415</v>
      </c>
      <c r="C15" s="11">
        <v>91.790834973292107</v>
      </c>
      <c r="D15" s="11">
        <v>93.037602820211518</v>
      </c>
      <c r="E15" s="11">
        <v>94.911482043500257</v>
      </c>
      <c r="F15" s="11">
        <v>93.02615193026152</v>
      </c>
      <c r="G15" s="11">
        <v>90.680722215991921</v>
      </c>
      <c r="H15" s="11">
        <v>91.281686804074866</v>
      </c>
    </row>
    <row r="16" spans="1:9" ht="15" customHeight="1" x14ac:dyDescent="0.25">
      <c r="A16" s="5" t="s">
        <v>9</v>
      </c>
      <c r="B16" s="11">
        <v>91.527360671857977</v>
      </c>
      <c r="C16" s="11">
        <v>90.579964850615113</v>
      </c>
      <c r="D16" s="11">
        <v>92.711047059475632</v>
      </c>
      <c r="E16" s="11">
        <v>93.840745398422314</v>
      </c>
      <c r="F16" s="11">
        <v>93.376715992155468</v>
      </c>
      <c r="G16" s="11">
        <v>92.909587378640779</v>
      </c>
      <c r="H16" s="11">
        <v>94.055385008953692</v>
      </c>
    </row>
    <row r="17" spans="1:8" ht="15" customHeight="1" x14ac:dyDescent="0.25">
      <c r="A17" s="5" t="s">
        <v>10</v>
      </c>
      <c r="B17" s="11">
        <v>92.943290596813767</v>
      </c>
      <c r="C17" s="11">
        <v>88.972206677858608</v>
      </c>
      <c r="D17" s="11">
        <v>90.364314628145095</v>
      </c>
      <c r="E17" s="11">
        <v>92.525218418942302</v>
      </c>
      <c r="F17" s="11">
        <v>92.340983085841344</v>
      </c>
      <c r="G17" s="11">
        <v>91.484243444791915</v>
      </c>
      <c r="H17" s="11">
        <v>91.868807652886915</v>
      </c>
    </row>
    <row r="18" spans="1:8" ht="15" customHeight="1" x14ac:dyDescent="0.25">
      <c r="A18" s="5" t="s">
        <v>11</v>
      </c>
      <c r="B18" s="11">
        <v>90.320562939796716</v>
      </c>
      <c r="C18" s="11">
        <v>91.552119129438708</v>
      </c>
      <c r="D18" s="11">
        <v>94.281322059953894</v>
      </c>
      <c r="E18" s="11">
        <v>93.870867124142237</v>
      </c>
      <c r="F18" s="11">
        <v>93.871820284109674</v>
      </c>
      <c r="G18" s="11">
        <v>93.658622511890073</v>
      </c>
      <c r="H18" s="11">
        <v>94.510869565217391</v>
      </c>
    </row>
    <row r="19" spans="1:8" x14ac:dyDescent="0.25">
      <c r="A19" s="5" t="s">
        <v>12</v>
      </c>
      <c r="B19" s="11">
        <v>88.043133523628285</v>
      </c>
      <c r="C19" s="11">
        <v>89.418205589148556</v>
      </c>
      <c r="D19" s="11">
        <v>90.707630319818691</v>
      </c>
      <c r="E19" s="11">
        <v>91.222680593346794</v>
      </c>
      <c r="F19" s="11">
        <v>90.87424029920524</v>
      </c>
      <c r="G19" s="11">
        <v>89.784102060843963</v>
      </c>
      <c r="H19" s="11">
        <v>90.694814511170321</v>
      </c>
    </row>
    <row r="20" spans="1:8" ht="15" customHeight="1" x14ac:dyDescent="0.25">
      <c r="A20" s="5" t="s">
        <v>13</v>
      </c>
      <c r="B20" s="11">
        <v>91.852434825381209</v>
      </c>
      <c r="C20" s="11">
        <v>93.808742048019695</v>
      </c>
      <c r="D20" s="11">
        <v>92.303220806062697</v>
      </c>
      <c r="E20" s="11">
        <v>94.139217704580545</v>
      </c>
      <c r="F20" s="11">
        <v>92.083831524804296</v>
      </c>
      <c r="G20" s="11">
        <v>86.62146518935009</v>
      </c>
      <c r="H20" s="11">
        <v>91.415171288743878</v>
      </c>
    </row>
    <row r="21" spans="1:8" ht="15" customHeight="1" x14ac:dyDescent="0.25">
      <c r="A21" s="5" t="s">
        <v>14</v>
      </c>
      <c r="B21" s="11">
        <v>86.342155009451787</v>
      </c>
      <c r="C21" s="11">
        <v>89.323293754223371</v>
      </c>
      <c r="D21" s="11">
        <v>91.148348940364713</v>
      </c>
      <c r="E21" s="11">
        <v>93.165142225349285</v>
      </c>
      <c r="F21" s="11">
        <v>93.006109121550452</v>
      </c>
      <c r="G21" s="11">
        <v>88.531955520611021</v>
      </c>
      <c r="H21" s="11">
        <v>89.321622558650176</v>
      </c>
    </row>
    <row r="22" spans="1:8" ht="15" customHeight="1" x14ac:dyDescent="0.25">
      <c r="A22" s="5" t="s">
        <v>15</v>
      </c>
      <c r="B22" s="11">
        <v>92.632566870014074</v>
      </c>
      <c r="C22" s="11">
        <v>91.449631449631454</v>
      </c>
      <c r="D22" s="11">
        <v>96.020843202273809</v>
      </c>
      <c r="E22" s="11">
        <v>95.220066256507337</v>
      </c>
      <c r="F22" s="11">
        <v>96.601244614648152</v>
      </c>
      <c r="G22" s="11">
        <v>96.135265700483103</v>
      </c>
      <c r="H22" s="11">
        <v>94.509151414309486</v>
      </c>
    </row>
    <row r="23" spans="1:8" ht="15" customHeight="1" x14ac:dyDescent="0.25">
      <c r="A23" s="5" t="s">
        <v>16</v>
      </c>
      <c r="B23" s="11">
        <v>82.960797799174685</v>
      </c>
      <c r="C23" s="11">
        <v>82.08978911659095</v>
      </c>
      <c r="D23" s="11">
        <v>88.22235922729142</v>
      </c>
      <c r="E23" s="11">
        <v>90.388768898488124</v>
      </c>
      <c r="F23" s="11">
        <v>89.971950944864147</v>
      </c>
      <c r="G23" s="11">
        <v>88.986998079512588</v>
      </c>
      <c r="H23" s="11">
        <v>89.523638968481379</v>
      </c>
    </row>
    <row r="24" spans="1:8" ht="15" customHeight="1" x14ac:dyDescent="0.25">
      <c r="A24" s="5" t="s">
        <v>17</v>
      </c>
      <c r="B24" s="11">
        <v>92.536502956437801</v>
      </c>
      <c r="C24" s="11">
        <v>91.444920421500271</v>
      </c>
      <c r="D24" s="11">
        <v>92.013338081517688</v>
      </c>
      <c r="E24" s="11">
        <v>93.576729789995667</v>
      </c>
      <c r="F24" s="11">
        <v>91.875557997390288</v>
      </c>
      <c r="G24" s="11">
        <v>91.484857183866794</v>
      </c>
      <c r="H24" s="11">
        <v>90.349655475736697</v>
      </c>
    </row>
    <row r="25" spans="1:8" ht="15" customHeight="1" x14ac:dyDescent="0.25">
      <c r="A25" s="5" t="s">
        <v>18</v>
      </c>
      <c r="B25" s="11">
        <v>97.075000000000003</v>
      </c>
      <c r="C25" s="11">
        <v>97.00374531835206</v>
      </c>
      <c r="D25" s="11">
        <v>96.717106950500124</v>
      </c>
      <c r="E25" s="11">
        <v>96.891451491601913</v>
      </c>
      <c r="F25" s="11">
        <v>95.824524312896415</v>
      </c>
      <c r="G25" s="11">
        <v>91.308016877637129</v>
      </c>
      <c r="H25" s="11">
        <v>94.149236856981346</v>
      </c>
    </row>
    <row r="26" spans="1:8" ht="15" customHeight="1" x14ac:dyDescent="0.25">
      <c r="A26" s="5" t="s">
        <v>19</v>
      </c>
      <c r="B26" s="11">
        <v>88.646935886199685</v>
      </c>
      <c r="C26" s="11">
        <v>90.006690590596676</v>
      </c>
      <c r="D26" s="11">
        <v>94.61571595594117</v>
      </c>
      <c r="E26" s="11">
        <v>95.87801400855389</v>
      </c>
      <c r="F26" s="11">
        <v>94.324815151122067</v>
      </c>
      <c r="G26" s="11">
        <v>90.81088202358211</v>
      </c>
      <c r="H26" s="11">
        <v>92.457439499198415</v>
      </c>
    </row>
    <row r="27" spans="1:8" ht="15" customHeight="1" x14ac:dyDescent="0.25">
      <c r="A27" s="5" t="s">
        <v>20</v>
      </c>
      <c r="B27" s="11">
        <v>89.372901352209823</v>
      </c>
      <c r="C27" s="11">
        <v>88.535191383746621</v>
      </c>
      <c r="D27" s="11">
        <v>88.005649848333988</v>
      </c>
      <c r="E27" s="11">
        <v>87.969380116394191</v>
      </c>
      <c r="F27" s="11">
        <v>87.923269797219987</v>
      </c>
      <c r="G27" s="11">
        <v>85.496663729069624</v>
      </c>
      <c r="H27" s="11">
        <v>83.486970851787007</v>
      </c>
    </row>
    <row r="28" spans="1:8" ht="15" customHeight="1" x14ac:dyDescent="0.25">
      <c r="A28" s="6" t="s">
        <v>21</v>
      </c>
      <c r="B28" s="12">
        <v>94.140625</v>
      </c>
      <c r="C28" s="12">
        <v>94.208772403854809</v>
      </c>
      <c r="D28" s="12">
        <v>95.453717201166171</v>
      </c>
      <c r="E28" s="12">
        <v>93.928225024248306</v>
      </c>
      <c r="F28" s="12">
        <v>93.574825457856932</v>
      </c>
      <c r="G28" s="12">
        <v>94.374383156047813</v>
      </c>
      <c r="H28" s="12">
        <v>89.772214704555708</v>
      </c>
    </row>
    <row r="30" spans="1:8" x14ac:dyDescent="0.25">
      <c r="A30" s="40" t="s">
        <v>42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5:H30"/>
  <sheetViews>
    <sheetView zoomScaleNormal="100" workbookViewId="0">
      <selection activeCell="O28" sqref="O28"/>
    </sheetView>
  </sheetViews>
  <sheetFormatPr defaultRowHeight="15" x14ac:dyDescent="0.25"/>
  <cols>
    <col min="1" max="1" width="23.5703125" bestFit="1" customWidth="1"/>
    <col min="2" max="7" width="9.85546875" customWidth="1"/>
  </cols>
  <sheetData>
    <row r="5" spans="1:8" ht="45.75" customHeight="1" x14ac:dyDescent="0.25">
      <c r="A5" s="53" t="s">
        <v>55</v>
      </c>
      <c r="B5" s="53"/>
      <c r="C5" s="53"/>
      <c r="D5" s="53"/>
      <c r="E5" s="53"/>
      <c r="F5" s="53"/>
      <c r="G5" s="53"/>
    </row>
    <row r="6" spans="1:8" ht="15" customHeight="1" x14ac:dyDescent="0.25">
      <c r="A6" s="9"/>
      <c r="B6" s="10"/>
      <c r="C6" s="10"/>
      <c r="D6" s="10"/>
      <c r="E6" s="10"/>
    </row>
    <row r="7" spans="1:8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  <c r="H7" s="7">
        <v>2021</v>
      </c>
    </row>
    <row r="8" spans="1:8" ht="15" customHeight="1" x14ac:dyDescent="0.25">
      <c r="A8" s="5" t="s">
        <v>1</v>
      </c>
      <c r="B8" s="1">
        <v>100</v>
      </c>
      <c r="C8" s="1">
        <v>90.5</v>
      </c>
      <c r="D8" s="11">
        <v>96.666666666666671</v>
      </c>
      <c r="E8" s="11">
        <v>100</v>
      </c>
      <c r="F8" s="11">
        <v>96.666666666666671</v>
      </c>
      <c r="G8" s="11">
        <v>98.5</v>
      </c>
      <c r="H8" s="11">
        <v>99.166666666666671</v>
      </c>
    </row>
    <row r="9" spans="1:8" ht="15" customHeight="1" x14ac:dyDescent="0.25">
      <c r="A9" s="5" t="s">
        <v>2</v>
      </c>
      <c r="B9" s="2">
        <v>100</v>
      </c>
      <c r="C9" s="2">
        <v>100</v>
      </c>
      <c r="D9" s="11">
        <v>25</v>
      </c>
      <c r="E9" s="11">
        <v>25</v>
      </c>
      <c r="F9" s="11">
        <v>25</v>
      </c>
      <c r="G9" s="11">
        <v>43.833333333333336</v>
      </c>
      <c r="H9" s="11">
        <v>47.666666666666671</v>
      </c>
    </row>
    <row r="10" spans="1:8" ht="15" customHeight="1" x14ac:dyDescent="0.25">
      <c r="A10" s="5" t="s">
        <v>3</v>
      </c>
      <c r="B10" s="3">
        <v>100</v>
      </c>
      <c r="C10" s="3">
        <v>100</v>
      </c>
      <c r="D10" s="11">
        <v>100</v>
      </c>
      <c r="E10" s="11">
        <v>100</v>
      </c>
      <c r="F10" s="11">
        <v>82.5</v>
      </c>
      <c r="G10" s="11">
        <v>91.666666666666671</v>
      </c>
      <c r="H10" s="11">
        <v>90.166666666666671</v>
      </c>
    </row>
    <row r="11" spans="1:8" ht="15" customHeight="1" x14ac:dyDescent="0.25">
      <c r="A11" s="5" t="s">
        <v>4</v>
      </c>
      <c r="B11" s="3">
        <v>100</v>
      </c>
      <c r="C11" s="3">
        <v>66.649999999999991</v>
      </c>
      <c r="D11" s="11">
        <v>100</v>
      </c>
      <c r="E11" s="11">
        <v>100</v>
      </c>
      <c r="F11" s="11">
        <v>16.666666666666668</v>
      </c>
      <c r="G11" s="11">
        <v>25.466666666666669</v>
      </c>
      <c r="H11" s="11">
        <v>22.166666666666668</v>
      </c>
    </row>
    <row r="12" spans="1:8" ht="15" customHeight="1" x14ac:dyDescent="0.25">
      <c r="A12" s="5" t="s">
        <v>5</v>
      </c>
      <c r="B12" s="3">
        <v>100</v>
      </c>
      <c r="C12" s="3">
        <v>100</v>
      </c>
      <c r="D12" s="11">
        <v>100</v>
      </c>
      <c r="E12" s="11">
        <v>100</v>
      </c>
      <c r="F12" s="11">
        <v>47.446666666666665</v>
      </c>
      <c r="G12" s="11">
        <v>87.5</v>
      </c>
      <c r="H12" s="11">
        <v>83.333333333333343</v>
      </c>
    </row>
    <row r="13" spans="1:8" ht="15" customHeight="1" x14ac:dyDescent="0.25">
      <c r="A13" s="5" t="s">
        <v>6</v>
      </c>
      <c r="B13" s="3">
        <v>100</v>
      </c>
      <c r="C13" s="3">
        <v>100</v>
      </c>
      <c r="D13" s="11">
        <v>99.166666666666671</v>
      </c>
      <c r="E13" s="11">
        <v>100</v>
      </c>
      <c r="F13" s="11">
        <v>83.333333333333343</v>
      </c>
      <c r="G13" s="11">
        <v>85.5</v>
      </c>
      <c r="H13" s="11">
        <v>84.333333333333343</v>
      </c>
    </row>
    <row r="14" spans="1:8" ht="15" customHeight="1" x14ac:dyDescent="0.25">
      <c r="A14" s="5" t="s">
        <v>7</v>
      </c>
      <c r="B14" s="3">
        <v>100</v>
      </c>
      <c r="C14" s="3">
        <v>100</v>
      </c>
      <c r="D14" s="11">
        <v>100</v>
      </c>
      <c r="E14" s="11">
        <v>100</v>
      </c>
      <c r="F14" s="11">
        <v>94.500000000000014</v>
      </c>
      <c r="G14" s="11">
        <v>97.000000000000014</v>
      </c>
      <c r="H14" s="11">
        <v>79.166666666666671</v>
      </c>
    </row>
    <row r="15" spans="1:8" ht="15" customHeight="1" x14ac:dyDescent="0.25">
      <c r="A15" s="5" t="s">
        <v>8</v>
      </c>
      <c r="B15" s="3">
        <v>100</v>
      </c>
      <c r="C15" s="3">
        <v>100</v>
      </c>
      <c r="D15" s="11">
        <v>100</v>
      </c>
      <c r="E15" s="11">
        <v>100</v>
      </c>
      <c r="F15" s="11">
        <v>87.166666666666671</v>
      </c>
      <c r="G15" s="11">
        <v>64.666666666666671</v>
      </c>
      <c r="H15" s="11">
        <v>83.333333333333343</v>
      </c>
    </row>
    <row r="16" spans="1:8" ht="15" customHeight="1" x14ac:dyDescent="0.25">
      <c r="A16" s="5" t="s">
        <v>9</v>
      </c>
      <c r="B16" s="3">
        <v>100</v>
      </c>
      <c r="C16" s="3">
        <v>100</v>
      </c>
      <c r="D16" s="11">
        <v>97.466666666666683</v>
      </c>
      <c r="E16" s="11">
        <v>97.446666666666673</v>
      </c>
      <c r="F16" s="11">
        <v>83.333333333333343</v>
      </c>
      <c r="G16" s="11">
        <v>63.333333333333336</v>
      </c>
      <c r="H16" s="11">
        <v>13.166666666666668</v>
      </c>
    </row>
    <row r="17" spans="1:8" ht="15" customHeight="1" x14ac:dyDescent="0.25">
      <c r="A17" s="5" t="s">
        <v>10</v>
      </c>
      <c r="B17" s="3">
        <v>100</v>
      </c>
      <c r="C17" s="3">
        <v>96.25</v>
      </c>
      <c r="D17" s="11">
        <v>100</v>
      </c>
      <c r="E17" s="11">
        <v>100</v>
      </c>
      <c r="F17" s="11">
        <v>90.5</v>
      </c>
      <c r="G17" s="11">
        <v>67.333333333333343</v>
      </c>
      <c r="H17" s="11">
        <v>93.833333333333329</v>
      </c>
    </row>
    <row r="18" spans="1:8" ht="15" customHeight="1" x14ac:dyDescent="0.25">
      <c r="A18" s="5" t="s">
        <v>11</v>
      </c>
      <c r="B18" s="3">
        <v>90</v>
      </c>
      <c r="C18" s="3">
        <v>95</v>
      </c>
      <c r="D18" s="11">
        <v>96.333333333333343</v>
      </c>
      <c r="E18" s="11">
        <v>100</v>
      </c>
      <c r="F18" s="11">
        <v>88.333333333333343</v>
      </c>
      <c r="G18" s="11">
        <v>93</v>
      </c>
      <c r="H18" s="11">
        <v>19.5</v>
      </c>
    </row>
    <row r="19" spans="1:8" x14ac:dyDescent="0.25">
      <c r="A19" s="5" t="s">
        <v>12</v>
      </c>
      <c r="B19" s="3">
        <v>100</v>
      </c>
      <c r="C19" s="3">
        <v>100</v>
      </c>
      <c r="D19" s="11">
        <v>81</v>
      </c>
      <c r="E19" s="11">
        <v>81.560000000000016</v>
      </c>
      <c r="F19" s="11">
        <v>93</v>
      </c>
      <c r="G19" s="11">
        <v>76.833333333333343</v>
      </c>
      <c r="H19" s="11">
        <v>65.833333333333343</v>
      </c>
    </row>
    <row r="20" spans="1:8" ht="15" customHeight="1" x14ac:dyDescent="0.25">
      <c r="A20" s="5" t="s">
        <v>13</v>
      </c>
      <c r="B20" s="3">
        <v>100</v>
      </c>
      <c r="C20" s="3">
        <v>93.75</v>
      </c>
      <c r="D20" s="11">
        <v>100</v>
      </c>
      <c r="E20" s="11">
        <v>100</v>
      </c>
      <c r="F20" s="11">
        <v>84.500000000000014</v>
      </c>
      <c r="G20" s="11">
        <v>72.5</v>
      </c>
      <c r="H20" s="11">
        <v>89.666666666666671</v>
      </c>
    </row>
    <row r="21" spans="1:8" ht="15" customHeight="1" x14ac:dyDescent="0.25">
      <c r="A21" s="5" t="s">
        <v>14</v>
      </c>
      <c r="B21" s="3">
        <v>80.999999999999986</v>
      </c>
      <c r="C21" s="3">
        <v>68.75</v>
      </c>
      <c r="D21" s="11">
        <v>82.966666666666669</v>
      </c>
      <c r="E21" s="11">
        <v>83.280000000000015</v>
      </c>
      <c r="F21" s="11">
        <v>59.566666666666663</v>
      </c>
      <c r="G21" s="11">
        <v>66.833333333333343</v>
      </c>
      <c r="H21" s="11">
        <v>55.666666666666679</v>
      </c>
    </row>
    <row r="22" spans="1:8" ht="15" customHeight="1" x14ac:dyDescent="0.25">
      <c r="A22" s="5" t="s">
        <v>15</v>
      </c>
      <c r="B22" s="2">
        <v>100</v>
      </c>
      <c r="C22" s="2">
        <v>100</v>
      </c>
      <c r="D22" s="11">
        <v>49.533333333333331</v>
      </c>
      <c r="E22" s="11">
        <v>49.513333333333335</v>
      </c>
      <c r="F22" s="11">
        <v>28.706666666666667</v>
      </c>
      <c r="G22" s="11">
        <v>19.333333333333336</v>
      </c>
      <c r="H22" s="11">
        <v>12.833333333333334</v>
      </c>
    </row>
    <row r="23" spans="1:8" ht="15" customHeight="1" x14ac:dyDescent="0.25">
      <c r="A23" s="5" t="s">
        <v>16</v>
      </c>
      <c r="B23" s="3">
        <v>100</v>
      </c>
      <c r="C23" s="3">
        <v>100</v>
      </c>
      <c r="D23" s="11">
        <v>95</v>
      </c>
      <c r="E23" s="11">
        <v>91.666666666666671</v>
      </c>
      <c r="F23" s="11">
        <v>88.833333333333329</v>
      </c>
      <c r="G23" s="11">
        <v>78.5</v>
      </c>
      <c r="H23" s="11">
        <v>80.166666666666671</v>
      </c>
    </row>
    <row r="24" spans="1:8" ht="15" customHeight="1" x14ac:dyDescent="0.25">
      <c r="A24" s="5" t="s">
        <v>17</v>
      </c>
      <c r="B24" s="3">
        <v>100</v>
      </c>
      <c r="C24" s="3">
        <v>100</v>
      </c>
      <c r="D24" s="11">
        <v>100</v>
      </c>
      <c r="E24" s="11">
        <v>100</v>
      </c>
      <c r="F24" s="11">
        <v>90.833333333333343</v>
      </c>
      <c r="G24" s="11">
        <v>86</v>
      </c>
      <c r="H24" s="11">
        <v>93.000000000000014</v>
      </c>
    </row>
    <row r="25" spans="1:8" ht="15" customHeight="1" x14ac:dyDescent="0.25">
      <c r="A25" s="5" t="s">
        <v>18</v>
      </c>
      <c r="B25" s="3">
        <v>100</v>
      </c>
      <c r="C25" s="3">
        <v>100</v>
      </c>
      <c r="D25" s="11">
        <v>100</v>
      </c>
      <c r="E25" s="11">
        <v>100</v>
      </c>
      <c r="F25" s="11">
        <v>93.333333333333343</v>
      </c>
      <c r="G25" s="11">
        <v>93.333333333333343</v>
      </c>
      <c r="H25" s="11">
        <v>93.333333333333343</v>
      </c>
    </row>
    <row r="26" spans="1:8" ht="15" customHeight="1" x14ac:dyDescent="0.25">
      <c r="A26" s="5" t="s">
        <v>19</v>
      </c>
      <c r="B26" s="3">
        <v>73</v>
      </c>
      <c r="C26" s="3">
        <v>100</v>
      </c>
      <c r="D26" s="11">
        <v>100</v>
      </c>
      <c r="E26" s="11">
        <v>96.166666666666671</v>
      </c>
      <c r="F26" s="11">
        <v>88.186666666666682</v>
      </c>
      <c r="G26" s="11">
        <v>70.166666666666671</v>
      </c>
      <c r="H26" s="11">
        <v>84.166666666666671</v>
      </c>
    </row>
    <row r="27" spans="1:8" ht="15" customHeight="1" x14ac:dyDescent="0.25">
      <c r="A27" s="5" t="s">
        <v>20</v>
      </c>
      <c r="B27" s="3">
        <v>100</v>
      </c>
      <c r="C27" s="3">
        <v>100</v>
      </c>
      <c r="D27" s="11">
        <v>87.600000000000009</v>
      </c>
      <c r="E27" s="11">
        <v>87.600000000000009</v>
      </c>
      <c r="F27" s="11">
        <v>83.333333333333343</v>
      </c>
      <c r="G27" s="11">
        <v>87.5</v>
      </c>
      <c r="H27" s="11">
        <v>88.666666666666671</v>
      </c>
    </row>
    <row r="28" spans="1:8" ht="15" customHeight="1" x14ac:dyDescent="0.25">
      <c r="A28" s="6" t="s">
        <v>21</v>
      </c>
      <c r="B28" s="4">
        <v>100</v>
      </c>
      <c r="C28" s="4">
        <v>100</v>
      </c>
      <c r="D28" s="12">
        <v>92.533333333333346</v>
      </c>
      <c r="E28" s="12">
        <v>92.5</v>
      </c>
      <c r="F28" s="12">
        <v>89.76666666666668</v>
      </c>
      <c r="G28" s="12">
        <v>66.333333333333329</v>
      </c>
      <c r="H28" s="12">
        <v>25</v>
      </c>
    </row>
    <row r="30" spans="1:8" x14ac:dyDescent="0.25">
      <c r="A30" s="42" t="s">
        <v>22</v>
      </c>
      <c r="B30" s="43">
        <v>60</v>
      </c>
    </row>
  </sheetData>
  <mergeCells count="1">
    <mergeCell ref="A5:G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7">
    <pageSetUpPr fitToPage="1"/>
  </sheetPr>
  <dimension ref="A5:H31"/>
  <sheetViews>
    <sheetView zoomScaleNormal="100" workbookViewId="0">
      <selection activeCell="K10" sqref="K10"/>
    </sheetView>
  </sheetViews>
  <sheetFormatPr defaultRowHeight="15" x14ac:dyDescent="0.25"/>
  <cols>
    <col min="1" max="1" width="23.5703125" bestFit="1" customWidth="1"/>
    <col min="2" max="8" width="9.42578125" customWidth="1"/>
  </cols>
  <sheetData>
    <row r="5" spans="1:8" ht="36" customHeight="1" x14ac:dyDescent="0.25">
      <c r="A5" s="53" t="s">
        <v>54</v>
      </c>
      <c r="B5" s="53"/>
      <c r="C5" s="53"/>
      <c r="D5" s="53"/>
      <c r="E5" s="53"/>
      <c r="F5" s="53"/>
      <c r="G5" s="53"/>
      <c r="H5" s="53"/>
    </row>
    <row r="6" spans="1:8" ht="15" customHeight="1" x14ac:dyDescent="0.25">
      <c r="A6" s="9"/>
      <c r="B6" s="10"/>
      <c r="C6" s="10"/>
      <c r="D6" s="10"/>
    </row>
    <row r="7" spans="1:8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  <c r="H7" s="7">
        <v>2021</v>
      </c>
    </row>
    <row r="8" spans="1:8" ht="15" customHeight="1" x14ac:dyDescent="0.25">
      <c r="A8" s="5" t="s">
        <v>1</v>
      </c>
      <c r="B8" s="20">
        <v>14</v>
      </c>
      <c r="C8" s="14">
        <v>14</v>
      </c>
      <c r="D8" s="15">
        <v>18</v>
      </c>
      <c r="E8" s="24">
        <v>18</v>
      </c>
      <c r="F8" s="24">
        <v>9</v>
      </c>
      <c r="G8" s="24">
        <v>11</v>
      </c>
      <c r="H8" s="24">
        <v>14</v>
      </c>
    </row>
    <row r="9" spans="1:8" ht="15" customHeight="1" x14ac:dyDescent="0.25">
      <c r="A9" s="5" t="s">
        <v>2</v>
      </c>
      <c r="B9" s="21">
        <v>16</v>
      </c>
      <c r="C9" s="16">
        <v>10</v>
      </c>
      <c r="D9" s="15">
        <v>18</v>
      </c>
      <c r="E9" s="15">
        <v>18</v>
      </c>
      <c r="F9" s="15">
        <v>9</v>
      </c>
      <c r="G9" s="15">
        <v>0</v>
      </c>
      <c r="H9" s="15">
        <v>0</v>
      </c>
    </row>
    <row r="10" spans="1:8" ht="15" customHeight="1" x14ac:dyDescent="0.25">
      <c r="A10" s="5" t="s">
        <v>3</v>
      </c>
      <c r="B10" s="22">
        <v>16</v>
      </c>
      <c r="C10" s="17">
        <v>14</v>
      </c>
      <c r="D10" s="15">
        <v>14</v>
      </c>
      <c r="E10" s="15">
        <v>14</v>
      </c>
      <c r="F10" s="15">
        <v>17</v>
      </c>
      <c r="G10" s="15">
        <v>14</v>
      </c>
      <c r="H10" s="15">
        <v>13</v>
      </c>
    </row>
    <row r="11" spans="1:8" ht="15" customHeight="1" x14ac:dyDescent="0.25">
      <c r="A11" s="5" t="s">
        <v>4</v>
      </c>
      <c r="B11" s="22">
        <v>16</v>
      </c>
      <c r="C11" s="17">
        <v>4</v>
      </c>
      <c r="D11" s="15">
        <v>6</v>
      </c>
      <c r="E11" s="15">
        <v>6</v>
      </c>
      <c r="F11" s="15">
        <v>5</v>
      </c>
      <c r="G11" s="15">
        <v>8</v>
      </c>
      <c r="H11" s="15">
        <v>14</v>
      </c>
    </row>
    <row r="12" spans="1:8" ht="15" customHeight="1" x14ac:dyDescent="0.25">
      <c r="A12" s="5" t="s">
        <v>5</v>
      </c>
      <c r="B12" s="22">
        <v>20</v>
      </c>
      <c r="C12" s="17">
        <v>18</v>
      </c>
      <c r="D12" s="15">
        <v>14</v>
      </c>
      <c r="E12" s="15">
        <v>18</v>
      </c>
      <c r="F12" s="15">
        <v>13</v>
      </c>
      <c r="G12" s="15">
        <v>6</v>
      </c>
      <c r="H12" s="15">
        <v>17</v>
      </c>
    </row>
    <row r="13" spans="1:8" ht="15" customHeight="1" x14ac:dyDescent="0.25">
      <c r="A13" s="5" t="s">
        <v>6</v>
      </c>
      <c r="B13" s="22">
        <v>12</v>
      </c>
      <c r="C13" s="17">
        <v>18</v>
      </c>
      <c r="D13" s="15">
        <v>14</v>
      </c>
      <c r="E13" s="15">
        <v>14</v>
      </c>
      <c r="F13" s="15">
        <v>13</v>
      </c>
      <c r="G13" s="15">
        <v>10</v>
      </c>
      <c r="H13" s="15">
        <v>16</v>
      </c>
    </row>
    <row r="14" spans="1:8" ht="15" customHeight="1" x14ac:dyDescent="0.25">
      <c r="A14" s="5" t="s">
        <v>7</v>
      </c>
      <c r="B14" s="22">
        <v>20</v>
      </c>
      <c r="C14" s="17">
        <v>14</v>
      </c>
      <c r="D14" s="15">
        <v>14</v>
      </c>
      <c r="E14" s="15">
        <v>18</v>
      </c>
      <c r="F14" s="15">
        <v>17</v>
      </c>
      <c r="G14" s="15">
        <v>17</v>
      </c>
      <c r="H14" s="15">
        <v>17</v>
      </c>
    </row>
    <row r="15" spans="1:8" ht="15" customHeight="1" x14ac:dyDescent="0.25">
      <c r="A15" s="5" t="s">
        <v>8</v>
      </c>
      <c r="B15" s="22">
        <v>16</v>
      </c>
      <c r="C15" s="17">
        <v>14</v>
      </c>
      <c r="D15" s="15">
        <v>6</v>
      </c>
      <c r="E15" s="15">
        <v>14</v>
      </c>
      <c r="F15" s="15">
        <v>13</v>
      </c>
      <c r="G15" s="15">
        <v>14</v>
      </c>
      <c r="H15" s="15">
        <v>13</v>
      </c>
    </row>
    <row r="16" spans="1:8" ht="15" customHeight="1" x14ac:dyDescent="0.25">
      <c r="A16" s="5" t="s">
        <v>9</v>
      </c>
      <c r="B16" s="22">
        <v>20</v>
      </c>
      <c r="C16" s="17">
        <v>18</v>
      </c>
      <c r="D16" s="15">
        <v>18</v>
      </c>
      <c r="E16" s="15">
        <v>14</v>
      </c>
      <c r="F16" s="15">
        <v>17</v>
      </c>
      <c r="G16" s="15">
        <v>17</v>
      </c>
      <c r="H16" s="15">
        <v>17</v>
      </c>
    </row>
    <row r="17" spans="1:8" ht="15" customHeight="1" x14ac:dyDescent="0.25">
      <c r="A17" s="5" t="s">
        <v>10</v>
      </c>
      <c r="B17" s="22">
        <v>16</v>
      </c>
      <c r="C17" s="17">
        <v>14</v>
      </c>
      <c r="D17" s="15">
        <v>14</v>
      </c>
      <c r="E17" s="15">
        <v>10</v>
      </c>
      <c r="F17" s="15">
        <v>13</v>
      </c>
      <c r="G17" s="15">
        <v>17</v>
      </c>
      <c r="H17" s="15">
        <v>17</v>
      </c>
    </row>
    <row r="18" spans="1:8" ht="15" customHeight="1" x14ac:dyDescent="0.25">
      <c r="A18" s="5" t="s">
        <v>11</v>
      </c>
      <c r="B18" s="22">
        <v>16</v>
      </c>
      <c r="C18" s="17">
        <v>14</v>
      </c>
      <c r="D18" s="15">
        <v>18</v>
      </c>
      <c r="E18" s="15">
        <v>18</v>
      </c>
      <c r="F18" s="15">
        <v>13</v>
      </c>
      <c r="G18" s="15">
        <v>17</v>
      </c>
      <c r="H18" s="15">
        <v>14</v>
      </c>
    </row>
    <row r="19" spans="1:8" x14ac:dyDescent="0.25">
      <c r="A19" s="5" t="s">
        <v>12</v>
      </c>
      <c r="B19" s="22">
        <v>18</v>
      </c>
      <c r="C19" s="17">
        <v>14</v>
      </c>
      <c r="D19" s="15">
        <v>14</v>
      </c>
      <c r="E19" s="15">
        <v>18</v>
      </c>
      <c r="F19" s="15">
        <v>13</v>
      </c>
      <c r="G19" s="15">
        <v>13</v>
      </c>
      <c r="H19" s="15">
        <v>16</v>
      </c>
    </row>
    <row r="20" spans="1:8" ht="15" customHeight="1" x14ac:dyDescent="0.25">
      <c r="A20" s="5" t="s">
        <v>13</v>
      </c>
      <c r="B20" s="22">
        <v>14</v>
      </c>
      <c r="C20" s="17">
        <v>16</v>
      </c>
      <c r="D20" s="15">
        <v>16</v>
      </c>
      <c r="E20" s="15">
        <v>16</v>
      </c>
      <c r="F20" s="15">
        <v>17</v>
      </c>
      <c r="G20" s="15">
        <v>13</v>
      </c>
      <c r="H20" s="15">
        <v>15</v>
      </c>
    </row>
    <row r="21" spans="1:8" ht="15" customHeight="1" x14ac:dyDescent="0.25">
      <c r="A21" s="5" t="s">
        <v>14</v>
      </c>
      <c r="B21" s="22">
        <v>18</v>
      </c>
      <c r="C21" s="17">
        <v>12</v>
      </c>
      <c r="D21" s="15">
        <v>8</v>
      </c>
      <c r="E21" s="15">
        <v>8</v>
      </c>
      <c r="F21" s="15">
        <v>7</v>
      </c>
      <c r="G21" s="15">
        <v>10</v>
      </c>
      <c r="H21" s="15">
        <v>13</v>
      </c>
    </row>
    <row r="22" spans="1:8" ht="15" customHeight="1" x14ac:dyDescent="0.25">
      <c r="A22" s="5" t="s">
        <v>15</v>
      </c>
      <c r="B22" s="21">
        <v>0</v>
      </c>
      <c r="C22" s="16">
        <v>2</v>
      </c>
      <c r="D22" s="15">
        <v>6</v>
      </c>
      <c r="E22" s="15">
        <v>0</v>
      </c>
      <c r="F22" s="36" t="s">
        <v>33</v>
      </c>
      <c r="G22" s="36">
        <v>6</v>
      </c>
      <c r="H22" s="36">
        <v>14</v>
      </c>
    </row>
    <row r="23" spans="1:8" ht="15" customHeight="1" x14ac:dyDescent="0.25">
      <c r="A23" s="5" t="s">
        <v>16</v>
      </c>
      <c r="B23" s="22">
        <v>0</v>
      </c>
      <c r="C23" s="17">
        <v>0</v>
      </c>
      <c r="D23" s="15">
        <v>2</v>
      </c>
      <c r="E23" s="15">
        <v>0</v>
      </c>
      <c r="F23" s="15">
        <v>0</v>
      </c>
      <c r="G23" s="15">
        <v>0</v>
      </c>
      <c r="H23" s="15">
        <v>14</v>
      </c>
    </row>
    <row r="24" spans="1:8" ht="15" customHeight="1" x14ac:dyDescent="0.25">
      <c r="A24" s="5" t="s">
        <v>17</v>
      </c>
      <c r="B24" s="22">
        <v>3</v>
      </c>
      <c r="C24" s="17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 ht="15" customHeight="1" x14ac:dyDescent="0.25">
      <c r="A25" s="5" t="s">
        <v>18</v>
      </c>
      <c r="B25" s="22">
        <v>20</v>
      </c>
      <c r="C25" s="17">
        <v>18</v>
      </c>
      <c r="D25" s="15">
        <v>18</v>
      </c>
      <c r="E25" s="15">
        <v>18</v>
      </c>
      <c r="F25" s="15">
        <v>0</v>
      </c>
      <c r="G25" s="15">
        <v>0</v>
      </c>
      <c r="H25" s="15">
        <v>16</v>
      </c>
    </row>
    <row r="26" spans="1:8" ht="15" customHeight="1" x14ac:dyDescent="0.25">
      <c r="A26" s="5" t="s">
        <v>19</v>
      </c>
      <c r="B26" s="22">
        <v>0</v>
      </c>
      <c r="C26" s="17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ht="15" customHeight="1" x14ac:dyDescent="0.25">
      <c r="A27" s="5" t="s">
        <v>20</v>
      </c>
      <c r="B27" s="22">
        <v>12</v>
      </c>
      <c r="C27" s="17">
        <v>2</v>
      </c>
      <c r="D27" s="15">
        <v>10</v>
      </c>
      <c r="E27" s="15">
        <v>2</v>
      </c>
      <c r="F27" s="15">
        <v>9</v>
      </c>
      <c r="G27" s="15">
        <v>7</v>
      </c>
      <c r="H27" s="15">
        <v>14</v>
      </c>
    </row>
    <row r="28" spans="1:8" ht="15" customHeight="1" x14ac:dyDescent="0.25">
      <c r="A28" s="6" t="s">
        <v>21</v>
      </c>
      <c r="B28" s="23">
        <v>0</v>
      </c>
      <c r="C28" s="18">
        <v>0</v>
      </c>
      <c r="D28" s="19">
        <v>0</v>
      </c>
      <c r="E28" s="19">
        <v>2</v>
      </c>
      <c r="F28" s="19">
        <v>1</v>
      </c>
      <c r="G28" s="19">
        <v>0</v>
      </c>
      <c r="H28" s="19">
        <v>0</v>
      </c>
    </row>
    <row r="30" spans="1:8" x14ac:dyDescent="0.25">
      <c r="A30" s="44" t="s">
        <v>45</v>
      </c>
      <c r="B30" s="39"/>
      <c r="C30" s="39"/>
      <c r="D30" s="39"/>
      <c r="E30" s="39"/>
      <c r="F30" s="39"/>
      <c r="G30" s="39"/>
      <c r="H30" s="39"/>
    </row>
    <row r="31" spans="1:8" ht="329.25" customHeight="1" x14ac:dyDescent="0.25">
      <c r="A31" s="54" t="s">
        <v>41</v>
      </c>
      <c r="B31" s="54"/>
      <c r="C31" s="54"/>
      <c r="D31" s="54"/>
      <c r="E31" s="54"/>
      <c r="F31" s="54"/>
      <c r="G31" s="54"/>
      <c r="H31" s="39"/>
    </row>
  </sheetData>
  <mergeCells count="2">
    <mergeCell ref="A31:G31"/>
    <mergeCell ref="A5:H5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rgb="FF00B050"/>
    <pageSetUpPr fitToPage="1"/>
  </sheetPr>
  <dimension ref="A5:O30"/>
  <sheetViews>
    <sheetView zoomScaleNormal="100" workbookViewId="0">
      <selection activeCell="H12" sqref="H12"/>
    </sheetView>
  </sheetViews>
  <sheetFormatPr defaultRowHeight="15" x14ac:dyDescent="0.25"/>
  <cols>
    <col min="1" max="1" width="23.5703125" bestFit="1" customWidth="1"/>
    <col min="2" max="8" width="8.7109375" customWidth="1"/>
  </cols>
  <sheetData>
    <row r="5" spans="1:9" x14ac:dyDescent="0.25">
      <c r="A5" s="10" t="s">
        <v>47</v>
      </c>
    </row>
    <row r="6" spans="1:9" ht="15" customHeight="1" x14ac:dyDescent="0.25">
      <c r="A6" s="9"/>
      <c r="B6" s="10"/>
      <c r="C6" s="10"/>
      <c r="D6" s="10"/>
    </row>
    <row r="7" spans="1:9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  <c r="H7" s="7">
        <v>2021</v>
      </c>
      <c r="I7" s="47"/>
    </row>
    <row r="8" spans="1:9" ht="15" customHeight="1" x14ac:dyDescent="0.25">
      <c r="A8" s="5" t="s">
        <v>1</v>
      </c>
      <c r="B8" s="1">
        <v>86.347967294379075</v>
      </c>
      <c r="C8" s="1">
        <v>89.329205366357073</v>
      </c>
      <c r="D8" s="11">
        <v>92.394022567856055</v>
      </c>
      <c r="E8" s="11">
        <v>92.351132584551678</v>
      </c>
      <c r="F8" s="11">
        <v>91.203733925190946</v>
      </c>
      <c r="G8" s="11">
        <v>88.438320657549198</v>
      </c>
      <c r="H8" s="11">
        <v>89.651353861541764</v>
      </c>
    </row>
    <row r="9" spans="1:9" ht="15" customHeight="1" x14ac:dyDescent="0.25">
      <c r="A9" s="5" t="s">
        <v>2</v>
      </c>
      <c r="B9" s="2">
        <v>83.123181377303595</v>
      </c>
      <c r="C9" s="2">
        <v>84.672206832871652</v>
      </c>
      <c r="D9" s="11">
        <v>89.812889812889821</v>
      </c>
      <c r="E9" s="11">
        <v>88.923719958202724</v>
      </c>
      <c r="F9" s="11">
        <v>87.824126268320185</v>
      </c>
      <c r="G9" s="11">
        <v>89.550561797752806</v>
      </c>
      <c r="H9" s="11">
        <v>85.930232558139537</v>
      </c>
    </row>
    <row r="10" spans="1:9" ht="15" customHeight="1" x14ac:dyDescent="0.25">
      <c r="A10" s="5" t="s">
        <v>3</v>
      </c>
      <c r="B10" s="3">
        <v>85.767460978979457</v>
      </c>
      <c r="C10" s="3">
        <v>88.243182317376281</v>
      </c>
      <c r="D10" s="11">
        <v>92.183159877448347</v>
      </c>
      <c r="E10" s="11">
        <v>92.372351766306011</v>
      </c>
      <c r="F10" s="11">
        <v>93.249649209298795</v>
      </c>
      <c r="G10" s="11">
        <v>90.63972441828237</v>
      </c>
      <c r="H10" s="11">
        <v>93.786016135228579</v>
      </c>
    </row>
    <row r="11" spans="1:9" ht="15" customHeight="1" x14ac:dyDescent="0.25">
      <c r="A11" s="5" t="s">
        <v>4</v>
      </c>
      <c r="B11" s="3">
        <v>63.116296575084682</v>
      </c>
      <c r="C11" s="3">
        <v>63.242375601926156</v>
      </c>
      <c r="D11" s="11">
        <v>67.682363804247458</v>
      </c>
      <c r="E11" s="11">
        <v>65.59003969686033</v>
      </c>
      <c r="F11" s="11">
        <v>68.068763716166785</v>
      </c>
      <c r="G11" s="11">
        <v>68.738300262074119</v>
      </c>
      <c r="H11" s="11">
        <v>60.984348481991326</v>
      </c>
    </row>
    <row r="12" spans="1:9" ht="15" customHeight="1" x14ac:dyDescent="0.25">
      <c r="A12" s="5" t="s">
        <v>5</v>
      </c>
      <c r="B12" s="3">
        <v>83.128774595752972</v>
      </c>
      <c r="C12" s="3">
        <v>86.03409324296571</v>
      </c>
      <c r="D12" s="11">
        <v>89.637952559300871</v>
      </c>
      <c r="E12" s="11">
        <v>89.755579171094581</v>
      </c>
      <c r="F12" s="11">
        <v>90.504516413306902</v>
      </c>
      <c r="G12" s="11">
        <v>90.862944162436548</v>
      </c>
      <c r="H12" s="11">
        <v>89.504997620180873</v>
      </c>
    </row>
    <row r="13" spans="1:9" ht="15" customHeight="1" x14ac:dyDescent="0.25">
      <c r="A13" s="5" t="s">
        <v>6</v>
      </c>
      <c r="B13" s="3">
        <v>90.543091822974134</v>
      </c>
      <c r="C13" s="3">
        <v>90.635136808220878</v>
      </c>
      <c r="D13" s="11">
        <v>92.026844941956881</v>
      </c>
      <c r="E13" s="11">
        <v>91.985066327746452</v>
      </c>
      <c r="F13" s="11">
        <v>92.259442877098792</v>
      </c>
      <c r="G13" s="11">
        <v>91.245659236025546</v>
      </c>
      <c r="H13" s="11">
        <v>91.652581324318717</v>
      </c>
    </row>
    <row r="14" spans="1:9" ht="15" customHeight="1" x14ac:dyDescent="0.25">
      <c r="A14" s="5" t="s">
        <v>7</v>
      </c>
      <c r="B14" s="3">
        <v>84.063745019920319</v>
      </c>
      <c r="C14" s="3">
        <v>85.411402834230472</v>
      </c>
      <c r="D14" s="11">
        <v>89.003356870008105</v>
      </c>
      <c r="E14" s="11">
        <v>87.501457386032413</v>
      </c>
      <c r="F14" s="11">
        <v>88.150185340188926</v>
      </c>
      <c r="G14" s="11">
        <v>84.625094673062364</v>
      </c>
      <c r="H14" s="11">
        <v>87.594093804284896</v>
      </c>
    </row>
    <row r="15" spans="1:9" ht="15" customHeight="1" x14ac:dyDescent="0.25">
      <c r="A15" s="5" t="s">
        <v>8</v>
      </c>
      <c r="B15" s="3">
        <v>79.645208485735182</v>
      </c>
      <c r="C15" s="3">
        <v>77.565364070846215</v>
      </c>
      <c r="D15" s="11">
        <v>84.106933019976495</v>
      </c>
      <c r="E15" s="11">
        <v>89.742033383915015</v>
      </c>
      <c r="F15" s="11">
        <v>89.570361145703615</v>
      </c>
      <c r="G15" s="11">
        <v>86.654704497028149</v>
      </c>
      <c r="H15" s="11">
        <v>78.3345178867567</v>
      </c>
    </row>
    <row r="16" spans="1:9" ht="15" customHeight="1" x14ac:dyDescent="0.25">
      <c r="A16" s="5" t="s">
        <v>9</v>
      </c>
      <c r="B16" s="3">
        <v>87.400005315332081</v>
      </c>
      <c r="C16" s="3">
        <v>87.719345680681357</v>
      </c>
      <c r="D16" s="11">
        <v>91.635718640873563</v>
      </c>
      <c r="E16" s="11">
        <v>92.094432376814908</v>
      </c>
      <c r="F16" s="11">
        <v>92.042550662625544</v>
      </c>
      <c r="G16" s="11">
        <v>91.213592233009706</v>
      </c>
      <c r="H16" s="11">
        <v>92.808262982860072</v>
      </c>
    </row>
    <row r="17" spans="1:15" ht="15" customHeight="1" x14ac:dyDescent="0.25">
      <c r="A17" s="5" t="s">
        <v>10</v>
      </c>
      <c r="B17" s="3">
        <v>90.849085945329506</v>
      </c>
      <c r="C17" s="3">
        <v>90.662189889945907</v>
      </c>
      <c r="D17" s="11">
        <v>92.705770299230096</v>
      </c>
      <c r="E17" s="11">
        <v>91.085974760477782</v>
      </c>
      <c r="F17" s="11">
        <v>91.046613197808298</v>
      </c>
      <c r="G17" s="11">
        <v>90.10103439980756</v>
      </c>
      <c r="H17" s="11">
        <v>90.194738640245987</v>
      </c>
    </row>
    <row r="18" spans="1:15" ht="15" customHeight="1" x14ac:dyDescent="0.25">
      <c r="A18" s="5" t="s">
        <v>11</v>
      </c>
      <c r="B18" s="3">
        <v>85.723221266614544</v>
      </c>
      <c r="C18" s="3">
        <v>89.189576174112261</v>
      </c>
      <c r="D18" s="11">
        <v>92.313604919292843</v>
      </c>
      <c r="E18" s="11">
        <v>90.096693699313789</v>
      </c>
      <c r="F18" s="11">
        <v>87.57846052196895</v>
      </c>
      <c r="G18" s="11">
        <v>86.96494627444072</v>
      </c>
      <c r="H18" s="11">
        <v>87.898550724637687</v>
      </c>
    </row>
    <row r="19" spans="1:15" x14ac:dyDescent="0.25">
      <c r="A19" s="5" t="s">
        <v>12</v>
      </c>
      <c r="B19" s="3">
        <v>76.855375832540446</v>
      </c>
      <c r="C19" s="3">
        <v>80.764830854714816</v>
      </c>
      <c r="D19" s="11">
        <v>82.489717115755894</v>
      </c>
      <c r="E19" s="11">
        <v>85.227771438602645</v>
      </c>
      <c r="F19" s="11">
        <v>83.291257597007956</v>
      </c>
      <c r="G19" s="11">
        <v>84.543670264965655</v>
      </c>
      <c r="H19" s="11">
        <v>84.453781512605048</v>
      </c>
    </row>
    <row r="20" spans="1:15" ht="15" customHeight="1" x14ac:dyDescent="0.25">
      <c r="A20" s="5" t="s">
        <v>13</v>
      </c>
      <c r="B20" s="3">
        <v>68.161337924249878</v>
      </c>
      <c r="C20" s="3">
        <v>81.110199056022978</v>
      </c>
      <c r="D20" s="11">
        <v>80.371598346538065</v>
      </c>
      <c r="E20" s="11">
        <v>81.684251158003079</v>
      </c>
      <c r="F20" s="11">
        <v>73.584948225686375</v>
      </c>
      <c r="G20" s="11">
        <v>87.297124902549086</v>
      </c>
      <c r="H20" s="11">
        <v>86.809237357259377</v>
      </c>
    </row>
    <row r="21" spans="1:15" ht="15" customHeight="1" x14ac:dyDescent="0.25">
      <c r="A21" s="5" t="s">
        <v>14</v>
      </c>
      <c r="B21" s="3">
        <v>65.42533081285444</v>
      </c>
      <c r="C21" s="3">
        <v>62.573607491070568</v>
      </c>
      <c r="D21" s="11">
        <v>70.921636274026611</v>
      </c>
      <c r="E21" s="11">
        <v>78.429992964117005</v>
      </c>
      <c r="F21" s="11">
        <v>55.719401727406783</v>
      </c>
      <c r="G21" s="11">
        <v>75.592496911153546</v>
      </c>
      <c r="H21" s="11">
        <v>39.419854385762164</v>
      </c>
    </row>
    <row r="22" spans="1:15" ht="15" customHeight="1" x14ac:dyDescent="0.25">
      <c r="A22" s="5" t="s">
        <v>15</v>
      </c>
      <c r="B22" s="2">
        <v>68.090098545283908</v>
      </c>
      <c r="C22" s="2">
        <v>71.695331695331703</v>
      </c>
      <c r="D22" s="11">
        <v>82.7096162955945</v>
      </c>
      <c r="E22" s="11">
        <v>61.429247515380979</v>
      </c>
      <c r="F22" s="11">
        <v>53.901388224030633</v>
      </c>
      <c r="G22" s="11">
        <v>1.6103059581320449</v>
      </c>
      <c r="H22" s="11">
        <v>0.22185246810870773</v>
      </c>
    </row>
    <row r="23" spans="1:15" ht="15" customHeight="1" x14ac:dyDescent="0.25">
      <c r="A23" s="5" t="s">
        <v>16</v>
      </c>
      <c r="B23" s="3">
        <v>50.042029650007649</v>
      </c>
      <c r="C23" s="3">
        <v>60.987561251413489</v>
      </c>
      <c r="D23" s="11">
        <v>61.296752979860258</v>
      </c>
      <c r="E23" s="11">
        <v>81.7390762585147</v>
      </c>
      <c r="F23" s="11">
        <v>66.650287656368363</v>
      </c>
      <c r="G23" s="11">
        <v>67.309772411205046</v>
      </c>
      <c r="H23" s="11">
        <v>69.584974928366762</v>
      </c>
    </row>
    <row r="24" spans="1:15" ht="15" customHeight="1" x14ac:dyDescent="0.25">
      <c r="A24" s="5" t="s">
        <v>17</v>
      </c>
      <c r="B24" s="3">
        <v>77.319898636418486</v>
      </c>
      <c r="C24" s="3">
        <v>78.637315906319373</v>
      </c>
      <c r="D24" s="11">
        <v>83.628476156560581</v>
      </c>
      <c r="E24" s="11">
        <v>83.20298199487469</v>
      </c>
      <c r="F24" s="11">
        <v>84.382940732092564</v>
      </c>
      <c r="G24" s="11">
        <v>0.29783263958662265</v>
      </c>
      <c r="H24" s="11">
        <v>28.031080486732151</v>
      </c>
    </row>
    <row r="25" spans="1:15" ht="15" customHeight="1" x14ac:dyDescent="0.25">
      <c r="A25" s="5" t="s">
        <v>18</v>
      </c>
      <c r="B25" s="3">
        <v>85.824999999999989</v>
      </c>
      <c r="C25" s="3">
        <v>88.064918851435706</v>
      </c>
      <c r="D25" s="11">
        <v>93.331623493203381</v>
      </c>
      <c r="E25" s="11">
        <v>91.802456756079224</v>
      </c>
      <c r="F25" s="11">
        <v>64.534883720930239</v>
      </c>
      <c r="G25" s="11">
        <v>32.0393811533052</v>
      </c>
      <c r="H25" s="11">
        <v>0</v>
      </c>
    </row>
    <row r="26" spans="1:15" ht="15" customHeight="1" x14ac:dyDescent="0.25">
      <c r="A26" s="5" t="s">
        <v>19</v>
      </c>
      <c r="B26" s="3">
        <v>67.895907773208393</v>
      </c>
      <c r="C26" s="3">
        <v>70.737789672161057</v>
      </c>
      <c r="D26" s="11">
        <v>56.845732570303362</v>
      </c>
      <c r="E26" s="11">
        <v>88.972912663484777</v>
      </c>
      <c r="F26" s="11">
        <v>81.579971461927613</v>
      </c>
      <c r="G26" s="11">
        <v>87.866411962321322</v>
      </c>
      <c r="H26" s="11">
        <v>87.83113214749217</v>
      </c>
      <c r="O26" t="s">
        <v>59</v>
      </c>
    </row>
    <row r="27" spans="1:15" ht="15" customHeight="1" x14ac:dyDescent="0.25">
      <c r="A27" s="5" t="s">
        <v>20</v>
      </c>
      <c r="B27" s="3">
        <v>60.477357291950263</v>
      </c>
      <c r="C27" s="3">
        <v>67.231368262859476</v>
      </c>
      <c r="D27" s="11">
        <v>68.208025563248199</v>
      </c>
      <c r="E27" s="11">
        <v>56.936562749028042</v>
      </c>
      <c r="F27" s="11">
        <v>33.257868984152488</v>
      </c>
      <c r="G27" s="11">
        <v>5.2171723530152336</v>
      </c>
      <c r="H27" s="11">
        <v>5.3069317128437525</v>
      </c>
    </row>
    <row r="28" spans="1:15" ht="15" customHeight="1" x14ac:dyDescent="0.25">
      <c r="A28" s="6" t="s">
        <v>21</v>
      </c>
      <c r="B28" s="4">
        <v>83.59375</v>
      </c>
      <c r="C28" s="4">
        <v>87.868143744933803</v>
      </c>
      <c r="D28" s="12">
        <v>90.14212827988338</v>
      </c>
      <c r="E28" s="12">
        <v>85.489815712900096</v>
      </c>
      <c r="F28" s="12">
        <v>84.205200849944347</v>
      </c>
      <c r="G28" s="12">
        <v>47.801294001535254</v>
      </c>
      <c r="H28" s="12">
        <v>79.499323410013531</v>
      </c>
    </row>
    <row r="30" spans="1:15" x14ac:dyDescent="0.25">
      <c r="A30" s="40" t="s">
        <v>42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tabColor rgb="FF00B050"/>
    <pageSetUpPr fitToPage="1"/>
  </sheetPr>
  <dimension ref="A5:I30"/>
  <sheetViews>
    <sheetView zoomScaleNormal="100" workbookViewId="0">
      <selection activeCell="K35" sqref="K35"/>
    </sheetView>
  </sheetViews>
  <sheetFormatPr defaultRowHeight="15" x14ac:dyDescent="0.25"/>
  <cols>
    <col min="1" max="1" width="23.5703125" bestFit="1" customWidth="1"/>
    <col min="2" max="7" width="9.140625" customWidth="1"/>
    <col min="9" max="9" width="12.5703125" bestFit="1" customWidth="1"/>
  </cols>
  <sheetData>
    <row r="5" spans="1:9" x14ac:dyDescent="0.25">
      <c r="A5" s="10" t="s">
        <v>48</v>
      </c>
    </row>
    <row r="6" spans="1:9" ht="15" customHeight="1" x14ac:dyDescent="0.25">
      <c r="A6" s="9"/>
      <c r="B6" s="10"/>
      <c r="C6" s="10"/>
      <c r="D6" s="10"/>
    </row>
    <row r="7" spans="1:9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  <c r="H7" s="7">
        <v>2021</v>
      </c>
      <c r="I7" s="47"/>
    </row>
    <row r="8" spans="1:9" ht="15" customHeight="1" x14ac:dyDescent="0.25">
      <c r="A8" s="5" t="s">
        <v>1</v>
      </c>
      <c r="B8" s="1">
        <v>63.76896772814704</v>
      </c>
      <c r="C8" s="1">
        <v>65.900000000000006</v>
      </c>
      <c r="D8" s="11">
        <v>67.547331265375973</v>
      </c>
      <c r="E8" s="11">
        <v>67.868538608806645</v>
      </c>
      <c r="F8" s="11">
        <v>72.885020811935789</v>
      </c>
      <c r="G8" s="11">
        <v>48.96</v>
      </c>
      <c r="H8" s="11">
        <v>39.951623694097059</v>
      </c>
    </row>
    <row r="9" spans="1:9" ht="15" customHeight="1" x14ac:dyDescent="0.25">
      <c r="A9" s="5" t="s">
        <v>2</v>
      </c>
      <c r="B9" s="2">
        <v>61.790017211703962</v>
      </c>
      <c r="C9" s="2">
        <v>72.53</v>
      </c>
      <c r="D9" s="11">
        <v>54.706927175843688</v>
      </c>
      <c r="E9" s="11">
        <v>47.465437788018434</v>
      </c>
      <c r="F9" s="11">
        <v>70.256410256410248</v>
      </c>
      <c r="G9" s="11">
        <v>6.04</v>
      </c>
      <c r="H9" s="11">
        <v>19.867549668874172</v>
      </c>
    </row>
    <row r="10" spans="1:9" ht="15" customHeight="1" x14ac:dyDescent="0.25">
      <c r="A10" s="5" t="s">
        <v>3</v>
      </c>
      <c r="B10" s="3">
        <v>67.431972789115648</v>
      </c>
      <c r="C10" s="3">
        <v>59.78</v>
      </c>
      <c r="D10" s="11">
        <v>55.688699088533369</v>
      </c>
      <c r="E10" s="11">
        <v>38.023204582170656</v>
      </c>
      <c r="F10" s="11">
        <v>74.502317971093532</v>
      </c>
      <c r="G10" s="11">
        <v>17.75</v>
      </c>
      <c r="H10" s="11">
        <v>37.416508617135321</v>
      </c>
    </row>
    <row r="11" spans="1:9" ht="15" customHeight="1" x14ac:dyDescent="0.25">
      <c r="A11" s="5" t="s">
        <v>4</v>
      </c>
      <c r="B11" s="3">
        <v>27.796234772978963</v>
      </c>
      <c r="C11" s="3">
        <v>24.83</v>
      </c>
      <c r="D11" s="11">
        <v>30.493915533285609</v>
      </c>
      <c r="E11" s="11">
        <v>18.948873793350018</v>
      </c>
      <c r="F11" s="11">
        <v>34.453180843459613</v>
      </c>
      <c r="G11" s="11">
        <v>13.85</v>
      </c>
      <c r="H11" s="11">
        <v>9.6677864874953343</v>
      </c>
    </row>
    <row r="12" spans="1:9" ht="15" customHeight="1" x14ac:dyDescent="0.25">
      <c r="A12" s="5" t="s">
        <v>5</v>
      </c>
      <c r="B12" s="3">
        <v>59.192995812714123</v>
      </c>
      <c r="C12" s="3">
        <v>64.53</v>
      </c>
      <c r="D12" s="11">
        <v>62.490332559938132</v>
      </c>
      <c r="E12" s="11">
        <v>63.795731707317074</v>
      </c>
      <c r="F12" s="11">
        <v>72.926921620598264</v>
      </c>
      <c r="G12" s="11">
        <v>61.71</v>
      </c>
      <c r="H12" s="11">
        <v>61.677322301617153</v>
      </c>
    </row>
    <row r="13" spans="1:9" ht="15" customHeight="1" x14ac:dyDescent="0.25">
      <c r="A13" s="5" t="s">
        <v>6</v>
      </c>
      <c r="B13" s="3">
        <v>69.104285777600495</v>
      </c>
      <c r="C13" s="3">
        <v>65.53</v>
      </c>
      <c r="D13" s="11">
        <v>48.887411347517727</v>
      </c>
      <c r="E13" s="11">
        <v>32.062849346419611</v>
      </c>
      <c r="F13" s="11">
        <v>66.908474870770164</v>
      </c>
      <c r="G13" s="11">
        <v>17.88</v>
      </c>
      <c r="H13" s="11">
        <v>11.864406779661017</v>
      </c>
    </row>
    <row r="14" spans="1:9" ht="15" customHeight="1" x14ac:dyDescent="0.25">
      <c r="A14" s="5" t="s">
        <v>7</v>
      </c>
      <c r="B14" s="3">
        <v>61.860000000000007</v>
      </c>
      <c r="C14" s="3">
        <v>55</v>
      </c>
      <c r="D14" s="11">
        <v>41.707945314047947</v>
      </c>
      <c r="E14" s="11">
        <v>17.88244304039824</v>
      </c>
      <c r="F14" s="11">
        <v>59.313725490196077</v>
      </c>
      <c r="G14" s="11">
        <v>9</v>
      </c>
      <c r="H14" s="11">
        <v>5.2384675527756057</v>
      </c>
    </row>
    <row r="15" spans="1:9" ht="15" customHeight="1" x14ac:dyDescent="0.25">
      <c r="A15" s="5" t="s">
        <v>8</v>
      </c>
      <c r="B15" s="3">
        <v>59.413450193831117</v>
      </c>
      <c r="C15" s="3">
        <v>56.79</v>
      </c>
      <c r="D15" s="11">
        <v>50.441767068273094</v>
      </c>
      <c r="E15" s="11">
        <v>48.082126372751873</v>
      </c>
      <c r="F15" s="11">
        <v>57.160784313725486</v>
      </c>
      <c r="G15" s="11">
        <v>46.22</v>
      </c>
      <c r="H15" s="11">
        <v>39.411861343847541</v>
      </c>
    </row>
    <row r="16" spans="1:9" ht="15" customHeight="1" x14ac:dyDescent="0.25">
      <c r="A16" s="5" t="s">
        <v>9</v>
      </c>
      <c r="B16" s="3">
        <v>68.101118236260533</v>
      </c>
      <c r="C16" s="3">
        <v>69.260000000000005</v>
      </c>
      <c r="D16" s="11">
        <v>71.008105369807495</v>
      </c>
      <c r="E16" s="11">
        <v>49.160898361635375</v>
      </c>
      <c r="F16" s="11">
        <v>77.693339293696923</v>
      </c>
      <c r="G16" s="11">
        <v>51.11</v>
      </c>
      <c r="H16" s="11">
        <v>47.415002176331186</v>
      </c>
    </row>
    <row r="17" spans="1:8" ht="15" customHeight="1" x14ac:dyDescent="0.25">
      <c r="A17" s="5" t="s">
        <v>10</v>
      </c>
      <c r="B17" s="3">
        <v>73.218962807752746</v>
      </c>
      <c r="C17" s="3">
        <v>67.62</v>
      </c>
      <c r="D17" s="11">
        <v>57.91587123954973</v>
      </c>
      <c r="E17" s="11">
        <v>58.38317576693035</v>
      </c>
      <c r="F17" s="11">
        <v>73.004857737682158</v>
      </c>
      <c r="G17" s="11">
        <v>53.38</v>
      </c>
      <c r="H17" s="11">
        <v>57.220172201722022</v>
      </c>
    </row>
    <row r="18" spans="1:8" ht="15" customHeight="1" x14ac:dyDescent="0.25">
      <c r="A18" s="5" t="s">
        <v>11</v>
      </c>
      <c r="B18" s="3">
        <v>71.441254809115122</v>
      </c>
      <c r="C18" s="3">
        <v>71.760000000000005</v>
      </c>
      <c r="D18" s="11">
        <v>75.541795665634666</v>
      </c>
      <c r="E18" s="11">
        <v>71.836419753086417</v>
      </c>
      <c r="F18" s="11">
        <v>79.330759330759321</v>
      </c>
      <c r="G18" s="11">
        <v>53.93</v>
      </c>
      <c r="H18" s="11">
        <v>52.169226623551602</v>
      </c>
    </row>
    <row r="19" spans="1:8" x14ac:dyDescent="0.25">
      <c r="A19" s="5" t="s">
        <v>12</v>
      </c>
      <c r="B19" s="3">
        <v>52.640214797136039</v>
      </c>
      <c r="C19" s="3">
        <v>48.12</v>
      </c>
      <c r="D19" s="11">
        <v>52.122114668652273</v>
      </c>
      <c r="E19" s="11">
        <v>29.566261443794083</v>
      </c>
      <c r="F19" s="11">
        <v>59.929701230228474</v>
      </c>
      <c r="G19" s="11">
        <v>28.96</v>
      </c>
      <c r="H19" s="11">
        <v>19.299353006154334</v>
      </c>
    </row>
    <row r="20" spans="1:8" ht="15" customHeight="1" x14ac:dyDescent="0.25">
      <c r="A20" s="5" t="s">
        <v>13</v>
      </c>
      <c r="B20" s="3">
        <v>44.174399192452533</v>
      </c>
      <c r="C20" s="3">
        <v>41.56</v>
      </c>
      <c r="D20" s="11">
        <v>34.106205018478896</v>
      </c>
      <c r="E20" s="11">
        <v>33.179982046678639</v>
      </c>
      <c r="F20" s="11">
        <v>55.785682125168847</v>
      </c>
      <c r="G20" s="11">
        <v>19.14</v>
      </c>
      <c r="H20" s="11">
        <v>25.115216149304892</v>
      </c>
    </row>
    <row r="21" spans="1:8" ht="15" customHeight="1" x14ac:dyDescent="0.25">
      <c r="A21" s="5" t="s">
        <v>14</v>
      </c>
      <c r="B21" s="3">
        <v>56.459074733096081</v>
      </c>
      <c r="C21" s="3">
        <v>54.32</v>
      </c>
      <c r="D21" s="11">
        <v>51.047719668955807</v>
      </c>
      <c r="E21" s="11">
        <v>31.066376496191513</v>
      </c>
      <c r="F21" s="11">
        <v>36.690128135715575</v>
      </c>
      <c r="G21" s="11">
        <v>29.81</v>
      </c>
      <c r="H21" s="11">
        <v>30.82191780821918</v>
      </c>
    </row>
    <row r="22" spans="1:8" ht="15" customHeight="1" x14ac:dyDescent="0.25">
      <c r="A22" s="5" t="s">
        <v>15</v>
      </c>
      <c r="B22" s="2">
        <v>59.474979491386378</v>
      </c>
      <c r="C22" s="2">
        <v>63.66</v>
      </c>
      <c r="D22" s="11">
        <v>63.723916532905299</v>
      </c>
      <c r="E22" s="11">
        <v>51.053864168618269</v>
      </c>
      <c r="F22" s="11">
        <v>60.24</v>
      </c>
      <c r="G22" s="11">
        <v>34.83</v>
      </c>
      <c r="H22" s="11">
        <v>33.241758241758241</v>
      </c>
    </row>
    <row r="23" spans="1:8" ht="15" customHeight="1" x14ac:dyDescent="0.25">
      <c r="A23" s="5" t="s">
        <v>16</v>
      </c>
      <c r="B23" s="3">
        <v>46.84442499452971</v>
      </c>
      <c r="C23" s="3">
        <v>41.47</v>
      </c>
      <c r="D23" s="11">
        <v>43.296550812739525</v>
      </c>
      <c r="E23" s="11">
        <v>34.022394487510766</v>
      </c>
      <c r="F23" s="11">
        <v>34.022394487510766</v>
      </c>
      <c r="G23" s="11">
        <v>24.75</v>
      </c>
      <c r="H23" s="11">
        <v>23.871399394323547</v>
      </c>
    </row>
    <row r="24" spans="1:8" ht="15" customHeight="1" x14ac:dyDescent="0.25">
      <c r="A24" s="5" t="s">
        <v>17</v>
      </c>
      <c r="B24" s="3">
        <v>58.039885467423524</v>
      </c>
      <c r="C24" s="3">
        <v>56.36</v>
      </c>
      <c r="D24" s="11">
        <v>60.25471648258732</v>
      </c>
      <c r="E24" s="11">
        <v>49.364926886540722</v>
      </c>
      <c r="F24" s="11">
        <v>69.044719946867389</v>
      </c>
      <c r="G24" s="11">
        <v>44.75</v>
      </c>
      <c r="H24" s="11">
        <v>43.27188192679894</v>
      </c>
    </row>
    <row r="25" spans="1:8" ht="15" customHeight="1" x14ac:dyDescent="0.25">
      <c r="A25" s="5" t="s">
        <v>18</v>
      </c>
      <c r="B25" s="3">
        <v>52.94599018003273</v>
      </c>
      <c r="C25" s="3">
        <v>53.69</v>
      </c>
      <c r="D25" s="11">
        <v>52.026744671959882</v>
      </c>
      <c r="E25" s="11">
        <v>50.31793132683341</v>
      </c>
      <c r="F25" s="11">
        <v>73.434029320302088</v>
      </c>
      <c r="G25" s="11">
        <v>43.64</v>
      </c>
      <c r="H25" s="11">
        <v>35.032362459546924</v>
      </c>
    </row>
    <row r="26" spans="1:8" ht="15" customHeight="1" x14ac:dyDescent="0.25">
      <c r="A26" s="5" t="s">
        <v>19</v>
      </c>
      <c r="B26" s="3">
        <v>46.359564939219453</v>
      </c>
      <c r="C26" s="3">
        <v>41.55</v>
      </c>
      <c r="D26" s="11">
        <v>40.937770629716688</v>
      </c>
      <c r="E26" s="11">
        <v>43.429301137682842</v>
      </c>
      <c r="F26" s="11">
        <v>52.205796764055414</v>
      </c>
      <c r="G26" s="11">
        <v>40.9</v>
      </c>
      <c r="H26" s="11">
        <v>35.141117874930828</v>
      </c>
    </row>
    <row r="27" spans="1:8" ht="15" customHeight="1" x14ac:dyDescent="0.25">
      <c r="A27" s="5" t="s">
        <v>20</v>
      </c>
      <c r="B27" s="3">
        <v>30.438087617523507</v>
      </c>
      <c r="C27" s="3">
        <v>27.26</v>
      </c>
      <c r="D27" s="11">
        <v>23.279979887706361</v>
      </c>
      <c r="E27" s="11">
        <v>24.764335405260773</v>
      </c>
      <c r="F27" s="11">
        <v>41.050494215002679</v>
      </c>
      <c r="G27" s="11">
        <v>22.55</v>
      </c>
      <c r="H27" s="11">
        <v>20.589853171412855</v>
      </c>
    </row>
    <row r="28" spans="1:8" ht="15" customHeight="1" x14ac:dyDescent="0.25">
      <c r="A28" s="6" t="s">
        <v>21</v>
      </c>
      <c r="B28" s="4">
        <v>38.134282178217823</v>
      </c>
      <c r="C28" s="4">
        <v>40.4</v>
      </c>
      <c r="D28" s="12">
        <v>37.462896422433992</v>
      </c>
      <c r="E28" s="12">
        <v>20.483460559796438</v>
      </c>
      <c r="F28" s="12">
        <v>47.215535227090356</v>
      </c>
      <c r="G28" s="12">
        <v>14.99</v>
      </c>
      <c r="H28" s="12">
        <v>17.638888888888889</v>
      </c>
    </row>
    <row r="30" spans="1:8" x14ac:dyDescent="0.25">
      <c r="A30" s="40" t="s">
        <v>42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>
    <tabColor rgb="FF00B050"/>
    <pageSetUpPr fitToPage="1"/>
  </sheetPr>
  <dimension ref="A5:I30"/>
  <sheetViews>
    <sheetView zoomScaleNormal="100" workbookViewId="0">
      <selection activeCell="N13" sqref="N13"/>
    </sheetView>
  </sheetViews>
  <sheetFormatPr defaultRowHeight="15" x14ac:dyDescent="0.25"/>
  <cols>
    <col min="1" max="1" width="23.5703125" bestFit="1" customWidth="1"/>
    <col min="2" max="3" width="8" bestFit="1" customWidth="1"/>
    <col min="4" max="5" width="8.7109375" customWidth="1"/>
    <col min="9" max="9" width="12.5703125" bestFit="1" customWidth="1"/>
  </cols>
  <sheetData>
    <row r="5" spans="1:9" x14ac:dyDescent="0.25">
      <c r="A5" s="10" t="s">
        <v>49</v>
      </c>
    </row>
    <row r="6" spans="1:9" ht="15" customHeight="1" x14ac:dyDescent="0.25">
      <c r="A6" s="9"/>
      <c r="B6" s="10"/>
      <c r="C6" s="10"/>
      <c r="D6" s="10"/>
    </row>
    <row r="7" spans="1:9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  <c r="H7" s="7">
        <v>2021</v>
      </c>
      <c r="I7" s="47"/>
    </row>
    <row r="8" spans="1:9" ht="15" customHeight="1" x14ac:dyDescent="0.25">
      <c r="A8" s="5" t="s">
        <v>1</v>
      </c>
      <c r="B8" s="1">
        <v>46.940436381103702</v>
      </c>
      <c r="C8" s="1">
        <v>48.229974665225548</v>
      </c>
      <c r="D8" s="11">
        <v>47.856452640697995</v>
      </c>
      <c r="E8" s="11">
        <v>49.018131121988617</v>
      </c>
      <c r="F8" s="11">
        <v>50.973990376924746</v>
      </c>
      <c r="G8" s="11">
        <v>62.397949129558825</v>
      </c>
      <c r="H8" s="11">
        <v>55.351146741512011</v>
      </c>
    </row>
    <row r="9" spans="1:9" ht="15" customHeight="1" x14ac:dyDescent="0.25">
      <c r="A9" s="5" t="s">
        <v>2</v>
      </c>
      <c r="B9" s="2">
        <v>42.173521048616408</v>
      </c>
      <c r="C9" s="2">
        <v>44.406307347243931</v>
      </c>
      <c r="D9" s="11">
        <v>44.097057024400186</v>
      </c>
      <c r="E9" s="11">
        <v>45.175970873786412</v>
      </c>
      <c r="F9" s="11">
        <v>45.424509411293549</v>
      </c>
      <c r="G9" s="11">
        <v>52.581040362901888</v>
      </c>
      <c r="H9" s="11">
        <v>49.267170555372985</v>
      </c>
    </row>
    <row r="10" spans="1:9" ht="15" customHeight="1" x14ac:dyDescent="0.25">
      <c r="A10" s="5" t="s">
        <v>3</v>
      </c>
      <c r="B10" s="3">
        <v>47.651162790697676</v>
      </c>
      <c r="C10" s="3">
        <v>47.519748017323806</v>
      </c>
      <c r="D10" s="11">
        <v>47.747612351650822</v>
      </c>
      <c r="E10" s="11">
        <v>48.182967233660321</v>
      </c>
      <c r="F10" s="11">
        <v>49.936027060465427</v>
      </c>
      <c r="G10" s="11">
        <v>60.609784462876569</v>
      </c>
      <c r="H10" s="11">
        <v>55.968302147719683</v>
      </c>
    </row>
    <row r="11" spans="1:9" ht="15" customHeight="1" x14ac:dyDescent="0.25">
      <c r="A11" s="5" t="s">
        <v>4</v>
      </c>
      <c r="B11" s="3">
        <v>37.801764041628942</v>
      </c>
      <c r="C11" s="3">
        <v>37.342178895227548</v>
      </c>
      <c r="D11" s="11">
        <v>35.326221290647894</v>
      </c>
      <c r="E11" s="11">
        <v>38.345029239766085</v>
      </c>
      <c r="F11" s="11">
        <v>32.540346222978364</v>
      </c>
      <c r="G11" s="11">
        <v>41.147921106239963</v>
      </c>
      <c r="H11" s="11">
        <v>36.059180562439799</v>
      </c>
    </row>
    <row r="12" spans="1:9" ht="15" customHeight="1" x14ac:dyDescent="0.25">
      <c r="A12" s="5" t="s">
        <v>5</v>
      </c>
      <c r="B12" s="3">
        <v>50.244853582050666</v>
      </c>
      <c r="C12" s="3">
        <v>53.224408425067168</v>
      </c>
      <c r="D12" s="11">
        <v>53.458438068822055</v>
      </c>
      <c r="E12" s="11">
        <v>54.792803547066846</v>
      </c>
      <c r="F12" s="11">
        <v>55.18801149261607</v>
      </c>
      <c r="G12" s="11">
        <v>65.875864981644511</v>
      </c>
      <c r="H12" s="11">
        <v>46.4841379645137</v>
      </c>
    </row>
    <row r="13" spans="1:9" ht="15" customHeight="1" x14ac:dyDescent="0.25">
      <c r="A13" s="5" t="s">
        <v>6</v>
      </c>
      <c r="B13" s="3">
        <v>54.049828615133421</v>
      </c>
      <c r="C13" s="3">
        <v>55.844346549192366</v>
      </c>
      <c r="D13" s="11">
        <v>55.126184547751301</v>
      </c>
      <c r="E13" s="11">
        <v>55.605542510252882</v>
      </c>
      <c r="F13" s="11">
        <v>53.884875735847885</v>
      </c>
      <c r="G13" s="11">
        <v>59.59356153019543</v>
      </c>
      <c r="H13" s="11">
        <v>51.823632405584164</v>
      </c>
    </row>
    <row r="14" spans="1:9" ht="15" customHeight="1" x14ac:dyDescent="0.25">
      <c r="A14" s="5" t="s">
        <v>7</v>
      </c>
      <c r="B14" s="3">
        <v>51.064230429588079</v>
      </c>
      <c r="C14" s="3">
        <v>54.086477104497419</v>
      </c>
      <c r="D14" s="11">
        <v>55.684631681045481</v>
      </c>
      <c r="E14" s="11">
        <v>57.745554399939117</v>
      </c>
      <c r="F14" s="11">
        <v>60.692577771066148</v>
      </c>
      <c r="G14" s="11">
        <v>66.539661305144179</v>
      </c>
      <c r="H14" s="11">
        <v>60.299468321612196</v>
      </c>
    </row>
    <row r="15" spans="1:9" ht="15" customHeight="1" x14ac:dyDescent="0.25">
      <c r="A15" s="5" t="s">
        <v>8</v>
      </c>
      <c r="B15" s="3">
        <v>45.736339685289444</v>
      </c>
      <c r="C15" s="3">
        <v>47.310640714218117</v>
      </c>
      <c r="D15" s="11">
        <v>50.0608401346595</v>
      </c>
      <c r="E15" s="11">
        <v>50.092362513255203</v>
      </c>
      <c r="F15" s="11">
        <v>52.985544252334968</v>
      </c>
      <c r="G15" s="11">
        <v>68.438318547170212</v>
      </c>
      <c r="H15" s="11">
        <v>55.786176961909547</v>
      </c>
    </row>
    <row r="16" spans="1:9" ht="15" customHeight="1" x14ac:dyDescent="0.25">
      <c r="A16" s="5" t="s">
        <v>9</v>
      </c>
      <c r="B16" s="3">
        <v>51.869010197040552</v>
      </c>
      <c r="C16" s="3">
        <v>52.733850461753349</v>
      </c>
      <c r="D16" s="11">
        <v>53.253092313763275</v>
      </c>
      <c r="E16" s="11">
        <v>54.722636844049418</v>
      </c>
      <c r="F16" s="11">
        <v>57.393920439861724</v>
      </c>
      <c r="G16" s="11">
        <v>70.099256732103129</v>
      </c>
      <c r="H16" s="11">
        <v>65.056469700327199</v>
      </c>
    </row>
    <row r="17" spans="1:8" ht="15" customHeight="1" x14ac:dyDescent="0.25">
      <c r="A17" s="5" t="s">
        <v>10</v>
      </c>
      <c r="B17" s="3">
        <v>52.179753511651683</v>
      </c>
      <c r="C17" s="3">
        <v>54.773324933033507</v>
      </c>
      <c r="D17" s="11">
        <v>55.283196172187701</v>
      </c>
      <c r="E17" s="11">
        <v>55.976236893240937</v>
      </c>
      <c r="F17" s="11">
        <v>56.380716469852857</v>
      </c>
      <c r="G17" s="11">
        <v>65.503782742543478</v>
      </c>
      <c r="H17" s="11">
        <v>58.381666890013065</v>
      </c>
    </row>
    <row r="18" spans="1:8" ht="15" customHeight="1" x14ac:dyDescent="0.25">
      <c r="A18" s="5" t="s">
        <v>11</v>
      </c>
      <c r="B18" s="3">
        <v>62.806446628064471</v>
      </c>
      <c r="C18" s="3">
        <v>63.09000740524651</v>
      </c>
      <c r="D18" s="11">
        <v>63.429751138837155</v>
      </c>
      <c r="E18" s="11">
        <v>64.812185015119269</v>
      </c>
      <c r="F18" s="11">
        <v>64.290209635243542</v>
      </c>
      <c r="G18" s="11">
        <v>77.407705009227286</v>
      </c>
      <c r="H18" s="11">
        <v>68.765180943695697</v>
      </c>
    </row>
    <row r="19" spans="1:8" x14ac:dyDescent="0.25">
      <c r="A19" s="5" t="s">
        <v>12</v>
      </c>
      <c r="B19" s="3">
        <v>50.060845425456201</v>
      </c>
      <c r="C19" s="3">
        <v>51.042254575996452</v>
      </c>
      <c r="D19" s="11">
        <v>49.962685868509816</v>
      </c>
      <c r="E19" s="11">
        <v>51.626184053196845</v>
      </c>
      <c r="F19" s="11">
        <v>56.892163004432739</v>
      </c>
      <c r="G19" s="11">
        <v>65.016678064872821</v>
      </c>
      <c r="H19" s="11">
        <v>62.756300851787863</v>
      </c>
    </row>
    <row r="20" spans="1:8" ht="15" customHeight="1" x14ac:dyDescent="0.25">
      <c r="A20" s="5" t="s">
        <v>13</v>
      </c>
      <c r="B20" s="3">
        <v>50.97959880439047</v>
      </c>
      <c r="C20" s="3">
        <v>51.526551931748308</v>
      </c>
      <c r="D20" s="11">
        <v>51.788836723713871</v>
      </c>
      <c r="E20" s="11">
        <v>52.298069962185814</v>
      </c>
      <c r="F20" s="11">
        <v>52.745761914838582</v>
      </c>
      <c r="G20" s="11">
        <v>67.675538793937946</v>
      </c>
      <c r="H20" s="11">
        <v>61.175346319684408</v>
      </c>
    </row>
    <row r="21" spans="1:8" ht="15" customHeight="1" x14ac:dyDescent="0.25">
      <c r="A21" s="5" t="s">
        <v>14</v>
      </c>
      <c r="B21" s="3">
        <v>45.662939111431427</v>
      </c>
      <c r="C21" s="3">
        <v>48.59500264848581</v>
      </c>
      <c r="D21" s="11">
        <v>49.051257137100571</v>
      </c>
      <c r="E21" s="11">
        <v>52.397936786654967</v>
      </c>
      <c r="F21" s="11">
        <v>55.292769727072553</v>
      </c>
      <c r="G21" s="11">
        <v>64.078307754021679</v>
      </c>
      <c r="H21" s="11">
        <v>64.181330620344895</v>
      </c>
    </row>
    <row r="22" spans="1:8" ht="15" customHeight="1" x14ac:dyDescent="0.25">
      <c r="A22" s="5" t="s">
        <v>15</v>
      </c>
      <c r="B22" s="2">
        <v>43.82301900714647</v>
      </c>
      <c r="C22" s="2">
        <v>52.369942196531795</v>
      </c>
      <c r="D22" s="11">
        <v>60.996101626562712</v>
      </c>
      <c r="E22" s="11">
        <v>61.684506288466693</v>
      </c>
      <c r="F22" s="11">
        <v>65.420324890087272</v>
      </c>
      <c r="G22" s="11">
        <v>62.259068991341593</v>
      </c>
      <c r="H22" s="11">
        <v>50.676332308985373</v>
      </c>
    </row>
    <row r="23" spans="1:8" ht="15" customHeight="1" x14ac:dyDescent="0.25">
      <c r="A23" s="5" t="s">
        <v>16</v>
      </c>
      <c r="B23" s="3">
        <v>52.842892234979523</v>
      </c>
      <c r="C23" s="3">
        <v>56.724329543198223</v>
      </c>
      <c r="D23" s="11">
        <v>57.353969384691972</v>
      </c>
      <c r="E23" s="11">
        <v>60.291053138120056</v>
      </c>
      <c r="F23" s="11">
        <v>62.113855115818261</v>
      </c>
      <c r="G23" s="11">
        <v>66.142034720792182</v>
      </c>
      <c r="H23" s="11">
        <v>58.080818792207268</v>
      </c>
    </row>
    <row r="24" spans="1:8" ht="15" customHeight="1" x14ac:dyDescent="0.25">
      <c r="A24" s="5" t="s">
        <v>17</v>
      </c>
      <c r="B24" s="3">
        <v>50.837629557865704</v>
      </c>
      <c r="C24" s="3">
        <v>57.354363866349487</v>
      </c>
      <c r="D24" s="11">
        <v>59.39149976880865</v>
      </c>
      <c r="E24" s="11">
        <v>51.361201430013423</v>
      </c>
      <c r="F24" s="11">
        <v>51.447641696036825</v>
      </c>
      <c r="G24" s="11">
        <v>61.094012466354371</v>
      </c>
      <c r="H24" s="11">
        <v>58.225118372321973</v>
      </c>
    </row>
    <row r="25" spans="1:8" ht="15" customHeight="1" x14ac:dyDescent="0.25">
      <c r="A25" s="5" t="s">
        <v>18</v>
      </c>
      <c r="B25" s="3">
        <v>47.853326701856282</v>
      </c>
      <c r="C25" s="3">
        <v>49.784425107394057</v>
      </c>
      <c r="D25" s="11">
        <v>53.19821875344212</v>
      </c>
      <c r="E25" s="11">
        <v>66.567324871076721</v>
      </c>
      <c r="F25" s="11">
        <v>58.516944240503889</v>
      </c>
      <c r="G25" s="11">
        <v>56.371004052228727</v>
      </c>
      <c r="H25" s="11">
        <v>68.481200054383123</v>
      </c>
    </row>
    <row r="26" spans="1:8" ht="15" customHeight="1" x14ac:dyDescent="0.25">
      <c r="A26" s="5" t="s">
        <v>19</v>
      </c>
      <c r="B26" s="3">
        <v>51.684521813969539</v>
      </c>
      <c r="C26" s="3">
        <v>57.854099588533401</v>
      </c>
      <c r="D26" s="11">
        <v>61.160423333949396</v>
      </c>
      <c r="E26" s="11">
        <v>59.818142350642781</v>
      </c>
      <c r="F26" s="11">
        <v>61.813502436889443</v>
      </c>
      <c r="G26" s="11">
        <v>78.97492642731018</v>
      </c>
      <c r="H26" s="11">
        <v>62.876254960386859</v>
      </c>
    </row>
    <row r="27" spans="1:8" ht="15" customHeight="1" x14ac:dyDescent="0.25">
      <c r="A27" s="5" t="s">
        <v>20</v>
      </c>
      <c r="B27" s="3">
        <v>49.498840516471184</v>
      </c>
      <c r="C27" s="3">
        <v>52.934594796368771</v>
      </c>
      <c r="D27" s="11">
        <v>54.318240416844652</v>
      </c>
      <c r="E27" s="11">
        <v>53.023115528007224</v>
      </c>
      <c r="F27" s="11">
        <v>59.35338707623221</v>
      </c>
      <c r="G27" s="11">
        <v>75.255386490985401</v>
      </c>
      <c r="H27" s="11">
        <v>63.682449997469391</v>
      </c>
    </row>
    <row r="28" spans="1:8" ht="15" customHeight="1" x14ac:dyDescent="0.25">
      <c r="A28" s="6" t="s">
        <v>21</v>
      </c>
      <c r="B28" s="4">
        <v>39.958440458714826</v>
      </c>
      <c r="C28" s="4">
        <v>41.63650920736589</v>
      </c>
      <c r="D28" s="12">
        <v>44</v>
      </c>
      <c r="E28" s="12">
        <v>46.459988110483465</v>
      </c>
      <c r="F28" s="12">
        <v>46.162612226460034</v>
      </c>
      <c r="G28" s="12">
        <v>60.956381891420676</v>
      </c>
      <c r="H28" s="12">
        <v>41.240276640901094</v>
      </c>
    </row>
    <row r="30" spans="1:8" x14ac:dyDescent="0.25">
      <c r="A30" s="40" t="s">
        <v>43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P30"/>
  <sheetViews>
    <sheetView tabSelected="1" topLeftCell="A4" workbookViewId="0">
      <selection activeCell="N12" sqref="N12"/>
    </sheetView>
  </sheetViews>
  <sheetFormatPr defaultRowHeight="15" x14ac:dyDescent="0.25"/>
  <cols>
    <col min="1" max="1" width="34.85546875" customWidth="1"/>
    <col min="2" max="2" width="12.42578125" hidden="1" customWidth="1"/>
    <col min="3" max="3" width="13.28515625" hidden="1" customWidth="1"/>
    <col min="4" max="4" width="10.28515625" hidden="1" customWidth="1"/>
    <col min="5" max="5" width="12.28515625" hidden="1" customWidth="1"/>
    <col min="6" max="9" width="16.5703125" style="25" hidden="1" customWidth="1"/>
    <col min="10" max="10" width="18" style="25" customWidth="1"/>
    <col min="11" max="14" width="18.7109375" customWidth="1"/>
    <col min="15" max="15" width="32.42578125" customWidth="1"/>
  </cols>
  <sheetData>
    <row r="1" spans="1:16" x14ac:dyDescent="0.25">
      <c r="F1"/>
      <c r="G1"/>
      <c r="H1"/>
      <c r="I1"/>
      <c r="J1"/>
    </row>
    <row r="2" spans="1:16" x14ac:dyDescent="0.25">
      <c r="F2"/>
      <c r="G2"/>
      <c r="H2"/>
      <c r="I2"/>
      <c r="J2"/>
    </row>
    <row r="3" spans="1:16" x14ac:dyDescent="0.25">
      <c r="F3"/>
      <c r="G3"/>
      <c r="H3"/>
      <c r="I3"/>
      <c r="J3"/>
    </row>
    <row r="5" spans="1:16" x14ac:dyDescent="0.25">
      <c r="A5" s="10" t="s">
        <v>50</v>
      </c>
    </row>
    <row r="6" spans="1:16" x14ac:dyDescent="0.25">
      <c r="A6" s="10"/>
    </row>
    <row r="7" spans="1:16" ht="97.5" customHeight="1" x14ac:dyDescent="0.25">
      <c r="A7" s="8" t="s">
        <v>0</v>
      </c>
      <c r="B7" s="26" t="s">
        <v>23</v>
      </c>
      <c r="C7" s="26" t="s">
        <v>24</v>
      </c>
      <c r="D7" s="8" t="s">
        <v>25</v>
      </c>
      <c r="E7" s="26" t="s">
        <v>26</v>
      </c>
      <c r="F7" s="8" t="s">
        <v>27</v>
      </c>
      <c r="G7" s="26" t="s">
        <v>28</v>
      </c>
      <c r="H7" s="26" t="s">
        <v>25</v>
      </c>
      <c r="I7" s="8" t="s">
        <v>26</v>
      </c>
      <c r="J7" s="26" t="s">
        <v>31</v>
      </c>
      <c r="K7" s="26" t="s">
        <v>32</v>
      </c>
      <c r="L7" s="26" t="s">
        <v>35</v>
      </c>
      <c r="M7" s="26" t="s">
        <v>58</v>
      </c>
      <c r="N7" s="26" t="s">
        <v>57</v>
      </c>
      <c r="O7" s="41" t="s">
        <v>44</v>
      </c>
    </row>
    <row r="8" spans="1:16" x14ac:dyDescent="0.25">
      <c r="A8" s="27" t="s">
        <v>1</v>
      </c>
      <c r="B8" s="1">
        <v>48182</v>
      </c>
      <c r="C8" s="1">
        <v>2001617</v>
      </c>
      <c r="D8" s="1">
        <v>8479.0611692307702</v>
      </c>
      <c r="E8" s="27">
        <v>1993137.9388307692</v>
      </c>
      <c r="F8" s="31">
        <v>47887</v>
      </c>
      <c r="G8" s="31">
        <v>1995636</v>
      </c>
      <c r="H8" s="31">
        <v>6998.9378117647047</v>
      </c>
      <c r="I8" s="31">
        <v>1988637.0621882353</v>
      </c>
      <c r="J8" s="52">
        <v>19.115604713798582</v>
      </c>
      <c r="K8" s="31">
        <v>20.775246444611707</v>
      </c>
      <c r="L8" s="31">
        <v>26.025896613066902</v>
      </c>
      <c r="M8" s="31">
        <v>17.953235023189624</v>
      </c>
      <c r="N8" s="31">
        <v>-31.01780395847808</v>
      </c>
      <c r="P8" s="34"/>
    </row>
    <row r="9" spans="1:16" x14ac:dyDescent="0.25">
      <c r="A9" s="5" t="s">
        <v>2</v>
      </c>
      <c r="B9" s="1">
        <v>1618</v>
      </c>
      <c r="C9" s="1">
        <v>59328</v>
      </c>
      <c r="D9" s="1">
        <v>92.627200000000016</v>
      </c>
      <c r="E9" s="5">
        <v>59235.372799999997</v>
      </c>
      <c r="F9" s="31">
        <v>1514</v>
      </c>
      <c r="G9" s="31">
        <v>59129</v>
      </c>
      <c r="H9" s="31">
        <v>78.965713574660626</v>
      </c>
      <c r="I9" s="31">
        <v>59050.03428642534</v>
      </c>
      <c r="J9" s="52">
        <v>21.76</v>
      </c>
      <c r="K9" s="31">
        <v>22.11603987255727</v>
      </c>
      <c r="L9" s="31">
        <v>29.176227602035276</v>
      </c>
      <c r="M9" s="31">
        <v>20.371578002960007</v>
      </c>
      <c r="N9" s="31">
        <v>-30.177477771187505</v>
      </c>
      <c r="P9" s="34"/>
    </row>
    <row r="10" spans="1:16" x14ac:dyDescent="0.25">
      <c r="A10" s="5" t="s">
        <v>3</v>
      </c>
      <c r="B10" s="1">
        <v>119834</v>
      </c>
      <c r="C10" s="1">
        <v>4700751</v>
      </c>
      <c r="D10" s="1">
        <v>13823.581784615386</v>
      </c>
      <c r="E10" s="5">
        <v>4686927.4182153847</v>
      </c>
      <c r="F10" s="31">
        <v>120359</v>
      </c>
      <c r="G10" s="31">
        <v>4710769</v>
      </c>
      <c r="H10" s="31">
        <v>8649.0671457013559</v>
      </c>
      <c r="I10" s="31">
        <v>4702119.9328542985</v>
      </c>
      <c r="J10" s="52">
        <v>19.985453655359137</v>
      </c>
      <c r="K10" s="31">
        <v>20.926791156696009</v>
      </c>
      <c r="L10" s="31">
        <v>23.520240631601467</v>
      </c>
      <c r="M10" s="31">
        <v>18.993369600750487</v>
      </c>
      <c r="N10" s="31">
        <v>-19.246703729589992</v>
      </c>
      <c r="P10" s="34"/>
    </row>
    <row r="11" spans="1:16" x14ac:dyDescent="0.25">
      <c r="A11" s="5" t="s">
        <v>4</v>
      </c>
      <c r="B11" s="1">
        <v>15414</v>
      </c>
      <c r="C11" s="1">
        <v>261143</v>
      </c>
      <c r="D11" s="1">
        <v>528.8829538461539</v>
      </c>
      <c r="E11" s="5">
        <v>260614.11704615384</v>
      </c>
      <c r="F11" s="31">
        <v>16084</v>
      </c>
      <c r="G11" s="31">
        <v>264519</v>
      </c>
      <c r="H11" s="31">
        <v>476.18913257918553</v>
      </c>
      <c r="I11" s="31">
        <v>264042.81086742081</v>
      </c>
      <c r="J11" s="52">
        <v>55.828067999933694</v>
      </c>
      <c r="K11" s="31">
        <v>56.56539950259485</v>
      </c>
      <c r="L11" s="31">
        <v>51.74102913311642</v>
      </c>
      <c r="M11" s="31">
        <v>50.087929548882236</v>
      </c>
      <c r="N11" s="31">
        <v>-3.1949491765638869</v>
      </c>
      <c r="P11" s="34"/>
    </row>
    <row r="12" spans="1:16" x14ac:dyDescent="0.25">
      <c r="A12" s="5" t="s">
        <v>5</v>
      </c>
      <c r="B12" s="1">
        <v>9071</v>
      </c>
      <c r="C12" s="1">
        <v>512050</v>
      </c>
      <c r="D12" s="1">
        <v>716.51495384615396</v>
      </c>
      <c r="E12" s="5">
        <v>511333.48504615383</v>
      </c>
      <c r="F12" s="31">
        <v>8344</v>
      </c>
      <c r="G12" s="31">
        <v>515252</v>
      </c>
      <c r="H12" s="31">
        <v>301.40848914027146</v>
      </c>
      <c r="I12" s="31">
        <v>514950.59151085973</v>
      </c>
      <c r="J12" s="52">
        <v>28.71136766611804</v>
      </c>
      <c r="K12" s="31">
        <v>29.578017670590967</v>
      </c>
      <c r="L12" s="31">
        <v>33.258867453774783</v>
      </c>
      <c r="M12" s="31">
        <v>26.205855696875624</v>
      </c>
      <c r="N12" s="31">
        <v>-21.206409889638813</v>
      </c>
      <c r="P12" s="34"/>
    </row>
    <row r="13" spans="1:16" x14ac:dyDescent="0.25">
      <c r="A13" s="5" t="s">
        <v>6</v>
      </c>
      <c r="B13" s="1">
        <v>75785</v>
      </c>
      <c r="C13" s="1">
        <v>2269300</v>
      </c>
      <c r="D13" s="1">
        <v>6930.2924307692319</v>
      </c>
      <c r="E13" s="5">
        <v>2262369.7075692308</v>
      </c>
      <c r="F13" s="31">
        <v>77017</v>
      </c>
      <c r="G13" s="31">
        <v>2286550</v>
      </c>
      <c r="H13" s="31">
        <v>4516.2201895927601</v>
      </c>
      <c r="I13" s="31">
        <v>2282033.7798104072</v>
      </c>
      <c r="J13" s="52">
        <v>27.571020445292124</v>
      </c>
      <c r="K13" s="31">
        <v>29.241138883971555</v>
      </c>
      <c r="L13" s="31">
        <v>29.560586993453825</v>
      </c>
      <c r="M13" s="31">
        <v>27.178854517973381</v>
      </c>
      <c r="N13" s="31">
        <v>-8.0571217209180492</v>
      </c>
      <c r="P13" s="34"/>
    </row>
    <row r="14" spans="1:16" x14ac:dyDescent="0.25">
      <c r="A14" s="5" t="s">
        <v>7</v>
      </c>
      <c r="B14" s="1">
        <v>16924</v>
      </c>
      <c r="C14" s="1">
        <v>541500</v>
      </c>
      <c r="D14" s="1">
        <v>1456.4738461538464</v>
      </c>
      <c r="E14" s="5">
        <v>540043.52615384618</v>
      </c>
      <c r="F14" s="31">
        <v>17346</v>
      </c>
      <c r="G14" s="31">
        <v>547390</v>
      </c>
      <c r="H14" s="31">
        <v>1237.2269742081446</v>
      </c>
      <c r="I14" s="31">
        <v>546152.77302579186</v>
      </c>
      <c r="J14" s="52">
        <v>26.834982305047962</v>
      </c>
      <c r="K14" s="31">
        <v>28.68940867333124</v>
      </c>
      <c r="L14" s="31">
        <v>32.502485438403205</v>
      </c>
      <c r="M14" s="31">
        <v>25.952192405984288</v>
      </c>
      <c r="N14" s="31">
        <v>-20.153206575025308</v>
      </c>
      <c r="P14" s="34"/>
    </row>
    <row r="15" spans="1:16" x14ac:dyDescent="0.25">
      <c r="A15" s="5" t="s">
        <v>8</v>
      </c>
      <c r="B15" s="1">
        <v>21104</v>
      </c>
      <c r="C15" s="1">
        <v>666110</v>
      </c>
      <c r="D15" s="1">
        <v>1689.9421538461538</v>
      </c>
      <c r="E15" s="5">
        <v>664420.05784615385</v>
      </c>
      <c r="F15" s="31">
        <v>20698</v>
      </c>
      <c r="G15" s="31">
        <v>676361</v>
      </c>
      <c r="H15" s="31">
        <v>979.44104117647043</v>
      </c>
      <c r="I15" s="31">
        <v>675381.55895882356</v>
      </c>
      <c r="J15" s="52">
        <v>23.558534859211424</v>
      </c>
      <c r="K15" s="31">
        <v>26.324289226717195</v>
      </c>
      <c r="L15" s="31">
        <v>27.509574737433464</v>
      </c>
      <c r="M15" s="31">
        <v>24.04603969839799</v>
      </c>
      <c r="N15" s="31">
        <v>-12.59028927961759</v>
      </c>
      <c r="P15" s="34"/>
    </row>
    <row r="16" spans="1:16" x14ac:dyDescent="0.25">
      <c r="A16" s="5" t="s">
        <v>9</v>
      </c>
      <c r="B16" s="1">
        <v>86302</v>
      </c>
      <c r="C16" s="1">
        <v>2110869</v>
      </c>
      <c r="D16" s="1">
        <v>6616.1211076923073</v>
      </c>
      <c r="E16" s="5">
        <v>2104252.8788923076</v>
      </c>
      <c r="F16" s="31">
        <v>86442</v>
      </c>
      <c r="G16" s="31">
        <v>2129466</v>
      </c>
      <c r="H16" s="31">
        <v>3453.467469230769</v>
      </c>
      <c r="I16" s="31">
        <v>2126012.5325307692</v>
      </c>
      <c r="J16" s="52">
        <v>33.811653929636293</v>
      </c>
      <c r="K16" s="31">
        <v>34.995838437833719</v>
      </c>
      <c r="L16" s="31">
        <v>31.930008593913843</v>
      </c>
      <c r="M16" s="31">
        <v>30.56578999915882</v>
      </c>
      <c r="N16" s="31">
        <v>-4.2725281164348194</v>
      </c>
      <c r="P16" s="34"/>
    </row>
    <row r="17" spans="1:16" x14ac:dyDescent="0.25">
      <c r="A17" s="5" t="s">
        <v>10</v>
      </c>
      <c r="B17" s="1">
        <v>49813</v>
      </c>
      <c r="C17" s="1">
        <v>1730784</v>
      </c>
      <c r="D17" s="1">
        <v>5857.4944000000005</v>
      </c>
      <c r="E17" s="5">
        <v>1724926.5056</v>
      </c>
      <c r="F17" s="31">
        <v>49203</v>
      </c>
      <c r="G17" s="31">
        <v>1720497</v>
      </c>
      <c r="H17" s="31">
        <v>2986.6208850678727</v>
      </c>
      <c r="I17" s="31">
        <v>1717510.3791149321</v>
      </c>
      <c r="J17" s="31">
        <v>22.720677833754543</v>
      </c>
      <c r="K17" s="31">
        <v>24.498858036505695</v>
      </c>
      <c r="L17" s="31">
        <v>22.766728113735137</v>
      </c>
      <c r="M17" s="31">
        <v>21.259504708810997</v>
      </c>
      <c r="N17" s="31">
        <v>-6.6202899133970607</v>
      </c>
      <c r="P17" s="34"/>
    </row>
    <row r="18" spans="1:16" x14ac:dyDescent="0.25">
      <c r="A18" s="5" t="s">
        <v>11</v>
      </c>
      <c r="B18" s="1">
        <v>10569</v>
      </c>
      <c r="C18" s="1">
        <v>396565</v>
      </c>
      <c r="D18" s="1">
        <v>2298.0664615384617</v>
      </c>
      <c r="E18" s="5">
        <v>394266.93353846151</v>
      </c>
      <c r="F18" s="31">
        <v>10371</v>
      </c>
      <c r="G18" s="31">
        <v>390985</v>
      </c>
      <c r="H18" s="31">
        <v>922.59090678733025</v>
      </c>
      <c r="I18" s="31">
        <v>390062.40909321269</v>
      </c>
      <c r="J18" s="31">
        <v>22.401543435865648</v>
      </c>
      <c r="K18" s="31">
        <v>24.921148128288081</v>
      </c>
      <c r="L18" s="31">
        <v>19.863172883641127</v>
      </c>
      <c r="M18" s="31">
        <v>20.629627113419367</v>
      </c>
      <c r="N18" s="31">
        <v>3.8586696811639558</v>
      </c>
      <c r="P18" s="34"/>
    </row>
    <row r="19" spans="1:16" x14ac:dyDescent="0.25">
      <c r="A19" s="5" t="s">
        <v>12</v>
      </c>
      <c r="B19" s="1">
        <v>18942</v>
      </c>
      <c r="C19" s="1">
        <v>689052</v>
      </c>
      <c r="D19" s="1">
        <v>4889.590153846154</v>
      </c>
      <c r="E19" s="5">
        <v>684162.40984615381</v>
      </c>
      <c r="F19" s="31">
        <v>18741</v>
      </c>
      <c r="G19" s="31">
        <v>694330</v>
      </c>
      <c r="H19" s="31">
        <v>2606.2189180995474</v>
      </c>
      <c r="I19" s="31">
        <v>691723.78108190047</v>
      </c>
      <c r="J19" s="31">
        <v>21.95240414642053</v>
      </c>
      <c r="K19" s="31">
        <v>24.726256293101333</v>
      </c>
      <c r="L19" s="31">
        <v>22.871892411839358</v>
      </c>
      <c r="M19" s="31">
        <v>20.814651140428953</v>
      </c>
      <c r="N19" s="31">
        <v>-8.994626392809975</v>
      </c>
      <c r="P19" s="34"/>
    </row>
    <row r="20" spans="1:16" x14ac:dyDescent="0.25">
      <c r="A20" s="5" t="s">
        <v>13</v>
      </c>
      <c r="B20" s="1">
        <v>46196</v>
      </c>
      <c r="C20" s="1">
        <v>2661387</v>
      </c>
      <c r="D20" s="1">
        <v>6307.3474461538462</v>
      </c>
      <c r="E20" s="5">
        <v>2655079.6525538461</v>
      </c>
      <c r="F20" s="31">
        <v>44881</v>
      </c>
      <c r="G20" s="31">
        <v>2680440</v>
      </c>
      <c r="H20" s="31">
        <v>5901.9267054298598</v>
      </c>
      <c r="I20" s="31">
        <v>2674538.0732945702</v>
      </c>
      <c r="J20" s="31">
        <v>12.033479845121388</v>
      </c>
      <c r="K20" s="31">
        <v>13.595437127202985</v>
      </c>
      <c r="L20" s="31">
        <v>12.980315592690632</v>
      </c>
      <c r="M20" s="31">
        <v>11.555258326300887</v>
      </c>
      <c r="N20" s="31">
        <v>-10.97860260957146</v>
      </c>
      <c r="P20" s="34"/>
    </row>
    <row r="21" spans="1:16" x14ac:dyDescent="0.25">
      <c r="A21" s="5" t="s">
        <v>14</v>
      </c>
      <c r="B21" s="1">
        <v>14442</v>
      </c>
      <c r="C21" s="1">
        <v>555752</v>
      </c>
      <c r="D21" s="1">
        <v>2247.9972923076925</v>
      </c>
      <c r="E21" s="5">
        <v>553504.00270769233</v>
      </c>
      <c r="F21" s="31">
        <v>13926</v>
      </c>
      <c r="G21" s="31">
        <v>558792</v>
      </c>
      <c r="H21" s="31">
        <v>2085.4770040723979</v>
      </c>
      <c r="I21" s="31">
        <v>556706.5229959276</v>
      </c>
      <c r="J21" s="31">
        <v>20.885330995277474</v>
      </c>
      <c r="K21" s="31">
        <v>22.398402431231755</v>
      </c>
      <c r="L21" s="31">
        <v>20.494797177816785</v>
      </c>
      <c r="M21" s="31">
        <v>18.469173765821846</v>
      </c>
      <c r="N21" s="31">
        <v>-9.8835982343237756</v>
      </c>
      <c r="P21" s="34"/>
    </row>
    <row r="22" spans="1:16" x14ac:dyDescent="0.25">
      <c r="A22" s="5" t="s">
        <v>15</v>
      </c>
      <c r="B22" s="1">
        <v>2077</v>
      </c>
      <c r="C22" s="1">
        <v>122849</v>
      </c>
      <c r="D22" s="1">
        <v>508.2193230769231</v>
      </c>
      <c r="E22" s="5">
        <v>122340.78067692308</v>
      </c>
      <c r="F22" s="31">
        <v>2137</v>
      </c>
      <c r="G22" s="31">
        <v>123306</v>
      </c>
      <c r="H22" s="31">
        <v>222.07913755656105</v>
      </c>
      <c r="I22" s="31">
        <v>123083.92086244344</v>
      </c>
      <c r="J22" s="31">
        <v>15.022270878634195</v>
      </c>
      <c r="K22" s="31">
        <v>15.716727617380611</v>
      </c>
      <c r="L22" s="31">
        <v>13.215530231797798</v>
      </c>
      <c r="M22" s="31">
        <v>13.326586016049895</v>
      </c>
      <c r="N22" s="31">
        <v>0.84034300784153126</v>
      </c>
      <c r="P22" s="34"/>
    </row>
    <row r="23" spans="1:16" x14ac:dyDescent="0.25">
      <c r="A23" s="5" t="s">
        <v>16</v>
      </c>
      <c r="B23" s="1">
        <v>22718</v>
      </c>
      <c r="C23" s="1">
        <v>2116502</v>
      </c>
      <c r="D23" s="1">
        <v>7723.8387692307697</v>
      </c>
      <c r="E23" s="5">
        <v>2108778.161230769</v>
      </c>
      <c r="F23" s="31">
        <v>22952</v>
      </c>
      <c r="G23" s="31">
        <v>2089925</v>
      </c>
      <c r="H23" s="31">
        <v>3768.7949402714926</v>
      </c>
      <c r="I23" s="31">
        <v>2086156.2050597286</v>
      </c>
      <c r="J23" s="31">
        <v>9.1992152617596261</v>
      </c>
      <c r="K23" s="31">
        <v>11.73323934279628</v>
      </c>
      <c r="L23" s="31">
        <v>12.621523790008212</v>
      </c>
      <c r="M23" s="31">
        <v>8.9424054631474839</v>
      </c>
      <c r="N23" s="31">
        <v>-29.149557439120699</v>
      </c>
      <c r="P23" s="34"/>
    </row>
    <row r="24" spans="1:16" x14ac:dyDescent="0.25">
      <c r="A24" s="5" t="s">
        <v>17</v>
      </c>
      <c r="B24" s="1">
        <v>30843</v>
      </c>
      <c r="C24" s="1">
        <v>1476520</v>
      </c>
      <c r="D24" s="1">
        <v>8168.64196923077</v>
      </c>
      <c r="E24" s="5">
        <v>1468351.3580307693</v>
      </c>
      <c r="F24" s="31">
        <v>31131</v>
      </c>
      <c r="G24" s="31">
        <v>1452305</v>
      </c>
      <c r="H24" s="31">
        <v>3455.6492972850674</v>
      </c>
      <c r="I24" s="31">
        <v>1448849.3507027149</v>
      </c>
      <c r="J24" s="31">
        <v>18.006012831732235</v>
      </c>
      <c r="K24" s="31">
        <v>20.93119651007482</v>
      </c>
      <c r="L24" s="31">
        <v>18.248829858393592</v>
      </c>
      <c r="M24" s="31">
        <v>14.766887040552895</v>
      </c>
      <c r="N24" s="31">
        <v>-19.080362110117264</v>
      </c>
      <c r="P24" s="34"/>
    </row>
    <row r="25" spans="1:16" x14ac:dyDescent="0.25">
      <c r="A25" s="5" t="s">
        <v>18</v>
      </c>
      <c r="B25" s="1">
        <v>4783</v>
      </c>
      <c r="C25" s="1">
        <v>216032</v>
      </c>
      <c r="D25" s="1">
        <v>1145.9347692307695</v>
      </c>
      <c r="E25" s="5">
        <v>214886.06523076922</v>
      </c>
      <c r="F25" s="31">
        <v>4658</v>
      </c>
      <c r="G25" s="31">
        <v>213676</v>
      </c>
      <c r="H25" s="31">
        <v>1151.5263407239818</v>
      </c>
      <c r="I25" s="31">
        <v>212524.47365927603</v>
      </c>
      <c r="J25" s="31">
        <v>18.463755879198388</v>
      </c>
      <c r="K25" s="31">
        <v>21.357277901011837</v>
      </c>
      <c r="L25" s="31">
        <v>18.831261722329192</v>
      </c>
      <c r="M25" s="31">
        <v>17.392820099778543</v>
      </c>
      <c r="N25" s="31">
        <v>-7.6385833501799532</v>
      </c>
      <c r="P25" s="34"/>
    </row>
    <row r="26" spans="1:16" x14ac:dyDescent="0.25">
      <c r="A26" s="5" t="s">
        <v>19</v>
      </c>
      <c r="B26" s="1">
        <v>10307</v>
      </c>
      <c r="C26" s="1">
        <v>684676</v>
      </c>
      <c r="D26" s="1">
        <v>1312.7753846153848</v>
      </c>
      <c r="E26" s="5">
        <v>683363.22461538459</v>
      </c>
      <c r="F26" s="31">
        <v>10128</v>
      </c>
      <c r="G26" s="31">
        <v>702841</v>
      </c>
      <c r="H26" s="31">
        <v>903.6650226244343</v>
      </c>
      <c r="I26" s="31">
        <v>701937.33497737558</v>
      </c>
      <c r="J26" s="31">
        <v>12.132137123429233</v>
      </c>
      <c r="K26" s="31">
        <v>15.200446218592218</v>
      </c>
      <c r="L26" s="31">
        <v>12.181169888416555</v>
      </c>
      <c r="M26" s="31">
        <v>10.676076495926315</v>
      </c>
      <c r="N26" s="31">
        <v>-12.355901824515877</v>
      </c>
      <c r="P26" s="34"/>
    </row>
    <row r="27" spans="1:16" x14ac:dyDescent="0.25">
      <c r="A27" s="5" t="s">
        <v>20</v>
      </c>
      <c r="B27" s="1">
        <v>28764</v>
      </c>
      <c r="C27" s="1">
        <v>1740776</v>
      </c>
      <c r="D27" s="1">
        <v>3315.5150769230772</v>
      </c>
      <c r="E27" s="5">
        <v>1737460.4849230768</v>
      </c>
      <c r="F27" s="31">
        <v>28290</v>
      </c>
      <c r="G27" s="31">
        <v>1734977</v>
      </c>
      <c r="H27" s="31">
        <v>1907.5784104072395</v>
      </c>
      <c r="I27" s="31">
        <v>1733069.4215895927</v>
      </c>
      <c r="J27" s="31">
        <v>13.264327276004398</v>
      </c>
      <c r="K27" s="31">
        <v>16.63877418632028</v>
      </c>
      <c r="L27" s="31">
        <v>14.40739203630349</v>
      </c>
      <c r="M27" s="31">
        <v>12.516467277701089</v>
      </c>
      <c r="N27" s="31">
        <v>-13.124684563574601</v>
      </c>
      <c r="P27" s="34"/>
    </row>
    <row r="28" spans="1:16" x14ac:dyDescent="0.25">
      <c r="A28" s="6" t="s">
        <v>21</v>
      </c>
      <c r="B28" s="28">
        <v>13191</v>
      </c>
      <c r="C28" s="28">
        <v>677423</v>
      </c>
      <c r="D28" s="28">
        <v>821.4712615384617</v>
      </c>
      <c r="E28" s="6">
        <v>676601.52873846155</v>
      </c>
      <c r="F28" s="31">
        <v>12940</v>
      </c>
      <c r="G28" s="31">
        <v>687796</v>
      </c>
      <c r="H28" s="31">
        <v>470.76773212669679</v>
      </c>
      <c r="I28" s="31">
        <v>687325.23226787325</v>
      </c>
      <c r="J28" s="31">
        <v>15.298434433005013</v>
      </c>
      <c r="K28" s="31">
        <v>18.445117712907411</v>
      </c>
      <c r="L28" s="31">
        <v>17.797976125496088</v>
      </c>
      <c r="M28" s="31">
        <v>14.771409833568189</v>
      </c>
      <c r="N28" s="31">
        <v>-17.005114910746848</v>
      </c>
      <c r="P28" s="34"/>
    </row>
    <row r="30" spans="1:16" x14ac:dyDescent="0.25">
      <c r="A30" s="25"/>
      <c r="B30" s="25"/>
      <c r="C30" s="25"/>
    </row>
  </sheetData>
  <pageMargins left="0.7" right="0.7" top="0.75" bottom="0.7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5:K31"/>
  <sheetViews>
    <sheetView workbookViewId="0">
      <selection activeCell="H19" sqref="H19"/>
    </sheetView>
  </sheetViews>
  <sheetFormatPr defaultRowHeight="15" x14ac:dyDescent="0.25"/>
  <cols>
    <col min="1" max="1" width="23.42578125" customWidth="1"/>
    <col min="2" max="2" width="24.140625" hidden="1" customWidth="1"/>
    <col min="3" max="3" width="22" hidden="1" customWidth="1"/>
    <col min="4" max="4" width="14.42578125" hidden="1" customWidth="1"/>
    <col min="5" max="5" width="14.5703125" hidden="1" customWidth="1"/>
    <col min="6" max="7" width="21.28515625" customWidth="1"/>
    <col min="8" max="9" width="22.85546875" customWidth="1"/>
    <col min="10" max="10" width="15.28515625" customWidth="1"/>
    <col min="11" max="11" width="27.5703125" customWidth="1"/>
  </cols>
  <sheetData>
    <row r="5" spans="1:11" x14ac:dyDescent="0.25">
      <c r="A5" s="10" t="s">
        <v>51</v>
      </c>
    </row>
    <row r="7" spans="1:11" ht="75.75" customHeight="1" x14ac:dyDescent="0.25">
      <c r="A7" s="8" t="s">
        <v>0</v>
      </c>
      <c r="B7" s="26" t="s">
        <v>29</v>
      </c>
      <c r="C7" s="26" t="s">
        <v>26</v>
      </c>
      <c r="D7" s="26" t="s">
        <v>30</v>
      </c>
      <c r="E7" s="26" t="s">
        <v>26</v>
      </c>
      <c r="F7" s="26" t="s">
        <v>31</v>
      </c>
      <c r="G7" s="26" t="s">
        <v>32</v>
      </c>
      <c r="H7" s="26" t="s">
        <v>35</v>
      </c>
      <c r="I7" s="26" t="s">
        <v>58</v>
      </c>
      <c r="J7" s="26" t="s">
        <v>57</v>
      </c>
      <c r="K7" s="41" t="s">
        <v>44</v>
      </c>
    </row>
    <row r="8" spans="1:11" x14ac:dyDescent="0.25">
      <c r="A8" s="27" t="s">
        <v>1</v>
      </c>
      <c r="B8" s="29">
        <v>25360</v>
      </c>
      <c r="C8" s="30">
        <v>1993137.9388307692</v>
      </c>
      <c r="D8" s="32">
        <v>24558</v>
      </c>
      <c r="E8" s="33">
        <v>1988637.0621882353</v>
      </c>
      <c r="F8" s="31">
        <v>12.349161376373589</v>
      </c>
      <c r="G8" s="31">
        <v>10.633752023595134</v>
      </c>
      <c r="H8" s="31">
        <v>19.584347970553576</v>
      </c>
      <c r="I8" s="31">
        <v>10.85882443350277</v>
      </c>
      <c r="J8" s="38">
        <v>-44.553556494044301</v>
      </c>
      <c r="K8" s="35"/>
    </row>
    <row r="9" spans="1:11" x14ac:dyDescent="0.25">
      <c r="A9" s="5" t="s">
        <v>2</v>
      </c>
      <c r="B9" s="29">
        <v>920</v>
      </c>
      <c r="C9" s="30">
        <v>59235.372799999997</v>
      </c>
      <c r="D9" s="32">
        <v>864</v>
      </c>
      <c r="E9" s="33">
        <v>59050.03428642534</v>
      </c>
      <c r="F9" s="31">
        <v>14.631659582264117</v>
      </c>
      <c r="G9" s="31">
        <v>12.932721104836931</v>
      </c>
      <c r="H9" s="31">
        <v>21.424818717460941</v>
      </c>
      <c r="I9" s="31">
        <v>12.710015944255153</v>
      </c>
      <c r="J9" s="38">
        <v>-40.676203090126222</v>
      </c>
      <c r="K9" s="35"/>
    </row>
    <row r="10" spans="1:11" x14ac:dyDescent="0.25">
      <c r="A10" s="5" t="s">
        <v>3</v>
      </c>
      <c r="B10" s="29">
        <v>62485</v>
      </c>
      <c r="C10" s="30">
        <v>4686927.4182153847</v>
      </c>
      <c r="D10" s="32">
        <v>60353</v>
      </c>
      <c r="E10" s="33">
        <v>4702119.9328542985</v>
      </c>
      <c r="F10" s="31">
        <v>12.835274485090451</v>
      </c>
      <c r="G10" s="31">
        <v>11.122673432258633</v>
      </c>
      <c r="H10" s="31">
        <v>16.84189063170955</v>
      </c>
      <c r="I10" s="31">
        <v>11.223093153516814</v>
      </c>
      <c r="J10" s="38">
        <v>-33.362035183946539</v>
      </c>
      <c r="K10" s="35"/>
    </row>
    <row r="11" spans="1:11" x14ac:dyDescent="0.25">
      <c r="A11" s="5" t="s">
        <v>4</v>
      </c>
      <c r="B11" s="29">
        <v>7142</v>
      </c>
      <c r="C11" s="30">
        <v>260614.11704615384</v>
      </c>
      <c r="D11" s="32">
        <v>7308</v>
      </c>
      <c r="E11" s="33">
        <v>264042.81086742081</v>
      </c>
      <c r="F11" s="31">
        <v>27.67732996021406</v>
      </c>
      <c r="G11" s="31">
        <v>26.056275176703</v>
      </c>
      <c r="H11" s="31">
        <v>29.863384970891094</v>
      </c>
      <c r="I11" s="31">
        <v>24.108341702091124</v>
      </c>
      <c r="J11" s="38">
        <v>-19.271235576307291</v>
      </c>
      <c r="K11" s="35"/>
    </row>
    <row r="12" spans="1:11" x14ac:dyDescent="0.25">
      <c r="A12" s="5" t="s">
        <v>5</v>
      </c>
      <c r="B12" s="29">
        <v>4352</v>
      </c>
      <c r="C12" s="30">
        <v>511333.48504615383</v>
      </c>
      <c r="D12" s="32">
        <v>4225</v>
      </c>
      <c r="E12" s="33">
        <v>514950.59151085973</v>
      </c>
      <c r="F12" s="31">
        <v>8.2046706415151274</v>
      </c>
      <c r="G12" s="31">
        <v>15.280587157144742</v>
      </c>
      <c r="H12" s="31">
        <v>22.147740807053765</v>
      </c>
      <c r="I12" s="31">
        <v>14.564755204817923</v>
      </c>
      <c r="J12" s="38">
        <v>-34.238190108404922</v>
      </c>
      <c r="K12" s="35"/>
    </row>
    <row r="13" spans="1:11" x14ac:dyDescent="0.25">
      <c r="A13" s="5" t="s">
        <v>6</v>
      </c>
      <c r="B13" s="29">
        <v>38615</v>
      </c>
      <c r="C13" s="30">
        <v>2262369.7075692308</v>
      </c>
      <c r="D13" s="32">
        <v>37456</v>
      </c>
      <c r="E13" s="33">
        <v>2282033.7798104072</v>
      </c>
      <c r="F13" s="31">
        <v>16.413429253931493</v>
      </c>
      <c r="G13" s="31">
        <v>14.857477352225521</v>
      </c>
      <c r="H13" s="31">
        <v>19.693407031592237</v>
      </c>
      <c r="I13" s="31">
        <v>15.349876315815621</v>
      </c>
      <c r="J13" s="38">
        <v>-22.055760635062828</v>
      </c>
      <c r="K13" s="35"/>
    </row>
    <row r="14" spans="1:11" x14ac:dyDescent="0.25">
      <c r="A14" s="5" t="s">
        <v>7</v>
      </c>
      <c r="B14" s="29">
        <v>9290</v>
      </c>
      <c r="C14" s="30">
        <v>540043.52615384618</v>
      </c>
      <c r="D14" s="32">
        <v>8873</v>
      </c>
      <c r="E14" s="33">
        <v>546152.77302579186</v>
      </c>
      <c r="F14" s="31">
        <v>16.246369950374628</v>
      </c>
      <c r="G14" s="31">
        <v>15.056991752330937</v>
      </c>
      <c r="H14" s="31">
        <v>21.921097329594904</v>
      </c>
      <c r="I14" s="31">
        <v>15.794378708040707</v>
      </c>
      <c r="J14" s="38">
        <v>-27.948959531705235</v>
      </c>
      <c r="K14" s="35"/>
    </row>
    <row r="15" spans="1:11" x14ac:dyDescent="0.25">
      <c r="A15" s="5" t="s">
        <v>8</v>
      </c>
      <c r="B15" s="29">
        <v>10757</v>
      </c>
      <c r="C15" s="30">
        <v>664420.05784615385</v>
      </c>
      <c r="D15" s="32">
        <v>9916</v>
      </c>
      <c r="E15" s="33">
        <v>675381.55895882356</v>
      </c>
      <c r="F15" s="31">
        <v>14.682070998927816</v>
      </c>
      <c r="G15" s="31">
        <v>14.602598196215899</v>
      </c>
      <c r="H15" s="31">
        <v>19.28800960066463</v>
      </c>
      <c r="I15" s="31">
        <v>14.467786169282768</v>
      </c>
      <c r="J15" s="38">
        <v>-24.990776815124388</v>
      </c>
      <c r="K15" s="35"/>
    </row>
    <row r="16" spans="1:11" x14ac:dyDescent="0.25">
      <c r="A16" s="5" t="s">
        <v>9</v>
      </c>
      <c r="B16" s="29">
        <v>45918</v>
      </c>
      <c r="C16" s="30">
        <v>2104252.8788923076</v>
      </c>
      <c r="D16" s="32">
        <v>44836</v>
      </c>
      <c r="E16" s="33">
        <v>2126012.5325307692</v>
      </c>
      <c r="F16" s="31">
        <v>21.089245389644052</v>
      </c>
      <c r="G16" s="31">
        <v>18.87458649718263</v>
      </c>
      <c r="H16" s="31">
        <v>20.983591738413523</v>
      </c>
      <c r="I16" s="31">
        <v>17.40023370156241</v>
      </c>
      <c r="J16" s="38">
        <v>-17.076952704389754</v>
      </c>
      <c r="K16" s="35"/>
    </row>
    <row r="17" spans="1:11" x14ac:dyDescent="0.25">
      <c r="A17" s="5" t="s">
        <v>10</v>
      </c>
      <c r="B17" s="29">
        <v>27202</v>
      </c>
      <c r="C17" s="30">
        <v>1724926.5056</v>
      </c>
      <c r="D17" s="32">
        <v>26170</v>
      </c>
      <c r="E17" s="33">
        <v>1717510.3791149321</v>
      </c>
      <c r="F17" s="31">
        <v>15.237171383782805</v>
      </c>
      <c r="G17" s="31">
        <v>14.319212996278917</v>
      </c>
      <c r="H17" s="31">
        <v>15.121107256894975</v>
      </c>
      <c r="I17" s="31">
        <v>13.261323791900402</v>
      </c>
      <c r="J17" s="38">
        <v>-12.299254501660533</v>
      </c>
      <c r="K17" s="35"/>
    </row>
    <row r="18" spans="1:11" x14ac:dyDescent="0.25">
      <c r="A18" s="5" t="s">
        <v>11</v>
      </c>
      <c r="B18" s="29">
        <v>6478</v>
      </c>
      <c r="C18" s="30">
        <v>394266.93353846151</v>
      </c>
      <c r="D18" s="32">
        <v>6168</v>
      </c>
      <c r="E18" s="33">
        <v>390062.40909321269</v>
      </c>
      <c r="F18" s="31">
        <v>15.812854190022811</v>
      </c>
      <c r="G18" s="31">
        <v>15.209027000039258</v>
      </c>
      <c r="H18" s="31">
        <v>14.392555359177777</v>
      </c>
      <c r="I18" s="31">
        <v>13.812857489927005</v>
      </c>
      <c r="J18" s="38">
        <v>-4.0277619559831193</v>
      </c>
      <c r="K18" s="35"/>
    </row>
    <row r="19" spans="1:11" x14ac:dyDescent="0.25">
      <c r="A19" s="5" t="s">
        <v>12</v>
      </c>
      <c r="B19" s="29">
        <v>10704</v>
      </c>
      <c r="C19" s="30">
        <v>684162.40984615381</v>
      </c>
      <c r="D19" s="32">
        <v>10277</v>
      </c>
      <c r="E19" s="33">
        <v>691723.78108190047</v>
      </c>
      <c r="F19" s="31">
        <v>14.857086428236009</v>
      </c>
      <c r="G19" s="31">
        <v>14.262290515416055</v>
      </c>
      <c r="H19" s="31">
        <v>16.247196568040501</v>
      </c>
      <c r="I19" s="31">
        <v>14.266359739629356</v>
      </c>
      <c r="J19" s="38">
        <v>-12.191868425520278</v>
      </c>
      <c r="K19" s="35"/>
    </row>
    <row r="20" spans="1:11" x14ac:dyDescent="0.25">
      <c r="A20" s="5" t="s">
        <v>13</v>
      </c>
      <c r="B20" s="29">
        <v>22352</v>
      </c>
      <c r="C20" s="30">
        <v>2655079.6525538461</v>
      </c>
      <c r="D20" s="32">
        <v>21091</v>
      </c>
      <c r="E20" s="33">
        <v>2674538.0732945702</v>
      </c>
      <c r="F20" s="31">
        <v>7.8858477322102658</v>
      </c>
      <c r="G20" s="31">
        <v>7.9054373681795971</v>
      </c>
      <c r="H20" s="31">
        <v>9.201397559109374</v>
      </c>
      <c r="I20" s="31">
        <v>7.3504732312675554</v>
      </c>
      <c r="J20" s="38">
        <v>-20.115686948113716</v>
      </c>
      <c r="K20" s="35"/>
    </row>
    <row r="21" spans="1:11" x14ac:dyDescent="0.25">
      <c r="A21" s="5" t="s">
        <v>14</v>
      </c>
      <c r="B21" s="29">
        <v>8219</v>
      </c>
      <c r="C21" s="30">
        <v>553504.00270769233</v>
      </c>
      <c r="D21" s="32">
        <v>7705</v>
      </c>
      <c r="E21" s="33">
        <v>556706.5229959276</v>
      </c>
      <c r="F21" s="31">
        <v>13.840326422861697</v>
      </c>
      <c r="G21" s="31">
        <v>13.451509594407364</v>
      </c>
      <c r="H21" s="31">
        <v>14.970222946295198</v>
      </c>
      <c r="I21" s="31">
        <v>12.242967764354068</v>
      </c>
      <c r="J21" s="38">
        <v>-18.21786617156604</v>
      </c>
      <c r="K21" s="35"/>
    </row>
    <row r="22" spans="1:11" x14ac:dyDescent="0.25">
      <c r="A22" s="5" t="s">
        <v>15</v>
      </c>
      <c r="B22" s="29">
        <v>1246</v>
      </c>
      <c r="C22" s="30">
        <v>122340.78067692308</v>
      </c>
      <c r="D22" s="32">
        <v>1318</v>
      </c>
      <c r="E22" s="33">
        <v>123083.92086244344</v>
      </c>
      <c r="F22" s="31">
        <v>10.708141167138923</v>
      </c>
      <c r="G22" s="31">
        <v>8.6744599335134556</v>
      </c>
      <c r="H22" s="31">
        <v>9.0513368983647915</v>
      </c>
      <c r="I22" s="31">
        <v>8.2308609224552232</v>
      </c>
      <c r="J22" s="38">
        <v>-9.0646938139911128</v>
      </c>
      <c r="K22" s="35"/>
    </row>
    <row r="23" spans="1:11" x14ac:dyDescent="0.25">
      <c r="A23" s="5" t="s">
        <v>16</v>
      </c>
      <c r="B23" s="29">
        <v>13514</v>
      </c>
      <c r="C23" s="30">
        <v>2108778.161230769</v>
      </c>
      <c r="D23" s="32">
        <v>12669</v>
      </c>
      <c r="E23" s="33">
        <v>2086156.2050597286</v>
      </c>
      <c r="F23" s="31">
        <v>6.0728913632032047</v>
      </c>
      <c r="G23" s="31">
        <v>6.5073779448119184</v>
      </c>
      <c r="H23" s="31">
        <v>7.8305510805161651</v>
      </c>
      <c r="I23" s="31">
        <v>5.1269034380393093</v>
      </c>
      <c r="J23" s="38">
        <v>-34.526914066163528</v>
      </c>
      <c r="K23" s="35"/>
    </row>
    <row r="24" spans="1:11" x14ac:dyDescent="0.25">
      <c r="A24" s="5" t="s">
        <v>17</v>
      </c>
      <c r="B24" s="29">
        <v>16649</v>
      </c>
      <c r="C24" s="30">
        <v>1468351.3580307693</v>
      </c>
      <c r="D24" s="32">
        <v>16650</v>
      </c>
      <c r="E24" s="33">
        <v>1448849.3507027149</v>
      </c>
      <c r="F24" s="31">
        <v>11.491878014732508</v>
      </c>
      <c r="G24" s="31">
        <v>11.104374231519158</v>
      </c>
      <c r="H24" s="31">
        <v>12.268191768221907</v>
      </c>
      <c r="I24" s="31">
        <v>9.3056941584337238</v>
      </c>
      <c r="J24" s="38">
        <v>-24.147793462618441</v>
      </c>
      <c r="K24" s="35"/>
    </row>
    <row r="25" spans="1:11" x14ac:dyDescent="0.25">
      <c r="A25" s="5" t="s">
        <v>18</v>
      </c>
      <c r="B25" s="29">
        <v>2978</v>
      </c>
      <c r="C25" s="30">
        <v>214886.06523076922</v>
      </c>
      <c r="D25" s="32">
        <v>2607</v>
      </c>
      <c r="E25" s="33">
        <v>212524.47365927603</v>
      </c>
      <c r="F25" s="31">
        <v>12.266822522189141</v>
      </c>
      <c r="G25" s="31">
        <v>12.456637659114582</v>
      </c>
      <c r="H25" s="31">
        <v>13.333284781684371</v>
      </c>
      <c r="I25" s="31">
        <v>11.757964891285408</v>
      </c>
      <c r="J25" s="38">
        <v>-11.814942200611696</v>
      </c>
      <c r="K25" s="35"/>
    </row>
    <row r="26" spans="1:11" x14ac:dyDescent="0.25">
      <c r="A26" s="5" t="s">
        <v>19</v>
      </c>
      <c r="B26" s="29">
        <v>6177</v>
      </c>
      <c r="C26" s="30">
        <v>683363.22461538459</v>
      </c>
      <c r="D26" s="32">
        <v>5767</v>
      </c>
      <c r="E26" s="33">
        <v>701937.33497737558</v>
      </c>
      <c r="F26" s="31">
        <v>8.2158331130596984</v>
      </c>
      <c r="G26" s="31">
        <v>8.9398373091194987</v>
      </c>
      <c r="H26" s="31">
        <v>8.0558496871304541</v>
      </c>
      <c r="I26" s="31">
        <v>6.559137338172917</v>
      </c>
      <c r="J26" s="38">
        <v>-18.579199055173483</v>
      </c>
      <c r="K26" s="35"/>
    </row>
    <row r="27" spans="1:11" x14ac:dyDescent="0.25">
      <c r="A27" s="5" t="s">
        <v>20</v>
      </c>
      <c r="B27" s="29">
        <v>16638</v>
      </c>
      <c r="C27" s="30">
        <v>1737460.4849230768</v>
      </c>
      <c r="D27" s="32">
        <v>15894</v>
      </c>
      <c r="E27" s="33">
        <v>1733069.4215895927</v>
      </c>
      <c r="F27" s="31">
        <v>9.1710117332875356</v>
      </c>
      <c r="G27" s="31">
        <v>10.150569495892766</v>
      </c>
      <c r="H27" s="31">
        <v>10.145381268965911</v>
      </c>
      <c r="I27" s="31">
        <v>7.9763457787899643</v>
      </c>
      <c r="J27" s="38">
        <v>-21.37953648731656</v>
      </c>
      <c r="K27" s="35"/>
    </row>
    <row r="28" spans="1:11" x14ac:dyDescent="0.25">
      <c r="A28" s="6" t="s">
        <v>21</v>
      </c>
      <c r="B28" s="29">
        <v>7591</v>
      </c>
      <c r="C28" s="30">
        <v>676601.52873846155</v>
      </c>
      <c r="D28" s="32">
        <v>6990</v>
      </c>
      <c r="E28" s="33">
        <v>687325.23226787325</v>
      </c>
      <c r="F28" s="31">
        <v>10.169857982568239</v>
      </c>
      <c r="G28" s="31">
        <v>10.475633133879573</v>
      </c>
      <c r="H28" s="31">
        <v>11.437175008680843</v>
      </c>
      <c r="I28" s="31">
        <v>8.3321532607763515</v>
      </c>
      <c r="J28" s="38">
        <v>-27.148502541473508</v>
      </c>
      <c r="K28" s="35"/>
    </row>
    <row r="30" spans="1:11" ht="45.75" customHeight="1" x14ac:dyDescent="0.25"/>
    <row r="31" spans="1:11" ht="40.5" customHeight="1" x14ac:dyDescent="0.25"/>
  </sheetData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5:G34"/>
  <sheetViews>
    <sheetView zoomScaleNormal="100" workbookViewId="0">
      <selection activeCell="J19" sqref="J19"/>
    </sheetView>
  </sheetViews>
  <sheetFormatPr defaultRowHeight="15" x14ac:dyDescent="0.25"/>
  <cols>
    <col min="1" max="1" width="23.5703125" bestFit="1" customWidth="1"/>
    <col min="2" max="6" width="10.140625" customWidth="1"/>
  </cols>
  <sheetData>
    <row r="5" spans="1:7" ht="48.75" customHeight="1" x14ac:dyDescent="0.25">
      <c r="A5" s="53" t="s">
        <v>52</v>
      </c>
      <c r="B5" s="53"/>
      <c r="C5" s="53"/>
      <c r="D5" s="53"/>
      <c r="E5" s="53"/>
      <c r="F5" s="53"/>
    </row>
    <row r="6" spans="1:7" ht="15" customHeight="1" x14ac:dyDescent="0.25">
      <c r="A6" s="9"/>
      <c r="B6" s="10"/>
      <c r="C6" s="10"/>
      <c r="D6" s="10"/>
      <c r="E6" s="10"/>
      <c r="F6" s="10"/>
    </row>
    <row r="7" spans="1:7" ht="15" customHeight="1" x14ac:dyDescent="0.25">
      <c r="A7" s="8" t="s">
        <v>0</v>
      </c>
      <c r="B7" s="7">
        <v>2017</v>
      </c>
      <c r="C7" s="7">
        <v>2018</v>
      </c>
      <c r="D7" s="7">
        <v>2019</v>
      </c>
      <c r="E7" s="7">
        <v>2020</v>
      </c>
      <c r="F7" s="7">
        <v>2021</v>
      </c>
      <c r="G7" s="13"/>
    </row>
    <row r="8" spans="1:7" ht="15" customHeight="1" x14ac:dyDescent="0.25">
      <c r="A8" s="5" t="s">
        <v>1</v>
      </c>
      <c r="B8" s="1">
        <v>70</v>
      </c>
      <c r="C8" s="1">
        <v>90</v>
      </c>
      <c r="D8" s="1">
        <v>90</v>
      </c>
      <c r="E8" s="1">
        <v>100</v>
      </c>
      <c r="F8" s="1">
        <v>93.333333333333329</v>
      </c>
    </row>
    <row r="9" spans="1:7" ht="15" customHeight="1" x14ac:dyDescent="0.25">
      <c r="A9" s="5" t="s">
        <v>2</v>
      </c>
      <c r="B9" s="2">
        <v>0</v>
      </c>
      <c r="C9" s="2">
        <v>0</v>
      </c>
      <c r="D9" s="3">
        <v>0</v>
      </c>
      <c r="E9" s="3">
        <v>70</v>
      </c>
      <c r="F9" s="3">
        <v>70</v>
      </c>
    </row>
    <row r="10" spans="1:7" ht="15" customHeight="1" x14ac:dyDescent="0.25">
      <c r="A10" s="5" t="s">
        <v>3</v>
      </c>
      <c r="B10" s="3">
        <v>35</v>
      </c>
      <c r="C10" s="3">
        <v>100</v>
      </c>
      <c r="D10" s="3">
        <v>80</v>
      </c>
      <c r="E10" s="3">
        <v>84.5</v>
      </c>
      <c r="F10" s="3">
        <v>100</v>
      </c>
    </row>
    <row r="11" spans="1:7" ht="15" customHeight="1" x14ac:dyDescent="0.25">
      <c r="A11" s="5" t="s">
        <v>4</v>
      </c>
      <c r="B11" s="3">
        <v>90</v>
      </c>
      <c r="C11" s="3">
        <v>90</v>
      </c>
      <c r="D11" s="3">
        <v>79.5</v>
      </c>
      <c r="E11" s="3">
        <v>80</v>
      </c>
      <c r="F11" s="3">
        <v>100</v>
      </c>
    </row>
    <row r="12" spans="1:7" ht="15" customHeight="1" x14ac:dyDescent="0.25">
      <c r="A12" s="5" t="s">
        <v>5</v>
      </c>
      <c r="B12" s="3">
        <v>70</v>
      </c>
      <c r="C12" s="3">
        <v>90</v>
      </c>
      <c r="D12" s="3">
        <v>90</v>
      </c>
      <c r="E12" s="3">
        <v>60.2</v>
      </c>
      <c r="F12" s="3">
        <v>70</v>
      </c>
    </row>
    <row r="13" spans="1:7" ht="15" customHeight="1" x14ac:dyDescent="0.25">
      <c r="A13" s="5" t="s">
        <v>6</v>
      </c>
      <c r="B13" s="3">
        <v>100</v>
      </c>
      <c r="C13" s="3">
        <v>100</v>
      </c>
      <c r="D13" s="3">
        <v>98.666666666666671</v>
      </c>
      <c r="E13" s="3">
        <v>70</v>
      </c>
      <c r="F13" s="3">
        <v>89.975259772389904</v>
      </c>
    </row>
    <row r="14" spans="1:7" ht="15" customHeight="1" x14ac:dyDescent="0.25">
      <c r="A14" s="5" t="s">
        <v>7</v>
      </c>
      <c r="B14" s="3">
        <v>90</v>
      </c>
      <c r="C14" s="3">
        <v>100</v>
      </c>
      <c r="D14" s="3">
        <v>90</v>
      </c>
      <c r="E14" s="3">
        <v>100</v>
      </c>
      <c r="F14" s="3">
        <v>90</v>
      </c>
    </row>
    <row r="15" spans="1:7" ht="15" customHeight="1" x14ac:dyDescent="0.25">
      <c r="A15" s="5" t="s">
        <v>8</v>
      </c>
      <c r="B15" s="3">
        <v>100</v>
      </c>
      <c r="C15" s="3">
        <v>90</v>
      </c>
      <c r="D15" s="3">
        <v>100</v>
      </c>
      <c r="E15" s="3">
        <v>100</v>
      </c>
      <c r="F15" s="3">
        <v>100</v>
      </c>
    </row>
    <row r="16" spans="1:7" ht="15" customHeight="1" x14ac:dyDescent="0.25">
      <c r="A16" s="5" t="s">
        <v>9</v>
      </c>
      <c r="B16" s="3">
        <v>55</v>
      </c>
      <c r="C16" s="3">
        <v>13.333333333333332</v>
      </c>
      <c r="D16" s="3">
        <v>100</v>
      </c>
      <c r="E16" s="3">
        <v>98.3</v>
      </c>
      <c r="F16" s="3">
        <v>100</v>
      </c>
    </row>
    <row r="17" spans="1:6" ht="15" customHeight="1" x14ac:dyDescent="0.25">
      <c r="A17" s="5" t="s">
        <v>10</v>
      </c>
      <c r="B17" s="3">
        <v>35</v>
      </c>
      <c r="C17" s="3">
        <v>100</v>
      </c>
      <c r="D17" s="3">
        <v>100</v>
      </c>
      <c r="E17" s="3">
        <v>90</v>
      </c>
      <c r="F17" s="3">
        <v>90</v>
      </c>
    </row>
    <row r="18" spans="1:6" ht="15" customHeight="1" x14ac:dyDescent="0.25">
      <c r="A18" s="5" t="s">
        <v>11</v>
      </c>
      <c r="B18" s="3">
        <v>55</v>
      </c>
      <c r="C18" s="3">
        <v>30</v>
      </c>
      <c r="D18" s="3">
        <v>100</v>
      </c>
      <c r="E18" s="3">
        <v>70</v>
      </c>
      <c r="F18" s="3">
        <v>90</v>
      </c>
    </row>
    <row r="19" spans="1:6" x14ac:dyDescent="0.25">
      <c r="A19" s="5" t="s">
        <v>12</v>
      </c>
      <c r="B19" s="3">
        <v>0</v>
      </c>
      <c r="C19" s="3">
        <v>0</v>
      </c>
      <c r="D19" s="3">
        <v>0</v>
      </c>
      <c r="E19" s="3">
        <v>84</v>
      </c>
      <c r="F19" s="3">
        <v>100</v>
      </c>
    </row>
    <row r="20" spans="1:6" ht="15" customHeight="1" x14ac:dyDescent="0.25">
      <c r="A20" s="5" t="s">
        <v>13</v>
      </c>
      <c r="B20" s="3">
        <v>90</v>
      </c>
      <c r="C20" s="3">
        <v>90</v>
      </c>
      <c r="D20" s="3">
        <v>90</v>
      </c>
      <c r="E20" s="3">
        <v>90</v>
      </c>
      <c r="F20" s="3">
        <v>100</v>
      </c>
    </row>
    <row r="21" spans="1:6" ht="15" customHeight="1" x14ac:dyDescent="0.25">
      <c r="A21" s="5" t="s">
        <v>14</v>
      </c>
      <c r="B21" s="3">
        <v>90</v>
      </c>
      <c r="C21" s="3">
        <v>90</v>
      </c>
      <c r="D21" s="3">
        <v>80</v>
      </c>
      <c r="E21" s="3" t="s">
        <v>34</v>
      </c>
      <c r="F21" s="3">
        <v>100</v>
      </c>
    </row>
    <row r="22" spans="1:6" ht="15" customHeight="1" x14ac:dyDescent="0.25">
      <c r="A22" s="5" t="s">
        <v>15</v>
      </c>
      <c r="B22" s="2">
        <v>35</v>
      </c>
      <c r="C22" s="2">
        <v>65</v>
      </c>
      <c r="D22" s="3">
        <v>0</v>
      </c>
      <c r="E22" s="3">
        <v>0</v>
      </c>
      <c r="F22" s="3">
        <v>0</v>
      </c>
    </row>
    <row r="23" spans="1:6" ht="15" customHeight="1" x14ac:dyDescent="0.25">
      <c r="A23" s="5" t="s">
        <v>16</v>
      </c>
      <c r="B23" s="3">
        <v>0</v>
      </c>
      <c r="C23" s="3">
        <v>100</v>
      </c>
      <c r="D23" s="3">
        <v>65</v>
      </c>
      <c r="E23" s="3">
        <v>100</v>
      </c>
      <c r="F23" s="3">
        <v>100</v>
      </c>
    </row>
    <row r="24" spans="1:6" ht="15" customHeight="1" x14ac:dyDescent="0.25">
      <c r="A24" s="5" t="s">
        <v>17</v>
      </c>
      <c r="B24" s="3">
        <v>45</v>
      </c>
      <c r="C24" s="3">
        <v>80</v>
      </c>
      <c r="D24" s="3">
        <v>88.333333333333329</v>
      </c>
      <c r="E24" s="3">
        <v>100</v>
      </c>
      <c r="F24" s="3">
        <v>80</v>
      </c>
    </row>
    <row r="25" spans="1:6" ht="15" customHeight="1" x14ac:dyDescent="0.25">
      <c r="A25" s="5" t="s">
        <v>18</v>
      </c>
      <c r="B25" s="3">
        <v>35</v>
      </c>
      <c r="C25" s="3">
        <v>0</v>
      </c>
      <c r="D25" s="3">
        <v>70</v>
      </c>
      <c r="E25" s="3">
        <v>0</v>
      </c>
      <c r="F25" s="3">
        <v>0</v>
      </c>
    </row>
    <row r="26" spans="1:6" ht="15" customHeight="1" x14ac:dyDescent="0.25">
      <c r="A26" s="5" t="s">
        <v>19</v>
      </c>
      <c r="B26" s="3">
        <v>71.25</v>
      </c>
      <c r="C26" s="3">
        <v>90</v>
      </c>
      <c r="D26" s="3">
        <v>100</v>
      </c>
      <c r="E26" s="3">
        <v>78.7</v>
      </c>
      <c r="F26" s="3">
        <v>89.356343283582092</v>
      </c>
    </row>
    <row r="27" spans="1:6" ht="15" customHeight="1" x14ac:dyDescent="0.25">
      <c r="A27" s="5" t="s">
        <v>20</v>
      </c>
      <c r="B27" s="3">
        <v>35</v>
      </c>
      <c r="C27" s="3">
        <v>0</v>
      </c>
      <c r="D27" s="3">
        <v>0</v>
      </c>
      <c r="E27" s="3">
        <v>90</v>
      </c>
      <c r="F27" s="3">
        <v>100</v>
      </c>
    </row>
    <row r="28" spans="1:6" ht="15" customHeight="1" x14ac:dyDescent="0.25">
      <c r="A28" s="6" t="s">
        <v>21</v>
      </c>
      <c r="B28" s="4">
        <v>90</v>
      </c>
      <c r="C28" s="4">
        <v>92.5</v>
      </c>
      <c r="D28" s="4">
        <v>89.125</v>
      </c>
      <c r="E28" s="4">
        <v>93.3</v>
      </c>
      <c r="F28" s="4">
        <v>100</v>
      </c>
    </row>
    <row r="30" spans="1:6" x14ac:dyDescent="0.25">
      <c r="A30" s="45" t="s">
        <v>36</v>
      </c>
      <c r="B30" s="46">
        <f>QUARTILE(B$8:B$28,1)</f>
        <v>35</v>
      </c>
      <c r="C30" s="46">
        <f t="shared" ref="C30:F30" si="0">QUARTILE(C$8:C$28,1)</f>
        <v>30</v>
      </c>
      <c r="D30" s="46">
        <f t="shared" si="0"/>
        <v>70</v>
      </c>
      <c r="E30" s="46">
        <f t="shared" si="0"/>
        <v>70</v>
      </c>
      <c r="F30" s="46">
        <f t="shared" si="0"/>
        <v>89.356343283582092</v>
      </c>
    </row>
    <row r="31" spans="1:6" x14ac:dyDescent="0.25">
      <c r="A31" s="45" t="s">
        <v>37</v>
      </c>
      <c r="B31" s="46">
        <f>MEDIAN(B$8:B$28)</f>
        <v>55</v>
      </c>
      <c r="C31" s="46">
        <f t="shared" ref="C31:F31" si="1">MEDIAN(C$8:C$28)</f>
        <v>90</v>
      </c>
      <c r="D31" s="46">
        <f t="shared" si="1"/>
        <v>89.125</v>
      </c>
      <c r="E31" s="46">
        <f t="shared" si="1"/>
        <v>87.25</v>
      </c>
      <c r="F31" s="46">
        <f t="shared" si="1"/>
        <v>93.333333333333329</v>
      </c>
    </row>
    <row r="32" spans="1:6" x14ac:dyDescent="0.25">
      <c r="A32" s="45" t="s">
        <v>38</v>
      </c>
      <c r="B32" s="46">
        <f>QUARTILE(B$8:B$28,3)</f>
        <v>90</v>
      </c>
      <c r="C32" s="46">
        <f t="shared" ref="C32:F32" si="2">QUARTILE(C$8:C$28,3)</f>
        <v>92.5</v>
      </c>
      <c r="D32" s="46">
        <f t="shared" si="2"/>
        <v>98.666666666666671</v>
      </c>
      <c r="E32" s="46">
        <f t="shared" si="2"/>
        <v>98.724999999999994</v>
      </c>
      <c r="F32" s="46">
        <f t="shared" si="2"/>
        <v>100</v>
      </c>
    </row>
    <row r="33" spans="1:6" x14ac:dyDescent="0.25">
      <c r="A33" s="45" t="s">
        <v>39</v>
      </c>
      <c r="B33" s="46">
        <f>AVERAGE(B$8:B$28)</f>
        <v>56.726190476190474</v>
      </c>
      <c r="C33" s="46">
        <f t="shared" ref="C33:F33" si="3">AVERAGE(C$8:C$28)</f>
        <v>67.182539682539684</v>
      </c>
      <c r="D33" s="46">
        <f t="shared" si="3"/>
        <v>71.93452380952381</v>
      </c>
      <c r="E33" s="46">
        <f t="shared" si="3"/>
        <v>77.95</v>
      </c>
      <c r="F33" s="46">
        <f t="shared" si="3"/>
        <v>83.936425542347877</v>
      </c>
    </row>
    <row r="34" spans="1:6" x14ac:dyDescent="0.25">
      <c r="A34" s="45" t="s">
        <v>40</v>
      </c>
      <c r="B34" s="46">
        <f>_xlfn.STDEV.S(B$8:B$28)</f>
        <v>33.167369578576846</v>
      </c>
      <c r="C34" s="46">
        <f t="shared" ref="C34:F34" si="4">_xlfn.STDEV.S(C$8:C$28)</f>
        <v>40.109638103366969</v>
      </c>
      <c r="D34" s="46">
        <f t="shared" si="4"/>
        <v>37.054226806214004</v>
      </c>
      <c r="E34" s="46">
        <f t="shared" si="4"/>
        <v>29.251819556540777</v>
      </c>
      <c r="F34" s="46">
        <f t="shared" si="4"/>
        <v>29.444371599581832</v>
      </c>
    </row>
  </sheetData>
  <mergeCells count="1">
    <mergeCell ref="A5:F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5">
    <tabColor rgb="FF00B050"/>
    <pageSetUpPr fitToPage="1"/>
  </sheetPr>
  <dimension ref="A5:L30"/>
  <sheetViews>
    <sheetView zoomScaleNormal="100" workbookViewId="0">
      <selection activeCell="K23" sqref="K23"/>
    </sheetView>
  </sheetViews>
  <sheetFormatPr defaultRowHeight="15" x14ac:dyDescent="0.25"/>
  <cols>
    <col min="1" max="1" width="29.5703125" customWidth="1"/>
    <col min="2" max="8" width="8" customWidth="1"/>
  </cols>
  <sheetData>
    <row r="5" spans="1:12" ht="33.75" customHeight="1" x14ac:dyDescent="0.25">
      <c r="A5" s="53" t="s">
        <v>53</v>
      </c>
      <c r="B5" s="53"/>
      <c r="C5" s="53"/>
      <c r="D5" s="53"/>
      <c r="E5" s="53"/>
      <c r="F5" s="53"/>
      <c r="G5" s="53"/>
      <c r="H5" s="53"/>
    </row>
    <row r="6" spans="1:12" ht="15" customHeight="1" x14ac:dyDescent="0.25">
      <c r="A6" s="9"/>
      <c r="B6" s="10"/>
      <c r="C6" s="10"/>
      <c r="D6" s="10"/>
      <c r="E6" s="10"/>
    </row>
    <row r="7" spans="1:12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  <c r="H7" s="7">
        <v>2021</v>
      </c>
    </row>
    <row r="8" spans="1:12" ht="15" customHeight="1" x14ac:dyDescent="0.25">
      <c r="A8" s="5" t="s">
        <v>1</v>
      </c>
      <c r="B8" s="1">
        <v>100</v>
      </c>
      <c r="C8" s="1">
        <v>99</v>
      </c>
      <c r="D8" s="37">
        <v>96.48</v>
      </c>
      <c r="E8" s="37">
        <v>97.500000000000014</v>
      </c>
      <c r="F8" s="37">
        <v>96.187999999999988</v>
      </c>
      <c r="G8" s="37">
        <v>95.9</v>
      </c>
      <c r="H8" s="37">
        <v>96.679999999999993</v>
      </c>
    </row>
    <row r="9" spans="1:12" ht="15" customHeight="1" x14ac:dyDescent="0.25">
      <c r="A9" s="5" t="s">
        <v>2</v>
      </c>
      <c r="B9" s="2">
        <v>93.975000000000009</v>
      </c>
      <c r="C9" s="2">
        <v>85.474999999999994</v>
      </c>
      <c r="D9" s="11">
        <v>99</v>
      </c>
      <c r="E9" s="11">
        <v>96.554999999999993</v>
      </c>
      <c r="F9" s="11">
        <v>97.249999999999986</v>
      </c>
      <c r="G9" s="11">
        <v>72.5</v>
      </c>
      <c r="H9" s="11">
        <v>96.775000000000006</v>
      </c>
    </row>
    <row r="10" spans="1:12" ht="15" customHeight="1" x14ac:dyDescent="0.25">
      <c r="A10" s="5" t="s">
        <v>3</v>
      </c>
      <c r="B10" s="3">
        <v>100</v>
      </c>
      <c r="C10" s="3">
        <v>98.4</v>
      </c>
      <c r="D10" s="11">
        <v>94.1</v>
      </c>
      <c r="E10" s="11">
        <v>96.99799999999999</v>
      </c>
      <c r="F10" s="11">
        <v>98.328000000000003</v>
      </c>
      <c r="G10" s="11">
        <v>78.7</v>
      </c>
      <c r="H10" s="11">
        <v>80.960000000000008</v>
      </c>
    </row>
    <row r="11" spans="1:12" ht="15" customHeight="1" x14ac:dyDescent="0.25">
      <c r="A11" s="5" t="s">
        <v>4</v>
      </c>
      <c r="B11" s="3">
        <v>100</v>
      </c>
      <c r="C11" s="3">
        <v>98.4</v>
      </c>
      <c r="D11" s="11">
        <v>96.42</v>
      </c>
      <c r="E11" s="11">
        <v>97.00200000000001</v>
      </c>
      <c r="F11" s="11">
        <v>96.78</v>
      </c>
      <c r="G11" s="11">
        <v>76.400000000000006</v>
      </c>
      <c r="H11" s="11">
        <v>57.02</v>
      </c>
    </row>
    <row r="12" spans="1:12" ht="15" customHeight="1" x14ac:dyDescent="0.25">
      <c r="A12" s="5" t="s">
        <v>5</v>
      </c>
      <c r="B12" s="3">
        <v>100</v>
      </c>
      <c r="C12" s="3">
        <v>100</v>
      </c>
      <c r="D12" s="11">
        <v>100</v>
      </c>
      <c r="E12" s="11">
        <v>97.5</v>
      </c>
      <c r="F12" s="11">
        <v>95.265999999999991</v>
      </c>
      <c r="G12" s="11">
        <v>78.8</v>
      </c>
      <c r="H12" s="11">
        <v>45.38</v>
      </c>
    </row>
    <row r="13" spans="1:12" ht="15" customHeight="1" x14ac:dyDescent="0.25">
      <c r="A13" s="5" t="s">
        <v>6</v>
      </c>
      <c r="B13" s="3">
        <v>81.8</v>
      </c>
      <c r="C13" s="3">
        <v>86.2</v>
      </c>
      <c r="D13" s="11">
        <v>86.12</v>
      </c>
      <c r="E13" s="11">
        <v>91.858000000000004</v>
      </c>
      <c r="F13" s="11">
        <v>92.762</v>
      </c>
      <c r="G13" s="11">
        <v>87.1</v>
      </c>
      <c r="H13" s="11">
        <v>87.745999999999995</v>
      </c>
      <c r="L13" s="48"/>
    </row>
    <row r="14" spans="1:12" ht="15" customHeight="1" x14ac:dyDescent="0.25">
      <c r="A14" s="5" t="s">
        <v>7</v>
      </c>
      <c r="B14" s="3">
        <v>96.82</v>
      </c>
      <c r="C14" s="3">
        <v>98.2</v>
      </c>
      <c r="D14" s="11">
        <v>89.26</v>
      </c>
      <c r="E14" s="11">
        <v>93.52</v>
      </c>
      <c r="F14" s="11">
        <v>91.195999999999998</v>
      </c>
      <c r="G14" s="11">
        <v>84.8</v>
      </c>
      <c r="H14" s="11">
        <v>88.72</v>
      </c>
    </row>
    <row r="15" spans="1:12" ht="15" customHeight="1" x14ac:dyDescent="0.25">
      <c r="A15" s="5" t="s">
        <v>8</v>
      </c>
      <c r="B15" s="3">
        <v>91.16</v>
      </c>
      <c r="C15" s="3">
        <v>91.100000000000009</v>
      </c>
      <c r="D15" s="11">
        <v>94.820000000000007</v>
      </c>
      <c r="E15" s="11">
        <v>93.335999999999999</v>
      </c>
      <c r="F15" s="11">
        <v>94.5</v>
      </c>
      <c r="G15" s="11">
        <v>93.6</v>
      </c>
      <c r="H15" s="11">
        <v>91.100000000000009</v>
      </c>
    </row>
    <row r="16" spans="1:12" ht="15" customHeight="1" x14ac:dyDescent="0.25">
      <c r="A16" s="5" t="s">
        <v>9</v>
      </c>
      <c r="B16" s="3">
        <v>95.6</v>
      </c>
      <c r="C16" s="3">
        <v>94</v>
      </c>
      <c r="D16" s="11">
        <v>98.12</v>
      </c>
      <c r="E16" s="11">
        <v>95.835999999999999</v>
      </c>
      <c r="F16" s="11">
        <v>98.472000000000008</v>
      </c>
      <c r="G16" s="11">
        <v>96.2</v>
      </c>
      <c r="H16" s="11">
        <v>78.649999999999991</v>
      </c>
    </row>
    <row r="17" spans="1:8" ht="15" customHeight="1" x14ac:dyDescent="0.25">
      <c r="A17" s="5" t="s">
        <v>10</v>
      </c>
      <c r="B17" s="3">
        <v>97.6</v>
      </c>
      <c r="C17" s="3">
        <v>90.8</v>
      </c>
      <c r="D17" s="11">
        <v>98.460000000000008</v>
      </c>
      <c r="E17" s="11">
        <v>92.122</v>
      </c>
      <c r="F17" s="11">
        <v>90.59</v>
      </c>
      <c r="G17" s="11">
        <v>76.5</v>
      </c>
      <c r="H17" s="11">
        <v>75.7</v>
      </c>
    </row>
    <row r="18" spans="1:8" ht="15" customHeight="1" x14ac:dyDescent="0.25">
      <c r="A18" s="5" t="s">
        <v>11</v>
      </c>
      <c r="B18" s="3">
        <v>97</v>
      </c>
      <c r="C18" s="3">
        <v>94.1</v>
      </c>
      <c r="D18" s="11">
        <v>93.460000000000008</v>
      </c>
      <c r="E18" s="11">
        <v>92.811999999999998</v>
      </c>
      <c r="F18" s="11">
        <v>92.665999999999997</v>
      </c>
      <c r="G18" s="11">
        <v>93</v>
      </c>
      <c r="H18" s="11">
        <v>96.639999999999986</v>
      </c>
    </row>
    <row r="19" spans="1:8" x14ac:dyDescent="0.25">
      <c r="A19" s="5" t="s">
        <v>12</v>
      </c>
      <c r="B19" s="3">
        <v>98.7</v>
      </c>
      <c r="C19" s="3">
        <v>94</v>
      </c>
      <c r="D19" s="11">
        <v>96.740000000000009</v>
      </c>
      <c r="E19" s="11">
        <v>96.69</v>
      </c>
      <c r="F19" s="11">
        <v>99.323999999999998</v>
      </c>
      <c r="G19" s="11">
        <v>91</v>
      </c>
      <c r="H19" s="11">
        <v>95.199999999999989</v>
      </c>
    </row>
    <row r="20" spans="1:8" ht="15" customHeight="1" x14ac:dyDescent="0.25">
      <c r="A20" s="5" t="s">
        <v>13</v>
      </c>
      <c r="B20" s="3">
        <v>84.76</v>
      </c>
      <c r="C20" s="3">
        <v>74.58</v>
      </c>
      <c r="D20" s="11">
        <v>77.3</v>
      </c>
      <c r="E20" s="11">
        <v>72.406000000000006</v>
      </c>
      <c r="F20" s="11">
        <v>78.063999999999993</v>
      </c>
      <c r="G20" s="11">
        <v>57</v>
      </c>
      <c r="H20" s="11">
        <v>92.02000000000001</v>
      </c>
    </row>
    <row r="21" spans="1:8" ht="15" customHeight="1" x14ac:dyDescent="0.25">
      <c r="A21" s="5" t="s">
        <v>14</v>
      </c>
      <c r="B21" s="3">
        <v>90.34</v>
      </c>
      <c r="C21" s="3">
        <v>92.44</v>
      </c>
      <c r="D21" s="11">
        <v>93.200000000000017</v>
      </c>
      <c r="E21" s="11">
        <v>92.476000000000013</v>
      </c>
      <c r="F21" s="11">
        <v>86.695999999999998</v>
      </c>
      <c r="G21" s="11">
        <v>85.3</v>
      </c>
      <c r="H21" s="11">
        <v>89.974000000000004</v>
      </c>
    </row>
    <row r="22" spans="1:8" ht="15" customHeight="1" x14ac:dyDescent="0.25">
      <c r="A22" s="5" t="s">
        <v>15</v>
      </c>
      <c r="B22" s="2">
        <v>84.3</v>
      </c>
      <c r="C22" s="2">
        <v>78.42</v>
      </c>
      <c r="D22" s="11">
        <v>74.100000000000009</v>
      </c>
      <c r="E22" s="11">
        <v>75.438000000000002</v>
      </c>
      <c r="F22" s="11">
        <v>73.811999999999998</v>
      </c>
      <c r="G22" s="11">
        <v>73</v>
      </c>
      <c r="H22" s="11">
        <v>85.18</v>
      </c>
    </row>
    <row r="23" spans="1:8" ht="15" customHeight="1" x14ac:dyDescent="0.25">
      <c r="A23" s="5" t="s">
        <v>16</v>
      </c>
      <c r="B23" s="3">
        <v>84.940000000000012</v>
      </c>
      <c r="C23" s="3">
        <v>84.12</v>
      </c>
      <c r="D23" s="11">
        <v>76.02000000000001</v>
      </c>
      <c r="E23" s="11">
        <v>90.456000000000003</v>
      </c>
      <c r="F23" s="11">
        <v>87.353999999999999</v>
      </c>
      <c r="G23" s="11">
        <v>85.1</v>
      </c>
      <c r="H23" s="11">
        <v>91.220000000000013</v>
      </c>
    </row>
    <row r="24" spans="1:8" ht="15" customHeight="1" x14ac:dyDescent="0.25">
      <c r="A24" s="5" t="s">
        <v>17</v>
      </c>
      <c r="B24" s="3">
        <v>82.18</v>
      </c>
      <c r="C24" s="3">
        <v>81.560000000000016</v>
      </c>
      <c r="D24" s="11">
        <v>81.28</v>
      </c>
      <c r="E24" s="11">
        <v>78.698000000000008</v>
      </c>
      <c r="F24" s="11">
        <v>73.372</v>
      </c>
      <c r="G24" s="11">
        <v>68.400000000000006</v>
      </c>
      <c r="H24" s="11">
        <v>75.56</v>
      </c>
    </row>
    <row r="25" spans="1:8" ht="15" customHeight="1" x14ac:dyDescent="0.25">
      <c r="A25" s="5" t="s">
        <v>18</v>
      </c>
      <c r="B25" s="3">
        <v>83.760000000000019</v>
      </c>
      <c r="C25" s="3">
        <v>83.300000000000011</v>
      </c>
      <c r="D25" s="11">
        <v>88.42</v>
      </c>
      <c r="E25" s="11">
        <v>84.186000000000007</v>
      </c>
      <c r="F25" s="11">
        <v>85.662000000000006</v>
      </c>
      <c r="G25" s="11">
        <v>80.7</v>
      </c>
      <c r="H25" s="11">
        <v>87.534000000000006</v>
      </c>
    </row>
    <row r="26" spans="1:8" ht="15" customHeight="1" x14ac:dyDescent="0.25">
      <c r="A26" s="5" t="s">
        <v>19</v>
      </c>
      <c r="B26" s="3">
        <v>82.62</v>
      </c>
      <c r="C26" s="3">
        <v>81.580000000000013</v>
      </c>
      <c r="D26" s="11">
        <v>81.599999999999994</v>
      </c>
      <c r="E26" s="11">
        <v>69.873999999999995</v>
      </c>
      <c r="F26" s="11">
        <v>72.988</v>
      </c>
      <c r="G26" s="11">
        <v>59.6</v>
      </c>
      <c r="H26" s="11">
        <v>77.52000000000001</v>
      </c>
    </row>
    <row r="27" spans="1:8" ht="15" customHeight="1" x14ac:dyDescent="0.25">
      <c r="A27" s="5" t="s">
        <v>20</v>
      </c>
      <c r="B27" s="3">
        <v>74.98</v>
      </c>
      <c r="C27" s="3">
        <v>74.06</v>
      </c>
      <c r="D27" s="11">
        <v>62.160000000000004</v>
      </c>
      <c r="E27" s="11">
        <v>65.7</v>
      </c>
      <c r="F27" s="11">
        <v>65.61</v>
      </c>
      <c r="G27" s="11">
        <v>66.7</v>
      </c>
      <c r="H27" s="11">
        <v>69.540000000000006</v>
      </c>
    </row>
    <row r="28" spans="1:8" ht="15" customHeight="1" x14ac:dyDescent="0.25">
      <c r="A28" s="6" t="s">
        <v>21</v>
      </c>
      <c r="B28" s="4">
        <v>60.900000000000006</v>
      </c>
      <c r="C28" s="4">
        <v>61.70000000000001</v>
      </c>
      <c r="D28" s="12">
        <v>66</v>
      </c>
      <c r="E28" s="12">
        <v>70.490000000000009</v>
      </c>
      <c r="F28" s="12">
        <v>72.7</v>
      </c>
      <c r="G28" s="12">
        <v>50.3</v>
      </c>
      <c r="H28" s="12">
        <v>85.08</v>
      </c>
    </row>
    <row r="30" spans="1:8" x14ac:dyDescent="0.25">
      <c r="A30" s="42" t="s">
        <v>22</v>
      </c>
      <c r="B30" s="43">
        <v>70</v>
      </c>
    </row>
  </sheetData>
  <mergeCells count="1">
    <mergeCell ref="A5:H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6">
    <tabColor rgb="FF00B050"/>
    <pageSetUpPr fitToPage="1"/>
  </sheetPr>
  <dimension ref="A5:H30"/>
  <sheetViews>
    <sheetView zoomScaleNormal="100" workbookViewId="0">
      <selection activeCell="O18" sqref="O18"/>
    </sheetView>
  </sheetViews>
  <sheetFormatPr defaultRowHeight="15" x14ac:dyDescent="0.25"/>
  <cols>
    <col min="1" max="1" width="23.5703125" bestFit="1" customWidth="1"/>
    <col min="2" max="8" width="9.42578125" customWidth="1"/>
  </cols>
  <sheetData>
    <row r="5" spans="1:8" ht="35.25" customHeight="1" x14ac:dyDescent="0.25">
      <c r="A5" s="53" t="s">
        <v>56</v>
      </c>
      <c r="B5" s="53"/>
      <c r="C5" s="53"/>
      <c r="D5" s="53"/>
      <c r="E5" s="53"/>
      <c r="F5" s="53"/>
      <c r="G5" s="53"/>
      <c r="H5" s="53"/>
    </row>
    <row r="6" spans="1:8" ht="15" customHeight="1" x14ac:dyDescent="0.25">
      <c r="A6" s="9"/>
      <c r="B6" s="10"/>
      <c r="C6" s="10"/>
      <c r="D6" s="10"/>
      <c r="E6" s="10"/>
    </row>
    <row r="7" spans="1:8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  <c r="H7" s="7">
        <v>2021</v>
      </c>
    </row>
    <row r="8" spans="1:8" ht="15" customHeight="1" x14ac:dyDescent="0.25">
      <c r="A8" s="5" t="s">
        <v>1</v>
      </c>
      <c r="B8" s="1">
        <v>95.555555555555557</v>
      </c>
      <c r="C8" s="1">
        <v>100</v>
      </c>
      <c r="D8" s="37">
        <v>78.97</v>
      </c>
      <c r="E8" s="37">
        <v>95.18</v>
      </c>
      <c r="F8" s="37">
        <v>92.346000000000004</v>
      </c>
      <c r="G8" s="37">
        <v>95.6</v>
      </c>
      <c r="H8" s="49">
        <v>96.465523809523802</v>
      </c>
    </row>
    <row r="9" spans="1:8" ht="15" customHeight="1" x14ac:dyDescent="0.25">
      <c r="A9" s="5" t="s">
        <v>2</v>
      </c>
      <c r="B9" s="2">
        <v>64.433333333333337</v>
      </c>
      <c r="C9" s="2">
        <v>84.433333333333337</v>
      </c>
      <c r="D9" s="11">
        <v>47.3</v>
      </c>
      <c r="E9" s="11">
        <v>51.558750000000003</v>
      </c>
      <c r="F9" s="11">
        <v>77.228749999999991</v>
      </c>
      <c r="G9" s="11">
        <v>86.833333333333343</v>
      </c>
      <c r="H9" s="50">
        <v>96.865679442508707</v>
      </c>
    </row>
    <row r="10" spans="1:8" ht="15" customHeight="1" x14ac:dyDescent="0.25">
      <c r="A10" s="5" t="s">
        <v>3</v>
      </c>
      <c r="B10" s="3">
        <v>0</v>
      </c>
      <c r="C10" s="3">
        <v>0</v>
      </c>
      <c r="D10" s="11">
        <v>79.64</v>
      </c>
      <c r="E10" s="11">
        <v>98.85</v>
      </c>
      <c r="F10" s="11">
        <v>58.980000000000004</v>
      </c>
      <c r="G10" s="11">
        <v>69.7</v>
      </c>
      <c r="H10" s="50">
        <v>100</v>
      </c>
    </row>
    <row r="11" spans="1:8" ht="15" customHeight="1" x14ac:dyDescent="0.25">
      <c r="A11" s="5" t="s">
        <v>4</v>
      </c>
      <c r="B11" s="3">
        <v>77.777777777777771</v>
      </c>
      <c r="C11" s="3">
        <v>77.777777777777771</v>
      </c>
      <c r="D11" s="11">
        <v>100</v>
      </c>
      <c r="E11" s="11">
        <v>78.224999999999994</v>
      </c>
      <c r="F11" s="11">
        <v>74.144999999999996</v>
      </c>
      <c r="G11" s="11">
        <v>77.499999999999986</v>
      </c>
      <c r="H11" s="50">
        <v>78.057566929085922</v>
      </c>
    </row>
    <row r="12" spans="1:8" ht="15" customHeight="1" x14ac:dyDescent="0.25">
      <c r="A12" s="5" t="s">
        <v>5</v>
      </c>
      <c r="B12" s="3">
        <v>80.733333333333334</v>
      </c>
      <c r="C12" s="3">
        <v>92.588888888888889</v>
      </c>
      <c r="D12" s="11">
        <v>52</v>
      </c>
      <c r="E12" s="11">
        <v>93.271999999999991</v>
      </c>
      <c r="F12" s="11">
        <v>100</v>
      </c>
      <c r="G12" s="11">
        <v>95.6</v>
      </c>
      <c r="H12" s="50">
        <v>77.117370609318996</v>
      </c>
    </row>
    <row r="13" spans="1:8" ht="15" customHeight="1" x14ac:dyDescent="0.25">
      <c r="A13" s="5" t="s">
        <v>6</v>
      </c>
      <c r="B13" s="3">
        <v>0</v>
      </c>
      <c r="C13" s="3">
        <v>0</v>
      </c>
      <c r="D13" s="11">
        <v>78.900000000000006</v>
      </c>
      <c r="E13" s="11">
        <v>88.704999999999998</v>
      </c>
      <c r="F13" s="11">
        <v>89.138000000000005</v>
      </c>
      <c r="G13" s="11">
        <v>90.4</v>
      </c>
      <c r="H13" s="50">
        <v>99.394216310005774</v>
      </c>
    </row>
    <row r="14" spans="1:8" ht="15" customHeight="1" x14ac:dyDescent="0.25">
      <c r="A14" s="5" t="s">
        <v>7</v>
      </c>
      <c r="B14" s="3">
        <v>91.111111111111114</v>
      </c>
      <c r="C14" s="3">
        <v>73.333333333333329</v>
      </c>
      <c r="D14" s="11">
        <v>90.949999999999989</v>
      </c>
      <c r="E14" s="11">
        <v>85.18</v>
      </c>
      <c r="F14" s="11">
        <v>75.481999999999999</v>
      </c>
      <c r="G14" s="11">
        <v>90.6</v>
      </c>
      <c r="H14" s="50">
        <v>91.908656330749352</v>
      </c>
    </row>
    <row r="15" spans="1:8" ht="15" customHeight="1" x14ac:dyDescent="0.25">
      <c r="A15" s="5" t="s">
        <v>8</v>
      </c>
      <c r="B15" s="3">
        <v>84.444444444444443</v>
      </c>
      <c r="C15" s="3">
        <v>100</v>
      </c>
      <c r="D15" s="11">
        <v>78.61</v>
      </c>
      <c r="E15" s="11">
        <v>88.87</v>
      </c>
      <c r="F15" s="11">
        <v>90.039999999999992</v>
      </c>
      <c r="G15" s="11">
        <v>100</v>
      </c>
      <c r="H15" s="50">
        <v>91.429130676552361</v>
      </c>
    </row>
    <row r="16" spans="1:8" ht="15" customHeight="1" x14ac:dyDescent="0.25">
      <c r="A16" s="5" t="s">
        <v>9</v>
      </c>
      <c r="B16" s="3">
        <v>91.111111111111114</v>
      </c>
      <c r="C16" s="3">
        <v>100</v>
      </c>
      <c r="D16" s="11">
        <v>96.1</v>
      </c>
      <c r="E16" s="11">
        <v>98.35</v>
      </c>
      <c r="F16" s="11">
        <v>99.64</v>
      </c>
      <c r="G16" s="11">
        <v>95</v>
      </c>
      <c r="H16" s="50">
        <v>100</v>
      </c>
    </row>
    <row r="17" spans="1:8" ht="15" customHeight="1" x14ac:dyDescent="0.25">
      <c r="A17" s="5" t="s">
        <v>10</v>
      </c>
      <c r="B17" s="3">
        <v>100</v>
      </c>
      <c r="C17" s="3">
        <v>100</v>
      </c>
      <c r="D17" s="11">
        <v>69.66</v>
      </c>
      <c r="E17" s="11">
        <v>98.04</v>
      </c>
      <c r="F17" s="11">
        <v>95.823999999999998</v>
      </c>
      <c r="G17" s="11">
        <v>97.399999999999991</v>
      </c>
      <c r="H17" s="50">
        <v>88.630199125919347</v>
      </c>
    </row>
    <row r="18" spans="1:8" ht="15" customHeight="1" x14ac:dyDescent="0.25">
      <c r="A18" s="5" t="s">
        <v>11</v>
      </c>
      <c r="B18" s="3">
        <v>100</v>
      </c>
      <c r="C18" s="3">
        <v>100</v>
      </c>
      <c r="D18" s="11">
        <v>57.19</v>
      </c>
      <c r="E18" s="11">
        <v>93.509999999999991</v>
      </c>
      <c r="F18" s="11">
        <v>88.137999999999991</v>
      </c>
      <c r="G18" s="11">
        <v>85.6</v>
      </c>
      <c r="H18" s="50">
        <v>97.198003592907909</v>
      </c>
    </row>
    <row r="19" spans="1:8" x14ac:dyDescent="0.25">
      <c r="A19" s="5" t="s">
        <v>12</v>
      </c>
      <c r="B19" s="3">
        <v>100</v>
      </c>
      <c r="C19" s="3">
        <v>100</v>
      </c>
      <c r="D19" s="11">
        <v>57.25</v>
      </c>
      <c r="E19" s="11">
        <v>82.06</v>
      </c>
      <c r="F19" s="11">
        <v>80.167999999999992</v>
      </c>
      <c r="G19" s="11">
        <v>93.199999999999989</v>
      </c>
      <c r="H19" s="50">
        <v>100</v>
      </c>
    </row>
    <row r="20" spans="1:8" ht="15" customHeight="1" x14ac:dyDescent="0.25">
      <c r="A20" s="5" t="s">
        <v>13</v>
      </c>
      <c r="B20" s="3">
        <v>99.255555555555546</v>
      </c>
      <c r="C20" s="3">
        <v>97.777777777777771</v>
      </c>
      <c r="D20" s="11">
        <v>92.36</v>
      </c>
      <c r="E20" s="11">
        <v>86.178000000000011</v>
      </c>
      <c r="F20" s="11">
        <v>86.947999999999993</v>
      </c>
      <c r="G20" s="11">
        <v>88.1</v>
      </c>
      <c r="H20" s="50">
        <v>88.652569064505244</v>
      </c>
    </row>
    <row r="21" spans="1:8" ht="15" customHeight="1" x14ac:dyDescent="0.25">
      <c r="A21" s="5" t="s">
        <v>14</v>
      </c>
      <c r="B21" s="3">
        <v>99.4</v>
      </c>
      <c r="C21" s="3">
        <v>97.933333333333337</v>
      </c>
      <c r="D21" s="11">
        <v>85.98</v>
      </c>
      <c r="E21" s="11">
        <v>80.94</v>
      </c>
      <c r="F21" s="11">
        <v>88.12</v>
      </c>
      <c r="G21" s="11">
        <v>94.399999999999991</v>
      </c>
      <c r="H21" s="50">
        <v>100</v>
      </c>
    </row>
    <row r="22" spans="1:8" ht="15" customHeight="1" x14ac:dyDescent="0.25">
      <c r="A22" s="5" t="s">
        <v>15</v>
      </c>
      <c r="B22" s="2">
        <v>88.888888888888886</v>
      </c>
      <c r="C22" s="2">
        <v>100</v>
      </c>
      <c r="D22" s="11">
        <v>57.95</v>
      </c>
      <c r="E22" s="11">
        <v>82.62</v>
      </c>
      <c r="F22" s="11">
        <v>93.828000000000003</v>
      </c>
      <c r="G22" s="11">
        <v>88</v>
      </c>
      <c r="H22" s="50">
        <v>81.908024167403468</v>
      </c>
    </row>
    <row r="23" spans="1:8" ht="15" customHeight="1" x14ac:dyDescent="0.25">
      <c r="A23" s="5" t="s">
        <v>16</v>
      </c>
      <c r="B23" s="3">
        <v>77.777777777777771</v>
      </c>
      <c r="C23" s="3">
        <v>77.777777777777771</v>
      </c>
      <c r="D23" s="11">
        <v>89.589999999999989</v>
      </c>
      <c r="E23" s="11">
        <v>79.289999999999992</v>
      </c>
      <c r="F23" s="11">
        <v>78.748000000000005</v>
      </c>
      <c r="G23" s="11">
        <v>87.9</v>
      </c>
      <c r="H23" s="50">
        <v>99.36</v>
      </c>
    </row>
    <row r="24" spans="1:8" ht="15" customHeight="1" x14ac:dyDescent="0.25">
      <c r="A24" s="5" t="s">
        <v>17</v>
      </c>
      <c r="B24" s="3">
        <v>100</v>
      </c>
      <c r="C24" s="3">
        <v>100</v>
      </c>
      <c r="D24" s="11">
        <v>56.17</v>
      </c>
      <c r="E24" s="11">
        <v>98.76</v>
      </c>
      <c r="F24" s="11">
        <v>96.323999999999998</v>
      </c>
      <c r="G24" s="11">
        <v>89.499999999999986</v>
      </c>
      <c r="H24" s="50">
        <v>100</v>
      </c>
    </row>
    <row r="25" spans="1:8" ht="15" customHeight="1" x14ac:dyDescent="0.25">
      <c r="A25" s="5" t="s">
        <v>18</v>
      </c>
      <c r="B25" s="3">
        <v>77.777777777777771</v>
      </c>
      <c r="C25" s="3">
        <v>100</v>
      </c>
      <c r="D25" s="11">
        <v>100</v>
      </c>
      <c r="E25" s="11">
        <v>78.16</v>
      </c>
      <c r="F25" s="11">
        <v>100</v>
      </c>
      <c r="G25" s="11">
        <v>99</v>
      </c>
      <c r="H25" s="50">
        <v>100</v>
      </c>
    </row>
    <row r="26" spans="1:8" ht="15" customHeight="1" x14ac:dyDescent="0.25">
      <c r="A26" s="5" t="s">
        <v>19</v>
      </c>
      <c r="B26" s="3">
        <v>94.066666666666663</v>
      </c>
      <c r="C26" s="3">
        <v>94.066666666666663</v>
      </c>
      <c r="D26" s="11">
        <v>99.84</v>
      </c>
      <c r="E26" s="11">
        <v>91.6</v>
      </c>
      <c r="F26" s="11">
        <v>90.98</v>
      </c>
      <c r="G26" s="11">
        <v>85.1</v>
      </c>
      <c r="H26" s="50">
        <v>94.236966490299835</v>
      </c>
    </row>
    <row r="27" spans="1:8" ht="15" customHeight="1" x14ac:dyDescent="0.25">
      <c r="A27" s="5" t="s">
        <v>20</v>
      </c>
      <c r="B27" s="3">
        <v>93.333333333333329</v>
      </c>
      <c r="C27" s="3">
        <v>91.111111111111114</v>
      </c>
      <c r="D27" s="11">
        <v>58.83</v>
      </c>
      <c r="E27" s="11">
        <v>91.1</v>
      </c>
      <c r="F27" s="11">
        <v>88.449999999999989</v>
      </c>
      <c r="G27" s="11">
        <v>91.199999999999989</v>
      </c>
      <c r="H27" s="50">
        <v>100</v>
      </c>
    </row>
    <row r="28" spans="1:8" ht="15" customHeight="1" x14ac:dyDescent="0.25">
      <c r="A28" s="6" t="s">
        <v>21</v>
      </c>
      <c r="B28" s="4">
        <v>86.666666666666671</v>
      </c>
      <c r="C28" s="4">
        <v>88.888888888888886</v>
      </c>
      <c r="D28" s="12">
        <v>52.22</v>
      </c>
      <c r="E28" s="12">
        <v>77.320999999999998</v>
      </c>
      <c r="F28" s="12">
        <v>64.311999999999998</v>
      </c>
      <c r="G28" s="12">
        <v>70.899999999999991</v>
      </c>
      <c r="H28" s="51">
        <v>95.753658706666968</v>
      </c>
    </row>
    <row r="30" spans="1:8" x14ac:dyDescent="0.25">
      <c r="A30" s="42" t="s">
        <v>22</v>
      </c>
      <c r="B30" s="43">
        <v>80</v>
      </c>
    </row>
  </sheetData>
  <sortState ref="L8:O28">
    <sortCondition ref="L8:L28"/>
  </sortState>
  <mergeCells count="1">
    <mergeCell ref="A5:H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9</vt:i4>
      </vt:variant>
    </vt:vector>
  </HeadingPairs>
  <TitlesOfParts>
    <vt:vector size="20" baseType="lpstr">
      <vt:lpstr>P03C</vt:lpstr>
      <vt:lpstr>P04C</vt:lpstr>
      <vt:lpstr>P05C</vt:lpstr>
      <vt:lpstr>P06C</vt:lpstr>
      <vt:lpstr>P07Ca</vt:lpstr>
      <vt:lpstr>P07Cb</vt:lpstr>
      <vt:lpstr>P08Z</vt:lpstr>
      <vt:lpstr>P09Z</vt:lpstr>
      <vt:lpstr>P11Z</vt:lpstr>
      <vt:lpstr>P13Z</vt:lpstr>
      <vt:lpstr>P16C</vt:lpstr>
      <vt:lpstr>P03C!Area_stampa</vt:lpstr>
      <vt:lpstr>P04C!Area_stampa</vt:lpstr>
      <vt:lpstr>P05C!Area_stampa</vt:lpstr>
      <vt:lpstr>P06C!Area_stampa</vt:lpstr>
      <vt:lpstr>P08Z!Area_stampa</vt:lpstr>
      <vt:lpstr>P09Z!Area_stampa</vt:lpstr>
      <vt:lpstr>P11Z!Area_stampa</vt:lpstr>
      <vt:lpstr>P13Z!Area_stampa</vt:lpstr>
      <vt:lpstr>P16C!Area_stampa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Donno Silvia (esterno)</dc:creator>
  <cp:lastModifiedBy>Medici Federica</cp:lastModifiedBy>
  <cp:lastPrinted>2022-10-12T13:40:05Z</cp:lastPrinted>
  <dcterms:created xsi:type="dcterms:W3CDTF">2016-03-04T10:17:48Z</dcterms:created>
  <dcterms:modified xsi:type="dcterms:W3CDTF">2023-08-07T10:28:28Z</dcterms:modified>
</cp:coreProperties>
</file>