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680" tabRatio="815" firstSheet="13" activeTab="16"/>
  </bookViews>
  <sheets>
    <sheet name="tab 1 REGIONI" sheetId="1" r:id="rId1"/>
    <sheet name="tab 1 PER CATEGORIA E INCARICO" sheetId="2" r:id="rId2"/>
    <sheet name="tab 2 distrib reg flessibile" sheetId="3" r:id="rId3"/>
    <sheet name="tab 2 flex deter reg (1)" sheetId="4" r:id="rId4"/>
    <sheet name="tab1B PER CATEGORIA ZONE e gen " sheetId="5" r:id="rId5"/>
    <sheet name="tab 1B PER CATEGORIA E REGIONI" sheetId="6" r:id="rId6"/>
    <sheet name="tab7  CLASSI" sheetId="7" r:id="rId7"/>
    <sheet name="tab8  classi" sheetId="8" r:id="rId8"/>
    <sheet name="tab 5 TIPI CESSATI x REG" sheetId="9" r:id="rId9"/>
    <sheet name="tab 5 zona geografica (1)" sheetId="10" r:id="rId10"/>
    <sheet name="tab 6 categoria tipo assunti" sheetId="11" r:id="rId11"/>
    <sheet name="tab 6 TIPI ASSUNTI x REG" sheetId="12" r:id="rId12"/>
    <sheet name="tab1A ZONA per raggruppamenti " sheetId="13" r:id="rId13"/>
    <sheet name="tab 1F NAZIONALE AREA " sheetId="14" r:id="rId14"/>
    <sheet name="tab1F MED PER AREA FUNZ E TIPO " sheetId="15" r:id="rId15"/>
    <sheet name="tab 1Fbis NAZIONALE" sheetId="16" r:id="rId16"/>
    <sheet name="tab1Fbis area funz tipo " sheetId="17" r:id="rId17"/>
  </sheets>
  <definedNames>
    <definedName name="_xlnm.Print_Titles" localSheetId="15">'tab 1Fbis NAZIONALE'!$3:$5</definedName>
    <definedName name="_xlnm.Print_Titles" localSheetId="4">'tab1B PER CATEGORIA ZONE e gen '!$1:$2</definedName>
  </definedNames>
  <calcPr fullCalcOnLoad="1"/>
</workbook>
</file>

<file path=xl/sharedStrings.xml><?xml version="1.0" encoding="utf-8"?>
<sst xmlns="http://schemas.openxmlformats.org/spreadsheetml/2006/main" count="1581" uniqueCount="322">
  <si>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</si>
  <si>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</si>
  <si>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</si>
  <si>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</si>
  <si>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</si>
  <si>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</si>
  <si>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</si>
  <si>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</si>
  <si>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</si>
  <si>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</si>
  <si>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</si>
  <si>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</si>
  <si>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</si>
  <si>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</si>
  <si>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</si>
  <si>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</si>
  <si>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</si>
  <si>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</si>
  <si>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</si>
  <si>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</si>
  <si>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</si>
  <si>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</si>
  <si>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NORD</t>
  </si>
  <si>
    <t>CENTRO</t>
  </si>
  <si>
    <t>SUD</t>
  </si>
  <si>
    <t>ISOLE</t>
  </si>
  <si>
    <t>Uomini</t>
  </si>
  <si>
    <t>Donne</t>
  </si>
  <si>
    <t>Totale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</si>
  <si>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</si>
  <si>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</si>
  <si>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</si>
  <si>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</si>
  <si>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</si>
  <si>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</si>
  <si>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</si>
  <si>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</si>
  <si>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</si>
  <si>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</si>
  <si>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</si>
  <si>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</si>
  <si>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</si>
  <si>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</si>
  <si>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</si>
  <si>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</si>
  <si>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</si>
  <si>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</si>
  <si>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Prov. A. Trento</t>
  </si>
  <si>
    <t>Prov.A. Bolzano</t>
  </si>
  <si>
    <t>Friuli.V. Giulia</t>
  </si>
  <si>
    <t>DIRIGENTI SANITARI NON MEDICI</t>
  </si>
  <si>
    <t>In servizio</t>
  </si>
  <si>
    <t>STRUTTURA COMPLESSA</t>
  </si>
  <si>
    <t>STRUTTURA SEMPLICE</t>
  </si>
  <si>
    <t>ALTRO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</si>
  <si>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</si>
  <si>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</si>
  <si>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</si>
  <si>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</si>
  <si>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</si>
  <si>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</si>
  <si>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</si>
  <si>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</si>
  <si>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</si>
  <si>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</si>
  <si>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</si>
  <si>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</si>
  <si>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Flessibile</t>
  </si>
  <si>
    <t>di cui determinato</t>
  </si>
  <si>
    <t>Elaborazioni a cura della Direzione generale del sistema informativo e statistico su dati del conto annuale - Tab. 1B</t>
  </si>
  <si>
    <t>Elaborazioni a cura della Direzione generale del sistema informativo e statistico su dati del conto annuale - Tab. 7</t>
  </si>
  <si>
    <t>Fino a 29 anni</t>
  </si>
  <si>
    <t>65 anni e oltre</t>
  </si>
  <si>
    <t>Elaborazioni a cura della Direzione generale del sistema informativo e statistico su dati del conto annuale - Tab. 8</t>
  </si>
  <si>
    <t>Tra 30 e 39 anni</t>
  </si>
  <si>
    <t>Tra 40 e 49 anni</t>
  </si>
  <si>
    <t>Tra 50 e 59 anni</t>
  </si>
  <si>
    <t>Tra 60 e 64 anni</t>
  </si>
  <si>
    <t>Personale cessato dal servizio</t>
  </si>
  <si>
    <t>Puro</t>
  </si>
  <si>
    <t>Mobilità</t>
  </si>
  <si>
    <t>Altro</t>
  </si>
  <si>
    <t>Elaborazioni a cura della Direzione generale del sistema informativo e statistico su dati del conto annuale - Tab. 5</t>
  </si>
  <si>
    <t>Personale assunto in servizio</t>
  </si>
  <si>
    <t>Elaborazioni a cura della Direzione generale del sistema informativo e statistico su dati del conto annuale - Tab. 6</t>
  </si>
  <si>
    <t>Tempo indeterminato</t>
  </si>
  <si>
    <t>(POLICLINICI UNIVERSITARI PRIVATI, IRCCS PRIVATI, OSPEDALI CLASSIFICATI, ISTITUTI QUALIFICATI, ENTI DI RICERCA, CASE DI CURA PRIVATE)</t>
  </si>
  <si>
    <t>Elaborazioni a cura della Direzione generale del sistema informativo e statistico su dati del conto annuale - Tab. 1</t>
  </si>
  <si>
    <t>Tempo pieno e tempo parziale</t>
  </si>
  <si>
    <t>FATTORE_DI_ORDINAMENTO</t>
  </si>
  <si>
    <t>Tempo indeterminato e tempo determinato</t>
  </si>
  <si>
    <t>di cui donne</t>
  </si>
  <si>
    <t>Fascia 0-5</t>
  </si>
  <si>
    <t>Fascia 6-15</t>
  </si>
  <si>
    <t>Fascia 16-25</t>
  </si>
  <si>
    <t>Fascia 26-35</t>
  </si>
  <si>
    <t>Fascia 36-40</t>
  </si>
  <si>
    <t>Fascia oltre 40</t>
  </si>
  <si>
    <t>%</t>
  </si>
  <si>
    <t>TIPO STRUTTURA</t>
  </si>
  <si>
    <t>di cui  Ospedali a gestione diretta</t>
  </si>
  <si>
    <t>Azienda Ospedaliera</t>
  </si>
  <si>
    <t>Azienda ospedaliera Universitaria</t>
  </si>
  <si>
    <t>Istituto di ricovero e cura a carattere scientifico</t>
  </si>
  <si>
    <t>ASL, ISPO, Ares Lazio e Lombardia</t>
  </si>
  <si>
    <t>Anno: 2017</t>
  </si>
  <si>
    <t>SPECIALIZZAZIONE</t>
  </si>
  <si>
    <t xml:space="preserve">TEMPO INDETERMINATO </t>
  </si>
  <si>
    <t xml:space="preserve">15 SEPTIES </t>
  </si>
  <si>
    <t>UNIVERSITARI</t>
  </si>
  <si>
    <t>AREA FUNZIONALE DEI SERVIZI</t>
  </si>
  <si>
    <t>CODICE</t>
  </si>
  <si>
    <t>SMS002</t>
  </si>
  <si>
    <t>ANATOMIA PATOLOGICA</t>
  </si>
  <si>
    <t>SMS003</t>
  </si>
  <si>
    <t>SMS004</t>
  </si>
  <si>
    <t>AUDIOLOGIA E FONIATRIA</t>
  </si>
  <si>
    <t>SMS005</t>
  </si>
  <si>
    <t>SMS018</t>
  </si>
  <si>
    <t>SMS020</t>
  </si>
  <si>
    <t>GENETICA MEDICA</t>
  </si>
  <si>
    <t>SMS023</t>
  </si>
  <si>
    <t>IGIENE E MEDICINA PREVENTIVA</t>
  </si>
  <si>
    <t>SMS026</t>
  </si>
  <si>
    <t>MEDICINA DEL LAVORO</t>
  </si>
  <si>
    <t>SMS029</t>
  </si>
  <si>
    <t>MEDICINA FISICA E RIABILITAZIONE</t>
  </si>
  <si>
    <t>SMS031</t>
  </si>
  <si>
    <t>MEDICINA LEGALE</t>
  </si>
  <si>
    <t>SMS032</t>
  </si>
  <si>
    <t>MEDICINA NUCLEARE</t>
  </si>
  <si>
    <t>SMS034</t>
  </si>
  <si>
    <t>MICROBIOLOGIA E VIROLOGIA</t>
  </si>
  <si>
    <t>SMS044</t>
  </si>
  <si>
    <t>SMS048</t>
  </si>
  <si>
    <t>RADIODIAGNOSTICA</t>
  </si>
  <si>
    <t>SMS049</t>
  </si>
  <si>
    <t>RADIOTERAPIA</t>
  </si>
  <si>
    <t>SMS051</t>
  </si>
  <si>
    <t>SCIENZA DELL'ALIMENTAZIONE</t>
  </si>
  <si>
    <t>SMS058</t>
  </si>
  <si>
    <t>AREA FUNZIONALE DI CHIRURGIA</t>
  </si>
  <si>
    <t>SMS006</t>
  </si>
  <si>
    <t>CARDIOCHIRURGIA</t>
  </si>
  <si>
    <t>SMS008</t>
  </si>
  <si>
    <t>SMS009</t>
  </si>
  <si>
    <t>CHIRURGIA GENERALE</t>
  </si>
  <si>
    <t>SMS010</t>
  </si>
  <si>
    <t>CHIRURGIA MAXILLO-FACCIALE</t>
  </si>
  <si>
    <t>SMS011</t>
  </si>
  <si>
    <t>CHIRURGIA PEDIATRICA</t>
  </si>
  <si>
    <t>SMS012</t>
  </si>
  <si>
    <t>CHIRURGIA PLASTICA, RICOSTRUTTIVA ED ESTETICA</t>
  </si>
  <si>
    <t>SMS013</t>
  </si>
  <si>
    <t>CHIRURGIA TORACICA</t>
  </si>
  <si>
    <t>SMS014</t>
  </si>
  <si>
    <t>CHIRURGIA VASCOLARE</t>
  </si>
  <si>
    <t>SMS022</t>
  </si>
  <si>
    <t>GINECOLOGIA E OSTETRICIA</t>
  </si>
  <si>
    <t>SMS036</t>
  </si>
  <si>
    <t>NEUROCHIRURGIA</t>
  </si>
  <si>
    <t>SMS040</t>
  </si>
  <si>
    <t>OFTALMOLOGIA</t>
  </si>
  <si>
    <t>SMS042</t>
  </si>
  <si>
    <t>ORTOPEDIA E TRAUMATOLOGIA</t>
  </si>
  <si>
    <t>SMS043</t>
  </si>
  <si>
    <t>OTORINOLARINGOIATRIA</t>
  </si>
  <si>
    <t>SMS053</t>
  </si>
  <si>
    <t>UROLOGIA</t>
  </si>
  <si>
    <t>AREA FUNZIONALE DI MEDICINA</t>
  </si>
  <si>
    <t>SMS001</t>
  </si>
  <si>
    <t>ALLERGOLOGIA ED IMMUNOLOGIA CLINICA</t>
  </si>
  <si>
    <t>SMS046</t>
  </si>
  <si>
    <t>PSICHIATRIA</t>
  </si>
  <si>
    <t>SMS007</t>
  </si>
  <si>
    <t>MALATTIE DELL'APPARATO CARDIOVASCOLARE</t>
  </si>
  <si>
    <t>SMS015</t>
  </si>
  <si>
    <t>DERMATOLOGIA E VENEREOLOGIA</t>
  </si>
  <si>
    <t>SMS016</t>
  </si>
  <si>
    <t>EMATOLOGIA</t>
  </si>
  <si>
    <t>SMS017</t>
  </si>
  <si>
    <t>SMS019</t>
  </si>
  <si>
    <t>GASTROENTEROLOGIA</t>
  </si>
  <si>
    <t>SMS021</t>
  </si>
  <si>
    <t>GERIATRIA</t>
  </si>
  <si>
    <t>SMS024</t>
  </si>
  <si>
    <t>MALATTIE DELL'APPARATO RESPIRATORIO</t>
  </si>
  <si>
    <t>SMS025</t>
  </si>
  <si>
    <t>SMS027</t>
  </si>
  <si>
    <t>SMS028</t>
  </si>
  <si>
    <t>SMS030</t>
  </si>
  <si>
    <t>MEDICINA INTERNA</t>
  </si>
  <si>
    <t>SMS033</t>
  </si>
  <si>
    <t>SMS035</t>
  </si>
  <si>
    <t>NEFROLOGIA</t>
  </si>
  <si>
    <t>SMS037</t>
  </si>
  <si>
    <t>SMS038</t>
  </si>
  <si>
    <t>NEUROLOGIA</t>
  </si>
  <si>
    <t>SMS039</t>
  </si>
  <si>
    <t>NEUROPSICHIATRIA INFANTILE</t>
  </si>
  <si>
    <t>SMS041</t>
  </si>
  <si>
    <t>ONCOLOGIA MEDICA</t>
  </si>
  <si>
    <t>SMS045</t>
  </si>
  <si>
    <t>PEDIATRIA</t>
  </si>
  <si>
    <t>SMS047</t>
  </si>
  <si>
    <t>SMS050</t>
  </si>
  <si>
    <t>REUMATOLOGIA</t>
  </si>
  <si>
    <t>SMS056</t>
  </si>
  <si>
    <t>MEDICINA DI EMERGENZA - URGENZA</t>
  </si>
  <si>
    <t>SMS057</t>
  </si>
  <si>
    <t>MEDICINA TERMALE</t>
  </si>
  <si>
    <t>SMS054</t>
  </si>
  <si>
    <t>ALTRE SPECIALIZZAZIONI</t>
  </si>
  <si>
    <t>SMS055</t>
  </si>
  <si>
    <t>SENZA SPECIALIZZAZIONE</t>
  </si>
  <si>
    <t xml:space="preserve">Totale </t>
  </si>
  <si>
    <t>Elaborazioni a cura della Direzione generale del sistema informativo e statistico su dati del conto annuale - Tab. 1F</t>
  </si>
  <si>
    <t>Policlinico universitario privato</t>
  </si>
  <si>
    <t>Istituto di ricovero e cura a carattere scientifico privato</t>
  </si>
  <si>
    <t>Ospedale classificato o assimilato</t>
  </si>
  <si>
    <t>Casa di cura privata convenzionata</t>
  </si>
  <si>
    <t>Casa di cura privata non convenzionata</t>
  </si>
  <si>
    <t xml:space="preserve">Istituto sanitario privato qualificato presidio USL </t>
  </si>
  <si>
    <t xml:space="preserve">Ente di ricerca </t>
  </si>
  <si>
    <t>Dipendenti</t>
  </si>
  <si>
    <t>Altro rapporto</t>
  </si>
  <si>
    <t>Elaborazioni a cura della Direzione generale del sistema informativo e statistico su dati del conto annuale - Tab. 1Fbis</t>
  </si>
  <si>
    <t>15 septies</t>
  </si>
  <si>
    <t>Universitari</t>
  </si>
  <si>
    <t>ASSUNTI PURI</t>
  </si>
  <si>
    <t>MOBILITA'</t>
  </si>
  <si>
    <t xml:space="preserve">PER ALTRE CAUSE </t>
  </si>
  <si>
    <t>ASSUNTI</t>
  </si>
  <si>
    <t>Altro comparto</t>
  </si>
  <si>
    <t>Stesso comparto</t>
  </si>
  <si>
    <t xml:space="preserve">PER CONCORSO </t>
  </si>
  <si>
    <t xml:space="preserve">ASSUNZ. PROCEDURE Art35 </t>
  </si>
  <si>
    <t xml:space="preserve">ASSUNZ. PROCEDURE Art4 </t>
  </si>
  <si>
    <t>ASSUNZ. CHIAMATA DIR.</t>
  </si>
  <si>
    <t xml:space="preserve">ASSUNZ. CHIAMATA NUM. </t>
  </si>
  <si>
    <t xml:space="preserve">ALTRE AMM. L.59/97 LSU </t>
  </si>
  <si>
    <t xml:space="preserve">ALTRE AMM. L.59/97 DET. </t>
  </si>
  <si>
    <t>Elaborazioni a cura della Direzione generale del sistema informativo e statistico su dati del conto annuale - Tab.6</t>
  </si>
  <si>
    <t xml:space="preserve">DIPENDENTI </t>
  </si>
  <si>
    <t xml:space="preserve">ALTRO RAPPORTO </t>
  </si>
  <si>
    <t>Classificazione Decreto Ministeriale 29/03/2001 - G.U. 23/5/2001 n. 118</t>
  </si>
  <si>
    <t>Totale tempo indeterminato</t>
  </si>
  <si>
    <t>Totale tempo determinato</t>
  </si>
  <si>
    <t>Figura professionale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</si>
  <si>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</si>
  <si>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</si>
  <si>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</si>
  <si>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</si>
  <si>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</si>
  <si>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</si>
  <si>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</si>
  <si>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</si>
  <si>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</si>
  <si>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</si>
  <si>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</si>
  <si>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</si>
  <si>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</si>
  <si>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</si>
  <si>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</si>
  <si>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</si>
  <si>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</si>
  <si>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</si>
  <si>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</si>
  <si>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</si>
  <si>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</si>
  <si>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</si>
  <si>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</si>
  <si>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</si>
  <si>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</si>
  <si>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</si>
  <si>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</si>
  <si>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</si>
  <si>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</si>
  <si>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</si>
  <si>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</si>
  <si>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</si>
  <si>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</si>
  <si>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</si>
  <si>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</si>
  <si>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</si>
  <si>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</si>
  <si>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</si>
  <si>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(ASL, AO, AOU, IRCCS PUBBLICI, ESTAR TOSCANA, ISPO, ARES LAZIO, AREU e AGENZIA CSS LOMBARDIA, AZIENDA ZERO VENETO, A.Li.Sa LIGURIA)</t>
  </si>
  <si>
    <t>Somma:</t>
  </si>
  <si>
    <t xml:space="preserve">ASSUNZ. PROCEDURE Art 20 </t>
  </si>
  <si>
    <t>DIRIGENTI PROFESSIONI SANITARIE</t>
  </si>
  <si>
    <t>SPECIALISTI AMBULATORIALI</t>
  </si>
  <si>
    <t>ANESTESIA, RIANIMAZIONE, TERAPIA INTENSIVA E DEL DOLORE</t>
  </si>
  <si>
    <t>SMS060</t>
  </si>
  <si>
    <t>FARMACOLOGIA E TOSSICOLOGIA CLINICA</t>
  </si>
  <si>
    <t>SMS059</t>
  </si>
  <si>
    <t>PATOLOGIA CLINICA E BIOCHIMICA CLINICA</t>
  </si>
  <si>
    <t>STATISTICA SANITARIA E BIOMETRIA</t>
  </si>
  <si>
    <t>ENDOCRINOLOGIA E MALATTIE DEL METABOLISMO</t>
  </si>
  <si>
    <t>SMS061</t>
  </si>
  <si>
    <t>MALATTIE INFETTIVE E TROPICALI</t>
  </si>
  <si>
    <t>MEDICINA DELLO SPORT E DELL'ESERCIZIO FISICO</t>
  </si>
  <si>
    <t>MEDICINA DI COMUNITA' E DELLE CURE PRIMARIE</t>
  </si>
  <si>
    <t>TOTALE UNIVERSTITARI</t>
  </si>
  <si>
    <t>DISTRIBUZIONE REGIONALE DEL PERSONALE A TEMPO INDETERMINATO E PERSONALE DIRIGENTE PER CATEGORIA  - ANNO 2020 (31/12/2020)</t>
  </si>
  <si>
    <t>Personale Dirigente a tempo indeterminato per categoria e tipo incarico – anno 2020 (31/12/2020)</t>
  </si>
  <si>
    <t>DISTRIBUZIONE REGIONALE DEL PERSONALE CON RAPPORTO DI LAVORO FLESSIBILE PER CATEGORIA ANNO 2020 (31/12/2020)</t>
  </si>
  <si>
    <t>PERSONALE UNIVERSITARIO  PER CATEGORIA E ZONA GEOGRAFICA - ANNO 2020 (31/12/2020)</t>
  </si>
  <si>
    <t>PERSONALE UNIVERSITARIO PER CATEGORIA E REGIONI - ANNO 2020 (31/12/2020)</t>
  </si>
  <si>
    <t>PERSONALE A TEMPO INDETERMINATO E PERSONALE DIRIGENTE PER CATEGORIA E PER CLASSI DI ANZIANITA' DI SERVIZIO - ANNO 2020 (31/12/2020)</t>
  </si>
  <si>
    <t>PERSONALE A TEMPO INDETERMINATO E PERSONALE DIRIGENTE PER CATEGORIA E PER CLASSI DI ETA' - ANNO 2020 (31/12/2020)</t>
  </si>
  <si>
    <t xml:space="preserve">DISTRIBUZIONE REGIONALE DEL PERSONALE A TEMPO INDETERMINATO E PERSONALE DIRIGENTE CESSATO NELL' ANNO 2020 PER CATEGORIA </t>
  </si>
  <si>
    <t>PERSONALE A TEMPO INDETERMINATO E PERSONALE DIRIGENTE CESSATO DAL SERVIZIO NEL CORSO DELL'ANNO 2020 PER CATEGORIA E ZONA GEOGRAFICA</t>
  </si>
  <si>
    <t>PERSONALE A TEMPO INDETERMINATO E PERSONALE DIRIGENTE ASSUNTO IN  SERVIZIO NEL CORSO DELL'ANNO 2020 PER CATEGORIA</t>
  </si>
  <si>
    <t>PERSONALE A TEMPO INDETERMINATO E PERSONALE DIRIGENTE ASSUNTO IN  SERVIZIO NEL CORSO DELL'ANNO 2020 PER CATEGORIA E REGIONE</t>
  </si>
  <si>
    <t>DISTRIBUZIONE DEL PERSONALE PER FIGURA PROFESSIONALE E PER ZONA GEOGRAFICA - ANNO 2020 (31/12/2020)</t>
  </si>
  <si>
    <t>DIRIGENTI MEDICI PER SPECIALITA, TIPO DI RAPPORTO DI LAVORO  - ANNO 2020 (31/12/2020)</t>
  </si>
  <si>
    <t>DIRIGENTI MEDICI E MEDICI SPECIALISTI CONVENZIONATI PER TIPO DI RAPPORTO DI LAVORO E TIPO STRUTTURA SANITARIA - ANNO 2020 (31/12/2020)</t>
  </si>
  <si>
    <t>Medici convenzionati</t>
  </si>
  <si>
    <t xml:space="preserve"> </t>
  </si>
  <si>
    <t>DIRIGENTI MEDICI PER SPECIALITA' E TIPO DI RAPPORTO DI LAVORO - ANNO 2020 (31/12/2020)</t>
  </si>
  <si>
    <t>DIRIGENTI MEDICI PER SPECIALITA, TIPO DI RAPPORTO DI LAVORO E TIPO STRUTTURA - ANNO 2020 (31/12/2020)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</si>
</sst>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#,##0;\-#,##0;0"/>
  </numFmts>
  <fonts count="7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31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8" fillId="33" borderId="12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wrapText="1"/>
    </xf>
    <xf numFmtId="181" fontId="13" fillId="33" borderId="20" xfId="0" applyNumberFormat="1" applyFont="1" applyFill="1" applyBorder="1" applyAlignment="1">
      <alignment vertical="center"/>
    </xf>
    <xf numFmtId="181" fontId="13" fillId="33" borderId="21" xfId="0" applyNumberFormat="1" applyFont="1" applyFill="1" applyBorder="1" applyAlignment="1">
      <alignment vertical="center"/>
    </xf>
    <xf numFmtId="181" fontId="13" fillId="33" borderId="22" xfId="0" applyNumberFormat="1" applyFont="1" applyFill="1" applyBorder="1" applyAlignment="1">
      <alignment vertical="center"/>
    </xf>
    <xf numFmtId="181" fontId="13" fillId="33" borderId="23" xfId="0" applyNumberFormat="1" applyFont="1" applyFill="1" applyBorder="1" applyAlignment="1">
      <alignment vertical="center"/>
    </xf>
    <xf numFmtId="181" fontId="13" fillId="33" borderId="24" xfId="0" applyNumberFormat="1" applyFont="1" applyFill="1" applyBorder="1" applyAlignment="1">
      <alignment vertical="center"/>
    </xf>
    <xf numFmtId="181" fontId="13" fillId="33" borderId="25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left" wrapText="1"/>
    </xf>
    <xf numFmtId="181" fontId="13" fillId="33" borderId="27" xfId="0" applyNumberFormat="1" applyFont="1" applyFill="1" applyBorder="1" applyAlignment="1">
      <alignment vertical="center"/>
    </xf>
    <xf numFmtId="181" fontId="13" fillId="33" borderId="28" xfId="0" applyNumberFormat="1" applyFont="1" applyFill="1" applyBorder="1" applyAlignment="1">
      <alignment vertical="center"/>
    </xf>
    <xf numFmtId="181" fontId="13" fillId="33" borderId="29" xfId="0" applyNumberFormat="1" applyFont="1" applyFill="1" applyBorder="1" applyAlignment="1">
      <alignment vertical="center"/>
    </xf>
    <xf numFmtId="0" fontId="13" fillId="33" borderId="30" xfId="0" applyFont="1" applyFill="1" applyBorder="1" applyAlignment="1">
      <alignment horizontal="left" vertical="center"/>
    </xf>
    <xf numFmtId="181" fontId="13" fillId="33" borderId="31" xfId="0" applyNumberFormat="1" applyFont="1" applyFill="1" applyBorder="1" applyAlignment="1">
      <alignment vertical="center"/>
    </xf>
    <xf numFmtId="181" fontId="13" fillId="33" borderId="32" xfId="0" applyNumberFormat="1" applyFont="1" applyFill="1" applyBorder="1" applyAlignment="1">
      <alignment vertical="center"/>
    </xf>
    <xf numFmtId="181" fontId="13" fillId="33" borderId="33" xfId="0" applyNumberFormat="1" applyFont="1" applyFill="1" applyBorder="1" applyAlignment="1">
      <alignment vertical="center"/>
    </xf>
    <xf numFmtId="181" fontId="13" fillId="33" borderId="34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1" fontId="2" fillId="33" borderId="0" xfId="0" applyNumberFormat="1" applyFont="1" applyFill="1" applyAlignment="1">
      <alignment vertical="center"/>
    </xf>
    <xf numFmtId="3" fontId="5" fillId="33" borderId="11" xfId="0" applyNumberFormat="1" applyFont="1" applyFill="1" applyBorder="1" applyAlignment="1">
      <alignment horizontal="left" wrapText="1"/>
    </xf>
    <xf numFmtId="0" fontId="13" fillId="33" borderId="3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63" fillId="35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4" fillId="33" borderId="24" xfId="49" applyNumberFormat="1" applyFont="1" applyFill="1" applyBorder="1" applyAlignment="1">
      <alignment horizontal="right"/>
      <protection/>
    </xf>
    <xf numFmtId="3" fontId="4" fillId="33" borderId="25" xfId="49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vertical="center"/>
    </xf>
    <xf numFmtId="49" fontId="64" fillId="34" borderId="37" xfId="0" applyNumberFormat="1" applyFont="1" applyFill="1" applyBorder="1" applyAlignment="1">
      <alignment horizontal="left" vertical="center"/>
    </xf>
    <xf numFmtId="49" fontId="64" fillId="34" borderId="38" xfId="0" applyNumberFormat="1" applyFont="1" applyFill="1" applyBorder="1" applyAlignment="1">
      <alignment horizontal="left" vertical="center"/>
    </xf>
    <xf numFmtId="49" fontId="64" fillId="34" borderId="39" xfId="0" applyNumberFormat="1" applyFont="1" applyFill="1" applyBorder="1" applyAlignment="1">
      <alignment horizontal="left" vertical="center"/>
    </xf>
    <xf numFmtId="49" fontId="65" fillId="34" borderId="23" xfId="0" applyNumberFormat="1" applyFont="1" applyFill="1" applyBorder="1" applyAlignment="1">
      <alignment horizontal="left"/>
    </xf>
    <xf numFmtId="3" fontId="15" fillId="33" borderId="40" xfId="49" applyNumberFormat="1" applyFont="1" applyFill="1" applyBorder="1" applyAlignment="1">
      <alignment horizontal="right"/>
      <protection/>
    </xf>
    <xf numFmtId="3" fontId="15" fillId="33" borderId="21" xfId="49" applyNumberFormat="1" applyFont="1" applyFill="1" applyBorder="1" applyAlignment="1">
      <alignment horizontal="right"/>
      <protection/>
    </xf>
    <xf numFmtId="3" fontId="15" fillId="33" borderId="22" xfId="49" applyNumberFormat="1" applyFont="1" applyFill="1" applyBorder="1" applyAlignment="1">
      <alignment horizontal="right"/>
      <protection/>
    </xf>
    <xf numFmtId="3" fontId="15" fillId="33" borderId="20" xfId="49" applyNumberFormat="1" applyFont="1" applyFill="1" applyBorder="1" applyAlignment="1">
      <alignment horizontal="right"/>
      <protection/>
    </xf>
    <xf numFmtId="3" fontId="15" fillId="33" borderId="41" xfId="49" applyNumberFormat="1" applyFont="1" applyFill="1" applyBorder="1" applyAlignment="1">
      <alignment horizontal="right"/>
      <protection/>
    </xf>
    <xf numFmtId="3" fontId="15" fillId="33" borderId="24" xfId="49" applyNumberFormat="1" applyFont="1" applyFill="1" applyBorder="1" applyAlignment="1">
      <alignment horizontal="right"/>
      <protection/>
    </xf>
    <xf numFmtId="3" fontId="15" fillId="33" borderId="25" xfId="49" applyNumberFormat="1" applyFont="1" applyFill="1" applyBorder="1" applyAlignment="1">
      <alignment horizontal="right"/>
      <protection/>
    </xf>
    <xf numFmtId="3" fontId="15" fillId="33" borderId="23" xfId="49" applyNumberFormat="1" applyFont="1" applyFill="1" applyBorder="1" applyAlignment="1">
      <alignment horizontal="right"/>
      <protection/>
    </xf>
    <xf numFmtId="49" fontId="16" fillId="33" borderId="16" xfId="0" applyNumberFormat="1" applyFont="1" applyFill="1" applyBorder="1" applyAlignment="1">
      <alignment horizontal="left"/>
    </xf>
    <xf numFmtId="3" fontId="16" fillId="33" borderId="31" xfId="49" applyNumberFormat="1" applyFont="1" applyFill="1" applyBorder="1" applyAlignment="1">
      <alignment horizontal="right"/>
      <protection/>
    </xf>
    <xf numFmtId="3" fontId="16" fillId="33" borderId="32" xfId="49" applyNumberFormat="1" applyFont="1" applyFill="1" applyBorder="1" applyAlignment="1">
      <alignment horizontal="right"/>
      <protection/>
    </xf>
    <xf numFmtId="3" fontId="16" fillId="33" borderId="34" xfId="4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49" fontId="64" fillId="34" borderId="42" xfId="0" applyNumberFormat="1" applyFont="1" applyFill="1" applyBorder="1" applyAlignment="1">
      <alignment horizontal="left" vertical="center"/>
    </xf>
    <xf numFmtId="3" fontId="15" fillId="33" borderId="43" xfId="49" applyNumberFormat="1" applyFont="1" applyFill="1" applyBorder="1" applyAlignment="1">
      <alignment horizontal="right"/>
      <protection/>
    </xf>
    <xf numFmtId="3" fontId="16" fillId="33" borderId="44" xfId="49" applyNumberFormat="1" applyFont="1" applyFill="1" applyBorder="1" applyAlignment="1">
      <alignment horizontal="right"/>
      <protection/>
    </xf>
    <xf numFmtId="0" fontId="8" fillId="33" borderId="0" xfId="0" applyFont="1" applyFill="1" applyAlignment="1">
      <alignment vertical="center"/>
    </xf>
    <xf numFmtId="49" fontId="66" fillId="34" borderId="37" xfId="0" applyNumberFormat="1" applyFont="1" applyFill="1" applyBorder="1" applyAlignment="1">
      <alignment horizontal="center" vertical="center"/>
    </xf>
    <xf numFmtId="49" fontId="66" fillId="34" borderId="38" xfId="0" applyNumberFormat="1" applyFont="1" applyFill="1" applyBorder="1" applyAlignment="1">
      <alignment horizontal="center" vertical="center"/>
    </xf>
    <xf numFmtId="49" fontId="66" fillId="34" borderId="39" xfId="0" applyNumberFormat="1" applyFont="1" applyFill="1" applyBorder="1" applyAlignment="1">
      <alignment horizontal="center" vertical="center"/>
    </xf>
    <xf numFmtId="49" fontId="67" fillId="34" borderId="45" xfId="0" applyNumberFormat="1" applyFont="1" applyFill="1" applyBorder="1" applyAlignment="1">
      <alignment horizontal="left"/>
    </xf>
    <xf numFmtId="49" fontId="67" fillId="34" borderId="46" xfId="0" applyNumberFormat="1" applyFont="1" applyFill="1" applyBorder="1" applyAlignment="1">
      <alignment horizontal="left"/>
    </xf>
    <xf numFmtId="49" fontId="8" fillId="33" borderId="31" xfId="0" applyNumberFormat="1" applyFont="1" applyFill="1" applyBorder="1" applyAlignment="1">
      <alignment horizontal="left"/>
    </xf>
    <xf numFmtId="3" fontId="8" fillId="33" borderId="32" xfId="49" applyNumberFormat="1" applyFont="1" applyFill="1" applyBorder="1" applyAlignment="1">
      <alignment horizontal="right"/>
      <protection/>
    </xf>
    <xf numFmtId="3" fontId="8" fillId="33" borderId="34" xfId="49" applyNumberFormat="1" applyFont="1" applyFill="1" applyBorder="1" applyAlignment="1">
      <alignment horizontal="right"/>
      <protection/>
    </xf>
    <xf numFmtId="0" fontId="9" fillId="34" borderId="2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5" fillId="33" borderId="47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left" wrapText="1"/>
    </xf>
    <xf numFmtId="3" fontId="8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left" vertical="center" wrapText="1"/>
    </xf>
    <xf numFmtId="194" fontId="15" fillId="33" borderId="47" xfId="0" applyNumberFormat="1" applyFont="1" applyFill="1" applyBorder="1" applyAlignment="1">
      <alignment horizontal="right" wrapText="1"/>
    </xf>
    <xf numFmtId="0" fontId="5" fillId="33" borderId="47" xfId="0" applyFont="1" applyFill="1" applyBorder="1" applyAlignment="1">
      <alignment horizontal="left" vertical="center" wrapText="1"/>
    </xf>
    <xf numFmtId="0" fontId="13" fillId="33" borderId="47" xfId="0" applyFont="1" applyFill="1" applyBorder="1" applyAlignment="1">
      <alignment horizontal="left" vertical="center" wrapText="1"/>
    </xf>
    <xf numFmtId="3" fontId="13" fillId="33" borderId="47" xfId="0" applyNumberFormat="1" applyFont="1" applyFill="1" applyBorder="1" applyAlignment="1">
      <alignment horizontal="right" vertical="center" wrapText="1"/>
    </xf>
    <xf numFmtId="194" fontId="13" fillId="33" borderId="47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left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8" fillId="33" borderId="4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8" fillId="33" borderId="5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14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left" vertical="center" wrapText="1"/>
    </xf>
    <xf numFmtId="3" fontId="5" fillId="33" borderId="21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left" vertical="center" wrapText="1"/>
    </xf>
    <xf numFmtId="3" fontId="5" fillId="33" borderId="24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13" fillId="33" borderId="32" xfId="0" applyNumberFormat="1" applyFont="1" applyFill="1" applyBorder="1" applyAlignment="1">
      <alignment horizontal="right"/>
    </xf>
    <xf numFmtId="3" fontId="13" fillId="33" borderId="34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5" fillId="33" borderId="60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3" fontId="5" fillId="33" borderId="62" xfId="0" applyNumberFormat="1" applyFont="1" applyFill="1" applyBorder="1" applyAlignment="1">
      <alignment horizontal="right"/>
    </xf>
    <xf numFmtId="3" fontId="5" fillId="33" borderId="63" xfId="0" applyNumberFormat="1" applyFont="1" applyFill="1" applyBorder="1" applyAlignment="1">
      <alignment horizontal="right"/>
    </xf>
    <xf numFmtId="3" fontId="13" fillId="33" borderId="33" xfId="0" applyNumberFormat="1" applyFont="1" applyFill="1" applyBorder="1" applyAlignment="1">
      <alignment horizontal="right"/>
    </xf>
    <xf numFmtId="0" fontId="18" fillId="33" borderId="6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8" fillId="33" borderId="65" xfId="0" applyFont="1" applyFill="1" applyBorder="1" applyAlignment="1">
      <alignment horizontal="center" vertical="center" wrapText="1"/>
    </xf>
    <xf numFmtId="3" fontId="13" fillId="33" borderId="31" xfId="0" applyNumberFormat="1" applyFont="1" applyFill="1" applyBorder="1" applyAlignment="1">
      <alignment horizontal="right"/>
    </xf>
    <xf numFmtId="49" fontId="4" fillId="33" borderId="13" xfId="49" applyNumberFormat="1" applyFont="1" applyFill="1" applyBorder="1" applyAlignment="1">
      <alignment horizontal="left"/>
      <protection/>
    </xf>
    <xf numFmtId="49" fontId="4" fillId="33" borderId="66" xfId="49" applyNumberFormat="1" applyFont="1" applyFill="1" applyBorder="1" applyAlignment="1">
      <alignment horizontal="left"/>
      <protection/>
    </xf>
    <xf numFmtId="0" fontId="9" fillId="0" borderId="0" xfId="49" applyFont="1" applyAlignment="1">
      <alignment/>
      <protection/>
    </xf>
    <xf numFmtId="3" fontId="22" fillId="33" borderId="0" xfId="0" applyNumberFormat="1" applyFont="1" applyFill="1" applyAlignment="1">
      <alignment horizontal="right"/>
    </xf>
    <xf numFmtId="0" fontId="13" fillId="33" borderId="6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readingOrder="1"/>
    </xf>
    <xf numFmtId="0" fontId="13" fillId="33" borderId="67" xfId="0" applyFont="1" applyFill="1" applyBorder="1" applyAlignment="1">
      <alignment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right" vertical="center" wrapText="1"/>
    </xf>
    <xf numFmtId="3" fontId="2" fillId="33" borderId="48" xfId="0" applyNumberFormat="1" applyFont="1" applyFill="1" applyBorder="1" applyAlignment="1">
      <alignment horizontal="right" wrapText="1"/>
    </xf>
    <xf numFmtId="0" fontId="2" fillId="33" borderId="47" xfId="0" applyFont="1" applyFill="1" applyBorder="1" applyAlignment="1">
      <alignment horizontal="right" wrapText="1"/>
    </xf>
    <xf numFmtId="3" fontId="2" fillId="33" borderId="47" xfId="0" applyNumberFormat="1" applyFont="1" applyFill="1" applyBorder="1" applyAlignment="1">
      <alignment horizontal="right" wrapText="1"/>
    </xf>
    <xf numFmtId="3" fontId="16" fillId="33" borderId="47" xfId="0" applyNumberFormat="1" applyFont="1" applyFill="1" applyBorder="1" applyAlignment="1">
      <alignment horizontal="right" vertical="center"/>
    </xf>
    <xf numFmtId="0" fontId="13" fillId="33" borderId="40" xfId="0" applyFont="1" applyFill="1" applyBorder="1" applyAlignment="1">
      <alignment horizontal="center" vertical="center" wrapText="1"/>
    </xf>
    <xf numFmtId="3" fontId="16" fillId="33" borderId="48" xfId="0" applyNumberFormat="1" applyFont="1" applyFill="1" applyBorder="1" applyAlignment="1">
      <alignment horizontal="right" vertical="center"/>
    </xf>
    <xf numFmtId="3" fontId="2" fillId="33" borderId="48" xfId="0" applyNumberFormat="1" applyFont="1" applyFill="1" applyBorder="1" applyAlignment="1">
      <alignment wrapText="1"/>
    </xf>
    <xf numFmtId="0" fontId="2" fillId="33" borderId="47" xfId="0" applyFont="1" applyFill="1" applyBorder="1" applyAlignment="1">
      <alignment wrapText="1"/>
    </xf>
    <xf numFmtId="3" fontId="2" fillId="33" borderId="47" xfId="0" applyNumberFormat="1" applyFont="1" applyFill="1" applyBorder="1" applyAlignment="1">
      <alignment wrapText="1"/>
    </xf>
    <xf numFmtId="3" fontId="16" fillId="33" borderId="47" xfId="0" applyNumberFormat="1" applyFont="1" applyFill="1" applyBorder="1" applyAlignment="1">
      <alignment vertical="center"/>
    </xf>
    <xf numFmtId="3" fontId="16" fillId="33" borderId="48" xfId="0" applyNumberFormat="1" applyFont="1" applyFill="1" applyBorder="1" applyAlignment="1">
      <alignment vertical="center"/>
    </xf>
    <xf numFmtId="0" fontId="16" fillId="33" borderId="47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33" borderId="69" xfId="0" applyFont="1" applyFill="1" applyBorder="1" applyAlignment="1">
      <alignment horizontal="left"/>
    </xf>
    <xf numFmtId="0" fontId="4" fillId="33" borderId="7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/>
    </xf>
    <xf numFmtId="3" fontId="13" fillId="33" borderId="47" xfId="0" applyNumberFormat="1" applyFont="1" applyFill="1" applyBorder="1" applyAlignment="1">
      <alignment horizontal="right" vertical="center"/>
    </xf>
    <xf numFmtId="194" fontId="13" fillId="33" borderId="47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49" fontId="3" fillId="33" borderId="51" xfId="0" applyNumberFormat="1" applyFont="1" applyFill="1" applyBorder="1" applyAlignment="1">
      <alignment horizontal="left"/>
    </xf>
    <xf numFmtId="0" fontId="22" fillId="33" borderId="57" xfId="0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left"/>
    </xf>
    <xf numFmtId="49" fontId="18" fillId="33" borderId="47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left" wrapText="1"/>
    </xf>
    <xf numFmtId="0" fontId="14" fillId="33" borderId="0" xfId="0" applyFont="1" applyFill="1" applyAlignment="1">
      <alignment horizontal="left"/>
    </xf>
    <xf numFmtId="49" fontId="68" fillId="35" borderId="71" xfId="0" applyNumberFormat="1" applyFont="1" applyFill="1" applyBorder="1" applyAlignment="1">
      <alignment horizontal="left" wrapText="1"/>
    </xf>
    <xf numFmtId="0" fontId="2" fillId="33" borderId="72" xfId="0" applyFont="1" applyFill="1" applyBorder="1" applyAlignment="1">
      <alignment horizontal="left" wrapText="1"/>
    </xf>
    <xf numFmtId="0" fontId="5" fillId="33" borderId="73" xfId="0" applyFont="1" applyFill="1" applyBorder="1" applyAlignment="1">
      <alignment horizontal="left" wrapText="1"/>
    </xf>
    <xf numFmtId="3" fontId="5" fillId="33" borderId="19" xfId="0" applyNumberFormat="1" applyFont="1" applyFill="1" applyBorder="1" applyAlignment="1">
      <alignment horizontal="right" wrapText="1"/>
    </xf>
    <xf numFmtId="3" fontId="5" fillId="33" borderId="47" xfId="0" applyNumberFormat="1" applyFont="1" applyFill="1" applyBorder="1" applyAlignment="1">
      <alignment horizontal="right" wrapText="1"/>
    </xf>
    <xf numFmtId="3" fontId="5" fillId="33" borderId="74" xfId="0" applyNumberFormat="1" applyFont="1" applyFill="1" applyBorder="1" applyAlignment="1">
      <alignment horizontal="right" wrapText="1"/>
    </xf>
    <xf numFmtId="0" fontId="13" fillId="33" borderId="72" xfId="0" applyFont="1" applyFill="1" applyBorder="1" applyAlignment="1">
      <alignment vertical="center"/>
    </xf>
    <xf numFmtId="3" fontId="8" fillId="33" borderId="52" xfId="0" applyNumberFormat="1" applyFont="1" applyFill="1" applyBorder="1" applyAlignment="1">
      <alignment horizontal="right" vertical="center"/>
    </xf>
    <xf numFmtId="181" fontId="4" fillId="33" borderId="21" xfId="47" applyNumberFormat="1" applyFont="1" applyFill="1" applyBorder="1" applyAlignment="1">
      <alignment horizontal="right"/>
    </xf>
    <xf numFmtId="181" fontId="4" fillId="33" borderId="22" xfId="47" applyNumberFormat="1" applyFont="1" applyFill="1" applyBorder="1" applyAlignment="1">
      <alignment horizontal="right"/>
    </xf>
    <xf numFmtId="181" fontId="4" fillId="33" borderId="24" xfId="47" applyNumberFormat="1" applyFont="1" applyFill="1" applyBorder="1" applyAlignment="1">
      <alignment horizontal="right"/>
    </xf>
    <xf numFmtId="181" fontId="4" fillId="33" borderId="25" xfId="47" applyNumberFormat="1" applyFont="1" applyFill="1" applyBorder="1" applyAlignment="1">
      <alignment horizontal="right"/>
    </xf>
    <xf numFmtId="181" fontId="8" fillId="33" borderId="10" xfId="47" applyNumberFormat="1" applyFont="1" applyFill="1" applyBorder="1" applyAlignment="1">
      <alignment horizontal="right" vertical="center"/>
    </xf>
    <xf numFmtId="181" fontId="8" fillId="33" borderId="36" xfId="47" applyNumberFormat="1" applyFont="1" applyFill="1" applyBorder="1" applyAlignment="1">
      <alignment horizontal="right" vertical="center"/>
    </xf>
    <xf numFmtId="181" fontId="15" fillId="33" borderId="49" xfId="47" applyNumberFormat="1" applyFont="1" applyFill="1" applyBorder="1" applyAlignment="1">
      <alignment horizontal="right" wrapText="1"/>
    </xf>
    <xf numFmtId="181" fontId="15" fillId="33" borderId="47" xfId="47" applyNumberFormat="1" applyFont="1" applyFill="1" applyBorder="1" applyAlignment="1">
      <alignment horizontal="right" wrapText="1"/>
    </xf>
    <xf numFmtId="0" fontId="10" fillId="34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right" wrapText="1"/>
    </xf>
    <xf numFmtId="181" fontId="9" fillId="34" borderId="24" xfId="47" applyNumberFormat="1" applyFont="1" applyFill="1" applyBorder="1" applyAlignment="1">
      <alignment horizontal="right"/>
    </xf>
    <xf numFmtId="181" fontId="9" fillId="34" borderId="58" xfId="47" applyNumberFormat="1" applyFont="1" applyFill="1" applyBorder="1" applyAlignment="1">
      <alignment horizontal="right"/>
    </xf>
    <xf numFmtId="181" fontId="9" fillId="34" borderId="23" xfId="47" applyNumberFormat="1" applyFont="1" applyFill="1" applyBorder="1" applyAlignment="1">
      <alignment horizontal="right"/>
    </xf>
    <xf numFmtId="181" fontId="9" fillId="34" borderId="25" xfId="47" applyNumberFormat="1" applyFont="1" applyFill="1" applyBorder="1" applyAlignment="1">
      <alignment horizontal="right"/>
    </xf>
    <xf numFmtId="181" fontId="9" fillId="34" borderId="28" xfId="47" applyNumberFormat="1" applyFont="1" applyFill="1" applyBorder="1" applyAlignment="1">
      <alignment horizontal="right"/>
    </xf>
    <xf numFmtId="181" fontId="9" fillId="34" borderId="59" xfId="47" applyNumberFormat="1" applyFont="1" applyFill="1" applyBorder="1" applyAlignment="1">
      <alignment horizontal="right"/>
    </xf>
    <xf numFmtId="181" fontId="9" fillId="34" borderId="27" xfId="47" applyNumberFormat="1" applyFont="1" applyFill="1" applyBorder="1" applyAlignment="1">
      <alignment horizontal="right"/>
    </xf>
    <xf numFmtId="181" fontId="9" fillId="34" borderId="29" xfId="47" applyNumberFormat="1" applyFont="1" applyFill="1" applyBorder="1" applyAlignment="1">
      <alignment horizontal="right"/>
    </xf>
    <xf numFmtId="181" fontId="7" fillId="34" borderId="32" xfId="47" applyNumberFormat="1" applyFont="1" applyFill="1" applyBorder="1" applyAlignment="1">
      <alignment horizontal="right" vertical="center"/>
    </xf>
    <xf numFmtId="181" fontId="7" fillId="34" borderId="33" xfId="47" applyNumberFormat="1" applyFont="1" applyFill="1" applyBorder="1" applyAlignment="1">
      <alignment horizontal="right" vertical="center"/>
    </xf>
    <xf numFmtId="181" fontId="7" fillId="34" borderId="31" xfId="47" applyNumberFormat="1" applyFont="1" applyFill="1" applyBorder="1" applyAlignment="1">
      <alignment horizontal="right" vertical="center"/>
    </xf>
    <xf numFmtId="181" fontId="7" fillId="34" borderId="34" xfId="47" applyNumberFormat="1" applyFont="1" applyFill="1" applyBorder="1" applyAlignment="1">
      <alignment horizontal="right" vertical="center"/>
    </xf>
    <xf numFmtId="181" fontId="2" fillId="33" borderId="48" xfId="47" applyNumberFormat="1" applyFont="1" applyFill="1" applyBorder="1" applyAlignment="1">
      <alignment horizontal="right" wrapText="1"/>
    </xf>
    <xf numFmtId="181" fontId="2" fillId="33" borderId="47" xfId="47" applyNumberFormat="1" applyFont="1" applyFill="1" applyBorder="1" applyAlignment="1">
      <alignment horizontal="right" wrapText="1"/>
    </xf>
    <xf numFmtId="181" fontId="16" fillId="33" borderId="47" xfId="47" applyNumberFormat="1" applyFont="1" applyFill="1" applyBorder="1" applyAlignment="1">
      <alignment horizontal="right" vertical="center"/>
    </xf>
    <xf numFmtId="181" fontId="16" fillId="33" borderId="48" xfId="47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left" wrapText="1"/>
    </xf>
    <xf numFmtId="181" fontId="13" fillId="33" borderId="47" xfId="47" applyNumberFormat="1" applyFont="1" applyFill="1" applyBorder="1" applyAlignment="1">
      <alignment horizontal="center" vertical="center" wrapText="1"/>
    </xf>
    <xf numFmtId="181" fontId="13" fillId="33" borderId="75" xfId="47" applyNumberFormat="1" applyFont="1" applyFill="1" applyBorder="1" applyAlignment="1">
      <alignment horizontal="center" vertical="center" wrapText="1"/>
    </xf>
    <xf numFmtId="181" fontId="15" fillId="0" borderId="49" xfId="47" applyNumberFormat="1" applyFont="1" applyFill="1" applyBorder="1" applyAlignment="1">
      <alignment horizontal="right" wrapText="1"/>
    </xf>
    <xf numFmtId="181" fontId="15" fillId="0" borderId="76" xfId="47" applyNumberFormat="1" applyFont="1" applyFill="1" applyBorder="1" applyAlignment="1">
      <alignment horizontal="right" wrapText="1"/>
    </xf>
    <xf numFmtId="181" fontId="15" fillId="0" borderId="11" xfId="47" applyNumberFormat="1" applyFont="1" applyFill="1" applyBorder="1" applyAlignment="1">
      <alignment horizontal="right" wrapText="1"/>
    </xf>
    <xf numFmtId="181" fontId="15" fillId="0" borderId="47" xfId="47" applyNumberFormat="1" applyFont="1" applyFill="1" applyBorder="1" applyAlignment="1">
      <alignment horizontal="right" wrapText="1"/>
    </xf>
    <xf numFmtId="181" fontId="15" fillId="0" borderId="72" xfId="47" applyNumberFormat="1" applyFont="1" applyFill="1" applyBorder="1" applyAlignment="1">
      <alignment horizontal="right" wrapText="1"/>
    </xf>
    <xf numFmtId="181" fontId="13" fillId="33" borderId="77" xfId="47" applyNumberFormat="1" applyFont="1" applyFill="1" applyBorder="1" applyAlignment="1">
      <alignment horizontal="right" vertical="center" wrapText="1"/>
    </xf>
    <xf numFmtId="181" fontId="13" fillId="0" borderId="12" xfId="47" applyNumberFormat="1" applyFont="1" applyFill="1" applyBorder="1" applyAlignment="1">
      <alignment horizontal="right" vertical="center" wrapText="1"/>
    </xf>
    <xf numFmtId="181" fontId="2" fillId="33" borderId="49" xfId="47" applyNumberFormat="1" applyFont="1" applyFill="1" applyBorder="1" applyAlignment="1">
      <alignment horizontal="right" wrapText="1"/>
    </xf>
    <xf numFmtId="181" fontId="2" fillId="0" borderId="49" xfId="47" applyNumberFormat="1" applyFont="1" applyFill="1" applyBorder="1" applyAlignment="1">
      <alignment horizontal="right" wrapText="1"/>
    </xf>
    <xf numFmtId="181" fontId="2" fillId="0" borderId="76" xfId="47" applyNumberFormat="1" applyFont="1" applyFill="1" applyBorder="1" applyAlignment="1">
      <alignment horizontal="right" wrapText="1"/>
    </xf>
    <xf numFmtId="181" fontId="2" fillId="0" borderId="11" xfId="47" applyNumberFormat="1" applyFont="1" applyFill="1" applyBorder="1" applyAlignment="1">
      <alignment horizontal="right" wrapText="1"/>
    </xf>
    <xf numFmtId="181" fontId="2" fillId="0" borderId="47" xfId="47" applyNumberFormat="1" applyFont="1" applyFill="1" applyBorder="1" applyAlignment="1">
      <alignment horizontal="right" wrapText="1"/>
    </xf>
    <xf numFmtId="181" fontId="2" fillId="0" borderId="72" xfId="47" applyNumberFormat="1" applyFont="1" applyFill="1" applyBorder="1" applyAlignment="1">
      <alignment horizontal="right" wrapText="1"/>
    </xf>
    <xf numFmtId="181" fontId="14" fillId="33" borderId="0" xfId="47" applyNumberFormat="1" applyFont="1" applyFill="1" applyAlignment="1">
      <alignment vertical="center"/>
    </xf>
    <xf numFmtId="181" fontId="14" fillId="0" borderId="0" xfId="47" applyNumberFormat="1" applyFont="1" applyFill="1" applyAlignment="1">
      <alignment vertical="center"/>
    </xf>
    <xf numFmtId="181" fontId="5" fillId="33" borderId="77" xfId="47" applyNumberFormat="1" applyFont="1" applyFill="1" applyBorder="1" applyAlignment="1">
      <alignment horizontal="right" wrapText="1"/>
    </xf>
    <xf numFmtId="181" fontId="5" fillId="0" borderId="77" xfId="47" applyNumberFormat="1" applyFont="1" applyFill="1" applyBorder="1" applyAlignment="1">
      <alignment horizontal="right" wrapText="1"/>
    </xf>
    <xf numFmtId="181" fontId="5" fillId="0" borderId="78" xfId="47" applyNumberFormat="1" applyFont="1" applyFill="1" applyBorder="1" applyAlignment="1">
      <alignment horizontal="right" wrapText="1"/>
    </xf>
    <xf numFmtId="181" fontId="13" fillId="33" borderId="77" xfId="47" applyNumberFormat="1" applyFont="1" applyFill="1" applyBorder="1" applyAlignment="1">
      <alignment horizontal="center" vertical="center" wrapText="1"/>
    </xf>
    <xf numFmtId="0" fontId="9" fillId="34" borderId="79" xfId="0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8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7" fillId="0" borderId="8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86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87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9" fillId="34" borderId="91" xfId="0" applyFont="1" applyFill="1" applyBorder="1" applyAlignment="1">
      <alignment horizontal="center"/>
    </xf>
    <xf numFmtId="0" fontId="9" fillId="34" borderId="79" xfId="0" applyFont="1" applyFill="1" applyBorder="1" applyAlignment="1">
      <alignment horizontal="center"/>
    </xf>
    <xf numFmtId="0" fontId="9" fillId="34" borderId="9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49" fontId="13" fillId="33" borderId="47" xfId="0" applyNumberFormat="1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/>
    </xf>
    <xf numFmtId="49" fontId="8" fillId="33" borderId="93" xfId="0" applyNumberFormat="1" applyFont="1" applyFill="1" applyBorder="1" applyAlignment="1">
      <alignment horizontal="center" vertical="center"/>
    </xf>
    <xf numFmtId="49" fontId="8" fillId="33" borderId="94" xfId="0" applyNumberFormat="1" applyFont="1" applyFill="1" applyBorder="1" applyAlignment="1">
      <alignment horizontal="center" vertical="center"/>
    </xf>
    <xf numFmtId="49" fontId="64" fillId="34" borderId="95" xfId="0" applyNumberFormat="1" applyFont="1" applyFill="1" applyBorder="1" applyAlignment="1">
      <alignment horizontal="center" wrapText="1"/>
    </xf>
    <xf numFmtId="49" fontId="64" fillId="34" borderId="96" xfId="0" applyNumberFormat="1" applyFont="1" applyFill="1" applyBorder="1" applyAlignment="1">
      <alignment horizontal="center" wrapText="1"/>
    </xf>
    <xf numFmtId="49" fontId="64" fillId="34" borderId="97" xfId="0" applyNumberFormat="1" applyFont="1" applyFill="1" applyBorder="1" applyAlignment="1">
      <alignment horizontal="center" wrapText="1"/>
    </xf>
    <xf numFmtId="49" fontId="64" fillId="34" borderId="95" xfId="0" applyNumberFormat="1" applyFont="1" applyFill="1" applyBorder="1" applyAlignment="1">
      <alignment horizontal="center"/>
    </xf>
    <xf numFmtId="49" fontId="64" fillId="34" borderId="96" xfId="0" applyNumberFormat="1" applyFont="1" applyFill="1" applyBorder="1" applyAlignment="1">
      <alignment horizontal="center"/>
    </xf>
    <xf numFmtId="49" fontId="64" fillId="34" borderId="97" xfId="0" applyNumberFormat="1" applyFont="1" applyFill="1" applyBorder="1" applyAlignment="1">
      <alignment horizontal="center"/>
    </xf>
    <xf numFmtId="49" fontId="69" fillId="34" borderId="83" xfId="49" applyNumberFormat="1" applyFont="1" applyFill="1" applyBorder="1" applyAlignment="1">
      <alignment horizontal="center" vertical="center" wrapText="1"/>
      <protection/>
    </xf>
    <xf numFmtId="49" fontId="69" fillId="34" borderId="85" xfId="49" applyNumberFormat="1" applyFont="1" applyFill="1" applyBorder="1" applyAlignment="1">
      <alignment horizontal="center" vertical="center" wrapText="1"/>
      <protection/>
    </xf>
    <xf numFmtId="49" fontId="67" fillId="34" borderId="95" xfId="0" applyNumberFormat="1" applyFont="1" applyFill="1" applyBorder="1" applyAlignment="1">
      <alignment horizontal="center" vertical="center"/>
    </xf>
    <xf numFmtId="49" fontId="67" fillId="34" borderId="96" xfId="0" applyNumberFormat="1" applyFont="1" applyFill="1" applyBorder="1" applyAlignment="1">
      <alignment horizontal="center" vertical="center"/>
    </xf>
    <xf numFmtId="49" fontId="67" fillId="34" borderId="97" xfId="0" applyNumberFormat="1" applyFont="1" applyFill="1" applyBorder="1" applyAlignment="1">
      <alignment horizontal="center" vertical="center"/>
    </xf>
    <xf numFmtId="49" fontId="66" fillId="34" borderId="95" xfId="0" applyNumberFormat="1" applyFont="1" applyFill="1" applyBorder="1" applyAlignment="1">
      <alignment horizontal="center"/>
    </xf>
    <xf numFmtId="49" fontId="66" fillId="34" borderId="96" xfId="0" applyNumberFormat="1" applyFont="1" applyFill="1" applyBorder="1" applyAlignment="1">
      <alignment horizontal="center"/>
    </xf>
    <xf numFmtId="49" fontId="66" fillId="34" borderId="97" xfId="0" applyNumberFormat="1" applyFont="1" applyFill="1" applyBorder="1" applyAlignment="1">
      <alignment horizontal="center"/>
    </xf>
    <xf numFmtId="49" fontId="69" fillId="34" borderId="93" xfId="49" applyNumberFormat="1" applyFont="1" applyFill="1" applyBorder="1" applyAlignment="1">
      <alignment horizontal="center" vertical="center" wrapText="1"/>
      <protection/>
    </xf>
    <xf numFmtId="49" fontId="69" fillId="34" borderId="94" xfId="49" applyNumberFormat="1" applyFont="1" applyFill="1" applyBorder="1" applyAlignment="1">
      <alignment horizontal="center" vertical="center" wrapText="1"/>
      <protection/>
    </xf>
    <xf numFmtId="49" fontId="69" fillId="34" borderId="69" xfId="49" applyNumberFormat="1" applyFont="1" applyFill="1" applyBorder="1" applyAlignment="1">
      <alignment horizontal="center" vertical="center" wrapText="1"/>
      <protection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81" xfId="0" applyNumberFormat="1" applyFont="1" applyFill="1" applyBorder="1" applyAlignment="1">
      <alignment horizontal="center" vertical="center" wrapText="1"/>
    </xf>
    <xf numFmtId="49" fontId="7" fillId="34" borderId="98" xfId="0" applyNumberFormat="1" applyFont="1" applyFill="1" applyBorder="1" applyAlignment="1">
      <alignment horizontal="center" vertical="center" wrapText="1"/>
    </xf>
    <xf numFmtId="49" fontId="7" fillId="34" borderId="99" xfId="0" applyNumberFormat="1" applyFont="1" applyFill="1" applyBorder="1" applyAlignment="1">
      <alignment horizontal="center" vertical="center" wrapText="1"/>
    </xf>
    <xf numFmtId="49" fontId="7" fillId="34" borderId="100" xfId="0" applyNumberFormat="1" applyFont="1" applyFill="1" applyBorder="1" applyAlignment="1">
      <alignment horizontal="center" vertical="center" wrapText="1"/>
    </xf>
    <xf numFmtId="49" fontId="7" fillId="34" borderId="80" xfId="0" applyNumberFormat="1" applyFont="1" applyFill="1" applyBorder="1" applyAlignment="1">
      <alignment horizontal="center" vertical="center" wrapText="1"/>
    </xf>
    <xf numFmtId="49" fontId="7" fillId="34" borderId="82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102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49" fontId="16" fillId="33" borderId="72" xfId="0" applyNumberFormat="1" applyFont="1" applyFill="1" applyBorder="1" applyAlignment="1">
      <alignment horizontal="center" vertical="center"/>
    </xf>
    <xf numFmtId="49" fontId="16" fillId="33" borderId="48" xfId="0" applyNumberFormat="1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 wrapText="1"/>
    </xf>
    <xf numFmtId="0" fontId="8" fillId="33" borderId="89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33" borderId="83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49" fontId="7" fillId="34" borderId="59" xfId="0" applyNumberFormat="1" applyFont="1" applyFill="1" applyBorder="1" applyAlignment="1">
      <alignment horizontal="center" wrapText="1"/>
    </xf>
    <xf numFmtId="49" fontId="7" fillId="34" borderId="102" xfId="0" applyNumberFormat="1" applyFont="1" applyFill="1" applyBorder="1" applyAlignment="1">
      <alignment horizontal="center" wrapText="1"/>
    </xf>
    <xf numFmtId="49" fontId="7" fillId="34" borderId="104" xfId="0" applyNumberFormat="1" applyFont="1" applyFill="1" applyBorder="1" applyAlignment="1">
      <alignment horizontal="center" wrapText="1"/>
    </xf>
    <xf numFmtId="49" fontId="7" fillId="34" borderId="105" xfId="0" applyNumberFormat="1" applyFont="1" applyFill="1" applyBorder="1" applyAlignment="1">
      <alignment horizontal="center" wrapText="1"/>
    </xf>
    <xf numFmtId="0" fontId="8" fillId="33" borderId="106" xfId="0" applyFont="1" applyFill="1" applyBorder="1" applyAlignment="1">
      <alignment horizontal="center" vertical="center" wrapText="1"/>
    </xf>
    <xf numFmtId="0" fontId="8" fillId="33" borderId="107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9" fontId="8" fillId="33" borderId="89" xfId="0" applyNumberFormat="1" applyFont="1" applyFill="1" applyBorder="1" applyAlignment="1">
      <alignment horizontal="center" vertical="center"/>
    </xf>
    <xf numFmtId="49" fontId="8" fillId="33" borderId="90" xfId="0" applyNumberFormat="1" applyFont="1" applyFill="1" applyBorder="1" applyAlignment="1">
      <alignment horizontal="center" vertical="center"/>
    </xf>
    <xf numFmtId="49" fontId="8" fillId="33" borderId="108" xfId="0" applyNumberFormat="1" applyFont="1" applyFill="1" applyBorder="1" applyAlignment="1">
      <alignment horizontal="center" vertical="center"/>
    </xf>
    <xf numFmtId="0" fontId="18" fillId="33" borderId="101" xfId="0" applyFont="1" applyFill="1" applyBorder="1" applyAlignment="1">
      <alignment horizontal="center" vertical="center" wrapText="1"/>
    </xf>
    <xf numFmtId="0" fontId="18" fillId="33" borderId="76" xfId="0" applyFont="1" applyFill="1" applyBorder="1" applyAlignment="1">
      <alignment horizontal="center" vertical="center" wrapText="1"/>
    </xf>
    <xf numFmtId="0" fontId="13" fillId="33" borderId="109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11" xfId="0" applyFont="1" applyFill="1" applyBorder="1" applyAlignment="1">
      <alignment horizontal="center" vertical="center" wrapText="1"/>
    </xf>
    <xf numFmtId="0" fontId="13" fillId="33" borderId="112" xfId="0" applyFont="1" applyFill="1" applyBorder="1" applyAlignment="1">
      <alignment horizontal="center" vertical="center" wrapText="1"/>
    </xf>
    <xf numFmtId="181" fontId="0" fillId="0" borderId="24" xfId="47" applyNumberFormat="1" applyFont="1" applyBorder="1" applyAlignment="1">
      <alignment/>
    </xf>
    <xf numFmtId="181" fontId="0" fillId="0" borderId="10" xfId="47" applyNumberFormat="1" applyFont="1" applyBorder="1" applyAlignment="1">
      <alignment/>
    </xf>
    <xf numFmtId="180" fontId="0" fillId="0" borderId="24" xfId="47" applyNumberFormat="1" applyFont="1" applyBorder="1" applyAlignment="1">
      <alignment/>
    </xf>
    <xf numFmtId="180" fontId="0" fillId="0" borderId="10" xfId="47" applyNumberFormat="1" applyFont="1" applyBorder="1" applyAlignment="1">
      <alignment/>
    </xf>
    <xf numFmtId="181" fontId="15" fillId="33" borderId="49" xfId="45" applyNumberFormat="1" applyFont="1" applyFill="1" applyBorder="1" applyAlignment="1">
      <alignment horizontal="right" wrapText="1"/>
    </xf>
    <xf numFmtId="181" fontId="15" fillId="33" borderId="76" xfId="45" applyNumberFormat="1" applyFont="1" applyFill="1" applyBorder="1" applyAlignment="1">
      <alignment horizontal="right" wrapText="1"/>
    </xf>
    <xf numFmtId="181" fontId="15" fillId="33" borderId="47" xfId="45" applyNumberFormat="1" applyFont="1" applyFill="1" applyBorder="1" applyAlignment="1">
      <alignment horizontal="right" wrapText="1"/>
    </xf>
    <xf numFmtId="181" fontId="15" fillId="33" borderId="72" xfId="45" applyNumberFormat="1" applyFont="1" applyFill="1" applyBorder="1" applyAlignment="1">
      <alignment horizontal="right" wrapText="1"/>
    </xf>
    <xf numFmtId="181" fontId="15" fillId="33" borderId="67" xfId="45" applyNumberFormat="1" applyFont="1" applyFill="1" applyBorder="1" applyAlignment="1">
      <alignment horizontal="right" wrapText="1"/>
    </xf>
    <xf numFmtId="181" fontId="15" fillId="33" borderId="101" xfId="45" applyNumberFormat="1" applyFont="1" applyFill="1" applyBorder="1" applyAlignment="1">
      <alignment horizontal="right" wrapText="1"/>
    </xf>
    <xf numFmtId="181" fontId="13" fillId="33" borderId="23" xfId="45" applyNumberFormat="1" applyFont="1" applyFill="1" applyBorder="1" applyAlignment="1">
      <alignment horizontal="right" vertical="center"/>
    </xf>
    <xf numFmtId="181" fontId="13" fillId="33" borderId="25" xfId="45" applyNumberFormat="1" applyFont="1" applyFill="1" applyBorder="1" applyAlignment="1">
      <alignment horizontal="right" vertical="center"/>
    </xf>
    <xf numFmtId="181" fontId="13" fillId="33" borderId="27" xfId="45" applyNumberFormat="1" applyFont="1" applyFill="1" applyBorder="1" applyAlignment="1">
      <alignment horizontal="right" vertical="center"/>
    </xf>
    <xf numFmtId="181" fontId="13" fillId="33" borderId="29" xfId="45" applyNumberFormat="1" applyFont="1" applyFill="1" applyBorder="1" applyAlignment="1">
      <alignment horizontal="right" vertical="center"/>
    </xf>
    <xf numFmtId="181" fontId="13" fillId="33" borderId="113" xfId="45" applyNumberFormat="1" applyFont="1" applyFill="1" applyBorder="1" applyAlignment="1">
      <alignment horizontal="right" vertical="center"/>
    </xf>
    <xf numFmtId="181" fontId="13" fillId="33" borderId="114" xfId="45" applyNumberFormat="1" applyFont="1" applyFill="1" applyBorder="1" applyAlignment="1">
      <alignment horizontal="right" vertical="center"/>
    </xf>
    <xf numFmtId="181" fontId="13" fillId="33" borderId="31" xfId="45" applyNumberFormat="1" applyFont="1" applyFill="1" applyBorder="1" applyAlignment="1">
      <alignment horizontal="right" vertical="center"/>
    </xf>
    <xf numFmtId="181" fontId="13" fillId="33" borderId="34" xfId="45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88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49" fontId="8" fillId="0" borderId="93" xfId="0" applyNumberFormat="1" applyFont="1" applyFill="1" applyBorder="1" applyAlignment="1">
      <alignment horizontal="center" vertical="center"/>
    </xf>
    <xf numFmtId="49" fontId="8" fillId="0" borderId="89" xfId="0" applyNumberFormat="1" applyFont="1" applyFill="1" applyBorder="1" applyAlignment="1">
      <alignment horizontal="center" vertical="center"/>
    </xf>
    <xf numFmtId="49" fontId="8" fillId="0" borderId="9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0" borderId="9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33" borderId="68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33" borderId="115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13" fillId="33" borderId="86" xfId="0" applyNumberFormat="1" applyFont="1" applyFill="1" applyBorder="1" applyAlignment="1">
      <alignment horizontal="right"/>
    </xf>
    <xf numFmtId="3" fontId="13" fillId="33" borderId="87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0" borderId="63" xfId="0" applyNumberFormat="1" applyFont="1" applyFill="1" applyBorder="1" applyAlignment="1">
      <alignment horizontal="right"/>
    </xf>
    <xf numFmtId="3" fontId="5" fillId="0" borderId="60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3" fontId="5" fillId="33" borderId="102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1" fontId="13" fillId="0" borderId="75" xfId="47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9.57421875" style="0" customWidth="1"/>
    <col min="2" max="2" width="7.421875" style="0" bestFit="1" customWidth="1"/>
    <col min="3" max="3" width="6.421875" style="0" bestFit="1" customWidth="1"/>
    <col min="4" max="4" width="8.140625" style="0" customWidth="1"/>
    <col min="5" max="6" width="6.421875" style="0" bestFit="1" customWidth="1"/>
    <col min="7" max="15" width="7.421875" style="0" bestFit="1" customWidth="1"/>
    <col min="16" max="16" width="6.421875" style="0" bestFit="1" customWidth="1"/>
    <col min="17" max="17" width="7.421875" style="0" bestFit="1" customWidth="1"/>
    <col min="18" max="18" width="7.421875" style="0" customWidth="1"/>
    <col min="19" max="19" width="7.57421875" style="0" customWidth="1"/>
    <col min="20" max="22" width="7.421875" style="0" bestFit="1" customWidth="1"/>
    <col min="23" max="23" width="8.421875" style="0" bestFit="1" customWidth="1"/>
    <col min="24" max="24" width="4.57421875" style="0" customWidth="1"/>
  </cols>
  <sheetData>
    <row r="1" spans="1:23" s="1" customFormat="1" ht="12.75">
      <c r="A1" s="245" t="s">
        <v>304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="1" customFormat="1" ht="12.75">
      <c r="A2" s="2"/>
    </row>
    <row r="3" s="1" customFormat="1" ht="13.5" thickBot="1">
      <c r="A3" s="2"/>
    </row>
    <row r="4" spans="1:23" s="1" customFormat="1" ht="15.75" customHeight="1">
      <c r="A4" s="246" t="s">
        <v>21</v>
      </c>
      <c r="B4" s="248" t="s">
        <v>88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</row>
    <row r="5" spans="1:23" s="1" customFormat="1" ht="27" customHeight="1" thickBot="1">
      <c r="A5" s="247"/>
      <c r="B5" s="3" t="s">
        <v>29</v>
      </c>
      <c r="C5" s="3" t="s">
        <v>30</v>
      </c>
      <c r="D5" s="3" t="s">
        <v>31</v>
      </c>
      <c r="E5" s="3" t="s">
        <v>48</v>
      </c>
      <c r="F5" s="3" t="s">
        <v>47</v>
      </c>
      <c r="G5" s="3" t="s">
        <v>32</v>
      </c>
      <c r="H5" s="3" t="s">
        <v>49</v>
      </c>
      <c r="I5" s="3" t="s">
        <v>33</v>
      </c>
      <c r="J5" s="3" t="s">
        <v>46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8" t="s">
        <v>0</v>
      </c>
    </row>
    <row r="6" spans="1:23" s="1" customFormat="1" ht="18" customHeight="1">
      <c r="A6" s="73" t="s">
        <v>1</v>
      </c>
      <c r="B6" s="192">
        <v>8348</v>
      </c>
      <c r="C6" s="192">
        <v>325</v>
      </c>
      <c r="D6" s="192">
        <v>14916</v>
      </c>
      <c r="E6" s="192">
        <v>953</v>
      </c>
      <c r="F6" s="192">
        <v>1136</v>
      </c>
      <c r="G6" s="192">
        <v>7889</v>
      </c>
      <c r="H6" s="192">
        <v>2660</v>
      </c>
      <c r="I6" s="192">
        <v>3214</v>
      </c>
      <c r="J6" s="192">
        <v>9273</v>
      </c>
      <c r="K6" s="192">
        <v>8403</v>
      </c>
      <c r="L6" s="192">
        <v>1993</v>
      </c>
      <c r="M6" s="192">
        <v>3032</v>
      </c>
      <c r="N6" s="192">
        <v>8542</v>
      </c>
      <c r="O6" s="192">
        <v>2712</v>
      </c>
      <c r="P6" s="192">
        <v>475</v>
      </c>
      <c r="Q6" s="192">
        <v>9370</v>
      </c>
      <c r="R6" s="192">
        <v>6542</v>
      </c>
      <c r="S6" s="192">
        <v>1058</v>
      </c>
      <c r="T6" s="192">
        <v>3573</v>
      </c>
      <c r="U6" s="192">
        <v>8940</v>
      </c>
      <c r="V6" s="192">
        <v>4025</v>
      </c>
      <c r="W6" s="193">
        <v>107379</v>
      </c>
    </row>
    <row r="7" spans="1:23" s="1" customFormat="1" ht="18" customHeight="1">
      <c r="A7" s="74" t="s">
        <v>2</v>
      </c>
      <c r="B7" s="194">
        <v>397</v>
      </c>
      <c r="C7" s="194">
        <v>27</v>
      </c>
      <c r="D7" s="194">
        <v>579</v>
      </c>
      <c r="E7" s="194">
        <v>34</v>
      </c>
      <c r="F7" s="194">
        <v>35</v>
      </c>
      <c r="G7" s="194">
        <v>326</v>
      </c>
      <c r="H7" s="194">
        <v>67</v>
      </c>
      <c r="I7" s="194">
        <v>69</v>
      </c>
      <c r="J7" s="194">
        <v>406</v>
      </c>
      <c r="K7" s="194">
        <v>167</v>
      </c>
      <c r="L7" s="194">
        <v>89</v>
      </c>
      <c r="M7" s="194">
        <v>122</v>
      </c>
      <c r="N7" s="194">
        <v>273</v>
      </c>
      <c r="O7" s="194">
        <v>136</v>
      </c>
      <c r="P7" s="194">
        <v>49</v>
      </c>
      <c r="Q7" s="194">
        <v>615</v>
      </c>
      <c r="R7" s="194">
        <v>219</v>
      </c>
      <c r="S7" s="194">
        <v>91</v>
      </c>
      <c r="T7" s="194">
        <v>157</v>
      </c>
      <c r="U7" s="194">
        <v>354</v>
      </c>
      <c r="V7" s="194">
        <v>293</v>
      </c>
      <c r="W7" s="195">
        <v>4505</v>
      </c>
    </row>
    <row r="8" spans="1:23" s="1" customFormat="1" ht="18" customHeight="1">
      <c r="A8" s="74" t="s">
        <v>3</v>
      </c>
      <c r="B8" s="194">
        <v>14</v>
      </c>
      <c r="C8" s="194"/>
      <c r="D8" s="194">
        <v>14</v>
      </c>
      <c r="E8" s="194">
        <v>4</v>
      </c>
      <c r="F8" s="194">
        <v>5</v>
      </c>
      <c r="G8" s="194">
        <v>4</v>
      </c>
      <c r="H8" s="194">
        <v>11</v>
      </c>
      <c r="I8" s="194">
        <v>1</v>
      </c>
      <c r="J8" s="194">
        <v>8</v>
      </c>
      <c r="K8" s="194">
        <v>11</v>
      </c>
      <c r="L8" s="194">
        <v>3</v>
      </c>
      <c r="M8" s="194"/>
      <c r="N8" s="194">
        <v>2</v>
      </c>
      <c r="O8" s="194">
        <v>5</v>
      </c>
      <c r="P8" s="194">
        <v>2</v>
      </c>
      <c r="Q8" s="194">
        <v>8</v>
      </c>
      <c r="R8" s="194"/>
      <c r="S8" s="194"/>
      <c r="T8" s="194">
        <v>1</v>
      </c>
      <c r="U8" s="194">
        <v>19</v>
      </c>
      <c r="V8" s="194">
        <v>6</v>
      </c>
      <c r="W8" s="195">
        <v>118</v>
      </c>
    </row>
    <row r="9" spans="1:23" s="1" customFormat="1" ht="18" customHeight="1">
      <c r="A9" s="74" t="s">
        <v>4</v>
      </c>
      <c r="B9" s="194">
        <v>243</v>
      </c>
      <c r="C9" s="194">
        <v>4</v>
      </c>
      <c r="D9" s="194">
        <v>296</v>
      </c>
      <c r="E9" s="194">
        <v>23</v>
      </c>
      <c r="F9" s="194">
        <v>23</v>
      </c>
      <c r="G9" s="194">
        <v>211</v>
      </c>
      <c r="H9" s="194">
        <v>58</v>
      </c>
      <c r="I9" s="194">
        <v>99</v>
      </c>
      <c r="J9" s="194">
        <v>356</v>
      </c>
      <c r="K9" s="194">
        <v>212</v>
      </c>
      <c r="L9" s="194">
        <v>48</v>
      </c>
      <c r="M9" s="194">
        <v>79</v>
      </c>
      <c r="N9" s="194">
        <v>224</v>
      </c>
      <c r="O9" s="194">
        <v>67</v>
      </c>
      <c r="P9" s="194">
        <v>10</v>
      </c>
      <c r="Q9" s="194">
        <v>332</v>
      </c>
      <c r="R9" s="194">
        <v>208</v>
      </c>
      <c r="S9" s="194">
        <v>33</v>
      </c>
      <c r="T9" s="194">
        <v>114</v>
      </c>
      <c r="U9" s="194">
        <v>241</v>
      </c>
      <c r="V9" s="194">
        <v>109</v>
      </c>
      <c r="W9" s="195">
        <v>2990</v>
      </c>
    </row>
    <row r="10" spans="1:23" s="1" customFormat="1" ht="18" customHeight="1">
      <c r="A10" s="74" t="s">
        <v>5</v>
      </c>
      <c r="B10" s="194">
        <v>233</v>
      </c>
      <c r="C10" s="194">
        <v>11</v>
      </c>
      <c r="D10" s="194">
        <v>531</v>
      </c>
      <c r="E10" s="194">
        <v>22</v>
      </c>
      <c r="F10" s="194">
        <v>18</v>
      </c>
      <c r="G10" s="194">
        <v>174</v>
      </c>
      <c r="H10" s="194">
        <v>88</v>
      </c>
      <c r="I10" s="194">
        <v>175</v>
      </c>
      <c r="J10" s="194">
        <v>394</v>
      </c>
      <c r="K10" s="194">
        <v>292</v>
      </c>
      <c r="L10" s="194">
        <v>74</v>
      </c>
      <c r="M10" s="194">
        <v>121</v>
      </c>
      <c r="N10" s="194">
        <v>217</v>
      </c>
      <c r="O10" s="194">
        <v>78</v>
      </c>
      <c r="P10" s="194">
        <v>26</v>
      </c>
      <c r="Q10" s="194">
        <v>310</v>
      </c>
      <c r="R10" s="194">
        <v>274</v>
      </c>
      <c r="S10" s="194">
        <v>56</v>
      </c>
      <c r="T10" s="194">
        <v>112</v>
      </c>
      <c r="U10" s="194">
        <v>295</v>
      </c>
      <c r="V10" s="194">
        <v>141</v>
      </c>
      <c r="W10" s="195">
        <v>3642</v>
      </c>
    </row>
    <row r="11" spans="1:23" s="1" customFormat="1" ht="18" customHeight="1">
      <c r="A11" s="74" t="s">
        <v>6</v>
      </c>
      <c r="B11" s="194">
        <v>18</v>
      </c>
      <c r="C11" s="194">
        <v>2</v>
      </c>
      <c r="D11" s="194">
        <v>25</v>
      </c>
      <c r="E11" s="194">
        <v>1</v>
      </c>
      <c r="F11" s="194">
        <v>4</v>
      </c>
      <c r="G11" s="194">
        <v>15</v>
      </c>
      <c r="H11" s="194">
        <v>7</v>
      </c>
      <c r="I11" s="194">
        <v>8</v>
      </c>
      <c r="J11" s="194">
        <v>22</v>
      </c>
      <c r="K11" s="194">
        <v>24</v>
      </c>
      <c r="L11" s="194">
        <v>2</v>
      </c>
      <c r="M11" s="194">
        <v>6</v>
      </c>
      <c r="N11" s="194">
        <v>13</v>
      </c>
      <c r="O11" s="194"/>
      <c r="P11" s="194">
        <v>1</v>
      </c>
      <c r="Q11" s="194">
        <v>13</v>
      </c>
      <c r="R11" s="194"/>
      <c r="S11" s="194">
        <v>2</v>
      </c>
      <c r="T11" s="194">
        <v>4</v>
      </c>
      <c r="U11" s="194">
        <v>11</v>
      </c>
      <c r="V11" s="194">
        <v>1</v>
      </c>
      <c r="W11" s="195">
        <v>179</v>
      </c>
    </row>
    <row r="12" spans="1:23" s="1" customFormat="1" ht="18" customHeight="1">
      <c r="A12" s="74" t="s">
        <v>7</v>
      </c>
      <c r="B12" s="194">
        <v>54</v>
      </c>
      <c r="C12" s="194">
        <v>2</v>
      </c>
      <c r="D12" s="194">
        <v>107</v>
      </c>
      <c r="E12" s="194">
        <v>6</v>
      </c>
      <c r="F12" s="194">
        <v>18</v>
      </c>
      <c r="G12" s="194">
        <v>52</v>
      </c>
      <c r="H12" s="194">
        <v>24</v>
      </c>
      <c r="I12" s="194">
        <v>30</v>
      </c>
      <c r="J12" s="194">
        <v>78</v>
      </c>
      <c r="K12" s="194">
        <v>64</v>
      </c>
      <c r="L12" s="194">
        <v>15</v>
      </c>
      <c r="M12" s="194">
        <v>23</v>
      </c>
      <c r="N12" s="194">
        <v>50</v>
      </c>
      <c r="O12" s="194">
        <v>16</v>
      </c>
      <c r="P12" s="194"/>
      <c r="Q12" s="194">
        <v>17</v>
      </c>
      <c r="R12" s="194">
        <v>40</v>
      </c>
      <c r="S12" s="194">
        <v>5</v>
      </c>
      <c r="T12" s="194">
        <v>13</v>
      </c>
      <c r="U12" s="194">
        <v>42</v>
      </c>
      <c r="V12" s="194">
        <v>21</v>
      </c>
      <c r="W12" s="195">
        <v>677</v>
      </c>
    </row>
    <row r="13" spans="1:23" s="1" customFormat="1" ht="18" customHeight="1">
      <c r="A13" s="74" t="s">
        <v>8</v>
      </c>
      <c r="B13" s="194">
        <v>251</v>
      </c>
      <c r="C13" s="194">
        <v>10</v>
      </c>
      <c r="D13" s="194">
        <v>737</v>
      </c>
      <c r="E13" s="194">
        <v>186</v>
      </c>
      <c r="F13" s="194">
        <v>51</v>
      </c>
      <c r="G13" s="194">
        <v>351</v>
      </c>
      <c r="H13" s="194">
        <v>185</v>
      </c>
      <c r="I13" s="194">
        <v>165</v>
      </c>
      <c r="J13" s="194">
        <v>477</v>
      </c>
      <c r="K13" s="194">
        <v>242</v>
      </c>
      <c r="L13" s="194">
        <v>75</v>
      </c>
      <c r="M13" s="194">
        <v>173</v>
      </c>
      <c r="N13" s="194">
        <v>465</v>
      </c>
      <c r="O13" s="194">
        <v>62</v>
      </c>
      <c r="P13" s="194">
        <v>13</v>
      </c>
      <c r="Q13" s="194">
        <v>275</v>
      </c>
      <c r="R13" s="194">
        <v>384</v>
      </c>
      <c r="S13" s="194">
        <v>39</v>
      </c>
      <c r="T13" s="194">
        <v>95</v>
      </c>
      <c r="U13" s="194">
        <v>434</v>
      </c>
      <c r="V13" s="194">
        <v>186</v>
      </c>
      <c r="W13" s="195">
        <v>4856</v>
      </c>
    </row>
    <row r="14" spans="1:23" s="1" customFormat="1" ht="18" customHeight="1">
      <c r="A14" s="74" t="s">
        <v>290</v>
      </c>
      <c r="B14" s="194">
        <v>37</v>
      </c>
      <c r="C14" s="194">
        <v>2</v>
      </c>
      <c r="D14" s="194">
        <v>72</v>
      </c>
      <c r="E14" s="194">
        <v>14</v>
      </c>
      <c r="F14" s="194">
        <v>15</v>
      </c>
      <c r="G14" s="194">
        <v>46</v>
      </c>
      <c r="H14" s="194">
        <v>29</v>
      </c>
      <c r="I14" s="194">
        <v>11</v>
      </c>
      <c r="J14" s="194">
        <v>96</v>
      </c>
      <c r="K14" s="194">
        <v>79</v>
      </c>
      <c r="L14" s="194">
        <v>10</v>
      </c>
      <c r="M14" s="194">
        <v>15</v>
      </c>
      <c r="N14" s="194">
        <v>74</v>
      </c>
      <c r="O14" s="194">
        <v>4</v>
      </c>
      <c r="P14" s="194"/>
      <c r="Q14" s="194">
        <v>10</v>
      </c>
      <c r="R14" s="194">
        <v>19</v>
      </c>
      <c r="S14" s="194">
        <v>3</v>
      </c>
      <c r="T14" s="194">
        <v>5</v>
      </c>
      <c r="U14" s="194">
        <v>9</v>
      </c>
      <c r="V14" s="194">
        <v>18</v>
      </c>
      <c r="W14" s="195">
        <v>568</v>
      </c>
    </row>
    <row r="15" spans="1:23" s="1" customFormat="1" ht="18" customHeight="1">
      <c r="A15" s="74" t="s">
        <v>10</v>
      </c>
      <c r="B15" s="194">
        <v>22408</v>
      </c>
      <c r="C15" s="194">
        <v>710</v>
      </c>
      <c r="D15" s="194">
        <v>39214</v>
      </c>
      <c r="E15" s="194">
        <v>3382</v>
      </c>
      <c r="F15" s="194">
        <v>3124</v>
      </c>
      <c r="G15" s="194">
        <v>26073</v>
      </c>
      <c r="H15" s="194">
        <v>8090</v>
      </c>
      <c r="I15" s="194">
        <v>9423</v>
      </c>
      <c r="J15" s="194">
        <v>28075</v>
      </c>
      <c r="K15" s="194">
        <v>22744</v>
      </c>
      <c r="L15" s="194">
        <v>4898</v>
      </c>
      <c r="M15" s="194">
        <v>8076</v>
      </c>
      <c r="N15" s="194">
        <v>22423</v>
      </c>
      <c r="O15" s="194">
        <v>5769</v>
      </c>
      <c r="P15" s="194">
        <v>1402</v>
      </c>
      <c r="Q15" s="194">
        <v>18610</v>
      </c>
      <c r="R15" s="194">
        <v>15749</v>
      </c>
      <c r="S15" s="194">
        <v>2764</v>
      </c>
      <c r="T15" s="194">
        <v>6992</v>
      </c>
      <c r="U15" s="194">
        <v>17509</v>
      </c>
      <c r="V15" s="194">
        <v>8066</v>
      </c>
      <c r="W15" s="195">
        <v>275501</v>
      </c>
    </row>
    <row r="16" spans="1:23" s="1" customFormat="1" ht="18" customHeight="1">
      <c r="A16" s="74" t="s">
        <v>11</v>
      </c>
      <c r="B16" s="194">
        <v>3072</v>
      </c>
      <c r="C16" s="194">
        <v>130</v>
      </c>
      <c r="D16" s="194">
        <v>5377</v>
      </c>
      <c r="E16" s="194">
        <v>459</v>
      </c>
      <c r="F16" s="194">
        <v>510</v>
      </c>
      <c r="G16" s="194">
        <v>3183</v>
      </c>
      <c r="H16" s="194">
        <v>1099</v>
      </c>
      <c r="I16" s="194">
        <v>1155</v>
      </c>
      <c r="J16" s="194">
        <v>3588</v>
      </c>
      <c r="K16" s="194">
        <v>2937</v>
      </c>
      <c r="L16" s="194">
        <v>669</v>
      </c>
      <c r="M16" s="194">
        <v>981</v>
      </c>
      <c r="N16" s="194">
        <v>2304</v>
      </c>
      <c r="O16" s="194">
        <v>835</v>
      </c>
      <c r="P16" s="194">
        <v>195</v>
      </c>
      <c r="Q16" s="194">
        <v>2020</v>
      </c>
      <c r="R16" s="194">
        <v>2193</v>
      </c>
      <c r="S16" s="194">
        <v>367</v>
      </c>
      <c r="T16" s="194">
        <v>899</v>
      </c>
      <c r="U16" s="194">
        <v>2006</v>
      </c>
      <c r="V16" s="194">
        <v>1082</v>
      </c>
      <c r="W16" s="195">
        <v>35061</v>
      </c>
    </row>
    <row r="17" spans="1:23" s="1" customFormat="1" ht="18" customHeight="1">
      <c r="A17" s="74" t="s">
        <v>12</v>
      </c>
      <c r="B17" s="194">
        <v>590</v>
      </c>
      <c r="C17" s="194">
        <v>20</v>
      </c>
      <c r="D17" s="194">
        <v>1774</v>
      </c>
      <c r="E17" s="194">
        <v>182</v>
      </c>
      <c r="F17" s="194">
        <v>151</v>
      </c>
      <c r="G17" s="194">
        <v>868</v>
      </c>
      <c r="H17" s="194">
        <v>354</v>
      </c>
      <c r="I17" s="194">
        <v>278</v>
      </c>
      <c r="J17" s="194">
        <v>1108</v>
      </c>
      <c r="K17" s="194">
        <v>1015</v>
      </c>
      <c r="L17" s="194">
        <v>164</v>
      </c>
      <c r="M17" s="194">
        <v>310</v>
      </c>
      <c r="N17" s="194">
        <v>508</v>
      </c>
      <c r="O17" s="194">
        <v>168</v>
      </c>
      <c r="P17" s="194">
        <v>30</v>
      </c>
      <c r="Q17" s="194">
        <v>288</v>
      </c>
      <c r="R17" s="194">
        <v>464</v>
      </c>
      <c r="S17" s="194">
        <v>68</v>
      </c>
      <c r="T17" s="194">
        <v>238</v>
      </c>
      <c r="U17" s="194">
        <v>430</v>
      </c>
      <c r="V17" s="194">
        <v>355</v>
      </c>
      <c r="W17" s="195">
        <v>9363</v>
      </c>
    </row>
    <row r="18" spans="1:23" s="1" customFormat="1" ht="18" customHeight="1">
      <c r="A18" s="74" t="s">
        <v>13</v>
      </c>
      <c r="B18" s="194">
        <v>1680</v>
      </c>
      <c r="C18" s="194">
        <v>104</v>
      </c>
      <c r="D18" s="194">
        <v>3205</v>
      </c>
      <c r="E18" s="194">
        <v>482</v>
      </c>
      <c r="F18" s="194">
        <v>414</v>
      </c>
      <c r="G18" s="194">
        <v>2232</v>
      </c>
      <c r="H18" s="194">
        <v>616</v>
      </c>
      <c r="I18" s="194">
        <v>835</v>
      </c>
      <c r="J18" s="194">
        <v>2422</v>
      </c>
      <c r="K18" s="194">
        <v>1516</v>
      </c>
      <c r="L18" s="194">
        <v>421</v>
      </c>
      <c r="M18" s="194">
        <v>508</v>
      </c>
      <c r="N18" s="194">
        <v>954</v>
      </c>
      <c r="O18" s="194">
        <v>297</v>
      </c>
      <c r="P18" s="194">
        <v>44</v>
      </c>
      <c r="Q18" s="194">
        <v>575</v>
      </c>
      <c r="R18" s="194">
        <v>1490</v>
      </c>
      <c r="S18" s="194">
        <v>194</v>
      </c>
      <c r="T18" s="194">
        <v>446</v>
      </c>
      <c r="U18" s="194">
        <v>976</v>
      </c>
      <c r="V18" s="194">
        <v>573</v>
      </c>
      <c r="W18" s="195">
        <v>19984</v>
      </c>
    </row>
    <row r="19" spans="1:23" s="1" customFormat="1" ht="18" customHeight="1">
      <c r="A19" s="74" t="s">
        <v>14</v>
      </c>
      <c r="B19" s="194">
        <v>35</v>
      </c>
      <c r="C19" s="194">
        <v>1</v>
      </c>
      <c r="D19" s="194">
        <v>36</v>
      </c>
      <c r="E19" s="194">
        <v>18</v>
      </c>
      <c r="F19" s="194"/>
      <c r="G19" s="194">
        <v>16</v>
      </c>
      <c r="H19" s="194"/>
      <c r="I19" s="194">
        <v>7</v>
      </c>
      <c r="J19" s="194"/>
      <c r="K19" s="194">
        <v>7</v>
      </c>
      <c r="L19" s="194">
        <v>15</v>
      </c>
      <c r="M19" s="194">
        <v>1</v>
      </c>
      <c r="N19" s="194">
        <v>26</v>
      </c>
      <c r="O19" s="194">
        <v>1</v>
      </c>
      <c r="P19" s="194"/>
      <c r="Q19" s="194">
        <v>15</v>
      </c>
      <c r="R19" s="194">
        <v>22</v>
      </c>
      <c r="S19" s="194">
        <v>4</v>
      </c>
      <c r="T19" s="194">
        <v>21</v>
      </c>
      <c r="U19" s="194">
        <v>22</v>
      </c>
      <c r="V19" s="194">
        <v>12</v>
      </c>
      <c r="W19" s="195">
        <v>259</v>
      </c>
    </row>
    <row r="20" spans="1:23" s="1" customFormat="1" ht="18" customHeight="1">
      <c r="A20" s="74" t="s">
        <v>15</v>
      </c>
      <c r="B20" s="194">
        <v>80</v>
      </c>
      <c r="C20" s="194">
        <v>5</v>
      </c>
      <c r="D20" s="194">
        <v>184</v>
      </c>
      <c r="E20" s="194">
        <v>17</v>
      </c>
      <c r="F20" s="194"/>
      <c r="G20" s="194">
        <v>66</v>
      </c>
      <c r="H20" s="194">
        <v>38</v>
      </c>
      <c r="I20" s="194">
        <v>30</v>
      </c>
      <c r="J20" s="194">
        <v>180</v>
      </c>
      <c r="K20" s="194">
        <v>114</v>
      </c>
      <c r="L20" s="194">
        <v>13</v>
      </c>
      <c r="M20" s="194">
        <v>25</v>
      </c>
      <c r="N20" s="194">
        <v>81</v>
      </c>
      <c r="O20" s="194">
        <v>18</v>
      </c>
      <c r="P20" s="194"/>
      <c r="Q20" s="194">
        <v>136</v>
      </c>
      <c r="R20" s="194">
        <v>44</v>
      </c>
      <c r="S20" s="194">
        <v>21</v>
      </c>
      <c r="T20" s="194">
        <v>31</v>
      </c>
      <c r="U20" s="194">
        <v>71</v>
      </c>
      <c r="V20" s="194">
        <v>40</v>
      </c>
      <c r="W20" s="195">
        <v>1194</v>
      </c>
    </row>
    <row r="21" spans="1:23" s="1" customFormat="1" ht="18" customHeight="1">
      <c r="A21" s="74" t="s">
        <v>16</v>
      </c>
      <c r="B21" s="194">
        <v>10026</v>
      </c>
      <c r="C21" s="194">
        <v>490</v>
      </c>
      <c r="D21" s="194">
        <v>18706</v>
      </c>
      <c r="E21" s="194">
        <v>1985</v>
      </c>
      <c r="F21" s="194">
        <v>1801</v>
      </c>
      <c r="G21" s="194">
        <v>12874</v>
      </c>
      <c r="H21" s="194">
        <v>4188</v>
      </c>
      <c r="I21" s="194">
        <v>3452</v>
      </c>
      <c r="J21" s="194">
        <v>11754</v>
      </c>
      <c r="K21" s="194">
        <v>10510</v>
      </c>
      <c r="L21" s="194">
        <v>1905</v>
      </c>
      <c r="M21" s="194">
        <v>3396</v>
      </c>
      <c r="N21" s="194">
        <v>4608</v>
      </c>
      <c r="O21" s="194">
        <v>2247</v>
      </c>
      <c r="P21" s="194">
        <v>357</v>
      </c>
      <c r="Q21" s="194">
        <v>5336</v>
      </c>
      <c r="R21" s="194">
        <v>6506</v>
      </c>
      <c r="S21" s="194">
        <v>1259</v>
      </c>
      <c r="T21" s="194">
        <v>3226</v>
      </c>
      <c r="U21" s="194">
        <v>6573</v>
      </c>
      <c r="V21" s="194">
        <v>3377</v>
      </c>
      <c r="W21" s="195">
        <v>114576</v>
      </c>
    </row>
    <row r="22" spans="1:23" s="1" customFormat="1" ht="18" customHeight="1">
      <c r="A22" s="74" t="s">
        <v>17</v>
      </c>
      <c r="B22" s="194">
        <v>32</v>
      </c>
      <c r="C22" s="194">
        <v>1</v>
      </c>
      <c r="D22" s="194">
        <v>63</v>
      </c>
      <c r="E22" s="194">
        <v>17</v>
      </c>
      <c r="F22" s="194"/>
      <c r="G22" s="194">
        <v>53</v>
      </c>
      <c r="H22" s="194">
        <v>12</v>
      </c>
      <c r="I22" s="194">
        <v>14</v>
      </c>
      <c r="J22" s="194">
        <v>100</v>
      </c>
      <c r="K22" s="194">
        <v>39</v>
      </c>
      <c r="L22" s="194">
        <v>1</v>
      </c>
      <c r="M22" s="194">
        <v>34</v>
      </c>
      <c r="N22" s="194">
        <v>43</v>
      </c>
      <c r="O22" s="194">
        <v>16</v>
      </c>
      <c r="P22" s="194">
        <v>1</v>
      </c>
      <c r="Q22" s="194">
        <v>152</v>
      </c>
      <c r="R22" s="194">
        <v>38</v>
      </c>
      <c r="S22" s="194">
        <v>12</v>
      </c>
      <c r="T22" s="194">
        <v>22</v>
      </c>
      <c r="U22" s="194">
        <v>76</v>
      </c>
      <c r="V22" s="194">
        <v>15</v>
      </c>
      <c r="W22" s="195">
        <v>741</v>
      </c>
    </row>
    <row r="23" spans="1:23" s="1" customFormat="1" ht="18" customHeight="1">
      <c r="A23" s="74" t="s">
        <v>18</v>
      </c>
      <c r="B23" s="194">
        <v>6074</v>
      </c>
      <c r="C23" s="194">
        <v>357</v>
      </c>
      <c r="D23" s="194">
        <v>11016</v>
      </c>
      <c r="E23" s="194">
        <v>1110</v>
      </c>
      <c r="F23" s="194">
        <v>927</v>
      </c>
      <c r="G23" s="194">
        <v>5402</v>
      </c>
      <c r="H23" s="194">
        <v>1416</v>
      </c>
      <c r="I23" s="194">
        <v>1990</v>
      </c>
      <c r="J23" s="194">
        <v>5319</v>
      </c>
      <c r="K23" s="194">
        <v>4444</v>
      </c>
      <c r="L23" s="194">
        <v>729</v>
      </c>
      <c r="M23" s="194">
        <v>1673</v>
      </c>
      <c r="N23" s="194">
        <v>3854</v>
      </c>
      <c r="O23" s="194">
        <v>1036</v>
      </c>
      <c r="P23" s="194">
        <v>158</v>
      </c>
      <c r="Q23" s="194">
        <v>3846</v>
      </c>
      <c r="R23" s="194">
        <v>3287</v>
      </c>
      <c r="S23" s="194">
        <v>555</v>
      </c>
      <c r="T23" s="194">
        <v>1688</v>
      </c>
      <c r="U23" s="194">
        <v>4100</v>
      </c>
      <c r="V23" s="194">
        <v>1698</v>
      </c>
      <c r="W23" s="195">
        <v>60679</v>
      </c>
    </row>
    <row r="24" spans="1:23" s="1" customFormat="1" ht="18" customHeight="1">
      <c r="A24" s="74" t="s">
        <v>19</v>
      </c>
      <c r="B24" s="194">
        <v>171</v>
      </c>
      <c r="C24" s="194">
        <v>7</v>
      </c>
      <c r="D24" s="194">
        <v>348</v>
      </c>
      <c r="E24" s="194">
        <v>58</v>
      </c>
      <c r="F24" s="194"/>
      <c r="G24" s="194">
        <v>165</v>
      </c>
      <c r="H24" s="194">
        <v>56</v>
      </c>
      <c r="I24" s="194">
        <v>56</v>
      </c>
      <c r="J24" s="194">
        <v>211</v>
      </c>
      <c r="K24" s="194">
        <v>176</v>
      </c>
      <c r="L24" s="194">
        <v>13</v>
      </c>
      <c r="M24" s="194">
        <v>89</v>
      </c>
      <c r="N24" s="194">
        <v>132</v>
      </c>
      <c r="O24" s="194">
        <v>45</v>
      </c>
      <c r="P24" s="194">
        <v>11</v>
      </c>
      <c r="Q24" s="194">
        <v>196</v>
      </c>
      <c r="R24" s="194">
        <v>151</v>
      </c>
      <c r="S24" s="194">
        <v>22</v>
      </c>
      <c r="T24" s="194">
        <v>61</v>
      </c>
      <c r="U24" s="194">
        <v>153</v>
      </c>
      <c r="V24" s="194">
        <v>62</v>
      </c>
      <c r="W24" s="195">
        <v>2183</v>
      </c>
    </row>
    <row r="25" spans="1:23" s="1" customFormat="1" ht="18" customHeight="1">
      <c r="A25" s="74" t="s">
        <v>20</v>
      </c>
      <c r="B25" s="194">
        <v>52</v>
      </c>
      <c r="C25" s="194">
        <v>3</v>
      </c>
      <c r="D25" s="194">
        <v>159</v>
      </c>
      <c r="E25" s="194">
        <v>2</v>
      </c>
      <c r="F25" s="194">
        <v>5</v>
      </c>
      <c r="G25" s="194">
        <v>47</v>
      </c>
      <c r="H25" s="194">
        <v>19</v>
      </c>
      <c r="I25" s="194">
        <v>32</v>
      </c>
      <c r="J25" s="194">
        <v>47</v>
      </c>
      <c r="K25" s="194">
        <v>38</v>
      </c>
      <c r="L25" s="194">
        <v>11</v>
      </c>
      <c r="M25" s="194">
        <v>22</v>
      </c>
      <c r="N25" s="194">
        <v>58</v>
      </c>
      <c r="O25" s="194">
        <v>8</v>
      </c>
      <c r="P25" s="194">
        <v>4</v>
      </c>
      <c r="Q25" s="194">
        <v>52</v>
      </c>
      <c r="R25" s="194">
        <v>33</v>
      </c>
      <c r="S25" s="194">
        <v>12</v>
      </c>
      <c r="T25" s="194">
        <v>25</v>
      </c>
      <c r="U25" s="194">
        <v>63</v>
      </c>
      <c r="V25" s="194">
        <v>15</v>
      </c>
      <c r="W25" s="195">
        <v>707</v>
      </c>
    </row>
    <row r="26" spans="1:23" s="1" customFormat="1" ht="18" customHeight="1" thickBot="1">
      <c r="A26" s="75" t="s">
        <v>0</v>
      </c>
      <c r="B26" s="196">
        <v>53815</v>
      </c>
      <c r="C26" s="196">
        <v>2211</v>
      </c>
      <c r="D26" s="196">
        <v>97359</v>
      </c>
      <c r="E26" s="196">
        <v>8955</v>
      </c>
      <c r="F26" s="196">
        <v>8237</v>
      </c>
      <c r="G26" s="196">
        <v>60047</v>
      </c>
      <c r="H26" s="196">
        <v>19017</v>
      </c>
      <c r="I26" s="196">
        <v>21044</v>
      </c>
      <c r="J26" s="196">
        <v>63914</v>
      </c>
      <c r="K26" s="196">
        <v>53034</v>
      </c>
      <c r="L26" s="196">
        <v>11148</v>
      </c>
      <c r="M26" s="196">
        <v>18686</v>
      </c>
      <c r="N26" s="196">
        <v>44851</v>
      </c>
      <c r="O26" s="196">
        <v>13520</v>
      </c>
      <c r="P26" s="196">
        <v>2778</v>
      </c>
      <c r="Q26" s="196">
        <v>42176</v>
      </c>
      <c r="R26" s="196">
        <v>37663</v>
      </c>
      <c r="S26" s="196">
        <v>6565</v>
      </c>
      <c r="T26" s="196">
        <v>17723</v>
      </c>
      <c r="U26" s="196">
        <v>42324</v>
      </c>
      <c r="V26" s="196">
        <v>20095</v>
      </c>
      <c r="W26" s="197">
        <v>645162</v>
      </c>
    </row>
    <row r="27" s="1" customFormat="1" ht="16.5" customHeight="1">
      <c r="A27" s="4" t="s">
        <v>87</v>
      </c>
    </row>
    <row r="28" ht="12">
      <c r="A28" s="165" t="s">
        <v>287</v>
      </c>
    </row>
  </sheetData>
  <sheetProtection/>
  <mergeCells count="3">
    <mergeCell ref="A1:W1"/>
    <mergeCell ref="A4:A5"/>
    <mergeCell ref="B4:W4"/>
  </mergeCells>
  <printOptions/>
  <pageMargins left="0.7" right="0.7" top="0.75" bottom="0.75" header="0.3" footer="0.3"/>
  <pageSetup horizontalDpi="600" verticalDpi="600" orientation="landscape" paperSize="8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L9" sqref="L9"/>
    </sheetView>
  </sheetViews>
  <sheetFormatPr defaultColWidth="8.8515625" defaultRowHeight="12.75"/>
  <cols>
    <col min="1" max="1" width="29.00390625" style="0" customWidth="1"/>
    <col min="2" max="2" width="5.8515625" style="0" bestFit="1" customWidth="1"/>
    <col min="3" max="3" width="7.1406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00390625" style="0" bestFit="1" customWidth="1"/>
    <col min="8" max="10" width="5.421875" style="0" bestFit="1" customWidth="1"/>
    <col min="11" max="11" width="6.00390625" style="0" bestFit="1" customWidth="1"/>
    <col min="12" max="14" width="5.421875" style="0" bestFit="1" customWidth="1"/>
    <col min="15" max="15" width="6.00390625" style="0" bestFit="1" customWidth="1"/>
    <col min="16" max="16" width="4.421875" style="0" bestFit="1" customWidth="1"/>
    <col min="17" max="17" width="5.421875" style="0" bestFit="1" customWidth="1"/>
    <col min="18" max="18" width="6.421875" style="0" bestFit="1" customWidth="1"/>
    <col min="19" max="19" width="6.421875" style="0" customWidth="1"/>
    <col min="20" max="20" width="5.8515625" style="0" bestFit="1" customWidth="1"/>
    <col min="21" max="21" width="6.421875" style="0" bestFit="1" customWidth="1"/>
  </cols>
  <sheetData>
    <row r="1" s="1" customFormat="1" ht="49.5" customHeight="1" thickBot="1">
      <c r="A1" s="64" t="s">
        <v>312</v>
      </c>
    </row>
    <row r="2" spans="1:21" s="1" customFormat="1" ht="18" customHeight="1">
      <c r="A2" s="292" t="s">
        <v>21</v>
      </c>
      <c r="B2" s="294" t="s">
        <v>22</v>
      </c>
      <c r="C2" s="295"/>
      <c r="D2" s="295"/>
      <c r="E2" s="296"/>
      <c r="F2" s="294" t="s">
        <v>23</v>
      </c>
      <c r="G2" s="295"/>
      <c r="H2" s="295"/>
      <c r="I2" s="296"/>
      <c r="J2" s="294" t="s">
        <v>24</v>
      </c>
      <c r="K2" s="295"/>
      <c r="L2" s="295"/>
      <c r="M2" s="296"/>
      <c r="N2" s="294" t="s">
        <v>25</v>
      </c>
      <c r="O2" s="295"/>
      <c r="P2" s="295"/>
      <c r="Q2" s="296"/>
      <c r="R2" s="297" t="s">
        <v>0</v>
      </c>
      <c r="S2" s="298"/>
      <c r="T2" s="298"/>
      <c r="U2" s="299"/>
    </row>
    <row r="3" spans="1:21" s="1" customFormat="1" ht="18" customHeight="1" thickBot="1">
      <c r="A3" s="293"/>
      <c r="B3" s="65" t="s">
        <v>79</v>
      </c>
      <c r="C3" s="66" t="s">
        <v>80</v>
      </c>
      <c r="D3" s="66" t="s">
        <v>81</v>
      </c>
      <c r="E3" s="67" t="s">
        <v>28</v>
      </c>
      <c r="F3" s="65" t="s">
        <v>79</v>
      </c>
      <c r="G3" s="66" t="s">
        <v>80</v>
      </c>
      <c r="H3" s="66" t="s">
        <v>81</v>
      </c>
      <c r="I3" s="67" t="s">
        <v>28</v>
      </c>
      <c r="J3" s="65" t="s">
        <v>79</v>
      </c>
      <c r="K3" s="66" t="s">
        <v>80</v>
      </c>
      <c r="L3" s="66" t="s">
        <v>81</v>
      </c>
      <c r="M3" s="67" t="s">
        <v>28</v>
      </c>
      <c r="N3" s="65" t="s">
        <v>79</v>
      </c>
      <c r="O3" s="66" t="s">
        <v>80</v>
      </c>
      <c r="P3" s="66" t="s">
        <v>81</v>
      </c>
      <c r="Q3" s="67" t="s">
        <v>28</v>
      </c>
      <c r="R3" s="65" t="s">
        <v>79</v>
      </c>
      <c r="S3" s="66" t="s">
        <v>80</v>
      </c>
      <c r="T3" s="66" t="s">
        <v>81</v>
      </c>
      <c r="U3" s="67" t="s">
        <v>28</v>
      </c>
    </row>
    <row r="4" spans="1:21" s="1" customFormat="1" ht="18" customHeight="1">
      <c r="A4" s="68" t="s">
        <v>1</v>
      </c>
      <c r="B4" s="41">
        <v>2281</v>
      </c>
      <c r="C4" s="41">
        <v>827</v>
      </c>
      <c r="D4" s="41">
        <v>1918</v>
      </c>
      <c r="E4" s="41">
        <v>5026</v>
      </c>
      <c r="F4" s="41">
        <v>1206</v>
      </c>
      <c r="G4" s="41">
        <v>207</v>
      </c>
      <c r="H4" s="41">
        <v>581</v>
      </c>
      <c r="I4" s="42">
        <v>1994</v>
      </c>
      <c r="J4" s="41">
        <v>1534</v>
      </c>
      <c r="K4" s="41">
        <v>139</v>
      </c>
      <c r="L4" s="41">
        <v>634</v>
      </c>
      <c r="M4" s="41">
        <v>2307</v>
      </c>
      <c r="N4" s="41">
        <v>852</v>
      </c>
      <c r="O4" s="41">
        <v>91</v>
      </c>
      <c r="P4" s="41">
        <v>202</v>
      </c>
      <c r="Q4" s="42">
        <v>1145</v>
      </c>
      <c r="R4" s="41">
        <v>5873</v>
      </c>
      <c r="S4" s="41">
        <v>1264</v>
      </c>
      <c r="T4" s="41">
        <v>3335</v>
      </c>
      <c r="U4" s="42">
        <v>10472</v>
      </c>
    </row>
    <row r="5" spans="1:21" s="1" customFormat="1" ht="18" customHeight="1">
      <c r="A5" s="69" t="s">
        <v>2</v>
      </c>
      <c r="B5" s="41">
        <v>159</v>
      </c>
      <c r="C5" s="41">
        <v>22</v>
      </c>
      <c r="D5" s="41">
        <v>64</v>
      </c>
      <c r="E5" s="41">
        <v>245</v>
      </c>
      <c r="F5" s="41">
        <v>52</v>
      </c>
      <c r="G5" s="41">
        <v>1</v>
      </c>
      <c r="H5" s="41">
        <v>29</v>
      </c>
      <c r="I5" s="42">
        <v>82</v>
      </c>
      <c r="J5" s="41">
        <v>80</v>
      </c>
      <c r="K5" s="41">
        <v>3</v>
      </c>
      <c r="L5" s="41">
        <v>15</v>
      </c>
      <c r="M5" s="41">
        <v>98</v>
      </c>
      <c r="N5" s="41">
        <v>47</v>
      </c>
      <c r="O5" s="41">
        <v>3</v>
      </c>
      <c r="P5" s="41">
        <v>5</v>
      </c>
      <c r="Q5" s="42">
        <v>55</v>
      </c>
      <c r="R5" s="41">
        <v>338</v>
      </c>
      <c r="S5" s="41">
        <v>29</v>
      </c>
      <c r="T5" s="41">
        <v>113</v>
      </c>
      <c r="U5" s="42">
        <v>480</v>
      </c>
    </row>
    <row r="6" spans="1:21" s="1" customFormat="1" ht="18" customHeight="1">
      <c r="A6" s="69" t="s">
        <v>3</v>
      </c>
      <c r="B6" s="41">
        <v>3</v>
      </c>
      <c r="C6" s="41">
        <v>1</v>
      </c>
      <c r="D6" s="41">
        <v>1</v>
      </c>
      <c r="E6" s="41">
        <v>5</v>
      </c>
      <c r="F6" s="41">
        <v>2</v>
      </c>
      <c r="G6" s="41">
        <v>0</v>
      </c>
      <c r="H6" s="41">
        <v>0</v>
      </c>
      <c r="I6" s="42">
        <v>2</v>
      </c>
      <c r="J6" s="41"/>
      <c r="K6" s="41"/>
      <c r="L6" s="41"/>
      <c r="M6" s="41"/>
      <c r="N6" s="41">
        <v>1</v>
      </c>
      <c r="O6" s="41">
        <v>0</v>
      </c>
      <c r="P6" s="41">
        <v>0</v>
      </c>
      <c r="Q6" s="42">
        <v>1</v>
      </c>
      <c r="R6" s="41">
        <v>6</v>
      </c>
      <c r="S6" s="41">
        <v>1</v>
      </c>
      <c r="T6" s="41">
        <v>1</v>
      </c>
      <c r="U6" s="42">
        <v>8</v>
      </c>
    </row>
    <row r="7" spans="1:21" s="1" customFormat="1" ht="18" customHeight="1">
      <c r="A7" s="69" t="s">
        <v>4</v>
      </c>
      <c r="B7" s="41">
        <v>63</v>
      </c>
      <c r="C7" s="41">
        <v>37</v>
      </c>
      <c r="D7" s="41">
        <v>46</v>
      </c>
      <c r="E7" s="41">
        <v>146</v>
      </c>
      <c r="F7" s="41">
        <v>33</v>
      </c>
      <c r="G7" s="41">
        <v>12</v>
      </c>
      <c r="H7" s="41">
        <v>7</v>
      </c>
      <c r="I7" s="42">
        <v>52</v>
      </c>
      <c r="J7" s="41">
        <v>33</v>
      </c>
      <c r="K7" s="41">
        <v>12</v>
      </c>
      <c r="L7" s="41">
        <v>19</v>
      </c>
      <c r="M7" s="41">
        <v>64</v>
      </c>
      <c r="N7" s="41">
        <v>29</v>
      </c>
      <c r="O7" s="41">
        <v>8</v>
      </c>
      <c r="P7" s="41">
        <v>5</v>
      </c>
      <c r="Q7" s="42">
        <v>42</v>
      </c>
      <c r="R7" s="41">
        <v>158</v>
      </c>
      <c r="S7" s="41">
        <v>69</v>
      </c>
      <c r="T7" s="41">
        <v>77</v>
      </c>
      <c r="U7" s="42">
        <v>304</v>
      </c>
    </row>
    <row r="8" spans="1:21" s="1" customFormat="1" ht="18" customHeight="1">
      <c r="A8" s="69" t="s">
        <v>5</v>
      </c>
      <c r="B8" s="41">
        <v>99</v>
      </c>
      <c r="C8" s="41">
        <v>10</v>
      </c>
      <c r="D8" s="41">
        <v>23</v>
      </c>
      <c r="E8" s="41">
        <v>132</v>
      </c>
      <c r="F8" s="41">
        <v>48</v>
      </c>
      <c r="G8" s="41">
        <v>4</v>
      </c>
      <c r="H8" s="41">
        <v>9</v>
      </c>
      <c r="I8" s="42">
        <v>61</v>
      </c>
      <c r="J8" s="41">
        <v>84</v>
      </c>
      <c r="K8" s="41">
        <v>9</v>
      </c>
      <c r="L8" s="41">
        <v>15</v>
      </c>
      <c r="M8" s="41">
        <v>108</v>
      </c>
      <c r="N8" s="41">
        <v>32</v>
      </c>
      <c r="O8" s="41">
        <v>5</v>
      </c>
      <c r="P8" s="41">
        <v>4</v>
      </c>
      <c r="Q8" s="42">
        <v>41</v>
      </c>
      <c r="R8" s="41">
        <v>263</v>
      </c>
      <c r="S8" s="41">
        <v>28</v>
      </c>
      <c r="T8" s="41">
        <v>51</v>
      </c>
      <c r="U8" s="42">
        <v>342</v>
      </c>
    </row>
    <row r="9" spans="1:21" s="1" customFormat="1" ht="18" customHeight="1">
      <c r="A9" s="69" t="s">
        <v>6</v>
      </c>
      <c r="B9" s="41">
        <v>10</v>
      </c>
      <c r="C9" s="41">
        <v>3</v>
      </c>
      <c r="D9" s="41">
        <v>3</v>
      </c>
      <c r="E9" s="41">
        <v>16</v>
      </c>
      <c r="F9" s="41">
        <v>6</v>
      </c>
      <c r="G9" s="41">
        <v>1</v>
      </c>
      <c r="H9" s="41">
        <v>0</v>
      </c>
      <c r="I9" s="42">
        <v>7</v>
      </c>
      <c r="J9" s="41">
        <v>3</v>
      </c>
      <c r="K9" s="41">
        <v>0</v>
      </c>
      <c r="L9" s="41">
        <v>0</v>
      </c>
      <c r="M9" s="41">
        <v>3</v>
      </c>
      <c r="N9" s="41">
        <v>3</v>
      </c>
      <c r="O9" s="41">
        <v>0</v>
      </c>
      <c r="P9" s="41">
        <v>0</v>
      </c>
      <c r="Q9" s="42">
        <v>3</v>
      </c>
      <c r="R9" s="41">
        <v>22</v>
      </c>
      <c r="S9" s="41">
        <v>4</v>
      </c>
      <c r="T9" s="41">
        <v>3</v>
      </c>
      <c r="U9" s="42">
        <v>29</v>
      </c>
    </row>
    <row r="10" spans="1:21" s="1" customFormat="1" ht="18" customHeight="1">
      <c r="A10" s="69" t="s">
        <v>7</v>
      </c>
      <c r="B10" s="41">
        <v>12</v>
      </c>
      <c r="C10" s="41">
        <v>5</v>
      </c>
      <c r="D10" s="41">
        <v>9</v>
      </c>
      <c r="E10" s="41">
        <v>26</v>
      </c>
      <c r="F10" s="41">
        <v>3</v>
      </c>
      <c r="G10" s="41">
        <v>3</v>
      </c>
      <c r="H10" s="41">
        <v>1</v>
      </c>
      <c r="I10" s="42">
        <v>7</v>
      </c>
      <c r="J10" s="41">
        <v>7</v>
      </c>
      <c r="K10" s="41">
        <v>0</v>
      </c>
      <c r="L10" s="41">
        <v>2</v>
      </c>
      <c r="M10" s="41">
        <v>9</v>
      </c>
      <c r="N10" s="41">
        <v>3</v>
      </c>
      <c r="O10" s="41">
        <v>2</v>
      </c>
      <c r="P10" s="41">
        <v>2</v>
      </c>
      <c r="Q10" s="42">
        <v>7</v>
      </c>
      <c r="R10" s="41">
        <v>25</v>
      </c>
      <c r="S10" s="41">
        <v>10</v>
      </c>
      <c r="T10" s="41">
        <v>14</v>
      </c>
      <c r="U10" s="42">
        <v>49</v>
      </c>
    </row>
    <row r="11" spans="1:21" s="1" customFormat="1" ht="18" customHeight="1">
      <c r="A11" s="69" t="s">
        <v>8</v>
      </c>
      <c r="B11" s="41">
        <v>172</v>
      </c>
      <c r="C11" s="41">
        <v>25</v>
      </c>
      <c r="D11" s="41">
        <v>20</v>
      </c>
      <c r="E11" s="41">
        <v>217</v>
      </c>
      <c r="F11" s="41">
        <v>137</v>
      </c>
      <c r="G11" s="41">
        <v>11</v>
      </c>
      <c r="H11" s="41">
        <v>11</v>
      </c>
      <c r="I11" s="42">
        <v>159</v>
      </c>
      <c r="J11" s="41">
        <v>110</v>
      </c>
      <c r="K11" s="41">
        <v>3</v>
      </c>
      <c r="L11" s="41">
        <v>12</v>
      </c>
      <c r="M11" s="41">
        <v>125</v>
      </c>
      <c r="N11" s="41">
        <v>65</v>
      </c>
      <c r="O11" s="41">
        <v>7</v>
      </c>
      <c r="P11" s="41">
        <v>8</v>
      </c>
      <c r="Q11" s="42">
        <v>80</v>
      </c>
      <c r="R11" s="41">
        <v>484</v>
      </c>
      <c r="S11" s="41">
        <v>46</v>
      </c>
      <c r="T11" s="41">
        <v>51</v>
      </c>
      <c r="U11" s="42">
        <v>581</v>
      </c>
    </row>
    <row r="12" spans="1:21" s="1" customFormat="1" ht="18" customHeight="1">
      <c r="A12" s="69" t="s">
        <v>290</v>
      </c>
      <c r="B12" s="41">
        <v>19</v>
      </c>
      <c r="C12" s="41">
        <v>4</v>
      </c>
      <c r="D12" s="41">
        <v>5</v>
      </c>
      <c r="E12" s="41">
        <v>28</v>
      </c>
      <c r="F12" s="41">
        <v>8</v>
      </c>
      <c r="G12" s="41">
        <v>1</v>
      </c>
      <c r="H12" s="41">
        <v>3</v>
      </c>
      <c r="I12" s="42">
        <v>12</v>
      </c>
      <c r="J12" s="41">
        <v>1</v>
      </c>
      <c r="K12" s="41">
        <v>3</v>
      </c>
      <c r="L12" s="41">
        <v>2</v>
      </c>
      <c r="M12" s="41">
        <v>6</v>
      </c>
      <c r="N12" s="41">
        <v>0</v>
      </c>
      <c r="O12" s="41">
        <v>0</v>
      </c>
      <c r="P12" s="41">
        <v>2</v>
      </c>
      <c r="Q12" s="42">
        <v>2</v>
      </c>
      <c r="R12" s="41">
        <v>28</v>
      </c>
      <c r="S12" s="41">
        <v>8</v>
      </c>
      <c r="T12" s="41">
        <v>12</v>
      </c>
      <c r="U12" s="42">
        <v>48</v>
      </c>
    </row>
    <row r="13" spans="1:21" s="1" customFormat="1" ht="18" customHeight="1">
      <c r="A13" s="69" t="s">
        <v>10</v>
      </c>
      <c r="B13" s="41">
        <v>3990</v>
      </c>
      <c r="C13" s="41">
        <v>2463</v>
      </c>
      <c r="D13" s="41">
        <v>3275</v>
      </c>
      <c r="E13" s="41">
        <v>9728</v>
      </c>
      <c r="F13" s="41">
        <v>1755</v>
      </c>
      <c r="G13" s="41">
        <v>600</v>
      </c>
      <c r="H13" s="41">
        <v>682</v>
      </c>
      <c r="I13" s="42">
        <v>3037</v>
      </c>
      <c r="J13" s="41">
        <v>2126</v>
      </c>
      <c r="K13" s="41">
        <v>569</v>
      </c>
      <c r="L13" s="41">
        <v>829</v>
      </c>
      <c r="M13" s="41">
        <v>3524</v>
      </c>
      <c r="N13" s="41">
        <v>1253</v>
      </c>
      <c r="O13" s="41">
        <v>211</v>
      </c>
      <c r="P13" s="41">
        <v>254</v>
      </c>
      <c r="Q13" s="42">
        <v>1718</v>
      </c>
      <c r="R13" s="41">
        <v>9124</v>
      </c>
      <c r="S13" s="41">
        <v>3843</v>
      </c>
      <c r="T13" s="41">
        <v>5040</v>
      </c>
      <c r="U13" s="42">
        <v>18007</v>
      </c>
    </row>
    <row r="14" spans="1:21" s="1" customFormat="1" ht="18" customHeight="1">
      <c r="A14" s="69" t="s">
        <v>11</v>
      </c>
      <c r="B14" s="41">
        <v>672</v>
      </c>
      <c r="C14" s="41">
        <v>321</v>
      </c>
      <c r="D14" s="41">
        <v>448</v>
      </c>
      <c r="E14" s="41">
        <v>1441</v>
      </c>
      <c r="F14" s="41">
        <v>375</v>
      </c>
      <c r="G14" s="41">
        <v>81</v>
      </c>
      <c r="H14" s="41">
        <v>110</v>
      </c>
      <c r="I14" s="42">
        <v>566</v>
      </c>
      <c r="J14" s="41">
        <v>334</v>
      </c>
      <c r="K14" s="41">
        <v>69</v>
      </c>
      <c r="L14" s="41">
        <v>144</v>
      </c>
      <c r="M14" s="41">
        <v>547</v>
      </c>
      <c r="N14" s="41">
        <v>173</v>
      </c>
      <c r="O14" s="41">
        <v>50</v>
      </c>
      <c r="P14" s="41">
        <v>31</v>
      </c>
      <c r="Q14" s="42">
        <v>254</v>
      </c>
      <c r="R14" s="41">
        <v>1554</v>
      </c>
      <c r="S14" s="41">
        <v>521</v>
      </c>
      <c r="T14" s="41">
        <v>733</v>
      </c>
      <c r="U14" s="42">
        <v>2808</v>
      </c>
    </row>
    <row r="15" spans="1:21" s="1" customFormat="1" ht="18" customHeight="1">
      <c r="A15" s="69" t="s">
        <v>12</v>
      </c>
      <c r="B15" s="41">
        <v>314</v>
      </c>
      <c r="C15" s="41">
        <v>79</v>
      </c>
      <c r="D15" s="41">
        <v>200</v>
      </c>
      <c r="E15" s="41">
        <v>593</v>
      </c>
      <c r="F15" s="41">
        <v>90</v>
      </c>
      <c r="G15" s="41">
        <v>24</v>
      </c>
      <c r="H15" s="41">
        <v>29</v>
      </c>
      <c r="I15" s="42">
        <v>143</v>
      </c>
      <c r="J15" s="41">
        <v>120</v>
      </c>
      <c r="K15" s="41">
        <v>10</v>
      </c>
      <c r="L15" s="41">
        <v>22</v>
      </c>
      <c r="M15" s="41">
        <v>152</v>
      </c>
      <c r="N15" s="41">
        <v>56</v>
      </c>
      <c r="O15" s="41">
        <v>15</v>
      </c>
      <c r="P15" s="41">
        <v>6</v>
      </c>
      <c r="Q15" s="42">
        <v>77</v>
      </c>
      <c r="R15" s="41">
        <v>580</v>
      </c>
      <c r="S15" s="41">
        <v>128</v>
      </c>
      <c r="T15" s="41">
        <v>257</v>
      </c>
      <c r="U15" s="42">
        <v>965</v>
      </c>
    </row>
    <row r="16" spans="1:21" s="1" customFormat="1" ht="18" customHeight="1">
      <c r="A16" s="69" t="s">
        <v>13</v>
      </c>
      <c r="B16" s="41">
        <v>463</v>
      </c>
      <c r="C16" s="41">
        <v>161</v>
      </c>
      <c r="D16" s="41">
        <v>167</v>
      </c>
      <c r="E16" s="41">
        <v>791</v>
      </c>
      <c r="F16" s="41">
        <v>156</v>
      </c>
      <c r="G16" s="41">
        <v>22</v>
      </c>
      <c r="H16" s="41">
        <v>26</v>
      </c>
      <c r="I16" s="42">
        <v>204</v>
      </c>
      <c r="J16" s="41">
        <v>191</v>
      </c>
      <c r="K16" s="41">
        <v>13</v>
      </c>
      <c r="L16" s="41">
        <v>45</v>
      </c>
      <c r="M16" s="41">
        <v>249</v>
      </c>
      <c r="N16" s="41">
        <v>75</v>
      </c>
      <c r="O16" s="41">
        <v>11</v>
      </c>
      <c r="P16" s="41">
        <v>14</v>
      </c>
      <c r="Q16" s="42">
        <v>100</v>
      </c>
      <c r="R16" s="41">
        <v>885</v>
      </c>
      <c r="S16" s="41">
        <v>207</v>
      </c>
      <c r="T16" s="41">
        <v>252</v>
      </c>
      <c r="U16" s="42">
        <v>1344</v>
      </c>
    </row>
    <row r="17" spans="1:21" s="1" customFormat="1" ht="18" customHeight="1">
      <c r="A17" s="69" t="s">
        <v>14</v>
      </c>
      <c r="B17" s="41">
        <v>8</v>
      </c>
      <c r="C17" s="41">
        <v>1</v>
      </c>
      <c r="D17" s="41">
        <v>8</v>
      </c>
      <c r="E17" s="41">
        <v>17</v>
      </c>
      <c r="F17" s="41">
        <v>5</v>
      </c>
      <c r="G17" s="41">
        <v>1</v>
      </c>
      <c r="H17" s="41">
        <v>7</v>
      </c>
      <c r="I17" s="42">
        <v>13</v>
      </c>
      <c r="J17" s="41">
        <v>2</v>
      </c>
      <c r="K17" s="41">
        <v>3</v>
      </c>
      <c r="L17" s="41">
        <v>1</v>
      </c>
      <c r="M17" s="41">
        <v>6</v>
      </c>
      <c r="N17" s="41"/>
      <c r="O17" s="41"/>
      <c r="P17" s="41"/>
      <c r="Q17" s="42"/>
      <c r="R17" s="41">
        <v>15</v>
      </c>
      <c r="S17" s="41">
        <v>5</v>
      </c>
      <c r="T17" s="41">
        <v>16</v>
      </c>
      <c r="U17" s="42">
        <v>36</v>
      </c>
    </row>
    <row r="18" spans="1:21" s="1" customFormat="1" ht="18" customHeight="1">
      <c r="A18" s="69" t="s">
        <v>15</v>
      </c>
      <c r="B18" s="41">
        <v>36</v>
      </c>
      <c r="C18" s="41">
        <v>15</v>
      </c>
      <c r="D18" s="41">
        <v>12</v>
      </c>
      <c r="E18" s="41">
        <v>63</v>
      </c>
      <c r="F18" s="41">
        <v>16</v>
      </c>
      <c r="G18" s="41">
        <v>2</v>
      </c>
      <c r="H18" s="41">
        <v>6</v>
      </c>
      <c r="I18" s="42">
        <v>24</v>
      </c>
      <c r="J18" s="41">
        <v>11</v>
      </c>
      <c r="K18" s="41">
        <v>3</v>
      </c>
      <c r="L18" s="41">
        <v>5</v>
      </c>
      <c r="M18" s="41">
        <v>19</v>
      </c>
      <c r="N18" s="41">
        <v>5</v>
      </c>
      <c r="O18" s="41">
        <v>0</v>
      </c>
      <c r="P18" s="41">
        <v>0</v>
      </c>
      <c r="Q18" s="42">
        <v>5</v>
      </c>
      <c r="R18" s="41">
        <v>68</v>
      </c>
      <c r="S18" s="41">
        <v>20</v>
      </c>
      <c r="T18" s="41">
        <v>23</v>
      </c>
      <c r="U18" s="42">
        <v>111</v>
      </c>
    </row>
    <row r="19" spans="1:21" s="1" customFormat="1" ht="18" customHeight="1">
      <c r="A19" s="69" t="s">
        <v>16</v>
      </c>
      <c r="B19" s="41">
        <v>3302</v>
      </c>
      <c r="C19" s="41">
        <v>946</v>
      </c>
      <c r="D19" s="41">
        <v>1115</v>
      </c>
      <c r="E19" s="41">
        <v>5363</v>
      </c>
      <c r="F19" s="41">
        <v>1017</v>
      </c>
      <c r="G19" s="41">
        <v>268</v>
      </c>
      <c r="H19" s="41">
        <v>306</v>
      </c>
      <c r="I19" s="42">
        <v>1591</v>
      </c>
      <c r="J19" s="41">
        <v>1246</v>
      </c>
      <c r="K19" s="41">
        <v>274</v>
      </c>
      <c r="L19" s="41">
        <v>842</v>
      </c>
      <c r="M19" s="41">
        <v>2362</v>
      </c>
      <c r="N19" s="41">
        <v>627</v>
      </c>
      <c r="O19" s="41">
        <v>136</v>
      </c>
      <c r="P19" s="41">
        <v>113</v>
      </c>
      <c r="Q19" s="42">
        <v>876</v>
      </c>
      <c r="R19" s="41">
        <v>6192</v>
      </c>
      <c r="S19" s="41">
        <v>1624</v>
      </c>
      <c r="T19" s="41">
        <v>2376</v>
      </c>
      <c r="U19" s="42">
        <v>10192</v>
      </c>
    </row>
    <row r="20" spans="1:21" s="1" customFormat="1" ht="18" customHeight="1">
      <c r="A20" s="69" t="s">
        <v>17</v>
      </c>
      <c r="B20" s="41">
        <v>15</v>
      </c>
      <c r="C20" s="41">
        <v>6</v>
      </c>
      <c r="D20" s="41">
        <v>10</v>
      </c>
      <c r="E20" s="41">
        <v>31</v>
      </c>
      <c r="F20" s="41">
        <v>7</v>
      </c>
      <c r="G20" s="41">
        <v>1</v>
      </c>
      <c r="H20" s="41">
        <v>6</v>
      </c>
      <c r="I20" s="42">
        <v>14</v>
      </c>
      <c r="J20" s="41">
        <v>43</v>
      </c>
      <c r="K20" s="41">
        <v>0</v>
      </c>
      <c r="L20" s="41">
        <v>5</v>
      </c>
      <c r="M20" s="41">
        <v>48</v>
      </c>
      <c r="N20" s="41">
        <v>7</v>
      </c>
      <c r="O20" s="41">
        <v>0</v>
      </c>
      <c r="P20" s="41">
        <v>2</v>
      </c>
      <c r="Q20" s="42">
        <v>9</v>
      </c>
      <c r="R20" s="41">
        <v>72</v>
      </c>
      <c r="S20" s="41">
        <v>7</v>
      </c>
      <c r="T20" s="41">
        <v>23</v>
      </c>
      <c r="U20" s="42">
        <v>102</v>
      </c>
    </row>
    <row r="21" spans="1:21" s="1" customFormat="1" ht="18" customHeight="1">
      <c r="A21" s="69" t="s">
        <v>18</v>
      </c>
      <c r="B21" s="41">
        <v>1768</v>
      </c>
      <c r="C21" s="41">
        <v>285</v>
      </c>
      <c r="D21" s="41">
        <v>601</v>
      </c>
      <c r="E21" s="41">
        <v>2654</v>
      </c>
      <c r="F21" s="41">
        <v>673</v>
      </c>
      <c r="G21" s="41">
        <v>63</v>
      </c>
      <c r="H21" s="41">
        <v>204</v>
      </c>
      <c r="I21" s="42">
        <v>940</v>
      </c>
      <c r="J21" s="41">
        <v>848</v>
      </c>
      <c r="K21" s="41">
        <v>43</v>
      </c>
      <c r="L21" s="41">
        <v>191</v>
      </c>
      <c r="M21" s="41">
        <v>1082</v>
      </c>
      <c r="N21" s="41">
        <v>453</v>
      </c>
      <c r="O21" s="41">
        <v>41</v>
      </c>
      <c r="P21" s="41">
        <v>68</v>
      </c>
      <c r="Q21" s="42">
        <v>562</v>
      </c>
      <c r="R21" s="41">
        <v>3742</v>
      </c>
      <c r="S21" s="41">
        <v>432</v>
      </c>
      <c r="T21" s="41">
        <v>1064</v>
      </c>
      <c r="U21" s="42">
        <v>5238</v>
      </c>
    </row>
    <row r="22" spans="1:21" s="1" customFormat="1" ht="18" customHeight="1">
      <c r="A22" s="69" t="s">
        <v>19</v>
      </c>
      <c r="B22" s="41">
        <v>69</v>
      </c>
      <c r="C22" s="41">
        <v>33</v>
      </c>
      <c r="D22" s="41">
        <v>33</v>
      </c>
      <c r="E22" s="41">
        <v>135</v>
      </c>
      <c r="F22" s="41">
        <v>15</v>
      </c>
      <c r="G22" s="41">
        <v>7</v>
      </c>
      <c r="H22" s="41">
        <v>15</v>
      </c>
      <c r="I22" s="42">
        <v>37</v>
      </c>
      <c r="J22" s="41">
        <v>28</v>
      </c>
      <c r="K22" s="41">
        <v>18</v>
      </c>
      <c r="L22" s="41">
        <v>12</v>
      </c>
      <c r="M22" s="41">
        <v>58</v>
      </c>
      <c r="N22" s="41">
        <v>11</v>
      </c>
      <c r="O22" s="41">
        <v>4</v>
      </c>
      <c r="P22" s="41">
        <v>13</v>
      </c>
      <c r="Q22" s="42">
        <v>28</v>
      </c>
      <c r="R22" s="41">
        <v>123</v>
      </c>
      <c r="S22" s="41">
        <v>62</v>
      </c>
      <c r="T22" s="41">
        <v>73</v>
      </c>
      <c r="U22" s="42">
        <v>258</v>
      </c>
    </row>
    <row r="23" spans="1:21" s="1" customFormat="1" ht="18" customHeight="1" thickBot="1">
      <c r="A23" s="69" t="s">
        <v>20</v>
      </c>
      <c r="B23" s="41">
        <v>10</v>
      </c>
      <c r="C23" s="41">
        <v>0</v>
      </c>
      <c r="D23" s="41">
        <v>56</v>
      </c>
      <c r="E23" s="41">
        <v>66</v>
      </c>
      <c r="F23" s="41">
        <v>8</v>
      </c>
      <c r="G23" s="41">
        <v>0</v>
      </c>
      <c r="H23" s="41">
        <v>18</v>
      </c>
      <c r="I23" s="42">
        <v>26</v>
      </c>
      <c r="J23" s="41">
        <v>19</v>
      </c>
      <c r="K23" s="41">
        <v>0</v>
      </c>
      <c r="L23" s="41">
        <v>35</v>
      </c>
      <c r="M23" s="41">
        <v>54</v>
      </c>
      <c r="N23" s="41">
        <v>2</v>
      </c>
      <c r="O23" s="41">
        <v>0</v>
      </c>
      <c r="P23" s="41">
        <v>14</v>
      </c>
      <c r="Q23" s="42">
        <v>16</v>
      </c>
      <c r="R23" s="41">
        <v>39</v>
      </c>
      <c r="S23" s="41">
        <v>0</v>
      </c>
      <c r="T23" s="41">
        <v>123</v>
      </c>
      <c r="U23" s="42">
        <v>162</v>
      </c>
    </row>
    <row r="24" spans="1:21" s="1" customFormat="1" ht="18" customHeight="1" thickBot="1">
      <c r="A24" s="70" t="s">
        <v>288</v>
      </c>
      <c r="B24" s="71">
        <v>13465</v>
      </c>
      <c r="C24" s="71">
        <v>5244</v>
      </c>
      <c r="D24" s="71">
        <v>8014</v>
      </c>
      <c r="E24" s="71">
        <v>26723</v>
      </c>
      <c r="F24" s="71">
        <v>5612</v>
      </c>
      <c r="G24" s="71">
        <v>1309</v>
      </c>
      <c r="H24" s="71">
        <v>2050</v>
      </c>
      <c r="I24" s="72">
        <v>8971</v>
      </c>
      <c r="J24" s="71">
        <v>6820</v>
      </c>
      <c r="K24" s="71">
        <v>1171</v>
      </c>
      <c r="L24" s="71">
        <v>2830</v>
      </c>
      <c r="M24" s="71">
        <v>10821</v>
      </c>
      <c r="N24" s="71">
        <v>3694</v>
      </c>
      <c r="O24" s="71">
        <v>584</v>
      </c>
      <c r="P24" s="71">
        <v>743</v>
      </c>
      <c r="Q24" s="72">
        <v>5021</v>
      </c>
      <c r="R24" s="71">
        <v>29591</v>
      </c>
      <c r="S24" s="71">
        <v>8308</v>
      </c>
      <c r="T24" s="71">
        <v>13637</v>
      </c>
      <c r="U24" s="72">
        <v>51536</v>
      </c>
    </row>
    <row r="25" s="1" customFormat="1" ht="11.25">
      <c r="A25" s="4" t="s">
        <v>82</v>
      </c>
    </row>
    <row r="26" ht="12">
      <c r="A26" s="165" t="s">
        <v>287</v>
      </c>
    </row>
  </sheetData>
  <sheetProtection/>
  <mergeCells count="6">
    <mergeCell ref="A2:A3"/>
    <mergeCell ref="B2:E2"/>
    <mergeCell ref="F2:I2"/>
    <mergeCell ref="J2:M2"/>
    <mergeCell ref="N2:Q2"/>
    <mergeCell ref="R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&amp;RFonte: Tab.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00390625" style="0" customWidth="1"/>
    <col min="2" max="2" width="29.28125" style="0" customWidth="1"/>
    <col min="3" max="3" width="11.7109375" style="0" customWidth="1"/>
    <col min="4" max="7" width="14.7109375" style="0" customWidth="1"/>
    <col min="8" max="8" width="14.421875" style="0" bestFit="1" customWidth="1"/>
    <col min="9" max="10" width="11.28125" style="0" bestFit="1" customWidth="1"/>
    <col min="11" max="11" width="9.28125" style="0" customWidth="1"/>
    <col min="12" max="12" width="8.8515625" style="0" customWidth="1"/>
    <col min="13" max="13" width="9.421875" style="0" customWidth="1"/>
    <col min="14" max="14" width="9.00390625" style="0" bestFit="1" customWidth="1"/>
    <col min="15" max="15" width="12.00390625" style="0" customWidth="1"/>
    <col min="16" max="18" width="14.7109375" style="0" customWidth="1"/>
    <col min="19" max="19" width="4.7109375" style="0" customWidth="1"/>
  </cols>
  <sheetData>
    <row r="1" s="176" customFormat="1" ht="18" customHeight="1">
      <c r="A1" s="175" t="s">
        <v>313</v>
      </c>
    </row>
    <row r="2" s="176" customFormat="1" ht="18" customHeight="1">
      <c r="A2" s="177"/>
    </row>
    <row r="3" s="176" customFormat="1" ht="12.75" customHeight="1" thickBot="1"/>
    <row r="4" spans="2:18" s="176" customFormat="1" ht="18" customHeight="1">
      <c r="B4" s="300" t="s">
        <v>21</v>
      </c>
      <c r="C4" s="304" t="s">
        <v>229</v>
      </c>
      <c r="D4" s="304"/>
      <c r="E4" s="304"/>
      <c r="F4" s="304"/>
      <c r="G4" s="304"/>
      <c r="H4" s="304"/>
      <c r="I4" s="304"/>
      <c r="J4" s="304"/>
      <c r="K4" s="304"/>
      <c r="L4" s="304" t="s">
        <v>230</v>
      </c>
      <c r="M4" s="304"/>
      <c r="N4" s="304"/>
      <c r="O4" s="305" t="s">
        <v>231</v>
      </c>
      <c r="P4" s="308" t="s">
        <v>232</v>
      </c>
      <c r="Q4" s="304"/>
      <c r="R4" s="309"/>
    </row>
    <row r="5" spans="2:18" s="176" customFormat="1" ht="7.5">
      <c r="B5" s="301"/>
      <c r="C5" s="303"/>
      <c r="D5" s="303"/>
      <c r="E5" s="303"/>
      <c r="F5" s="303"/>
      <c r="G5" s="303"/>
      <c r="H5" s="303"/>
      <c r="I5" s="303"/>
      <c r="J5" s="303"/>
      <c r="K5" s="303"/>
      <c r="L5" s="303" t="s">
        <v>233</v>
      </c>
      <c r="M5" s="303" t="s">
        <v>234</v>
      </c>
      <c r="N5" s="303" t="s">
        <v>28</v>
      </c>
      <c r="O5" s="306"/>
      <c r="P5" s="310"/>
      <c r="Q5" s="303"/>
      <c r="R5" s="311"/>
    </row>
    <row r="6" spans="2:18" s="176" customFormat="1" ht="11.25" customHeight="1">
      <c r="B6" s="301"/>
      <c r="C6" s="303" t="s">
        <v>235</v>
      </c>
      <c r="D6" s="303" t="s">
        <v>236</v>
      </c>
      <c r="E6" s="303" t="s">
        <v>237</v>
      </c>
      <c r="F6" s="303" t="s">
        <v>289</v>
      </c>
      <c r="G6" s="303" t="s">
        <v>238</v>
      </c>
      <c r="H6" s="303" t="s">
        <v>239</v>
      </c>
      <c r="I6" s="303" t="s">
        <v>240</v>
      </c>
      <c r="J6" s="303" t="s">
        <v>241</v>
      </c>
      <c r="K6" s="303" t="s">
        <v>28</v>
      </c>
      <c r="L6" s="303"/>
      <c r="M6" s="303"/>
      <c r="N6" s="303"/>
      <c r="O6" s="306"/>
      <c r="P6" s="310"/>
      <c r="Q6" s="303"/>
      <c r="R6" s="311"/>
    </row>
    <row r="7" spans="2:18" s="176" customFormat="1" ht="24" customHeight="1">
      <c r="B7" s="302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7"/>
      <c r="P7" s="242" t="s">
        <v>27</v>
      </c>
      <c r="Q7" s="243" t="s">
        <v>26</v>
      </c>
      <c r="R7" s="244" t="s">
        <v>28</v>
      </c>
    </row>
    <row r="8" spans="2:18" s="176" customFormat="1" ht="15" customHeight="1">
      <c r="B8" s="142" t="s">
        <v>1</v>
      </c>
      <c r="C8" s="203">
        <v>8227</v>
      </c>
      <c r="D8" s="203">
        <v>5</v>
      </c>
      <c r="E8" s="203">
        <v>0</v>
      </c>
      <c r="F8" s="203">
        <v>474</v>
      </c>
      <c r="G8" s="203">
        <v>1</v>
      </c>
      <c r="H8" s="203">
        <v>1</v>
      </c>
      <c r="I8" s="203">
        <v>23</v>
      </c>
      <c r="J8" s="203">
        <v>0</v>
      </c>
      <c r="K8" s="203">
        <v>8731</v>
      </c>
      <c r="L8" s="203">
        <v>49</v>
      </c>
      <c r="M8" s="203">
        <v>3029</v>
      </c>
      <c r="N8" s="203">
        <v>3078</v>
      </c>
      <c r="O8" s="204">
        <v>1471</v>
      </c>
      <c r="P8" s="205">
        <v>7778</v>
      </c>
      <c r="Q8" s="203">
        <v>5502</v>
      </c>
      <c r="R8" s="206">
        <v>13280</v>
      </c>
    </row>
    <row r="9" spans="2:18" s="176" customFormat="1" ht="15" customHeight="1">
      <c r="B9" s="142" t="s">
        <v>2</v>
      </c>
      <c r="C9" s="203">
        <v>343</v>
      </c>
      <c r="D9" s="203">
        <v>0</v>
      </c>
      <c r="E9" s="203">
        <v>0</v>
      </c>
      <c r="F9" s="203">
        <v>15</v>
      </c>
      <c r="G9" s="203">
        <v>1</v>
      </c>
      <c r="H9" s="203">
        <v>0</v>
      </c>
      <c r="I9" s="203">
        <v>0</v>
      </c>
      <c r="J9" s="203">
        <v>0</v>
      </c>
      <c r="K9" s="203">
        <v>359</v>
      </c>
      <c r="L9" s="203">
        <v>3</v>
      </c>
      <c r="M9" s="203">
        <v>77</v>
      </c>
      <c r="N9" s="203">
        <v>80</v>
      </c>
      <c r="O9" s="204">
        <v>54</v>
      </c>
      <c r="P9" s="205">
        <v>259</v>
      </c>
      <c r="Q9" s="203">
        <v>234</v>
      </c>
      <c r="R9" s="206">
        <v>493</v>
      </c>
    </row>
    <row r="10" spans="2:18" s="176" customFormat="1" ht="15" customHeight="1">
      <c r="B10" s="142" t="s">
        <v>3</v>
      </c>
      <c r="C10" s="203">
        <v>14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14</v>
      </c>
      <c r="L10" s="203">
        <v>0</v>
      </c>
      <c r="M10" s="203">
        <v>4</v>
      </c>
      <c r="N10" s="203">
        <v>4</v>
      </c>
      <c r="O10" s="204">
        <v>2</v>
      </c>
      <c r="P10" s="205">
        <v>9</v>
      </c>
      <c r="Q10" s="203">
        <v>11</v>
      </c>
      <c r="R10" s="206">
        <v>20</v>
      </c>
    </row>
    <row r="11" spans="2:18" s="176" customFormat="1" ht="15" customHeight="1">
      <c r="B11" s="142" t="s">
        <v>4</v>
      </c>
      <c r="C11" s="203">
        <v>172</v>
      </c>
      <c r="D11" s="203">
        <v>1</v>
      </c>
      <c r="E11" s="203">
        <v>0</v>
      </c>
      <c r="F11" s="203">
        <v>22</v>
      </c>
      <c r="G11" s="203">
        <v>0</v>
      </c>
      <c r="H11" s="203">
        <v>0</v>
      </c>
      <c r="I11" s="203">
        <v>7</v>
      </c>
      <c r="J11" s="203">
        <v>0</v>
      </c>
      <c r="K11" s="203">
        <v>202</v>
      </c>
      <c r="L11" s="203">
        <v>3</v>
      </c>
      <c r="M11" s="203">
        <v>98</v>
      </c>
      <c r="N11" s="203">
        <v>101</v>
      </c>
      <c r="O11" s="204">
        <v>74</v>
      </c>
      <c r="P11" s="205">
        <v>298</v>
      </c>
      <c r="Q11" s="203">
        <v>79</v>
      </c>
      <c r="R11" s="206">
        <v>377</v>
      </c>
    </row>
    <row r="12" spans="2:18" s="176" customFormat="1" ht="15" customHeight="1">
      <c r="B12" s="142" t="s">
        <v>5</v>
      </c>
      <c r="C12" s="203">
        <v>312</v>
      </c>
      <c r="D12" s="203">
        <v>0</v>
      </c>
      <c r="E12" s="203">
        <v>0</v>
      </c>
      <c r="F12" s="203">
        <v>46</v>
      </c>
      <c r="G12" s="203">
        <v>0</v>
      </c>
      <c r="H12" s="203">
        <v>0</v>
      </c>
      <c r="I12" s="203">
        <v>2</v>
      </c>
      <c r="J12" s="203">
        <v>0</v>
      </c>
      <c r="K12" s="203">
        <v>360</v>
      </c>
      <c r="L12" s="203">
        <v>1</v>
      </c>
      <c r="M12" s="203">
        <v>69</v>
      </c>
      <c r="N12" s="203">
        <v>70</v>
      </c>
      <c r="O12" s="204">
        <v>79</v>
      </c>
      <c r="P12" s="205">
        <v>417</v>
      </c>
      <c r="Q12" s="203">
        <v>92</v>
      </c>
      <c r="R12" s="206">
        <v>509</v>
      </c>
    </row>
    <row r="13" spans="2:18" s="176" customFormat="1" ht="15" customHeight="1">
      <c r="B13" s="142" t="s">
        <v>6</v>
      </c>
      <c r="C13" s="203">
        <v>9</v>
      </c>
      <c r="D13" s="203">
        <v>0</v>
      </c>
      <c r="E13" s="203">
        <v>0</v>
      </c>
      <c r="F13" s="203">
        <v>2</v>
      </c>
      <c r="G13" s="203">
        <v>0</v>
      </c>
      <c r="H13" s="203">
        <v>0</v>
      </c>
      <c r="I13" s="203">
        <v>0</v>
      </c>
      <c r="J13" s="203">
        <v>0</v>
      </c>
      <c r="K13" s="203">
        <v>11</v>
      </c>
      <c r="L13" s="203">
        <v>0</v>
      </c>
      <c r="M13" s="203">
        <v>6</v>
      </c>
      <c r="N13" s="203">
        <v>6</v>
      </c>
      <c r="O13" s="204">
        <v>4</v>
      </c>
      <c r="P13" s="205">
        <v>14</v>
      </c>
      <c r="Q13" s="203">
        <v>7</v>
      </c>
      <c r="R13" s="206">
        <v>21</v>
      </c>
    </row>
    <row r="14" spans="2:18" s="176" customFormat="1" ht="15" customHeight="1">
      <c r="B14" s="142" t="s">
        <v>7</v>
      </c>
      <c r="C14" s="203">
        <v>56</v>
      </c>
      <c r="D14" s="203">
        <v>0</v>
      </c>
      <c r="E14" s="203">
        <v>0</v>
      </c>
      <c r="F14" s="203">
        <v>7</v>
      </c>
      <c r="G14" s="203">
        <v>0</v>
      </c>
      <c r="H14" s="203">
        <v>0</v>
      </c>
      <c r="I14" s="203">
        <v>0</v>
      </c>
      <c r="J14" s="203">
        <v>0</v>
      </c>
      <c r="K14" s="203">
        <v>63</v>
      </c>
      <c r="L14" s="203">
        <v>1</v>
      </c>
      <c r="M14" s="203">
        <v>23</v>
      </c>
      <c r="N14" s="203">
        <v>24</v>
      </c>
      <c r="O14" s="204">
        <v>6</v>
      </c>
      <c r="P14" s="205">
        <v>56</v>
      </c>
      <c r="Q14" s="203">
        <v>37</v>
      </c>
      <c r="R14" s="206">
        <v>93</v>
      </c>
    </row>
    <row r="15" spans="2:18" s="176" customFormat="1" ht="15" customHeight="1">
      <c r="B15" s="142" t="s">
        <v>8</v>
      </c>
      <c r="C15" s="203">
        <v>228</v>
      </c>
      <c r="D15" s="203">
        <v>0</v>
      </c>
      <c r="E15" s="203">
        <v>0</v>
      </c>
      <c r="F15" s="203">
        <v>92</v>
      </c>
      <c r="G15" s="203">
        <v>0</v>
      </c>
      <c r="H15" s="203">
        <v>0</v>
      </c>
      <c r="I15" s="203">
        <v>7</v>
      </c>
      <c r="J15" s="203">
        <v>0</v>
      </c>
      <c r="K15" s="203">
        <v>327</v>
      </c>
      <c r="L15" s="203">
        <v>8</v>
      </c>
      <c r="M15" s="203">
        <v>181</v>
      </c>
      <c r="N15" s="203">
        <v>189</v>
      </c>
      <c r="O15" s="204">
        <v>80</v>
      </c>
      <c r="P15" s="205">
        <v>488</v>
      </c>
      <c r="Q15" s="203">
        <v>108</v>
      </c>
      <c r="R15" s="206">
        <v>596</v>
      </c>
    </row>
    <row r="16" spans="2:18" s="176" customFormat="1" ht="15" customHeight="1">
      <c r="B16" s="142" t="s">
        <v>290</v>
      </c>
      <c r="C16" s="203">
        <v>76</v>
      </c>
      <c r="D16" s="203">
        <v>0</v>
      </c>
      <c r="E16" s="203">
        <v>0</v>
      </c>
      <c r="F16" s="203">
        <v>11</v>
      </c>
      <c r="G16" s="203">
        <v>0</v>
      </c>
      <c r="H16" s="203">
        <v>0</v>
      </c>
      <c r="I16" s="203">
        <v>0</v>
      </c>
      <c r="J16" s="203">
        <v>0</v>
      </c>
      <c r="K16" s="203">
        <v>87</v>
      </c>
      <c r="L16" s="203">
        <v>0</v>
      </c>
      <c r="M16" s="203">
        <v>29</v>
      </c>
      <c r="N16" s="203">
        <v>29</v>
      </c>
      <c r="O16" s="204">
        <v>7</v>
      </c>
      <c r="P16" s="205">
        <v>83</v>
      </c>
      <c r="Q16" s="203">
        <v>40</v>
      </c>
      <c r="R16" s="206">
        <v>123</v>
      </c>
    </row>
    <row r="17" spans="2:18" s="176" customFormat="1" ht="15" customHeight="1">
      <c r="B17" s="142" t="s">
        <v>10</v>
      </c>
      <c r="C17" s="203">
        <v>19064</v>
      </c>
      <c r="D17" s="203">
        <v>0</v>
      </c>
      <c r="E17" s="203">
        <v>0</v>
      </c>
      <c r="F17" s="203">
        <v>808</v>
      </c>
      <c r="G17" s="203">
        <v>1</v>
      </c>
      <c r="H17" s="203">
        <v>0</v>
      </c>
      <c r="I17" s="203">
        <v>52</v>
      </c>
      <c r="J17" s="203">
        <v>0</v>
      </c>
      <c r="K17" s="203">
        <v>19925</v>
      </c>
      <c r="L17" s="203">
        <v>123</v>
      </c>
      <c r="M17" s="203">
        <v>9311</v>
      </c>
      <c r="N17" s="203">
        <v>9434</v>
      </c>
      <c r="O17" s="204">
        <v>3267</v>
      </c>
      <c r="P17" s="205">
        <v>24643</v>
      </c>
      <c r="Q17" s="203">
        <v>7983</v>
      </c>
      <c r="R17" s="206">
        <v>32626</v>
      </c>
    </row>
    <row r="18" spans="2:18" s="176" customFormat="1" ht="15" customHeight="1">
      <c r="B18" s="142" t="s">
        <v>11</v>
      </c>
      <c r="C18" s="203">
        <v>2203</v>
      </c>
      <c r="D18" s="203">
        <v>0</v>
      </c>
      <c r="E18" s="203">
        <v>0</v>
      </c>
      <c r="F18" s="203">
        <v>204</v>
      </c>
      <c r="G18" s="203">
        <v>0</v>
      </c>
      <c r="H18" s="203">
        <v>0</v>
      </c>
      <c r="I18" s="203">
        <v>14</v>
      </c>
      <c r="J18" s="203">
        <v>0</v>
      </c>
      <c r="K18" s="203">
        <v>2421</v>
      </c>
      <c r="L18" s="203">
        <v>9</v>
      </c>
      <c r="M18" s="203">
        <v>1274</v>
      </c>
      <c r="N18" s="203">
        <v>1283</v>
      </c>
      <c r="O18" s="204">
        <v>277</v>
      </c>
      <c r="P18" s="205">
        <v>2607</v>
      </c>
      <c r="Q18" s="203">
        <v>1374</v>
      </c>
      <c r="R18" s="206">
        <v>3981</v>
      </c>
    </row>
    <row r="19" spans="2:18" s="176" customFormat="1" ht="15" customHeight="1">
      <c r="B19" s="142" t="s">
        <v>12</v>
      </c>
      <c r="C19" s="203">
        <v>965</v>
      </c>
      <c r="D19" s="203">
        <v>0</v>
      </c>
      <c r="E19" s="203">
        <v>0</v>
      </c>
      <c r="F19" s="203">
        <v>9</v>
      </c>
      <c r="G19" s="203">
        <v>0</v>
      </c>
      <c r="H19" s="203">
        <v>0</v>
      </c>
      <c r="I19" s="203">
        <v>0</v>
      </c>
      <c r="J19" s="203">
        <v>0</v>
      </c>
      <c r="K19" s="203">
        <v>974</v>
      </c>
      <c r="L19" s="203">
        <v>0</v>
      </c>
      <c r="M19" s="203">
        <v>367</v>
      </c>
      <c r="N19" s="203">
        <v>367</v>
      </c>
      <c r="O19" s="204">
        <v>67</v>
      </c>
      <c r="P19" s="205">
        <v>915</v>
      </c>
      <c r="Q19" s="203">
        <v>493</v>
      </c>
      <c r="R19" s="206">
        <v>1408</v>
      </c>
    </row>
    <row r="20" spans="2:18" s="176" customFormat="1" ht="15" customHeight="1">
      <c r="B20" s="142" t="s">
        <v>13</v>
      </c>
      <c r="C20" s="203">
        <v>1262</v>
      </c>
      <c r="D20" s="203">
        <v>0</v>
      </c>
      <c r="E20" s="203">
        <v>0</v>
      </c>
      <c r="F20" s="203">
        <v>131</v>
      </c>
      <c r="G20" s="203">
        <v>2</v>
      </c>
      <c r="H20" s="203">
        <v>0</v>
      </c>
      <c r="I20" s="203">
        <v>4</v>
      </c>
      <c r="J20" s="203">
        <v>0</v>
      </c>
      <c r="K20" s="203">
        <v>1399</v>
      </c>
      <c r="L20" s="203">
        <v>11</v>
      </c>
      <c r="M20" s="203">
        <v>730</v>
      </c>
      <c r="N20" s="203">
        <v>741</v>
      </c>
      <c r="O20" s="204">
        <v>159</v>
      </c>
      <c r="P20" s="205">
        <v>1863</v>
      </c>
      <c r="Q20" s="203">
        <v>436</v>
      </c>
      <c r="R20" s="206">
        <v>2299</v>
      </c>
    </row>
    <row r="21" spans="2:18" s="176" customFormat="1" ht="15" customHeight="1">
      <c r="B21" s="142" t="s">
        <v>14</v>
      </c>
      <c r="C21" s="203">
        <v>11</v>
      </c>
      <c r="D21" s="203">
        <v>0</v>
      </c>
      <c r="E21" s="203">
        <v>0</v>
      </c>
      <c r="F21" s="203">
        <v>3</v>
      </c>
      <c r="G21" s="203">
        <v>1</v>
      </c>
      <c r="H21" s="203">
        <v>0</v>
      </c>
      <c r="I21" s="203">
        <v>0</v>
      </c>
      <c r="J21" s="203">
        <v>0</v>
      </c>
      <c r="K21" s="203">
        <v>15</v>
      </c>
      <c r="L21" s="203">
        <v>0</v>
      </c>
      <c r="M21" s="203">
        <v>3</v>
      </c>
      <c r="N21" s="203">
        <v>3</v>
      </c>
      <c r="O21" s="204">
        <v>24</v>
      </c>
      <c r="P21" s="205">
        <v>8</v>
      </c>
      <c r="Q21" s="203">
        <v>34</v>
      </c>
      <c r="R21" s="206">
        <v>42</v>
      </c>
    </row>
    <row r="22" spans="2:18" s="176" customFormat="1" ht="15" customHeight="1">
      <c r="B22" s="142" t="s">
        <v>15</v>
      </c>
      <c r="C22" s="203">
        <v>100</v>
      </c>
      <c r="D22" s="203">
        <v>0</v>
      </c>
      <c r="E22" s="203">
        <v>0</v>
      </c>
      <c r="F22" s="203">
        <v>15</v>
      </c>
      <c r="G22" s="203">
        <v>0</v>
      </c>
      <c r="H22" s="203">
        <v>0</v>
      </c>
      <c r="I22" s="203">
        <v>2</v>
      </c>
      <c r="J22" s="203">
        <v>0</v>
      </c>
      <c r="K22" s="203">
        <v>117</v>
      </c>
      <c r="L22" s="203">
        <v>2</v>
      </c>
      <c r="M22" s="203">
        <v>40</v>
      </c>
      <c r="N22" s="203">
        <v>42</v>
      </c>
      <c r="O22" s="204">
        <v>33</v>
      </c>
      <c r="P22" s="205">
        <v>54</v>
      </c>
      <c r="Q22" s="203">
        <v>138</v>
      </c>
      <c r="R22" s="206">
        <v>192</v>
      </c>
    </row>
    <row r="23" spans="2:18" s="176" customFormat="1" ht="15" customHeight="1">
      <c r="B23" s="142" t="s">
        <v>16</v>
      </c>
      <c r="C23" s="203">
        <v>11201</v>
      </c>
      <c r="D23" s="203">
        <v>5</v>
      </c>
      <c r="E23" s="203">
        <v>0</v>
      </c>
      <c r="F23" s="203">
        <v>649</v>
      </c>
      <c r="G23" s="203">
        <v>112</v>
      </c>
      <c r="H23" s="203">
        <v>69</v>
      </c>
      <c r="I23" s="203">
        <v>30</v>
      </c>
      <c r="J23" s="203">
        <v>0</v>
      </c>
      <c r="K23" s="203">
        <v>12066</v>
      </c>
      <c r="L23" s="203">
        <v>82</v>
      </c>
      <c r="M23" s="203">
        <v>4658</v>
      </c>
      <c r="N23" s="203">
        <v>4740</v>
      </c>
      <c r="O23" s="204">
        <v>1240</v>
      </c>
      <c r="P23" s="205">
        <v>12465</v>
      </c>
      <c r="Q23" s="203">
        <v>5581</v>
      </c>
      <c r="R23" s="206">
        <v>18046</v>
      </c>
    </row>
    <row r="24" spans="2:18" s="176" customFormat="1" ht="15" customHeight="1">
      <c r="B24" s="142" t="s">
        <v>17</v>
      </c>
      <c r="C24" s="203">
        <v>33</v>
      </c>
      <c r="D24" s="203">
        <v>0</v>
      </c>
      <c r="E24" s="203">
        <v>0</v>
      </c>
      <c r="F24" s="203">
        <v>5</v>
      </c>
      <c r="G24" s="203">
        <v>0</v>
      </c>
      <c r="H24" s="203">
        <v>0</v>
      </c>
      <c r="I24" s="203">
        <v>0</v>
      </c>
      <c r="J24" s="203">
        <v>0</v>
      </c>
      <c r="K24" s="203">
        <v>38</v>
      </c>
      <c r="L24" s="203">
        <v>0</v>
      </c>
      <c r="M24" s="203">
        <v>18</v>
      </c>
      <c r="N24" s="203">
        <v>18</v>
      </c>
      <c r="O24" s="204">
        <v>9</v>
      </c>
      <c r="P24" s="205">
        <v>29</v>
      </c>
      <c r="Q24" s="203">
        <v>36</v>
      </c>
      <c r="R24" s="206">
        <v>65</v>
      </c>
    </row>
    <row r="25" spans="2:18" s="176" customFormat="1" ht="15" customHeight="1">
      <c r="B25" s="142" t="s">
        <v>18</v>
      </c>
      <c r="C25" s="203">
        <v>2465</v>
      </c>
      <c r="D25" s="203">
        <v>6</v>
      </c>
      <c r="E25" s="203">
        <v>0</v>
      </c>
      <c r="F25" s="203">
        <v>356</v>
      </c>
      <c r="G25" s="203">
        <v>94</v>
      </c>
      <c r="H25" s="203">
        <v>104</v>
      </c>
      <c r="I25" s="203">
        <v>207</v>
      </c>
      <c r="J25" s="203">
        <v>0</v>
      </c>
      <c r="K25" s="203">
        <v>3232</v>
      </c>
      <c r="L25" s="203">
        <v>83</v>
      </c>
      <c r="M25" s="203">
        <v>1385</v>
      </c>
      <c r="N25" s="203">
        <v>1468</v>
      </c>
      <c r="O25" s="204">
        <v>356</v>
      </c>
      <c r="P25" s="205">
        <v>3659</v>
      </c>
      <c r="Q25" s="203">
        <v>1397</v>
      </c>
      <c r="R25" s="206">
        <v>5056</v>
      </c>
    </row>
    <row r="26" spans="2:18" s="176" customFormat="1" ht="15" customHeight="1">
      <c r="B26" s="142" t="s">
        <v>19</v>
      </c>
      <c r="C26" s="203">
        <v>114</v>
      </c>
      <c r="D26" s="203">
        <v>0</v>
      </c>
      <c r="E26" s="203">
        <v>0</v>
      </c>
      <c r="F26" s="203">
        <v>19</v>
      </c>
      <c r="G26" s="203">
        <v>0</v>
      </c>
      <c r="H26" s="203">
        <v>0</v>
      </c>
      <c r="I26" s="203">
        <v>1</v>
      </c>
      <c r="J26" s="203">
        <v>0</v>
      </c>
      <c r="K26" s="203">
        <v>134</v>
      </c>
      <c r="L26" s="203">
        <v>3</v>
      </c>
      <c r="M26" s="203">
        <v>78</v>
      </c>
      <c r="N26" s="203">
        <v>81</v>
      </c>
      <c r="O26" s="204">
        <v>57</v>
      </c>
      <c r="P26" s="205">
        <v>156</v>
      </c>
      <c r="Q26" s="203">
        <v>116</v>
      </c>
      <c r="R26" s="206">
        <v>272</v>
      </c>
    </row>
    <row r="27" spans="2:18" s="176" customFormat="1" ht="15" customHeight="1" thickBot="1">
      <c r="B27" s="143" t="s">
        <v>20</v>
      </c>
      <c r="C27" s="207">
        <v>5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5</v>
      </c>
      <c r="L27" s="207">
        <v>2</v>
      </c>
      <c r="M27" s="207">
        <v>3</v>
      </c>
      <c r="N27" s="207">
        <v>5</v>
      </c>
      <c r="O27" s="208">
        <v>133</v>
      </c>
      <c r="P27" s="209">
        <v>39</v>
      </c>
      <c r="Q27" s="207">
        <v>104</v>
      </c>
      <c r="R27" s="210">
        <v>143</v>
      </c>
    </row>
    <row r="28" spans="2:18" s="176" customFormat="1" ht="18" customHeight="1" thickBot="1">
      <c r="B28" s="70" t="s">
        <v>0</v>
      </c>
      <c r="C28" s="211">
        <v>46860</v>
      </c>
      <c r="D28" s="211">
        <v>17</v>
      </c>
      <c r="E28" s="211">
        <v>0</v>
      </c>
      <c r="F28" s="211">
        <v>2868</v>
      </c>
      <c r="G28" s="211">
        <v>212</v>
      </c>
      <c r="H28" s="211">
        <v>174</v>
      </c>
      <c r="I28" s="211">
        <v>349</v>
      </c>
      <c r="J28" s="211">
        <v>0</v>
      </c>
      <c r="K28" s="211">
        <v>50480</v>
      </c>
      <c r="L28" s="211">
        <v>380</v>
      </c>
      <c r="M28" s="211">
        <v>21383</v>
      </c>
      <c r="N28" s="211">
        <v>21763</v>
      </c>
      <c r="O28" s="212">
        <v>7399</v>
      </c>
      <c r="P28" s="213">
        <v>55840</v>
      </c>
      <c r="Q28" s="211">
        <v>23802</v>
      </c>
      <c r="R28" s="214">
        <v>79642</v>
      </c>
    </row>
    <row r="29" s="176" customFormat="1" ht="11.25">
      <c r="B29" s="144" t="s">
        <v>242</v>
      </c>
    </row>
    <row r="30" ht="12">
      <c r="B30" s="4" t="s">
        <v>287</v>
      </c>
    </row>
  </sheetData>
  <sheetProtection/>
  <mergeCells count="17">
    <mergeCell ref="O4:O7"/>
    <mergeCell ref="P4:R6"/>
    <mergeCell ref="N5:N7"/>
    <mergeCell ref="K6:K7"/>
    <mergeCell ref="E6:E7"/>
    <mergeCell ref="F6:F7"/>
    <mergeCell ref="G6:G7"/>
    <mergeCell ref="H6:H7"/>
    <mergeCell ref="I6:I7"/>
    <mergeCell ref="J6:J7"/>
    <mergeCell ref="B4:B7"/>
    <mergeCell ref="L5:L7"/>
    <mergeCell ref="M5:M7"/>
    <mergeCell ref="C6:C7"/>
    <mergeCell ref="D6:D7"/>
    <mergeCell ref="C4:K5"/>
    <mergeCell ref="L4:N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V20" sqref="V20"/>
    </sheetView>
  </sheetViews>
  <sheetFormatPr defaultColWidth="8.8515625" defaultRowHeight="12.75"/>
  <cols>
    <col min="1" max="1" width="28.8515625" style="0" customWidth="1"/>
    <col min="2" max="2" width="4.421875" style="60" customWidth="1"/>
    <col min="3" max="3" width="5.421875" style="60" customWidth="1"/>
    <col min="4" max="4" width="4.421875" style="60" customWidth="1"/>
    <col min="5" max="5" width="5.421875" style="60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1" width="5.421875" style="0" customWidth="1"/>
    <col min="42" max="42" width="6.00390625" style="0" bestFit="1" customWidth="1"/>
    <col min="43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3"/>
      <c r="B2" s="283" t="s">
        <v>83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</row>
    <row r="3" spans="1:45" s="1" customFormat="1" ht="18" customHeight="1">
      <c r="A3" s="284" t="s">
        <v>21</v>
      </c>
      <c r="B3" s="286" t="s">
        <v>29</v>
      </c>
      <c r="C3" s="287"/>
      <c r="D3" s="287"/>
      <c r="E3" s="288"/>
      <c r="F3" s="289" t="s">
        <v>30</v>
      </c>
      <c r="G3" s="290"/>
      <c r="H3" s="290"/>
      <c r="I3" s="291"/>
      <c r="J3" s="289" t="s">
        <v>31</v>
      </c>
      <c r="K3" s="290"/>
      <c r="L3" s="290"/>
      <c r="M3" s="291"/>
      <c r="N3" s="289" t="s">
        <v>48</v>
      </c>
      <c r="O3" s="290"/>
      <c r="P3" s="290"/>
      <c r="Q3" s="291"/>
      <c r="R3" s="289" t="s">
        <v>47</v>
      </c>
      <c r="S3" s="290"/>
      <c r="T3" s="290"/>
      <c r="U3" s="291"/>
      <c r="V3" s="289" t="s">
        <v>32</v>
      </c>
      <c r="W3" s="290"/>
      <c r="X3" s="290"/>
      <c r="Y3" s="291"/>
      <c r="Z3" s="289" t="s">
        <v>49</v>
      </c>
      <c r="AA3" s="290"/>
      <c r="AB3" s="290"/>
      <c r="AC3" s="291"/>
      <c r="AD3" s="289" t="s">
        <v>33</v>
      </c>
      <c r="AE3" s="290"/>
      <c r="AF3" s="290"/>
      <c r="AG3" s="291"/>
      <c r="AH3" s="289" t="s">
        <v>46</v>
      </c>
      <c r="AI3" s="290"/>
      <c r="AJ3" s="290"/>
      <c r="AK3" s="291"/>
      <c r="AL3" s="289" t="s">
        <v>34</v>
      </c>
      <c r="AM3" s="290"/>
      <c r="AN3" s="290"/>
      <c r="AO3" s="291"/>
      <c r="AP3" s="289" t="s">
        <v>35</v>
      </c>
      <c r="AQ3" s="290"/>
      <c r="AR3" s="290"/>
      <c r="AS3" s="291"/>
    </row>
    <row r="4" spans="1:45" s="1" customFormat="1" ht="35.25" customHeight="1" thickBot="1">
      <c r="A4" s="285"/>
      <c r="B4" s="44" t="s">
        <v>79</v>
      </c>
      <c r="C4" s="45" t="s">
        <v>80</v>
      </c>
      <c r="D4" s="45" t="s">
        <v>81</v>
      </c>
      <c r="E4" s="46" t="s">
        <v>28</v>
      </c>
      <c r="F4" s="44" t="s">
        <v>79</v>
      </c>
      <c r="G4" s="45" t="s">
        <v>80</v>
      </c>
      <c r="H4" s="45" t="s">
        <v>81</v>
      </c>
      <c r="I4" s="46" t="s">
        <v>28</v>
      </c>
      <c r="J4" s="44" t="s">
        <v>79</v>
      </c>
      <c r="K4" s="45" t="s">
        <v>80</v>
      </c>
      <c r="L4" s="45" t="s">
        <v>81</v>
      </c>
      <c r="M4" s="46" t="s">
        <v>28</v>
      </c>
      <c r="N4" s="44" t="s">
        <v>79</v>
      </c>
      <c r="O4" s="45" t="s">
        <v>80</v>
      </c>
      <c r="P4" s="45" t="s">
        <v>81</v>
      </c>
      <c r="Q4" s="46" t="s">
        <v>28</v>
      </c>
      <c r="R4" s="44" t="s">
        <v>79</v>
      </c>
      <c r="S4" s="45" t="s">
        <v>80</v>
      </c>
      <c r="T4" s="45" t="s">
        <v>81</v>
      </c>
      <c r="U4" s="46" t="s">
        <v>28</v>
      </c>
      <c r="V4" s="44" t="s">
        <v>79</v>
      </c>
      <c r="W4" s="45" t="s">
        <v>80</v>
      </c>
      <c r="X4" s="45" t="s">
        <v>81</v>
      </c>
      <c r="Y4" s="46" t="s">
        <v>28</v>
      </c>
      <c r="Z4" s="44" t="s">
        <v>79</v>
      </c>
      <c r="AA4" s="45" t="s">
        <v>80</v>
      </c>
      <c r="AB4" s="45" t="s">
        <v>81</v>
      </c>
      <c r="AC4" s="46" t="s">
        <v>28</v>
      </c>
      <c r="AD4" s="44" t="s">
        <v>79</v>
      </c>
      <c r="AE4" s="45" t="s">
        <v>80</v>
      </c>
      <c r="AF4" s="45" t="s">
        <v>81</v>
      </c>
      <c r="AG4" s="46" t="s">
        <v>28</v>
      </c>
      <c r="AH4" s="44" t="s">
        <v>79</v>
      </c>
      <c r="AI4" s="45" t="s">
        <v>80</v>
      </c>
      <c r="AJ4" s="45" t="s">
        <v>81</v>
      </c>
      <c r="AK4" s="46" t="s">
        <v>28</v>
      </c>
      <c r="AL4" s="44" t="s">
        <v>79</v>
      </c>
      <c r="AM4" s="45" t="s">
        <v>80</v>
      </c>
      <c r="AN4" s="45" t="s">
        <v>81</v>
      </c>
      <c r="AO4" s="46" t="s">
        <v>28</v>
      </c>
      <c r="AP4" s="44" t="s">
        <v>79</v>
      </c>
      <c r="AQ4" s="45" t="s">
        <v>80</v>
      </c>
      <c r="AR4" s="45" t="s">
        <v>81</v>
      </c>
      <c r="AS4" s="46" t="s">
        <v>28</v>
      </c>
    </row>
    <row r="5" spans="1:45" s="1" customFormat="1" ht="14.25" customHeight="1">
      <c r="A5" s="47" t="s">
        <v>1</v>
      </c>
      <c r="B5" s="48">
        <v>682</v>
      </c>
      <c r="C5" s="49">
        <v>58</v>
      </c>
      <c r="D5" s="49">
        <v>56</v>
      </c>
      <c r="E5" s="50">
        <v>796</v>
      </c>
      <c r="F5" s="51">
        <v>27</v>
      </c>
      <c r="G5" s="49">
        <v>1</v>
      </c>
      <c r="H5" s="49">
        <v>1</v>
      </c>
      <c r="I5" s="50">
        <v>29</v>
      </c>
      <c r="J5" s="51">
        <v>1530</v>
      </c>
      <c r="K5" s="49">
        <v>90</v>
      </c>
      <c r="L5" s="49">
        <v>43</v>
      </c>
      <c r="M5" s="50">
        <v>1663</v>
      </c>
      <c r="N5" s="51">
        <v>38</v>
      </c>
      <c r="O5" s="49">
        <v>1</v>
      </c>
      <c r="P5" s="49">
        <v>1</v>
      </c>
      <c r="Q5" s="50">
        <v>40</v>
      </c>
      <c r="R5" s="51">
        <v>98</v>
      </c>
      <c r="S5" s="49">
        <v>0</v>
      </c>
      <c r="T5" s="49">
        <v>1</v>
      </c>
      <c r="U5" s="50">
        <v>99</v>
      </c>
      <c r="V5" s="51">
        <v>811</v>
      </c>
      <c r="W5" s="49">
        <v>199</v>
      </c>
      <c r="X5" s="49">
        <v>35</v>
      </c>
      <c r="Y5" s="50">
        <v>1045</v>
      </c>
      <c r="Z5" s="51">
        <v>196</v>
      </c>
      <c r="AA5" s="49">
        <v>1865</v>
      </c>
      <c r="AB5" s="49">
        <v>60</v>
      </c>
      <c r="AC5" s="50">
        <v>2121</v>
      </c>
      <c r="AD5" s="51">
        <v>226</v>
      </c>
      <c r="AE5" s="49">
        <v>29</v>
      </c>
      <c r="AF5" s="49">
        <v>58</v>
      </c>
      <c r="AG5" s="50">
        <v>313</v>
      </c>
      <c r="AH5" s="51">
        <v>1125</v>
      </c>
      <c r="AI5" s="49">
        <v>271</v>
      </c>
      <c r="AJ5" s="49">
        <v>18</v>
      </c>
      <c r="AK5" s="50">
        <v>1414</v>
      </c>
      <c r="AL5" s="51">
        <v>772</v>
      </c>
      <c r="AM5" s="49">
        <v>94</v>
      </c>
      <c r="AN5" s="49">
        <v>17</v>
      </c>
      <c r="AO5" s="50">
        <v>883</v>
      </c>
      <c r="AP5" s="51">
        <v>180</v>
      </c>
      <c r="AQ5" s="49">
        <v>17</v>
      </c>
      <c r="AR5" s="49">
        <v>2</v>
      </c>
      <c r="AS5" s="50">
        <v>199</v>
      </c>
    </row>
    <row r="6" spans="1:45" s="1" customFormat="1" ht="14.25" customHeight="1">
      <c r="A6" s="47" t="s">
        <v>2</v>
      </c>
      <c r="B6" s="52">
        <v>35</v>
      </c>
      <c r="C6" s="53">
        <v>2</v>
      </c>
      <c r="D6" s="53">
        <v>5</v>
      </c>
      <c r="E6" s="54">
        <v>42</v>
      </c>
      <c r="F6" s="55">
        <v>3</v>
      </c>
      <c r="G6" s="53">
        <v>0</v>
      </c>
      <c r="H6" s="53">
        <v>0</v>
      </c>
      <c r="I6" s="54">
        <v>3</v>
      </c>
      <c r="J6" s="55">
        <v>65</v>
      </c>
      <c r="K6" s="53">
        <v>0</v>
      </c>
      <c r="L6" s="53">
        <v>0</v>
      </c>
      <c r="M6" s="54">
        <v>65</v>
      </c>
      <c r="N6" s="55">
        <v>3</v>
      </c>
      <c r="O6" s="53">
        <v>0</v>
      </c>
      <c r="P6" s="53">
        <v>0</v>
      </c>
      <c r="Q6" s="54">
        <v>3</v>
      </c>
      <c r="R6" s="55">
        <v>3</v>
      </c>
      <c r="S6" s="53">
        <v>2</v>
      </c>
      <c r="T6" s="53">
        <v>0</v>
      </c>
      <c r="U6" s="54">
        <v>5</v>
      </c>
      <c r="V6" s="55">
        <v>48</v>
      </c>
      <c r="W6" s="53">
        <v>0</v>
      </c>
      <c r="X6" s="53">
        <v>0</v>
      </c>
      <c r="Y6" s="54">
        <v>48</v>
      </c>
      <c r="Z6" s="55">
        <v>2</v>
      </c>
      <c r="AA6" s="53">
        <v>54</v>
      </c>
      <c r="AB6" s="53">
        <v>2</v>
      </c>
      <c r="AC6" s="54">
        <v>58</v>
      </c>
      <c r="AD6" s="55">
        <v>4</v>
      </c>
      <c r="AE6" s="53">
        <v>3</v>
      </c>
      <c r="AF6" s="53">
        <v>3</v>
      </c>
      <c r="AG6" s="54">
        <v>10</v>
      </c>
      <c r="AH6" s="55">
        <v>52</v>
      </c>
      <c r="AI6" s="53">
        <v>5</v>
      </c>
      <c r="AJ6" s="53">
        <v>1</v>
      </c>
      <c r="AK6" s="54">
        <v>58</v>
      </c>
      <c r="AL6" s="55">
        <v>3</v>
      </c>
      <c r="AM6" s="53">
        <v>2</v>
      </c>
      <c r="AN6" s="53">
        <v>0</v>
      </c>
      <c r="AO6" s="54">
        <v>5</v>
      </c>
      <c r="AP6" s="55">
        <v>8</v>
      </c>
      <c r="AQ6" s="53">
        <v>0</v>
      </c>
      <c r="AR6" s="53">
        <v>0</v>
      </c>
      <c r="AS6" s="54">
        <v>8</v>
      </c>
    </row>
    <row r="7" spans="1:45" s="1" customFormat="1" ht="14.25" customHeight="1">
      <c r="A7" s="47" t="s">
        <v>3</v>
      </c>
      <c r="B7" s="52">
        <v>5</v>
      </c>
      <c r="C7" s="53">
        <v>0</v>
      </c>
      <c r="D7" s="53">
        <v>0</v>
      </c>
      <c r="E7" s="54">
        <v>5</v>
      </c>
      <c r="F7" s="55"/>
      <c r="G7" s="53"/>
      <c r="H7" s="53"/>
      <c r="I7" s="54"/>
      <c r="J7" s="55"/>
      <c r="K7" s="53"/>
      <c r="L7" s="53"/>
      <c r="M7" s="54"/>
      <c r="N7" s="55">
        <v>1</v>
      </c>
      <c r="O7" s="53">
        <v>0</v>
      </c>
      <c r="P7" s="53">
        <v>0</v>
      </c>
      <c r="Q7" s="54">
        <v>1</v>
      </c>
      <c r="R7" s="55"/>
      <c r="S7" s="53"/>
      <c r="T7" s="53"/>
      <c r="U7" s="54"/>
      <c r="V7" s="55">
        <v>1</v>
      </c>
      <c r="W7" s="53">
        <v>0</v>
      </c>
      <c r="X7" s="53">
        <v>0</v>
      </c>
      <c r="Y7" s="54">
        <v>1</v>
      </c>
      <c r="Z7" s="55">
        <v>5</v>
      </c>
      <c r="AA7" s="53">
        <v>4</v>
      </c>
      <c r="AB7" s="53">
        <v>1</v>
      </c>
      <c r="AC7" s="54">
        <v>10</v>
      </c>
      <c r="AD7" s="55">
        <v>1</v>
      </c>
      <c r="AE7" s="53">
        <v>0</v>
      </c>
      <c r="AF7" s="53">
        <v>0</v>
      </c>
      <c r="AG7" s="54">
        <v>1</v>
      </c>
      <c r="AH7" s="55"/>
      <c r="AI7" s="53"/>
      <c r="AJ7" s="53"/>
      <c r="AK7" s="54"/>
      <c r="AL7" s="55">
        <v>1</v>
      </c>
      <c r="AM7" s="53">
        <v>0</v>
      </c>
      <c r="AN7" s="53">
        <v>0</v>
      </c>
      <c r="AO7" s="54">
        <v>1</v>
      </c>
      <c r="AP7" s="55"/>
      <c r="AQ7" s="53"/>
      <c r="AR7" s="53"/>
      <c r="AS7" s="54"/>
    </row>
    <row r="8" spans="1:45" s="1" customFormat="1" ht="14.25" customHeight="1">
      <c r="A8" s="47" t="s">
        <v>4</v>
      </c>
      <c r="B8" s="52">
        <v>16</v>
      </c>
      <c r="C8" s="53">
        <v>4</v>
      </c>
      <c r="D8" s="53">
        <v>3</v>
      </c>
      <c r="E8" s="54">
        <v>23</v>
      </c>
      <c r="F8" s="55"/>
      <c r="G8" s="53"/>
      <c r="H8" s="53"/>
      <c r="I8" s="54"/>
      <c r="J8" s="55">
        <v>25</v>
      </c>
      <c r="K8" s="53">
        <v>5</v>
      </c>
      <c r="L8" s="53">
        <v>0</v>
      </c>
      <c r="M8" s="54">
        <v>30</v>
      </c>
      <c r="N8" s="55">
        <v>3</v>
      </c>
      <c r="O8" s="53">
        <v>0</v>
      </c>
      <c r="P8" s="53">
        <v>0</v>
      </c>
      <c r="Q8" s="54">
        <v>3</v>
      </c>
      <c r="R8" s="55">
        <v>0</v>
      </c>
      <c r="S8" s="53">
        <v>1</v>
      </c>
      <c r="T8" s="53">
        <v>0</v>
      </c>
      <c r="U8" s="54">
        <v>1</v>
      </c>
      <c r="V8" s="55">
        <v>22</v>
      </c>
      <c r="W8" s="53">
        <v>5</v>
      </c>
      <c r="X8" s="53">
        <v>3</v>
      </c>
      <c r="Y8" s="54">
        <v>30</v>
      </c>
      <c r="Z8" s="55">
        <v>7</v>
      </c>
      <c r="AA8" s="53">
        <v>36</v>
      </c>
      <c r="AB8" s="53">
        <v>6</v>
      </c>
      <c r="AC8" s="54">
        <v>49</v>
      </c>
      <c r="AD8" s="55">
        <v>10</v>
      </c>
      <c r="AE8" s="53">
        <v>1</v>
      </c>
      <c r="AF8" s="53">
        <v>2</v>
      </c>
      <c r="AG8" s="54">
        <v>13</v>
      </c>
      <c r="AH8" s="55">
        <v>28</v>
      </c>
      <c r="AI8" s="53">
        <v>6</v>
      </c>
      <c r="AJ8" s="53">
        <v>0</v>
      </c>
      <c r="AK8" s="54">
        <v>34</v>
      </c>
      <c r="AL8" s="55">
        <v>3</v>
      </c>
      <c r="AM8" s="53">
        <v>6</v>
      </c>
      <c r="AN8" s="53">
        <v>0</v>
      </c>
      <c r="AO8" s="54">
        <v>9</v>
      </c>
      <c r="AP8" s="55">
        <v>7</v>
      </c>
      <c r="AQ8" s="53">
        <v>0</v>
      </c>
      <c r="AR8" s="53">
        <v>0</v>
      </c>
      <c r="AS8" s="54">
        <v>7</v>
      </c>
    </row>
    <row r="9" spans="1:45" s="1" customFormat="1" ht="14.25" customHeight="1">
      <c r="A9" s="47" t="s">
        <v>5</v>
      </c>
      <c r="B9" s="52">
        <v>30</v>
      </c>
      <c r="C9" s="53">
        <v>3</v>
      </c>
      <c r="D9" s="53">
        <v>2</v>
      </c>
      <c r="E9" s="54">
        <v>35</v>
      </c>
      <c r="F9" s="55">
        <v>1</v>
      </c>
      <c r="G9" s="53">
        <v>0</v>
      </c>
      <c r="H9" s="53">
        <v>0</v>
      </c>
      <c r="I9" s="54">
        <v>1</v>
      </c>
      <c r="J9" s="55">
        <v>45</v>
      </c>
      <c r="K9" s="53">
        <v>2</v>
      </c>
      <c r="L9" s="53">
        <v>1</v>
      </c>
      <c r="M9" s="54">
        <v>48</v>
      </c>
      <c r="N9" s="55"/>
      <c r="O9" s="53"/>
      <c r="P9" s="53"/>
      <c r="Q9" s="54"/>
      <c r="R9" s="55">
        <v>2</v>
      </c>
      <c r="S9" s="53">
        <v>1</v>
      </c>
      <c r="T9" s="53">
        <v>0</v>
      </c>
      <c r="U9" s="54">
        <v>3</v>
      </c>
      <c r="V9" s="55">
        <v>21</v>
      </c>
      <c r="W9" s="53">
        <v>3</v>
      </c>
      <c r="X9" s="53">
        <v>0</v>
      </c>
      <c r="Y9" s="54">
        <v>24</v>
      </c>
      <c r="Z9" s="55">
        <v>9</v>
      </c>
      <c r="AA9" s="53">
        <v>42</v>
      </c>
      <c r="AB9" s="53">
        <v>1</v>
      </c>
      <c r="AC9" s="54">
        <v>52</v>
      </c>
      <c r="AD9" s="55">
        <v>9</v>
      </c>
      <c r="AE9" s="53">
        <v>0</v>
      </c>
      <c r="AF9" s="53">
        <v>6</v>
      </c>
      <c r="AG9" s="54">
        <v>15</v>
      </c>
      <c r="AH9" s="55">
        <v>53</v>
      </c>
      <c r="AI9" s="53">
        <v>1</v>
      </c>
      <c r="AJ9" s="53">
        <v>1</v>
      </c>
      <c r="AK9" s="54">
        <v>55</v>
      </c>
      <c r="AL9" s="55">
        <v>37</v>
      </c>
      <c r="AM9" s="53">
        <v>2</v>
      </c>
      <c r="AN9" s="53">
        <v>0</v>
      </c>
      <c r="AO9" s="54">
        <v>39</v>
      </c>
      <c r="AP9" s="55">
        <v>6</v>
      </c>
      <c r="AQ9" s="53">
        <v>0</v>
      </c>
      <c r="AR9" s="53">
        <v>0</v>
      </c>
      <c r="AS9" s="54">
        <v>6</v>
      </c>
    </row>
    <row r="10" spans="1:45" s="1" customFormat="1" ht="14.25" customHeight="1">
      <c r="A10" s="47" t="s">
        <v>6</v>
      </c>
      <c r="B10" s="52">
        <v>2</v>
      </c>
      <c r="C10" s="53">
        <v>0</v>
      </c>
      <c r="D10" s="53">
        <v>0</v>
      </c>
      <c r="E10" s="54">
        <v>2</v>
      </c>
      <c r="F10" s="55"/>
      <c r="G10" s="53"/>
      <c r="H10" s="53"/>
      <c r="I10" s="54"/>
      <c r="J10" s="55">
        <v>1</v>
      </c>
      <c r="K10" s="53">
        <v>0</v>
      </c>
      <c r="L10" s="53">
        <v>0</v>
      </c>
      <c r="M10" s="54">
        <v>1</v>
      </c>
      <c r="N10" s="55"/>
      <c r="O10" s="53"/>
      <c r="P10" s="53"/>
      <c r="Q10" s="54"/>
      <c r="R10" s="55">
        <v>2</v>
      </c>
      <c r="S10" s="53">
        <v>0</v>
      </c>
      <c r="T10" s="53">
        <v>0</v>
      </c>
      <c r="U10" s="54">
        <v>2</v>
      </c>
      <c r="V10" s="55"/>
      <c r="W10" s="53"/>
      <c r="X10" s="53"/>
      <c r="Y10" s="54"/>
      <c r="Z10" s="55">
        <v>0</v>
      </c>
      <c r="AA10" s="53">
        <v>5</v>
      </c>
      <c r="AB10" s="53">
        <v>0</v>
      </c>
      <c r="AC10" s="54">
        <v>5</v>
      </c>
      <c r="AD10" s="55">
        <v>0</v>
      </c>
      <c r="AE10" s="53">
        <v>1</v>
      </c>
      <c r="AF10" s="53">
        <v>0</v>
      </c>
      <c r="AG10" s="54">
        <v>1</v>
      </c>
      <c r="AH10" s="55">
        <v>4</v>
      </c>
      <c r="AI10" s="53">
        <v>0</v>
      </c>
      <c r="AJ10" s="53">
        <v>0</v>
      </c>
      <c r="AK10" s="54">
        <v>4</v>
      </c>
      <c r="AL10" s="55"/>
      <c r="AM10" s="53"/>
      <c r="AN10" s="53"/>
      <c r="AO10" s="54"/>
      <c r="AP10" s="55"/>
      <c r="AQ10" s="53"/>
      <c r="AR10" s="53"/>
      <c r="AS10" s="54"/>
    </row>
    <row r="11" spans="1:45" s="1" customFormat="1" ht="14.25" customHeight="1">
      <c r="A11" s="47" t="s">
        <v>7</v>
      </c>
      <c r="B11" s="52">
        <v>3</v>
      </c>
      <c r="C11" s="53">
        <v>1</v>
      </c>
      <c r="D11" s="53">
        <v>0</v>
      </c>
      <c r="E11" s="54">
        <v>4</v>
      </c>
      <c r="F11" s="55"/>
      <c r="G11" s="53"/>
      <c r="H11" s="53"/>
      <c r="I11" s="54"/>
      <c r="J11" s="55">
        <v>6</v>
      </c>
      <c r="K11" s="53">
        <v>1</v>
      </c>
      <c r="L11" s="53">
        <v>0</v>
      </c>
      <c r="M11" s="54">
        <v>7</v>
      </c>
      <c r="N11" s="55"/>
      <c r="O11" s="53"/>
      <c r="P11" s="53"/>
      <c r="Q11" s="54"/>
      <c r="R11" s="55">
        <v>3</v>
      </c>
      <c r="S11" s="53">
        <v>0</v>
      </c>
      <c r="T11" s="53">
        <v>0</v>
      </c>
      <c r="U11" s="54">
        <v>3</v>
      </c>
      <c r="V11" s="55">
        <v>4</v>
      </c>
      <c r="W11" s="53">
        <v>1</v>
      </c>
      <c r="X11" s="53">
        <v>0</v>
      </c>
      <c r="Y11" s="54">
        <v>5</v>
      </c>
      <c r="Z11" s="55">
        <v>4</v>
      </c>
      <c r="AA11" s="53">
        <v>15</v>
      </c>
      <c r="AB11" s="53">
        <v>0</v>
      </c>
      <c r="AC11" s="54">
        <v>19</v>
      </c>
      <c r="AD11" s="55">
        <v>3</v>
      </c>
      <c r="AE11" s="53">
        <v>1</v>
      </c>
      <c r="AF11" s="53">
        <v>1</v>
      </c>
      <c r="AG11" s="54">
        <v>5</v>
      </c>
      <c r="AH11" s="55">
        <v>9</v>
      </c>
      <c r="AI11" s="53">
        <v>0</v>
      </c>
      <c r="AJ11" s="53">
        <v>0</v>
      </c>
      <c r="AK11" s="54">
        <v>9</v>
      </c>
      <c r="AL11" s="55">
        <v>1</v>
      </c>
      <c r="AM11" s="53">
        <v>3</v>
      </c>
      <c r="AN11" s="53">
        <v>0</v>
      </c>
      <c r="AO11" s="54">
        <v>4</v>
      </c>
      <c r="AP11" s="55"/>
      <c r="AQ11" s="53"/>
      <c r="AR11" s="53"/>
      <c r="AS11" s="54"/>
    </row>
    <row r="12" spans="1:45" s="1" customFormat="1" ht="14.25" customHeight="1">
      <c r="A12" s="47" t="s">
        <v>8</v>
      </c>
      <c r="B12" s="52">
        <v>24</v>
      </c>
      <c r="C12" s="53">
        <v>3</v>
      </c>
      <c r="D12" s="53">
        <v>0</v>
      </c>
      <c r="E12" s="54">
        <v>27</v>
      </c>
      <c r="F12" s="55"/>
      <c r="G12" s="53"/>
      <c r="H12" s="53"/>
      <c r="I12" s="54"/>
      <c r="J12" s="55">
        <v>36</v>
      </c>
      <c r="K12" s="53">
        <v>4</v>
      </c>
      <c r="L12" s="53">
        <v>0</v>
      </c>
      <c r="M12" s="54">
        <v>40</v>
      </c>
      <c r="N12" s="55">
        <v>5</v>
      </c>
      <c r="O12" s="53">
        <v>0</v>
      </c>
      <c r="P12" s="53">
        <v>0</v>
      </c>
      <c r="Q12" s="54">
        <v>5</v>
      </c>
      <c r="R12" s="55"/>
      <c r="S12" s="53"/>
      <c r="T12" s="53"/>
      <c r="U12" s="54"/>
      <c r="V12" s="55">
        <v>25</v>
      </c>
      <c r="W12" s="53">
        <v>8</v>
      </c>
      <c r="X12" s="53">
        <v>12</v>
      </c>
      <c r="Y12" s="54">
        <v>45</v>
      </c>
      <c r="Z12" s="55">
        <v>22</v>
      </c>
      <c r="AA12" s="53">
        <v>137</v>
      </c>
      <c r="AB12" s="53">
        <v>4</v>
      </c>
      <c r="AC12" s="54">
        <v>163</v>
      </c>
      <c r="AD12" s="55">
        <v>10</v>
      </c>
      <c r="AE12" s="53">
        <v>3</v>
      </c>
      <c r="AF12" s="53">
        <v>1</v>
      </c>
      <c r="AG12" s="54">
        <v>14</v>
      </c>
      <c r="AH12" s="55">
        <v>72</v>
      </c>
      <c r="AI12" s="53">
        <v>5</v>
      </c>
      <c r="AJ12" s="53">
        <v>0</v>
      </c>
      <c r="AK12" s="54">
        <v>77</v>
      </c>
      <c r="AL12" s="55">
        <v>17</v>
      </c>
      <c r="AM12" s="53">
        <v>4</v>
      </c>
      <c r="AN12" s="53">
        <v>0</v>
      </c>
      <c r="AO12" s="54">
        <v>21</v>
      </c>
      <c r="AP12" s="55">
        <v>4</v>
      </c>
      <c r="AQ12" s="53">
        <v>2</v>
      </c>
      <c r="AR12" s="53">
        <v>0</v>
      </c>
      <c r="AS12" s="54">
        <v>6</v>
      </c>
    </row>
    <row r="13" spans="1:45" s="1" customFormat="1" ht="14.25" customHeight="1">
      <c r="A13" s="47" t="s">
        <v>290</v>
      </c>
      <c r="B13" s="52"/>
      <c r="C13" s="53"/>
      <c r="D13" s="53"/>
      <c r="E13" s="54"/>
      <c r="F13" s="55"/>
      <c r="G13" s="53"/>
      <c r="H13" s="53"/>
      <c r="I13" s="54"/>
      <c r="J13" s="55">
        <v>6</v>
      </c>
      <c r="K13" s="53">
        <v>2</v>
      </c>
      <c r="L13" s="53">
        <v>1</v>
      </c>
      <c r="M13" s="54">
        <v>9</v>
      </c>
      <c r="N13" s="55"/>
      <c r="O13" s="53"/>
      <c r="P13" s="53"/>
      <c r="Q13" s="54"/>
      <c r="R13" s="55"/>
      <c r="S13" s="53"/>
      <c r="T13" s="53"/>
      <c r="U13" s="54"/>
      <c r="V13" s="55">
        <v>8</v>
      </c>
      <c r="W13" s="53">
        <v>0</v>
      </c>
      <c r="X13" s="53">
        <v>0</v>
      </c>
      <c r="Y13" s="54">
        <v>8</v>
      </c>
      <c r="Z13" s="55">
        <v>1</v>
      </c>
      <c r="AA13" s="53">
        <v>21</v>
      </c>
      <c r="AB13" s="53">
        <v>1</v>
      </c>
      <c r="AC13" s="54">
        <v>23</v>
      </c>
      <c r="AD13" s="55">
        <v>1</v>
      </c>
      <c r="AE13" s="53">
        <v>0</v>
      </c>
      <c r="AF13" s="53">
        <v>0</v>
      </c>
      <c r="AG13" s="54">
        <v>1</v>
      </c>
      <c r="AH13" s="55">
        <v>37</v>
      </c>
      <c r="AI13" s="53">
        <v>0</v>
      </c>
      <c r="AJ13" s="53">
        <v>1</v>
      </c>
      <c r="AK13" s="54">
        <v>38</v>
      </c>
      <c r="AL13" s="55">
        <v>8</v>
      </c>
      <c r="AM13" s="53">
        <v>4</v>
      </c>
      <c r="AN13" s="53">
        <v>1</v>
      </c>
      <c r="AO13" s="54">
        <v>13</v>
      </c>
      <c r="AP13" s="55">
        <v>1</v>
      </c>
      <c r="AQ13" s="53">
        <v>0</v>
      </c>
      <c r="AR13" s="53">
        <v>0</v>
      </c>
      <c r="AS13" s="54">
        <v>1</v>
      </c>
    </row>
    <row r="14" spans="1:45" s="1" customFormat="1" ht="14.25" customHeight="1">
      <c r="A14" s="47" t="s">
        <v>10</v>
      </c>
      <c r="B14" s="52">
        <v>1302</v>
      </c>
      <c r="C14" s="53">
        <v>237</v>
      </c>
      <c r="D14" s="53">
        <v>72</v>
      </c>
      <c r="E14" s="54">
        <v>1611</v>
      </c>
      <c r="F14" s="55">
        <v>63</v>
      </c>
      <c r="G14" s="53">
        <v>0</v>
      </c>
      <c r="H14" s="53">
        <v>0</v>
      </c>
      <c r="I14" s="54">
        <v>63</v>
      </c>
      <c r="J14" s="55">
        <v>2716</v>
      </c>
      <c r="K14" s="53">
        <v>196</v>
      </c>
      <c r="L14" s="53">
        <v>110</v>
      </c>
      <c r="M14" s="54">
        <v>3022</v>
      </c>
      <c r="N14" s="55">
        <v>85</v>
      </c>
      <c r="O14" s="53">
        <v>6</v>
      </c>
      <c r="P14" s="53">
        <v>6</v>
      </c>
      <c r="Q14" s="54">
        <v>97</v>
      </c>
      <c r="R14" s="55">
        <v>71</v>
      </c>
      <c r="S14" s="53">
        <v>10</v>
      </c>
      <c r="T14" s="53">
        <v>1</v>
      </c>
      <c r="U14" s="54">
        <v>82</v>
      </c>
      <c r="V14" s="55">
        <v>2572</v>
      </c>
      <c r="W14" s="53">
        <v>546</v>
      </c>
      <c r="X14" s="53">
        <v>39</v>
      </c>
      <c r="Y14" s="54">
        <v>3157</v>
      </c>
      <c r="Z14" s="55">
        <v>902</v>
      </c>
      <c r="AA14" s="53">
        <v>5657</v>
      </c>
      <c r="AB14" s="53">
        <v>153</v>
      </c>
      <c r="AC14" s="54">
        <v>6712</v>
      </c>
      <c r="AD14" s="55">
        <v>350</v>
      </c>
      <c r="AE14" s="53">
        <v>76</v>
      </c>
      <c r="AF14" s="53">
        <v>83</v>
      </c>
      <c r="AG14" s="54">
        <v>509</v>
      </c>
      <c r="AH14" s="55">
        <v>3231</v>
      </c>
      <c r="AI14" s="53">
        <v>754</v>
      </c>
      <c r="AJ14" s="53">
        <v>23</v>
      </c>
      <c r="AK14" s="54">
        <v>4008</v>
      </c>
      <c r="AL14" s="55">
        <v>2829</v>
      </c>
      <c r="AM14" s="53">
        <v>258</v>
      </c>
      <c r="AN14" s="53">
        <v>8</v>
      </c>
      <c r="AO14" s="54">
        <v>3095</v>
      </c>
      <c r="AP14" s="55">
        <v>381</v>
      </c>
      <c r="AQ14" s="53">
        <v>45</v>
      </c>
      <c r="AR14" s="53">
        <v>5</v>
      </c>
      <c r="AS14" s="54">
        <v>431</v>
      </c>
    </row>
    <row r="15" spans="1:45" s="1" customFormat="1" ht="14.25" customHeight="1">
      <c r="A15" s="47" t="s">
        <v>11</v>
      </c>
      <c r="B15" s="52">
        <v>162</v>
      </c>
      <c r="C15" s="53">
        <v>31</v>
      </c>
      <c r="D15" s="53">
        <v>10</v>
      </c>
      <c r="E15" s="54">
        <v>203</v>
      </c>
      <c r="F15" s="55">
        <v>4</v>
      </c>
      <c r="G15" s="53">
        <v>0</v>
      </c>
      <c r="H15" s="53">
        <v>0</v>
      </c>
      <c r="I15" s="54">
        <v>4</v>
      </c>
      <c r="J15" s="55">
        <v>400</v>
      </c>
      <c r="K15" s="53">
        <v>31</v>
      </c>
      <c r="L15" s="53">
        <v>7</v>
      </c>
      <c r="M15" s="54">
        <v>438</v>
      </c>
      <c r="N15" s="55">
        <v>10</v>
      </c>
      <c r="O15" s="53">
        <v>1</v>
      </c>
      <c r="P15" s="53">
        <v>0</v>
      </c>
      <c r="Q15" s="54">
        <v>11</v>
      </c>
      <c r="R15" s="55">
        <v>59</v>
      </c>
      <c r="S15" s="53">
        <v>3</v>
      </c>
      <c r="T15" s="53">
        <v>0</v>
      </c>
      <c r="U15" s="54">
        <v>62</v>
      </c>
      <c r="V15" s="55">
        <v>342</v>
      </c>
      <c r="W15" s="53">
        <v>66</v>
      </c>
      <c r="X15" s="53">
        <v>4</v>
      </c>
      <c r="Y15" s="54">
        <v>412</v>
      </c>
      <c r="Z15" s="55">
        <v>60</v>
      </c>
      <c r="AA15" s="53">
        <v>787</v>
      </c>
      <c r="AB15" s="53">
        <v>10</v>
      </c>
      <c r="AC15" s="54">
        <v>857</v>
      </c>
      <c r="AD15" s="55">
        <v>18</v>
      </c>
      <c r="AE15" s="53">
        <v>8</v>
      </c>
      <c r="AF15" s="53">
        <v>9</v>
      </c>
      <c r="AG15" s="54">
        <v>35</v>
      </c>
      <c r="AH15" s="55">
        <v>445</v>
      </c>
      <c r="AI15" s="53">
        <v>95</v>
      </c>
      <c r="AJ15" s="53">
        <v>0</v>
      </c>
      <c r="AK15" s="54">
        <v>540</v>
      </c>
      <c r="AL15" s="55">
        <v>122</v>
      </c>
      <c r="AM15" s="53">
        <v>29</v>
      </c>
      <c r="AN15" s="53">
        <v>0</v>
      </c>
      <c r="AO15" s="54">
        <v>151</v>
      </c>
      <c r="AP15" s="55">
        <v>66</v>
      </c>
      <c r="AQ15" s="53">
        <v>8</v>
      </c>
      <c r="AR15" s="53">
        <v>0</v>
      </c>
      <c r="AS15" s="54">
        <v>74</v>
      </c>
    </row>
    <row r="16" spans="1:45" s="1" customFormat="1" ht="14.25" customHeight="1">
      <c r="A16" s="47" t="s">
        <v>12</v>
      </c>
      <c r="B16" s="52">
        <v>41</v>
      </c>
      <c r="C16" s="53">
        <v>3</v>
      </c>
      <c r="D16" s="53">
        <v>0</v>
      </c>
      <c r="E16" s="54">
        <v>44</v>
      </c>
      <c r="F16" s="55"/>
      <c r="G16" s="53"/>
      <c r="H16" s="53"/>
      <c r="I16" s="54"/>
      <c r="J16" s="55">
        <v>228</v>
      </c>
      <c r="K16" s="53">
        <v>17</v>
      </c>
      <c r="L16" s="53">
        <v>1</v>
      </c>
      <c r="M16" s="54">
        <v>246</v>
      </c>
      <c r="N16" s="55">
        <v>1</v>
      </c>
      <c r="O16" s="53">
        <v>0</v>
      </c>
      <c r="P16" s="53">
        <v>0</v>
      </c>
      <c r="Q16" s="54">
        <v>1</v>
      </c>
      <c r="R16" s="55">
        <v>26</v>
      </c>
      <c r="S16" s="53">
        <v>0</v>
      </c>
      <c r="T16" s="53">
        <v>0</v>
      </c>
      <c r="U16" s="54">
        <v>26</v>
      </c>
      <c r="V16" s="55">
        <v>133</v>
      </c>
      <c r="W16" s="53">
        <v>6</v>
      </c>
      <c r="X16" s="53">
        <v>0</v>
      </c>
      <c r="Y16" s="54">
        <v>139</v>
      </c>
      <c r="Z16" s="55">
        <v>30</v>
      </c>
      <c r="AA16" s="53">
        <v>267</v>
      </c>
      <c r="AB16" s="53">
        <v>4</v>
      </c>
      <c r="AC16" s="54">
        <v>301</v>
      </c>
      <c r="AD16" s="55">
        <v>44</v>
      </c>
      <c r="AE16" s="53">
        <v>6</v>
      </c>
      <c r="AF16" s="53">
        <v>2</v>
      </c>
      <c r="AG16" s="54">
        <v>52</v>
      </c>
      <c r="AH16" s="55">
        <v>220</v>
      </c>
      <c r="AI16" s="53">
        <v>2</v>
      </c>
      <c r="AJ16" s="53">
        <v>0</v>
      </c>
      <c r="AK16" s="54">
        <v>222</v>
      </c>
      <c r="AL16" s="55">
        <v>148</v>
      </c>
      <c r="AM16" s="53">
        <v>6</v>
      </c>
      <c r="AN16" s="53">
        <v>0</v>
      </c>
      <c r="AO16" s="54">
        <v>154</v>
      </c>
      <c r="AP16" s="55"/>
      <c r="AQ16" s="53"/>
      <c r="AR16" s="53"/>
      <c r="AS16" s="54"/>
    </row>
    <row r="17" spans="1:45" s="1" customFormat="1" ht="14.25" customHeight="1">
      <c r="A17" s="47" t="s">
        <v>13</v>
      </c>
      <c r="B17" s="52">
        <v>33</v>
      </c>
      <c r="C17" s="53">
        <v>14</v>
      </c>
      <c r="D17" s="53">
        <v>1</v>
      </c>
      <c r="E17" s="54">
        <v>48</v>
      </c>
      <c r="F17" s="55">
        <v>5</v>
      </c>
      <c r="G17" s="53">
        <v>0</v>
      </c>
      <c r="H17" s="53">
        <v>0</v>
      </c>
      <c r="I17" s="54">
        <v>5</v>
      </c>
      <c r="J17" s="55">
        <v>188</v>
      </c>
      <c r="K17" s="53">
        <v>14</v>
      </c>
      <c r="L17" s="53">
        <v>1</v>
      </c>
      <c r="M17" s="54">
        <v>203</v>
      </c>
      <c r="N17" s="55">
        <v>10</v>
      </c>
      <c r="O17" s="53">
        <v>1</v>
      </c>
      <c r="P17" s="53">
        <v>0</v>
      </c>
      <c r="Q17" s="54">
        <v>11</v>
      </c>
      <c r="R17" s="55">
        <v>40</v>
      </c>
      <c r="S17" s="53">
        <v>0</v>
      </c>
      <c r="T17" s="53">
        <v>0</v>
      </c>
      <c r="U17" s="54">
        <v>40</v>
      </c>
      <c r="V17" s="55">
        <v>205</v>
      </c>
      <c r="W17" s="53">
        <v>47</v>
      </c>
      <c r="X17" s="53">
        <v>5</v>
      </c>
      <c r="Y17" s="54">
        <v>257</v>
      </c>
      <c r="Z17" s="55">
        <v>27</v>
      </c>
      <c r="AA17" s="53">
        <v>507</v>
      </c>
      <c r="AB17" s="53">
        <v>9</v>
      </c>
      <c r="AC17" s="54">
        <v>543</v>
      </c>
      <c r="AD17" s="55">
        <v>53</v>
      </c>
      <c r="AE17" s="53">
        <v>8</v>
      </c>
      <c r="AF17" s="53">
        <v>11</v>
      </c>
      <c r="AG17" s="54">
        <v>72</v>
      </c>
      <c r="AH17" s="55">
        <v>326</v>
      </c>
      <c r="AI17" s="53">
        <v>65</v>
      </c>
      <c r="AJ17" s="53">
        <v>4</v>
      </c>
      <c r="AK17" s="54">
        <v>395</v>
      </c>
      <c r="AL17" s="55">
        <v>118</v>
      </c>
      <c r="AM17" s="53">
        <v>13</v>
      </c>
      <c r="AN17" s="53">
        <v>0</v>
      </c>
      <c r="AO17" s="54">
        <v>131</v>
      </c>
      <c r="AP17" s="55">
        <v>26</v>
      </c>
      <c r="AQ17" s="53">
        <v>1</v>
      </c>
      <c r="AR17" s="53">
        <v>0</v>
      </c>
      <c r="AS17" s="54">
        <v>27</v>
      </c>
    </row>
    <row r="18" spans="1:45" s="1" customFormat="1" ht="14.25" customHeight="1">
      <c r="A18" s="47" t="s">
        <v>14</v>
      </c>
      <c r="B18" s="52">
        <v>1</v>
      </c>
      <c r="C18" s="53">
        <v>0</v>
      </c>
      <c r="D18" s="53">
        <v>6</v>
      </c>
      <c r="E18" s="54">
        <v>7</v>
      </c>
      <c r="F18" s="55"/>
      <c r="G18" s="53"/>
      <c r="H18" s="53"/>
      <c r="I18" s="54"/>
      <c r="J18" s="55">
        <v>2</v>
      </c>
      <c r="K18" s="53">
        <v>0</v>
      </c>
      <c r="L18" s="53">
        <v>4</v>
      </c>
      <c r="M18" s="54">
        <v>6</v>
      </c>
      <c r="N18" s="55">
        <v>2</v>
      </c>
      <c r="O18" s="53">
        <v>0</v>
      </c>
      <c r="P18" s="53">
        <v>0</v>
      </c>
      <c r="Q18" s="54">
        <v>2</v>
      </c>
      <c r="R18" s="55"/>
      <c r="S18" s="53"/>
      <c r="T18" s="53"/>
      <c r="U18" s="54"/>
      <c r="V18" s="55">
        <v>2</v>
      </c>
      <c r="W18" s="53">
        <v>1</v>
      </c>
      <c r="X18" s="53">
        <v>0</v>
      </c>
      <c r="Y18" s="54">
        <v>3</v>
      </c>
      <c r="Z18" s="55">
        <v>0</v>
      </c>
      <c r="AA18" s="53">
        <v>1</v>
      </c>
      <c r="AB18" s="53">
        <v>0</v>
      </c>
      <c r="AC18" s="54">
        <v>1</v>
      </c>
      <c r="AD18" s="55"/>
      <c r="AE18" s="53"/>
      <c r="AF18" s="53"/>
      <c r="AG18" s="54"/>
      <c r="AH18" s="55"/>
      <c r="AI18" s="53"/>
      <c r="AJ18" s="53"/>
      <c r="AK18" s="54"/>
      <c r="AL18" s="55">
        <v>1</v>
      </c>
      <c r="AM18" s="53">
        <v>0</v>
      </c>
      <c r="AN18" s="53">
        <v>0</v>
      </c>
      <c r="AO18" s="54">
        <v>1</v>
      </c>
      <c r="AP18" s="55">
        <v>1</v>
      </c>
      <c r="AQ18" s="53">
        <v>0</v>
      </c>
      <c r="AR18" s="53">
        <v>4</v>
      </c>
      <c r="AS18" s="54">
        <v>5</v>
      </c>
    </row>
    <row r="19" spans="1:45" s="1" customFormat="1" ht="14.25" customHeight="1">
      <c r="A19" s="47" t="s">
        <v>15</v>
      </c>
      <c r="B19" s="52">
        <v>1</v>
      </c>
      <c r="C19" s="53">
        <v>0</v>
      </c>
      <c r="D19" s="53">
        <v>0</v>
      </c>
      <c r="E19" s="54">
        <v>1</v>
      </c>
      <c r="F19" s="55"/>
      <c r="G19" s="53"/>
      <c r="H19" s="53"/>
      <c r="I19" s="54"/>
      <c r="J19" s="55">
        <v>16</v>
      </c>
      <c r="K19" s="53">
        <v>2</v>
      </c>
      <c r="L19" s="53">
        <v>0</v>
      </c>
      <c r="M19" s="54">
        <v>18</v>
      </c>
      <c r="N19" s="55"/>
      <c r="O19" s="53"/>
      <c r="P19" s="53"/>
      <c r="Q19" s="54"/>
      <c r="R19" s="55"/>
      <c r="S19" s="53"/>
      <c r="T19" s="53"/>
      <c r="U19" s="54"/>
      <c r="V19" s="55">
        <v>0</v>
      </c>
      <c r="W19" s="53">
        <v>1</v>
      </c>
      <c r="X19" s="53">
        <v>3</v>
      </c>
      <c r="Y19" s="54">
        <v>4</v>
      </c>
      <c r="Z19" s="55">
        <v>8</v>
      </c>
      <c r="AA19" s="53">
        <v>24</v>
      </c>
      <c r="AB19" s="53">
        <v>4</v>
      </c>
      <c r="AC19" s="54">
        <v>36</v>
      </c>
      <c r="AD19" s="55">
        <v>3</v>
      </c>
      <c r="AE19" s="53">
        <v>2</v>
      </c>
      <c r="AF19" s="53">
        <v>0</v>
      </c>
      <c r="AG19" s="54">
        <v>5</v>
      </c>
      <c r="AH19" s="55">
        <v>29</v>
      </c>
      <c r="AI19" s="53">
        <v>2</v>
      </c>
      <c r="AJ19" s="53">
        <v>1</v>
      </c>
      <c r="AK19" s="54">
        <v>32</v>
      </c>
      <c r="AL19" s="55">
        <v>5</v>
      </c>
      <c r="AM19" s="53">
        <v>1</v>
      </c>
      <c r="AN19" s="53">
        <v>1</v>
      </c>
      <c r="AO19" s="54">
        <v>7</v>
      </c>
      <c r="AP19" s="55">
        <v>1</v>
      </c>
      <c r="AQ19" s="53">
        <v>0</v>
      </c>
      <c r="AR19" s="53">
        <v>0</v>
      </c>
      <c r="AS19" s="54">
        <v>1</v>
      </c>
    </row>
    <row r="20" spans="1:45" s="1" customFormat="1" ht="14.25" customHeight="1">
      <c r="A20" s="47" t="s">
        <v>16</v>
      </c>
      <c r="B20" s="52">
        <v>357</v>
      </c>
      <c r="C20" s="53">
        <v>126</v>
      </c>
      <c r="D20" s="53">
        <v>19</v>
      </c>
      <c r="E20" s="54">
        <v>502</v>
      </c>
      <c r="F20" s="55">
        <v>97</v>
      </c>
      <c r="G20" s="53">
        <v>1</v>
      </c>
      <c r="H20" s="53">
        <v>1</v>
      </c>
      <c r="I20" s="54">
        <v>99</v>
      </c>
      <c r="J20" s="55">
        <v>1331</v>
      </c>
      <c r="K20" s="53">
        <v>70</v>
      </c>
      <c r="L20" s="53">
        <v>70</v>
      </c>
      <c r="M20" s="54">
        <v>1471</v>
      </c>
      <c r="N20" s="55">
        <v>94</v>
      </c>
      <c r="O20" s="53">
        <v>7</v>
      </c>
      <c r="P20" s="53">
        <v>2</v>
      </c>
      <c r="Q20" s="54">
        <v>103</v>
      </c>
      <c r="R20" s="55">
        <v>69</v>
      </c>
      <c r="S20" s="53">
        <v>0</v>
      </c>
      <c r="T20" s="53">
        <v>0</v>
      </c>
      <c r="U20" s="54">
        <v>69</v>
      </c>
      <c r="V20" s="55">
        <v>1666</v>
      </c>
      <c r="W20" s="53">
        <v>274</v>
      </c>
      <c r="X20" s="53">
        <v>22</v>
      </c>
      <c r="Y20" s="54">
        <v>1962</v>
      </c>
      <c r="Z20" s="55">
        <v>153</v>
      </c>
      <c r="AA20" s="53">
        <v>3264</v>
      </c>
      <c r="AB20" s="53">
        <v>17</v>
      </c>
      <c r="AC20" s="54">
        <v>3434</v>
      </c>
      <c r="AD20" s="55">
        <v>83</v>
      </c>
      <c r="AE20" s="53">
        <v>33</v>
      </c>
      <c r="AF20" s="53">
        <v>8</v>
      </c>
      <c r="AG20" s="54">
        <v>124</v>
      </c>
      <c r="AH20" s="55">
        <v>1931</v>
      </c>
      <c r="AI20" s="53">
        <v>209</v>
      </c>
      <c r="AJ20" s="53">
        <v>28</v>
      </c>
      <c r="AK20" s="54">
        <v>2168</v>
      </c>
      <c r="AL20" s="55">
        <v>1978</v>
      </c>
      <c r="AM20" s="53">
        <v>158</v>
      </c>
      <c r="AN20" s="53">
        <v>5</v>
      </c>
      <c r="AO20" s="54">
        <v>2141</v>
      </c>
      <c r="AP20" s="55">
        <v>188</v>
      </c>
      <c r="AQ20" s="53">
        <v>12</v>
      </c>
      <c r="AR20" s="53">
        <v>7</v>
      </c>
      <c r="AS20" s="54">
        <v>207</v>
      </c>
    </row>
    <row r="21" spans="1:45" s="1" customFormat="1" ht="14.25" customHeight="1">
      <c r="A21" s="47" t="s">
        <v>17</v>
      </c>
      <c r="B21" s="52">
        <v>2</v>
      </c>
      <c r="C21" s="53">
        <v>0</v>
      </c>
      <c r="D21" s="53">
        <v>1</v>
      </c>
      <c r="E21" s="54">
        <v>3</v>
      </c>
      <c r="F21" s="55"/>
      <c r="G21" s="53"/>
      <c r="H21" s="53"/>
      <c r="I21" s="54"/>
      <c r="J21" s="55">
        <v>1</v>
      </c>
      <c r="K21" s="53">
        <v>2</v>
      </c>
      <c r="L21" s="53">
        <v>0</v>
      </c>
      <c r="M21" s="54">
        <v>3</v>
      </c>
      <c r="N21" s="55"/>
      <c r="O21" s="53"/>
      <c r="P21" s="53"/>
      <c r="Q21" s="54"/>
      <c r="R21" s="55"/>
      <c r="S21" s="53"/>
      <c r="T21" s="53"/>
      <c r="U21" s="54"/>
      <c r="V21" s="55">
        <v>1</v>
      </c>
      <c r="W21" s="53">
        <v>0</v>
      </c>
      <c r="X21" s="53">
        <v>0</v>
      </c>
      <c r="Y21" s="54">
        <v>1</v>
      </c>
      <c r="Z21" s="55">
        <v>1</v>
      </c>
      <c r="AA21" s="53">
        <v>9</v>
      </c>
      <c r="AB21" s="53">
        <v>0</v>
      </c>
      <c r="AC21" s="54">
        <v>10</v>
      </c>
      <c r="AD21" s="55">
        <v>0</v>
      </c>
      <c r="AE21" s="53">
        <v>1</v>
      </c>
      <c r="AF21" s="53">
        <v>0</v>
      </c>
      <c r="AG21" s="54">
        <v>1</v>
      </c>
      <c r="AH21" s="55">
        <v>10</v>
      </c>
      <c r="AI21" s="53">
        <v>1</v>
      </c>
      <c r="AJ21" s="53">
        <v>0</v>
      </c>
      <c r="AK21" s="54">
        <v>11</v>
      </c>
      <c r="AL21" s="55">
        <v>1</v>
      </c>
      <c r="AM21" s="53">
        <v>1</v>
      </c>
      <c r="AN21" s="53">
        <v>1</v>
      </c>
      <c r="AO21" s="54">
        <v>3</v>
      </c>
      <c r="AP21" s="55"/>
      <c r="AQ21" s="53"/>
      <c r="AR21" s="53"/>
      <c r="AS21" s="54"/>
    </row>
    <row r="22" spans="1:45" s="1" customFormat="1" ht="14.25" customHeight="1">
      <c r="A22" s="47" t="s">
        <v>18</v>
      </c>
      <c r="B22" s="52">
        <v>73</v>
      </c>
      <c r="C22" s="53">
        <v>42</v>
      </c>
      <c r="D22" s="53">
        <v>16</v>
      </c>
      <c r="E22" s="54">
        <v>131</v>
      </c>
      <c r="F22" s="55"/>
      <c r="G22" s="53"/>
      <c r="H22" s="53"/>
      <c r="I22" s="54"/>
      <c r="J22" s="55">
        <v>602</v>
      </c>
      <c r="K22" s="53">
        <v>36</v>
      </c>
      <c r="L22" s="53">
        <v>11</v>
      </c>
      <c r="M22" s="54">
        <v>649</v>
      </c>
      <c r="N22" s="55">
        <v>51</v>
      </c>
      <c r="O22" s="53">
        <v>2</v>
      </c>
      <c r="P22" s="53">
        <v>1</v>
      </c>
      <c r="Q22" s="54">
        <v>54</v>
      </c>
      <c r="R22" s="55">
        <v>87</v>
      </c>
      <c r="S22" s="53">
        <v>1</v>
      </c>
      <c r="T22" s="53">
        <v>0</v>
      </c>
      <c r="U22" s="54">
        <v>88</v>
      </c>
      <c r="V22" s="55">
        <v>215</v>
      </c>
      <c r="W22" s="53">
        <v>60</v>
      </c>
      <c r="X22" s="53">
        <v>49</v>
      </c>
      <c r="Y22" s="54">
        <v>324</v>
      </c>
      <c r="Z22" s="55">
        <v>81</v>
      </c>
      <c r="AA22" s="53">
        <v>1045</v>
      </c>
      <c r="AB22" s="53">
        <v>22</v>
      </c>
      <c r="AC22" s="54">
        <v>1148</v>
      </c>
      <c r="AD22" s="55">
        <v>65</v>
      </c>
      <c r="AE22" s="53">
        <v>24</v>
      </c>
      <c r="AF22" s="53">
        <v>14</v>
      </c>
      <c r="AG22" s="54">
        <v>103</v>
      </c>
      <c r="AH22" s="55">
        <v>954</v>
      </c>
      <c r="AI22" s="53">
        <v>42</v>
      </c>
      <c r="AJ22" s="53">
        <v>20</v>
      </c>
      <c r="AK22" s="54">
        <v>1016</v>
      </c>
      <c r="AL22" s="55">
        <v>307</v>
      </c>
      <c r="AM22" s="53">
        <v>39</v>
      </c>
      <c r="AN22" s="53">
        <v>2</v>
      </c>
      <c r="AO22" s="54">
        <v>348</v>
      </c>
      <c r="AP22" s="55"/>
      <c r="AQ22" s="53"/>
      <c r="AR22" s="53"/>
      <c r="AS22" s="54"/>
    </row>
    <row r="23" spans="1:45" s="1" customFormat="1" ht="14.25" customHeight="1">
      <c r="A23" s="47" t="s">
        <v>19</v>
      </c>
      <c r="B23" s="52">
        <v>12</v>
      </c>
      <c r="C23" s="53">
        <v>4</v>
      </c>
      <c r="D23" s="53">
        <v>3</v>
      </c>
      <c r="E23" s="54">
        <v>19</v>
      </c>
      <c r="F23" s="55"/>
      <c r="G23" s="53"/>
      <c r="H23" s="53"/>
      <c r="I23" s="54"/>
      <c r="J23" s="55">
        <v>15</v>
      </c>
      <c r="K23" s="53">
        <v>11</v>
      </c>
      <c r="L23" s="53">
        <v>1</v>
      </c>
      <c r="M23" s="54">
        <v>27</v>
      </c>
      <c r="N23" s="55">
        <v>1</v>
      </c>
      <c r="O23" s="53">
        <v>1</v>
      </c>
      <c r="P23" s="53">
        <v>0</v>
      </c>
      <c r="Q23" s="54">
        <v>2</v>
      </c>
      <c r="R23" s="55"/>
      <c r="S23" s="53"/>
      <c r="T23" s="53"/>
      <c r="U23" s="54"/>
      <c r="V23" s="55">
        <v>10</v>
      </c>
      <c r="W23" s="53">
        <v>2</v>
      </c>
      <c r="X23" s="53">
        <v>3</v>
      </c>
      <c r="Y23" s="54">
        <v>15</v>
      </c>
      <c r="Z23" s="55">
        <v>2</v>
      </c>
      <c r="AA23" s="53">
        <v>42</v>
      </c>
      <c r="AB23" s="53">
        <v>4</v>
      </c>
      <c r="AC23" s="54">
        <v>48</v>
      </c>
      <c r="AD23" s="55">
        <v>5</v>
      </c>
      <c r="AE23" s="53">
        <v>1</v>
      </c>
      <c r="AF23" s="53">
        <v>0</v>
      </c>
      <c r="AG23" s="54">
        <v>6</v>
      </c>
      <c r="AH23" s="55">
        <v>19</v>
      </c>
      <c r="AI23" s="53">
        <v>2</v>
      </c>
      <c r="AJ23" s="53">
        <v>5</v>
      </c>
      <c r="AK23" s="54">
        <v>26</v>
      </c>
      <c r="AL23" s="55">
        <v>3</v>
      </c>
      <c r="AM23" s="53">
        <v>4</v>
      </c>
      <c r="AN23" s="53">
        <v>0</v>
      </c>
      <c r="AO23" s="54">
        <v>7</v>
      </c>
      <c r="AP23" s="55">
        <v>2</v>
      </c>
      <c r="AQ23" s="53">
        <v>1</v>
      </c>
      <c r="AR23" s="53">
        <v>3</v>
      </c>
      <c r="AS23" s="54">
        <v>6</v>
      </c>
    </row>
    <row r="24" spans="1:45" s="1" customFormat="1" ht="14.25" customHeight="1" thickBot="1">
      <c r="A24" s="47" t="s">
        <v>20</v>
      </c>
      <c r="B24" s="52">
        <v>0</v>
      </c>
      <c r="C24" s="53">
        <v>0</v>
      </c>
      <c r="D24" s="53">
        <v>11</v>
      </c>
      <c r="E24" s="54">
        <v>11</v>
      </c>
      <c r="F24" s="55"/>
      <c r="G24" s="53"/>
      <c r="H24" s="53"/>
      <c r="I24" s="54"/>
      <c r="J24" s="55">
        <v>5</v>
      </c>
      <c r="K24" s="53">
        <v>0</v>
      </c>
      <c r="L24" s="53">
        <v>8</v>
      </c>
      <c r="M24" s="54">
        <v>13</v>
      </c>
      <c r="N24" s="55"/>
      <c r="O24" s="53"/>
      <c r="P24" s="53"/>
      <c r="Q24" s="54"/>
      <c r="R24" s="55">
        <v>0</v>
      </c>
      <c r="S24" s="53">
        <v>0</v>
      </c>
      <c r="T24" s="53">
        <v>3</v>
      </c>
      <c r="U24" s="54">
        <v>3</v>
      </c>
      <c r="V24" s="55">
        <v>0</v>
      </c>
      <c r="W24" s="53">
        <v>0</v>
      </c>
      <c r="X24" s="53">
        <v>4</v>
      </c>
      <c r="Y24" s="54">
        <v>4</v>
      </c>
      <c r="Z24" s="55">
        <v>0</v>
      </c>
      <c r="AA24" s="53">
        <v>2</v>
      </c>
      <c r="AB24" s="53">
        <v>13</v>
      </c>
      <c r="AC24" s="54">
        <v>15</v>
      </c>
      <c r="AD24" s="55">
        <v>0</v>
      </c>
      <c r="AE24" s="53">
        <v>1</v>
      </c>
      <c r="AF24" s="53">
        <v>1</v>
      </c>
      <c r="AG24" s="54">
        <v>2</v>
      </c>
      <c r="AH24" s="55">
        <v>0</v>
      </c>
      <c r="AI24" s="53">
        <v>0</v>
      </c>
      <c r="AJ24" s="53">
        <v>23</v>
      </c>
      <c r="AK24" s="54">
        <v>23</v>
      </c>
      <c r="AL24" s="55">
        <v>0</v>
      </c>
      <c r="AM24" s="53">
        <v>0</v>
      </c>
      <c r="AN24" s="53">
        <v>1</v>
      </c>
      <c r="AO24" s="54">
        <v>1</v>
      </c>
      <c r="AP24" s="55">
        <v>0</v>
      </c>
      <c r="AQ24" s="53">
        <v>2</v>
      </c>
      <c r="AR24" s="53">
        <v>7</v>
      </c>
      <c r="AS24" s="54">
        <v>9</v>
      </c>
    </row>
    <row r="25" spans="1:45" s="1" customFormat="1" ht="14.25" customHeight="1" thickBot="1">
      <c r="A25" s="56" t="s">
        <v>0</v>
      </c>
      <c r="B25" s="57">
        <f aca="true" t="shared" si="0" ref="B25:AS25">SUM(B5:B24)</f>
        <v>2781</v>
      </c>
      <c r="C25" s="58">
        <f t="shared" si="0"/>
        <v>528</v>
      </c>
      <c r="D25" s="58">
        <f t="shared" si="0"/>
        <v>205</v>
      </c>
      <c r="E25" s="59">
        <f t="shared" si="0"/>
        <v>3514</v>
      </c>
      <c r="F25" s="57">
        <f t="shared" si="0"/>
        <v>200</v>
      </c>
      <c r="G25" s="58">
        <f t="shared" si="0"/>
        <v>2</v>
      </c>
      <c r="H25" s="58">
        <f t="shared" si="0"/>
        <v>2</v>
      </c>
      <c r="I25" s="59">
        <f t="shared" si="0"/>
        <v>204</v>
      </c>
      <c r="J25" s="57">
        <f t="shared" si="0"/>
        <v>7218</v>
      </c>
      <c r="K25" s="58">
        <f t="shared" si="0"/>
        <v>483</v>
      </c>
      <c r="L25" s="58">
        <f t="shared" si="0"/>
        <v>258</v>
      </c>
      <c r="M25" s="59">
        <f t="shared" si="0"/>
        <v>7959</v>
      </c>
      <c r="N25" s="57">
        <f t="shared" si="0"/>
        <v>304</v>
      </c>
      <c r="O25" s="58">
        <f t="shared" si="0"/>
        <v>19</v>
      </c>
      <c r="P25" s="58">
        <f t="shared" si="0"/>
        <v>10</v>
      </c>
      <c r="Q25" s="59">
        <f t="shared" si="0"/>
        <v>333</v>
      </c>
      <c r="R25" s="57">
        <f t="shared" si="0"/>
        <v>460</v>
      </c>
      <c r="S25" s="58">
        <f t="shared" si="0"/>
        <v>18</v>
      </c>
      <c r="T25" s="58">
        <f t="shared" si="0"/>
        <v>5</v>
      </c>
      <c r="U25" s="59">
        <f t="shared" si="0"/>
        <v>483</v>
      </c>
      <c r="V25" s="57">
        <f t="shared" si="0"/>
        <v>6086</v>
      </c>
      <c r="W25" s="58">
        <f t="shared" si="0"/>
        <v>1219</v>
      </c>
      <c r="X25" s="58">
        <f t="shared" si="0"/>
        <v>179</v>
      </c>
      <c r="Y25" s="59">
        <f t="shared" si="0"/>
        <v>7484</v>
      </c>
      <c r="Z25" s="57">
        <f t="shared" si="0"/>
        <v>1510</v>
      </c>
      <c r="AA25" s="58">
        <f t="shared" si="0"/>
        <v>13784</v>
      </c>
      <c r="AB25" s="58">
        <f t="shared" si="0"/>
        <v>311</v>
      </c>
      <c r="AC25" s="59">
        <f t="shared" si="0"/>
        <v>15605</v>
      </c>
      <c r="AD25" s="57">
        <f t="shared" si="0"/>
        <v>885</v>
      </c>
      <c r="AE25" s="58">
        <f t="shared" si="0"/>
        <v>198</v>
      </c>
      <c r="AF25" s="58">
        <f t="shared" si="0"/>
        <v>199</v>
      </c>
      <c r="AG25" s="59">
        <f t="shared" si="0"/>
        <v>1282</v>
      </c>
      <c r="AH25" s="57">
        <f t="shared" si="0"/>
        <v>8545</v>
      </c>
      <c r="AI25" s="58">
        <f t="shared" si="0"/>
        <v>1460</v>
      </c>
      <c r="AJ25" s="58">
        <f t="shared" si="0"/>
        <v>125</v>
      </c>
      <c r="AK25" s="59">
        <f t="shared" si="0"/>
        <v>10130</v>
      </c>
      <c r="AL25" s="57">
        <f t="shared" si="0"/>
        <v>6354</v>
      </c>
      <c r="AM25" s="58">
        <f t="shared" si="0"/>
        <v>624</v>
      </c>
      <c r="AN25" s="58">
        <f t="shared" si="0"/>
        <v>36</v>
      </c>
      <c r="AO25" s="59">
        <f t="shared" si="0"/>
        <v>7014</v>
      </c>
      <c r="AP25" s="57">
        <f t="shared" si="0"/>
        <v>871</v>
      </c>
      <c r="AQ25" s="58">
        <f t="shared" si="0"/>
        <v>88</v>
      </c>
      <c r="AR25" s="58">
        <f t="shared" si="0"/>
        <v>28</v>
      </c>
      <c r="AS25" s="59">
        <f t="shared" si="0"/>
        <v>987</v>
      </c>
    </row>
    <row r="26" ht="12">
      <c r="A26" s="4" t="s">
        <v>84</v>
      </c>
    </row>
    <row r="27" ht="12">
      <c r="A27" s="4" t="s">
        <v>287</v>
      </c>
    </row>
    <row r="30" spans="1:45" s="1" customFormat="1" ht="15.75" customHeight="1" thickBot="1">
      <c r="A30" s="43"/>
      <c r="B30" s="283" t="s">
        <v>83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</row>
    <row r="31" spans="1:45" ht="12">
      <c r="A31" s="284" t="s">
        <v>21</v>
      </c>
      <c r="B31" s="289" t="s">
        <v>36</v>
      </c>
      <c r="C31" s="290"/>
      <c r="D31" s="290"/>
      <c r="E31" s="291"/>
      <c r="F31" s="289" t="s">
        <v>37</v>
      </c>
      <c r="G31" s="290"/>
      <c r="H31" s="290"/>
      <c r="I31" s="291"/>
      <c r="J31" s="289" t="s">
        <v>38</v>
      </c>
      <c r="K31" s="290"/>
      <c r="L31" s="290"/>
      <c r="M31" s="291"/>
      <c r="N31" s="289" t="s">
        <v>39</v>
      </c>
      <c r="O31" s="290"/>
      <c r="P31" s="290"/>
      <c r="Q31" s="291"/>
      <c r="R31" s="289" t="s">
        <v>40</v>
      </c>
      <c r="S31" s="290"/>
      <c r="T31" s="290"/>
      <c r="U31" s="291"/>
      <c r="V31" s="289" t="s">
        <v>41</v>
      </c>
      <c r="W31" s="290"/>
      <c r="X31" s="290"/>
      <c r="Y31" s="291"/>
      <c r="Z31" s="289" t="s">
        <v>42</v>
      </c>
      <c r="AA31" s="290"/>
      <c r="AB31" s="290"/>
      <c r="AC31" s="291"/>
      <c r="AD31" s="289" t="s">
        <v>43</v>
      </c>
      <c r="AE31" s="290"/>
      <c r="AF31" s="290"/>
      <c r="AG31" s="291"/>
      <c r="AH31" s="289" t="s">
        <v>44</v>
      </c>
      <c r="AI31" s="290"/>
      <c r="AJ31" s="290"/>
      <c r="AK31" s="291"/>
      <c r="AL31" s="290" t="s">
        <v>45</v>
      </c>
      <c r="AM31" s="290"/>
      <c r="AN31" s="290"/>
      <c r="AO31" s="291"/>
      <c r="AP31" s="289" t="s">
        <v>28</v>
      </c>
      <c r="AQ31" s="290"/>
      <c r="AR31" s="290"/>
      <c r="AS31" s="291"/>
    </row>
    <row r="32" spans="1:45" ht="12.75" thickBot="1">
      <c r="A32" s="285"/>
      <c r="B32" s="44" t="s">
        <v>79</v>
      </c>
      <c r="C32" s="45" t="s">
        <v>80</v>
      </c>
      <c r="D32" s="45" t="s">
        <v>81</v>
      </c>
      <c r="E32" s="46" t="s">
        <v>28</v>
      </c>
      <c r="F32" s="44" t="s">
        <v>79</v>
      </c>
      <c r="G32" s="45" t="s">
        <v>80</v>
      </c>
      <c r="H32" s="45" t="s">
        <v>81</v>
      </c>
      <c r="I32" s="46" t="s">
        <v>28</v>
      </c>
      <c r="J32" s="44" t="s">
        <v>79</v>
      </c>
      <c r="K32" s="45" t="s">
        <v>80</v>
      </c>
      <c r="L32" s="45" t="s">
        <v>81</v>
      </c>
      <c r="M32" s="46" t="s">
        <v>28</v>
      </c>
      <c r="N32" s="44" t="s">
        <v>79</v>
      </c>
      <c r="O32" s="45" t="s">
        <v>80</v>
      </c>
      <c r="P32" s="45" t="s">
        <v>81</v>
      </c>
      <c r="Q32" s="46" t="s">
        <v>28</v>
      </c>
      <c r="R32" s="44" t="s">
        <v>79</v>
      </c>
      <c r="S32" s="45" t="s">
        <v>80</v>
      </c>
      <c r="T32" s="45" t="s">
        <v>81</v>
      </c>
      <c r="U32" s="46" t="s">
        <v>28</v>
      </c>
      <c r="V32" s="44" t="s">
        <v>79</v>
      </c>
      <c r="W32" s="45" t="s">
        <v>80</v>
      </c>
      <c r="X32" s="45" t="s">
        <v>81</v>
      </c>
      <c r="Y32" s="46" t="s">
        <v>28</v>
      </c>
      <c r="Z32" s="44" t="s">
        <v>79</v>
      </c>
      <c r="AA32" s="45" t="s">
        <v>80</v>
      </c>
      <c r="AB32" s="45" t="s">
        <v>81</v>
      </c>
      <c r="AC32" s="46" t="s">
        <v>28</v>
      </c>
      <c r="AD32" s="44" t="s">
        <v>79</v>
      </c>
      <c r="AE32" s="45" t="s">
        <v>80</v>
      </c>
      <c r="AF32" s="45" t="s">
        <v>81</v>
      </c>
      <c r="AG32" s="46" t="s">
        <v>28</v>
      </c>
      <c r="AH32" s="44" t="s">
        <v>79</v>
      </c>
      <c r="AI32" s="45" t="s">
        <v>80</v>
      </c>
      <c r="AJ32" s="45" t="s">
        <v>81</v>
      </c>
      <c r="AK32" s="46" t="s">
        <v>28</v>
      </c>
      <c r="AL32" s="61" t="s">
        <v>79</v>
      </c>
      <c r="AM32" s="45" t="s">
        <v>80</v>
      </c>
      <c r="AN32" s="45" t="s">
        <v>81</v>
      </c>
      <c r="AO32" s="46" t="s">
        <v>28</v>
      </c>
      <c r="AP32" s="44" t="s">
        <v>79</v>
      </c>
      <c r="AQ32" s="45" t="s">
        <v>80</v>
      </c>
      <c r="AR32" s="45" t="s">
        <v>81</v>
      </c>
      <c r="AS32" s="46" t="s">
        <v>28</v>
      </c>
    </row>
    <row r="33" spans="1:45" ht="12">
      <c r="A33" s="47" t="s">
        <v>1</v>
      </c>
      <c r="B33" s="51">
        <v>259</v>
      </c>
      <c r="C33" s="49">
        <v>13</v>
      </c>
      <c r="D33" s="49">
        <v>196</v>
      </c>
      <c r="E33" s="50">
        <v>468</v>
      </c>
      <c r="F33" s="51">
        <v>646</v>
      </c>
      <c r="G33" s="49">
        <v>114</v>
      </c>
      <c r="H33" s="49">
        <v>468</v>
      </c>
      <c r="I33" s="50">
        <v>1228</v>
      </c>
      <c r="J33" s="51">
        <v>142</v>
      </c>
      <c r="K33" s="49">
        <v>14</v>
      </c>
      <c r="L33" s="49">
        <v>61</v>
      </c>
      <c r="M33" s="50">
        <v>217</v>
      </c>
      <c r="N33" s="51">
        <v>43</v>
      </c>
      <c r="O33" s="49">
        <v>1</v>
      </c>
      <c r="P33" s="49">
        <v>7</v>
      </c>
      <c r="Q33" s="50">
        <v>51</v>
      </c>
      <c r="R33" s="51">
        <v>677</v>
      </c>
      <c r="S33" s="49">
        <v>134</v>
      </c>
      <c r="T33" s="49">
        <v>120</v>
      </c>
      <c r="U33" s="50">
        <v>931</v>
      </c>
      <c r="V33" s="51">
        <v>428</v>
      </c>
      <c r="W33" s="49">
        <v>62</v>
      </c>
      <c r="X33" s="49">
        <v>66</v>
      </c>
      <c r="Y33" s="50">
        <v>556</v>
      </c>
      <c r="Z33" s="51">
        <v>70</v>
      </c>
      <c r="AA33" s="49">
        <v>3</v>
      </c>
      <c r="AB33" s="49">
        <v>2</v>
      </c>
      <c r="AC33" s="50">
        <v>75</v>
      </c>
      <c r="AD33" s="51">
        <v>116</v>
      </c>
      <c r="AE33" s="49">
        <v>8</v>
      </c>
      <c r="AF33" s="49">
        <v>105</v>
      </c>
      <c r="AG33" s="50">
        <v>229</v>
      </c>
      <c r="AH33" s="51">
        <v>587</v>
      </c>
      <c r="AI33" s="49">
        <v>91</v>
      </c>
      <c r="AJ33" s="49">
        <v>73</v>
      </c>
      <c r="AK33" s="50">
        <v>751</v>
      </c>
      <c r="AL33" s="48">
        <v>78</v>
      </c>
      <c r="AM33" s="49">
        <v>13</v>
      </c>
      <c r="AN33" s="49">
        <v>81</v>
      </c>
      <c r="AO33" s="50">
        <v>172</v>
      </c>
      <c r="AP33" s="51">
        <f aca="true" t="shared" si="1" ref="AP33:AS48">B5+F5+J5+N5+R5+V5+Z5+AD5+AH5+AL5+AP5+B33+F33+J33+N33+R33+V33+Z33+AD33+AH33+AL33</f>
        <v>8731</v>
      </c>
      <c r="AQ33" s="48">
        <f t="shared" si="1"/>
        <v>3078</v>
      </c>
      <c r="AR33" s="48">
        <f t="shared" si="1"/>
        <v>1471</v>
      </c>
      <c r="AS33" s="62">
        <f t="shared" si="1"/>
        <v>13280</v>
      </c>
    </row>
    <row r="34" spans="1:45" ht="12">
      <c r="A34" s="47" t="s">
        <v>2</v>
      </c>
      <c r="B34" s="55">
        <v>5</v>
      </c>
      <c r="C34" s="53">
        <v>0</v>
      </c>
      <c r="D34" s="53">
        <v>6</v>
      </c>
      <c r="E34" s="54">
        <v>11</v>
      </c>
      <c r="F34" s="55">
        <v>1</v>
      </c>
      <c r="G34" s="53">
        <v>2</v>
      </c>
      <c r="H34" s="53">
        <v>28</v>
      </c>
      <c r="I34" s="54">
        <v>31</v>
      </c>
      <c r="J34" s="55">
        <v>10</v>
      </c>
      <c r="K34" s="53">
        <v>0</v>
      </c>
      <c r="L34" s="53">
        <v>6</v>
      </c>
      <c r="M34" s="54">
        <v>16</v>
      </c>
      <c r="N34" s="55"/>
      <c r="O34" s="53"/>
      <c r="P34" s="53"/>
      <c r="Q34" s="54"/>
      <c r="R34" s="55">
        <v>90</v>
      </c>
      <c r="S34" s="53">
        <v>6</v>
      </c>
      <c r="T34" s="53">
        <v>2</v>
      </c>
      <c r="U34" s="54">
        <v>98</v>
      </c>
      <c r="V34" s="55">
        <v>6</v>
      </c>
      <c r="W34" s="53">
        <v>0</v>
      </c>
      <c r="X34" s="53">
        <v>0</v>
      </c>
      <c r="Y34" s="54">
        <v>6</v>
      </c>
      <c r="Z34" s="55">
        <v>9</v>
      </c>
      <c r="AA34" s="53">
        <v>0</v>
      </c>
      <c r="AB34" s="53">
        <v>0</v>
      </c>
      <c r="AC34" s="54">
        <v>9</v>
      </c>
      <c r="AD34" s="55">
        <v>0</v>
      </c>
      <c r="AE34" s="53">
        <v>0</v>
      </c>
      <c r="AF34" s="53">
        <v>1</v>
      </c>
      <c r="AG34" s="54">
        <v>1</v>
      </c>
      <c r="AH34" s="55">
        <v>11</v>
      </c>
      <c r="AI34" s="53">
        <v>2</v>
      </c>
      <c r="AJ34" s="53">
        <v>0</v>
      </c>
      <c r="AK34" s="54">
        <v>13</v>
      </c>
      <c r="AL34" s="52">
        <v>1</v>
      </c>
      <c r="AM34" s="53">
        <v>2</v>
      </c>
      <c r="AN34" s="53">
        <v>0</v>
      </c>
      <c r="AO34" s="54">
        <v>3</v>
      </c>
      <c r="AP34" s="51">
        <f t="shared" si="1"/>
        <v>359</v>
      </c>
      <c r="AQ34" s="48">
        <f t="shared" si="1"/>
        <v>80</v>
      </c>
      <c r="AR34" s="48">
        <f t="shared" si="1"/>
        <v>54</v>
      </c>
      <c r="AS34" s="62">
        <f t="shared" si="1"/>
        <v>493</v>
      </c>
    </row>
    <row r="35" spans="1:45" ht="12">
      <c r="A35" s="47" t="s">
        <v>3</v>
      </c>
      <c r="B35" s="55"/>
      <c r="C35" s="53"/>
      <c r="D35" s="53"/>
      <c r="E35" s="54"/>
      <c r="F35" s="55"/>
      <c r="G35" s="53"/>
      <c r="H35" s="53"/>
      <c r="I35" s="54"/>
      <c r="J35" s="55"/>
      <c r="K35" s="53"/>
      <c r="L35" s="53"/>
      <c r="M35" s="54"/>
      <c r="N35" s="55"/>
      <c r="O35" s="53"/>
      <c r="P35" s="53"/>
      <c r="Q35" s="54"/>
      <c r="R35" s="55">
        <v>0</v>
      </c>
      <c r="S35" s="53">
        <v>0</v>
      </c>
      <c r="T35" s="53">
        <v>1</v>
      </c>
      <c r="U35" s="54">
        <v>1</v>
      </c>
      <c r="V35" s="55"/>
      <c r="W35" s="53"/>
      <c r="X35" s="53"/>
      <c r="Y35" s="54"/>
      <c r="Z35" s="55"/>
      <c r="AA35" s="53"/>
      <c r="AB35" s="53"/>
      <c r="AC35" s="54"/>
      <c r="AD35" s="55"/>
      <c r="AE35" s="53"/>
      <c r="AF35" s="53"/>
      <c r="AG35" s="54"/>
      <c r="AH35" s="55"/>
      <c r="AI35" s="53"/>
      <c r="AJ35" s="53"/>
      <c r="AK35" s="54"/>
      <c r="AL35" s="52"/>
      <c r="AM35" s="53"/>
      <c r="AN35" s="53"/>
      <c r="AO35" s="54"/>
      <c r="AP35" s="51">
        <f t="shared" si="1"/>
        <v>14</v>
      </c>
      <c r="AQ35" s="48">
        <f t="shared" si="1"/>
        <v>4</v>
      </c>
      <c r="AR35" s="48">
        <f t="shared" si="1"/>
        <v>2</v>
      </c>
      <c r="AS35" s="62">
        <f t="shared" si="1"/>
        <v>20</v>
      </c>
    </row>
    <row r="36" spans="1:45" ht="12">
      <c r="A36" s="47" t="s">
        <v>4</v>
      </c>
      <c r="B36" s="55">
        <v>2</v>
      </c>
      <c r="C36" s="53">
        <v>0</v>
      </c>
      <c r="D36" s="53">
        <v>7</v>
      </c>
      <c r="E36" s="54">
        <v>9</v>
      </c>
      <c r="F36" s="55">
        <v>27</v>
      </c>
      <c r="G36" s="53">
        <v>4</v>
      </c>
      <c r="H36" s="53">
        <v>26</v>
      </c>
      <c r="I36" s="54">
        <v>57</v>
      </c>
      <c r="J36" s="55">
        <v>1</v>
      </c>
      <c r="K36" s="53">
        <v>0</v>
      </c>
      <c r="L36" s="53">
        <v>3</v>
      </c>
      <c r="M36" s="54">
        <v>4</v>
      </c>
      <c r="N36" s="55">
        <v>2</v>
      </c>
      <c r="O36" s="53">
        <v>0</v>
      </c>
      <c r="P36" s="53">
        <v>0</v>
      </c>
      <c r="Q36" s="54">
        <v>2</v>
      </c>
      <c r="R36" s="55">
        <v>25</v>
      </c>
      <c r="S36" s="53">
        <v>18</v>
      </c>
      <c r="T36" s="53">
        <v>5</v>
      </c>
      <c r="U36" s="54">
        <v>48</v>
      </c>
      <c r="V36" s="55">
        <v>9</v>
      </c>
      <c r="W36" s="53">
        <v>7</v>
      </c>
      <c r="X36" s="53">
        <v>6</v>
      </c>
      <c r="Y36" s="54">
        <v>22</v>
      </c>
      <c r="Z36" s="55">
        <v>2</v>
      </c>
      <c r="AA36" s="53">
        <v>0</v>
      </c>
      <c r="AB36" s="53">
        <v>0</v>
      </c>
      <c r="AC36" s="54">
        <v>2</v>
      </c>
      <c r="AD36" s="55">
        <v>3</v>
      </c>
      <c r="AE36" s="53">
        <v>1</v>
      </c>
      <c r="AF36" s="53">
        <v>7</v>
      </c>
      <c r="AG36" s="54">
        <v>11</v>
      </c>
      <c r="AH36" s="55">
        <v>10</v>
      </c>
      <c r="AI36" s="53">
        <v>7</v>
      </c>
      <c r="AJ36" s="53">
        <v>5</v>
      </c>
      <c r="AK36" s="54">
        <v>22</v>
      </c>
      <c r="AL36" s="52">
        <v>0</v>
      </c>
      <c r="AM36" s="53">
        <v>0</v>
      </c>
      <c r="AN36" s="53">
        <v>1</v>
      </c>
      <c r="AO36" s="54">
        <v>1</v>
      </c>
      <c r="AP36" s="51">
        <f t="shared" si="1"/>
        <v>202</v>
      </c>
      <c r="AQ36" s="48">
        <f t="shared" si="1"/>
        <v>101</v>
      </c>
      <c r="AR36" s="48">
        <f t="shared" si="1"/>
        <v>74</v>
      </c>
      <c r="AS36" s="62">
        <f t="shared" si="1"/>
        <v>377</v>
      </c>
    </row>
    <row r="37" spans="1:45" ht="12">
      <c r="A37" s="47" t="s">
        <v>5</v>
      </c>
      <c r="B37" s="55">
        <v>2</v>
      </c>
      <c r="C37" s="53">
        <v>0</v>
      </c>
      <c r="D37" s="53">
        <v>12</v>
      </c>
      <c r="E37" s="54">
        <v>14</v>
      </c>
      <c r="F37" s="55">
        <v>7</v>
      </c>
      <c r="G37" s="53">
        <v>0</v>
      </c>
      <c r="H37" s="53">
        <v>23</v>
      </c>
      <c r="I37" s="54">
        <v>30</v>
      </c>
      <c r="J37" s="55">
        <v>1</v>
      </c>
      <c r="K37" s="53">
        <v>0</v>
      </c>
      <c r="L37" s="53">
        <v>5</v>
      </c>
      <c r="M37" s="54">
        <v>6</v>
      </c>
      <c r="N37" s="55">
        <v>1</v>
      </c>
      <c r="O37" s="53">
        <v>0</v>
      </c>
      <c r="P37" s="53">
        <v>1</v>
      </c>
      <c r="Q37" s="54">
        <v>2</v>
      </c>
      <c r="R37" s="55">
        <v>13</v>
      </c>
      <c r="S37" s="53">
        <v>5</v>
      </c>
      <c r="T37" s="53">
        <v>7</v>
      </c>
      <c r="U37" s="54">
        <v>25</v>
      </c>
      <c r="V37" s="55">
        <v>88</v>
      </c>
      <c r="W37" s="53">
        <v>4</v>
      </c>
      <c r="X37" s="53">
        <v>9</v>
      </c>
      <c r="Y37" s="54">
        <v>101</v>
      </c>
      <c r="Z37" s="55">
        <v>2</v>
      </c>
      <c r="AA37" s="53">
        <v>2</v>
      </c>
      <c r="AB37" s="53">
        <v>0</v>
      </c>
      <c r="AC37" s="54">
        <v>4</v>
      </c>
      <c r="AD37" s="55">
        <v>8</v>
      </c>
      <c r="AE37" s="53">
        <v>0</v>
      </c>
      <c r="AF37" s="53">
        <v>4</v>
      </c>
      <c r="AG37" s="54">
        <v>12</v>
      </c>
      <c r="AH37" s="55">
        <v>17</v>
      </c>
      <c r="AI37" s="53">
        <v>3</v>
      </c>
      <c r="AJ37" s="53">
        <v>4</v>
      </c>
      <c r="AK37" s="54">
        <v>24</v>
      </c>
      <c r="AL37" s="52">
        <v>8</v>
      </c>
      <c r="AM37" s="53">
        <v>2</v>
      </c>
      <c r="AN37" s="53">
        <v>3</v>
      </c>
      <c r="AO37" s="54">
        <v>13</v>
      </c>
      <c r="AP37" s="51">
        <f t="shared" si="1"/>
        <v>360</v>
      </c>
      <c r="AQ37" s="48">
        <f t="shared" si="1"/>
        <v>70</v>
      </c>
      <c r="AR37" s="48">
        <f t="shared" si="1"/>
        <v>79</v>
      </c>
      <c r="AS37" s="62">
        <f t="shared" si="1"/>
        <v>509</v>
      </c>
    </row>
    <row r="38" spans="1:45" ht="12">
      <c r="A38" s="47" t="s">
        <v>6</v>
      </c>
      <c r="B38" s="55">
        <v>0</v>
      </c>
      <c r="C38" s="53">
        <v>0</v>
      </c>
      <c r="D38" s="53">
        <v>1</v>
      </c>
      <c r="E38" s="54">
        <v>1</v>
      </c>
      <c r="F38" s="55">
        <v>0</v>
      </c>
      <c r="G38" s="53">
        <v>0</v>
      </c>
      <c r="H38" s="53">
        <v>2</v>
      </c>
      <c r="I38" s="54">
        <v>2</v>
      </c>
      <c r="J38" s="55"/>
      <c r="K38" s="53"/>
      <c r="L38" s="53"/>
      <c r="M38" s="54"/>
      <c r="N38" s="55"/>
      <c r="O38" s="53"/>
      <c r="P38" s="53"/>
      <c r="Q38" s="54"/>
      <c r="R38" s="55"/>
      <c r="S38" s="53"/>
      <c r="T38" s="53"/>
      <c r="U38" s="54"/>
      <c r="V38" s="55"/>
      <c r="W38" s="53"/>
      <c r="X38" s="53"/>
      <c r="Y38" s="54"/>
      <c r="Z38" s="55"/>
      <c r="AA38" s="53"/>
      <c r="AB38" s="53"/>
      <c r="AC38" s="54"/>
      <c r="AD38" s="55"/>
      <c r="AE38" s="53"/>
      <c r="AF38" s="53"/>
      <c r="AG38" s="54"/>
      <c r="AH38" s="55">
        <v>2</v>
      </c>
      <c r="AI38" s="53">
        <v>0</v>
      </c>
      <c r="AJ38" s="53">
        <v>1</v>
      </c>
      <c r="AK38" s="54">
        <v>3</v>
      </c>
      <c r="AL38" s="52"/>
      <c r="AM38" s="53"/>
      <c r="AN38" s="53"/>
      <c r="AO38" s="54"/>
      <c r="AP38" s="51">
        <f t="shared" si="1"/>
        <v>11</v>
      </c>
      <c r="AQ38" s="48">
        <f t="shared" si="1"/>
        <v>6</v>
      </c>
      <c r="AR38" s="48">
        <f t="shared" si="1"/>
        <v>4</v>
      </c>
      <c r="AS38" s="62">
        <f t="shared" si="1"/>
        <v>21</v>
      </c>
    </row>
    <row r="39" spans="1:45" ht="12">
      <c r="A39" s="47" t="s">
        <v>7</v>
      </c>
      <c r="B39" s="55">
        <v>1</v>
      </c>
      <c r="C39" s="53">
        <v>0</v>
      </c>
      <c r="D39" s="53">
        <v>2</v>
      </c>
      <c r="E39" s="54">
        <v>3</v>
      </c>
      <c r="F39" s="55">
        <v>11</v>
      </c>
      <c r="G39" s="53">
        <v>1</v>
      </c>
      <c r="H39" s="53">
        <v>2</v>
      </c>
      <c r="I39" s="54">
        <v>14</v>
      </c>
      <c r="J39" s="55"/>
      <c r="K39" s="53"/>
      <c r="L39" s="53"/>
      <c r="M39" s="54"/>
      <c r="N39" s="55"/>
      <c r="O39" s="53"/>
      <c r="P39" s="53"/>
      <c r="Q39" s="54"/>
      <c r="R39" s="55">
        <v>3</v>
      </c>
      <c r="S39" s="53">
        <v>0</v>
      </c>
      <c r="T39" s="53">
        <v>0</v>
      </c>
      <c r="U39" s="54">
        <v>3</v>
      </c>
      <c r="V39" s="55">
        <v>8</v>
      </c>
      <c r="W39" s="53">
        <v>0</v>
      </c>
      <c r="X39" s="53">
        <v>0</v>
      </c>
      <c r="Y39" s="54">
        <v>8</v>
      </c>
      <c r="Z39" s="55"/>
      <c r="AA39" s="53"/>
      <c r="AB39" s="53"/>
      <c r="AC39" s="54"/>
      <c r="AD39" s="55"/>
      <c r="AE39" s="53"/>
      <c r="AF39" s="53"/>
      <c r="AG39" s="54"/>
      <c r="AH39" s="55">
        <v>7</v>
      </c>
      <c r="AI39" s="53">
        <v>1</v>
      </c>
      <c r="AJ39" s="53">
        <v>0</v>
      </c>
      <c r="AK39" s="54">
        <v>8</v>
      </c>
      <c r="AL39" s="52">
        <v>0</v>
      </c>
      <c r="AM39" s="53">
        <v>0</v>
      </c>
      <c r="AN39" s="53">
        <v>1</v>
      </c>
      <c r="AO39" s="54">
        <v>1</v>
      </c>
      <c r="AP39" s="51">
        <f t="shared" si="1"/>
        <v>63</v>
      </c>
      <c r="AQ39" s="48">
        <f t="shared" si="1"/>
        <v>24</v>
      </c>
      <c r="AR39" s="48">
        <f t="shared" si="1"/>
        <v>6</v>
      </c>
      <c r="AS39" s="62">
        <f t="shared" si="1"/>
        <v>93</v>
      </c>
    </row>
    <row r="40" spans="1:45" ht="12">
      <c r="A40" s="47" t="s">
        <v>8</v>
      </c>
      <c r="B40" s="55">
        <v>10</v>
      </c>
      <c r="C40" s="53">
        <v>0</v>
      </c>
      <c r="D40" s="53">
        <v>15</v>
      </c>
      <c r="E40" s="54">
        <v>25</v>
      </c>
      <c r="F40" s="55">
        <v>35</v>
      </c>
      <c r="G40" s="53">
        <v>8</v>
      </c>
      <c r="H40" s="53">
        <v>25</v>
      </c>
      <c r="I40" s="54">
        <v>68</v>
      </c>
      <c r="J40" s="55">
        <v>2</v>
      </c>
      <c r="K40" s="53">
        <v>1</v>
      </c>
      <c r="L40" s="53">
        <v>4</v>
      </c>
      <c r="M40" s="54">
        <v>7</v>
      </c>
      <c r="N40" s="55">
        <v>0</v>
      </c>
      <c r="O40" s="53">
        <v>1</v>
      </c>
      <c r="P40" s="53">
        <v>0</v>
      </c>
      <c r="Q40" s="54">
        <v>1</v>
      </c>
      <c r="R40" s="55">
        <v>26</v>
      </c>
      <c r="S40" s="53">
        <v>8</v>
      </c>
      <c r="T40" s="53">
        <v>0</v>
      </c>
      <c r="U40" s="54">
        <v>34</v>
      </c>
      <c r="V40" s="55">
        <v>12</v>
      </c>
      <c r="W40" s="53">
        <v>1</v>
      </c>
      <c r="X40" s="53">
        <v>16</v>
      </c>
      <c r="Y40" s="54">
        <v>29</v>
      </c>
      <c r="Z40" s="55">
        <v>8</v>
      </c>
      <c r="AA40" s="53">
        <v>0</v>
      </c>
      <c r="AB40" s="53">
        <v>0</v>
      </c>
      <c r="AC40" s="54">
        <v>8</v>
      </c>
      <c r="AD40" s="55">
        <v>0</v>
      </c>
      <c r="AE40" s="53">
        <v>0</v>
      </c>
      <c r="AF40" s="53">
        <v>2</v>
      </c>
      <c r="AG40" s="54">
        <v>2</v>
      </c>
      <c r="AH40" s="55">
        <v>6</v>
      </c>
      <c r="AI40" s="53">
        <v>4</v>
      </c>
      <c r="AJ40" s="53">
        <v>0</v>
      </c>
      <c r="AK40" s="54">
        <v>10</v>
      </c>
      <c r="AL40" s="52">
        <v>13</v>
      </c>
      <c r="AM40" s="53">
        <v>0</v>
      </c>
      <c r="AN40" s="53">
        <v>1</v>
      </c>
      <c r="AO40" s="54">
        <v>14</v>
      </c>
      <c r="AP40" s="51">
        <f t="shared" si="1"/>
        <v>327</v>
      </c>
      <c r="AQ40" s="48">
        <f t="shared" si="1"/>
        <v>189</v>
      </c>
      <c r="AR40" s="48">
        <f t="shared" si="1"/>
        <v>80</v>
      </c>
      <c r="AS40" s="62">
        <f t="shared" si="1"/>
        <v>596</v>
      </c>
    </row>
    <row r="41" spans="1:45" ht="12">
      <c r="A41" s="47" t="s">
        <v>290</v>
      </c>
      <c r="B41" s="55">
        <v>2</v>
      </c>
      <c r="C41" s="53">
        <v>0</v>
      </c>
      <c r="D41" s="53">
        <v>0</v>
      </c>
      <c r="E41" s="54">
        <v>2</v>
      </c>
      <c r="F41" s="55">
        <v>17</v>
      </c>
      <c r="G41" s="53">
        <v>0</v>
      </c>
      <c r="H41" s="53">
        <v>1</v>
      </c>
      <c r="I41" s="54">
        <v>18</v>
      </c>
      <c r="J41" s="55">
        <v>0</v>
      </c>
      <c r="K41" s="53">
        <v>0</v>
      </c>
      <c r="L41" s="53">
        <v>1</v>
      </c>
      <c r="M41" s="54">
        <v>1</v>
      </c>
      <c r="N41" s="55"/>
      <c r="O41" s="53"/>
      <c r="P41" s="53"/>
      <c r="Q41" s="54"/>
      <c r="R41" s="55">
        <v>2</v>
      </c>
      <c r="S41" s="53">
        <v>0</v>
      </c>
      <c r="T41" s="53">
        <v>0</v>
      </c>
      <c r="U41" s="54">
        <v>2</v>
      </c>
      <c r="V41" s="55">
        <v>0</v>
      </c>
      <c r="W41" s="53">
        <v>1</v>
      </c>
      <c r="X41" s="53">
        <v>0</v>
      </c>
      <c r="Y41" s="54">
        <v>1</v>
      </c>
      <c r="Z41" s="55">
        <v>1</v>
      </c>
      <c r="AA41" s="53">
        <v>0</v>
      </c>
      <c r="AB41" s="53">
        <v>0</v>
      </c>
      <c r="AC41" s="54">
        <v>1</v>
      </c>
      <c r="AD41" s="55">
        <v>1</v>
      </c>
      <c r="AE41" s="53">
        <v>0</v>
      </c>
      <c r="AF41" s="53">
        <v>1</v>
      </c>
      <c r="AG41" s="54">
        <v>2</v>
      </c>
      <c r="AH41" s="55">
        <v>1</v>
      </c>
      <c r="AI41" s="53">
        <v>1</v>
      </c>
      <c r="AJ41" s="53">
        <v>0</v>
      </c>
      <c r="AK41" s="54">
        <v>2</v>
      </c>
      <c r="AL41" s="52">
        <v>1</v>
      </c>
      <c r="AM41" s="53">
        <v>0</v>
      </c>
      <c r="AN41" s="53">
        <v>0</v>
      </c>
      <c r="AO41" s="54">
        <v>1</v>
      </c>
      <c r="AP41" s="51">
        <f t="shared" si="1"/>
        <v>87</v>
      </c>
      <c r="AQ41" s="48">
        <f t="shared" si="1"/>
        <v>29</v>
      </c>
      <c r="AR41" s="48">
        <f t="shared" si="1"/>
        <v>7</v>
      </c>
      <c r="AS41" s="62">
        <f t="shared" si="1"/>
        <v>123</v>
      </c>
    </row>
    <row r="42" spans="1:45" ht="12">
      <c r="A42" s="47" t="s">
        <v>10</v>
      </c>
      <c r="B42" s="55">
        <v>160</v>
      </c>
      <c r="C42" s="53">
        <v>52</v>
      </c>
      <c r="D42" s="53">
        <v>172</v>
      </c>
      <c r="E42" s="54">
        <v>384</v>
      </c>
      <c r="F42" s="55">
        <v>2420</v>
      </c>
      <c r="G42" s="53">
        <v>220</v>
      </c>
      <c r="H42" s="53">
        <v>1164</v>
      </c>
      <c r="I42" s="54">
        <v>3804</v>
      </c>
      <c r="J42" s="55">
        <v>200</v>
      </c>
      <c r="K42" s="53">
        <v>61</v>
      </c>
      <c r="L42" s="53">
        <v>64</v>
      </c>
      <c r="M42" s="54">
        <v>325</v>
      </c>
      <c r="N42" s="55">
        <v>0</v>
      </c>
      <c r="O42" s="53">
        <v>44</v>
      </c>
      <c r="P42" s="53">
        <v>97</v>
      </c>
      <c r="Q42" s="54">
        <v>141</v>
      </c>
      <c r="R42" s="55">
        <v>1163</v>
      </c>
      <c r="S42" s="53">
        <v>518</v>
      </c>
      <c r="T42" s="53">
        <v>467</v>
      </c>
      <c r="U42" s="54">
        <v>2148</v>
      </c>
      <c r="V42" s="55">
        <v>421</v>
      </c>
      <c r="W42" s="53">
        <v>239</v>
      </c>
      <c r="X42" s="53">
        <v>463</v>
      </c>
      <c r="Y42" s="54">
        <v>1123</v>
      </c>
      <c r="Z42" s="55">
        <v>23</v>
      </c>
      <c r="AA42" s="53">
        <v>46</v>
      </c>
      <c r="AB42" s="53">
        <v>30</v>
      </c>
      <c r="AC42" s="54">
        <v>99</v>
      </c>
      <c r="AD42" s="55">
        <v>273</v>
      </c>
      <c r="AE42" s="53">
        <v>56</v>
      </c>
      <c r="AF42" s="53">
        <v>212</v>
      </c>
      <c r="AG42" s="54">
        <v>541</v>
      </c>
      <c r="AH42" s="55">
        <v>727</v>
      </c>
      <c r="AI42" s="53">
        <v>370</v>
      </c>
      <c r="AJ42" s="53">
        <v>71</v>
      </c>
      <c r="AK42" s="54">
        <v>1168</v>
      </c>
      <c r="AL42" s="52">
        <v>36</v>
      </c>
      <c r="AM42" s="53">
        <v>43</v>
      </c>
      <c r="AN42" s="53">
        <v>27</v>
      </c>
      <c r="AO42" s="54">
        <v>106</v>
      </c>
      <c r="AP42" s="51">
        <f t="shared" si="1"/>
        <v>19925</v>
      </c>
      <c r="AQ42" s="48">
        <f t="shared" si="1"/>
        <v>9434</v>
      </c>
      <c r="AR42" s="48">
        <f t="shared" si="1"/>
        <v>3267</v>
      </c>
      <c r="AS42" s="62">
        <f t="shared" si="1"/>
        <v>32626</v>
      </c>
    </row>
    <row r="43" spans="1:45" ht="12">
      <c r="A43" s="47" t="s">
        <v>11</v>
      </c>
      <c r="B43" s="55">
        <v>50</v>
      </c>
      <c r="C43" s="53">
        <v>12</v>
      </c>
      <c r="D43" s="53">
        <v>20</v>
      </c>
      <c r="E43" s="54">
        <v>82</v>
      </c>
      <c r="F43" s="55">
        <v>52</v>
      </c>
      <c r="G43" s="53">
        <v>27</v>
      </c>
      <c r="H43" s="53">
        <v>53</v>
      </c>
      <c r="I43" s="54">
        <v>132</v>
      </c>
      <c r="J43" s="55">
        <v>64</v>
      </c>
      <c r="K43" s="53">
        <v>1</v>
      </c>
      <c r="L43" s="53">
        <v>18</v>
      </c>
      <c r="M43" s="54">
        <v>83</v>
      </c>
      <c r="N43" s="55">
        <v>0</v>
      </c>
      <c r="O43" s="53">
        <v>16</v>
      </c>
      <c r="P43" s="53">
        <v>4</v>
      </c>
      <c r="Q43" s="54">
        <v>20</v>
      </c>
      <c r="R43" s="55">
        <v>65</v>
      </c>
      <c r="S43" s="53">
        <v>44</v>
      </c>
      <c r="T43" s="53">
        <v>42</v>
      </c>
      <c r="U43" s="54">
        <v>151</v>
      </c>
      <c r="V43" s="55">
        <v>318</v>
      </c>
      <c r="W43" s="53">
        <v>34</v>
      </c>
      <c r="X43" s="53">
        <v>40</v>
      </c>
      <c r="Y43" s="54">
        <v>392</v>
      </c>
      <c r="Z43" s="55">
        <v>19</v>
      </c>
      <c r="AA43" s="53">
        <v>18</v>
      </c>
      <c r="AB43" s="53">
        <v>2</v>
      </c>
      <c r="AC43" s="54">
        <v>39</v>
      </c>
      <c r="AD43" s="55">
        <v>34</v>
      </c>
      <c r="AE43" s="53">
        <v>1</v>
      </c>
      <c r="AF43" s="53">
        <v>29</v>
      </c>
      <c r="AG43" s="54">
        <v>64</v>
      </c>
      <c r="AH43" s="55">
        <v>112</v>
      </c>
      <c r="AI43" s="53">
        <v>69</v>
      </c>
      <c r="AJ43" s="53">
        <v>19</v>
      </c>
      <c r="AK43" s="54">
        <v>200</v>
      </c>
      <c r="AL43" s="52">
        <v>19</v>
      </c>
      <c r="AM43" s="53">
        <v>2</v>
      </c>
      <c r="AN43" s="53">
        <v>10</v>
      </c>
      <c r="AO43" s="54">
        <v>31</v>
      </c>
      <c r="AP43" s="51">
        <f t="shared" si="1"/>
        <v>2421</v>
      </c>
      <c r="AQ43" s="48">
        <f t="shared" si="1"/>
        <v>1283</v>
      </c>
      <c r="AR43" s="48">
        <f t="shared" si="1"/>
        <v>277</v>
      </c>
      <c r="AS43" s="62">
        <f t="shared" si="1"/>
        <v>3981</v>
      </c>
    </row>
    <row r="44" spans="1:45" ht="12">
      <c r="A44" s="47" t="s">
        <v>12</v>
      </c>
      <c r="B44" s="55">
        <v>29</v>
      </c>
      <c r="C44" s="53">
        <v>0</v>
      </c>
      <c r="D44" s="53">
        <v>10</v>
      </c>
      <c r="E44" s="54">
        <v>39</v>
      </c>
      <c r="F44" s="55">
        <v>5</v>
      </c>
      <c r="G44" s="53">
        <v>7</v>
      </c>
      <c r="H44" s="53">
        <v>19</v>
      </c>
      <c r="I44" s="54">
        <v>31</v>
      </c>
      <c r="J44" s="55">
        <v>17</v>
      </c>
      <c r="K44" s="53">
        <v>5</v>
      </c>
      <c r="L44" s="53">
        <v>2</v>
      </c>
      <c r="M44" s="54">
        <v>24</v>
      </c>
      <c r="N44" s="55">
        <v>0</v>
      </c>
      <c r="O44" s="53">
        <v>5</v>
      </c>
      <c r="P44" s="53">
        <v>0</v>
      </c>
      <c r="Q44" s="54">
        <v>5</v>
      </c>
      <c r="R44" s="55">
        <v>6</v>
      </c>
      <c r="S44" s="53">
        <v>2</v>
      </c>
      <c r="T44" s="53">
        <v>3</v>
      </c>
      <c r="U44" s="54">
        <v>11</v>
      </c>
      <c r="V44" s="55">
        <v>28</v>
      </c>
      <c r="W44" s="53">
        <v>5</v>
      </c>
      <c r="X44" s="53">
        <v>4</v>
      </c>
      <c r="Y44" s="54">
        <v>37</v>
      </c>
      <c r="Z44" s="55">
        <v>0</v>
      </c>
      <c r="AA44" s="53">
        <v>1</v>
      </c>
      <c r="AB44" s="53">
        <v>0</v>
      </c>
      <c r="AC44" s="54">
        <v>1</v>
      </c>
      <c r="AD44" s="55">
        <v>4</v>
      </c>
      <c r="AE44" s="53">
        <v>4</v>
      </c>
      <c r="AF44" s="53">
        <v>13</v>
      </c>
      <c r="AG44" s="54">
        <v>21</v>
      </c>
      <c r="AH44" s="55">
        <v>12</v>
      </c>
      <c r="AI44" s="53">
        <v>26</v>
      </c>
      <c r="AJ44" s="53">
        <v>1</v>
      </c>
      <c r="AK44" s="54">
        <v>39</v>
      </c>
      <c r="AL44" s="52">
        <v>2</v>
      </c>
      <c r="AM44" s="53">
        <v>5</v>
      </c>
      <c r="AN44" s="53">
        <v>8</v>
      </c>
      <c r="AO44" s="54">
        <v>15</v>
      </c>
      <c r="AP44" s="51">
        <f t="shared" si="1"/>
        <v>974</v>
      </c>
      <c r="AQ44" s="48">
        <f t="shared" si="1"/>
        <v>367</v>
      </c>
      <c r="AR44" s="48">
        <f t="shared" si="1"/>
        <v>67</v>
      </c>
      <c r="AS44" s="62">
        <f t="shared" si="1"/>
        <v>1408</v>
      </c>
    </row>
    <row r="45" spans="1:45" ht="12">
      <c r="A45" s="47" t="s">
        <v>13</v>
      </c>
      <c r="B45" s="55">
        <v>6</v>
      </c>
      <c r="C45" s="53">
        <v>3</v>
      </c>
      <c r="D45" s="53">
        <v>25</v>
      </c>
      <c r="E45" s="54">
        <v>34</v>
      </c>
      <c r="F45" s="55">
        <v>20</v>
      </c>
      <c r="G45" s="53">
        <v>13</v>
      </c>
      <c r="H45" s="53">
        <v>24</v>
      </c>
      <c r="I45" s="54">
        <v>57</v>
      </c>
      <c r="J45" s="55">
        <v>3</v>
      </c>
      <c r="K45" s="53">
        <v>1</v>
      </c>
      <c r="L45" s="53">
        <v>12</v>
      </c>
      <c r="M45" s="54">
        <v>16</v>
      </c>
      <c r="N45" s="55">
        <v>0</v>
      </c>
      <c r="O45" s="53">
        <v>3</v>
      </c>
      <c r="P45" s="53">
        <v>2</v>
      </c>
      <c r="Q45" s="54">
        <v>5</v>
      </c>
      <c r="R45" s="55">
        <v>44</v>
      </c>
      <c r="S45" s="53">
        <v>17</v>
      </c>
      <c r="T45" s="53">
        <v>11</v>
      </c>
      <c r="U45" s="54">
        <v>72</v>
      </c>
      <c r="V45" s="55">
        <v>203</v>
      </c>
      <c r="W45" s="53">
        <v>9</v>
      </c>
      <c r="X45" s="53">
        <v>19</v>
      </c>
      <c r="Y45" s="54">
        <v>231</v>
      </c>
      <c r="Z45" s="55">
        <v>10</v>
      </c>
      <c r="AA45" s="53">
        <v>2</v>
      </c>
      <c r="AB45" s="53">
        <v>0</v>
      </c>
      <c r="AC45" s="54">
        <v>12</v>
      </c>
      <c r="AD45" s="55">
        <v>12</v>
      </c>
      <c r="AE45" s="53">
        <v>0</v>
      </c>
      <c r="AF45" s="53">
        <v>7</v>
      </c>
      <c r="AG45" s="54">
        <v>19</v>
      </c>
      <c r="AH45" s="55">
        <v>58</v>
      </c>
      <c r="AI45" s="53">
        <v>22</v>
      </c>
      <c r="AJ45" s="53">
        <v>25</v>
      </c>
      <c r="AK45" s="54">
        <v>105</v>
      </c>
      <c r="AL45" s="52">
        <v>12</v>
      </c>
      <c r="AM45" s="53">
        <v>1</v>
      </c>
      <c r="AN45" s="53">
        <v>3</v>
      </c>
      <c r="AO45" s="54">
        <v>16</v>
      </c>
      <c r="AP45" s="51">
        <f t="shared" si="1"/>
        <v>1399</v>
      </c>
      <c r="AQ45" s="48">
        <f t="shared" si="1"/>
        <v>741</v>
      </c>
      <c r="AR45" s="48">
        <f t="shared" si="1"/>
        <v>159</v>
      </c>
      <c r="AS45" s="62">
        <f t="shared" si="1"/>
        <v>2299</v>
      </c>
    </row>
    <row r="46" spans="1:45" ht="12">
      <c r="A46" s="47" t="s">
        <v>14</v>
      </c>
      <c r="B46" s="55"/>
      <c r="C46" s="53"/>
      <c r="D46" s="53"/>
      <c r="E46" s="54"/>
      <c r="F46" s="55">
        <v>0</v>
      </c>
      <c r="G46" s="53">
        <v>0</v>
      </c>
      <c r="H46" s="53">
        <v>5</v>
      </c>
      <c r="I46" s="54">
        <v>5</v>
      </c>
      <c r="J46" s="55"/>
      <c r="K46" s="53"/>
      <c r="L46" s="53"/>
      <c r="M46" s="54"/>
      <c r="N46" s="55"/>
      <c r="O46" s="53"/>
      <c r="P46" s="53"/>
      <c r="Q46" s="54"/>
      <c r="R46" s="55"/>
      <c r="S46" s="53"/>
      <c r="T46" s="53"/>
      <c r="U46" s="54"/>
      <c r="V46" s="55">
        <v>2</v>
      </c>
      <c r="W46" s="53">
        <v>0</v>
      </c>
      <c r="X46" s="53">
        <v>2</v>
      </c>
      <c r="Y46" s="54">
        <v>4</v>
      </c>
      <c r="Z46" s="55">
        <v>1</v>
      </c>
      <c r="AA46" s="53">
        <v>0</v>
      </c>
      <c r="AB46" s="53">
        <v>0</v>
      </c>
      <c r="AC46" s="54">
        <v>1</v>
      </c>
      <c r="AD46" s="55">
        <v>1</v>
      </c>
      <c r="AE46" s="53">
        <v>1</v>
      </c>
      <c r="AF46" s="53">
        <v>2</v>
      </c>
      <c r="AG46" s="54">
        <v>4</v>
      </c>
      <c r="AH46" s="55">
        <v>2</v>
      </c>
      <c r="AI46" s="53">
        <v>0</v>
      </c>
      <c r="AJ46" s="53">
        <v>0</v>
      </c>
      <c r="AK46" s="54">
        <v>2</v>
      </c>
      <c r="AL46" s="52">
        <v>0</v>
      </c>
      <c r="AM46" s="53">
        <v>0</v>
      </c>
      <c r="AN46" s="53">
        <v>1</v>
      </c>
      <c r="AO46" s="54">
        <v>1</v>
      </c>
      <c r="AP46" s="51">
        <f t="shared" si="1"/>
        <v>15</v>
      </c>
      <c r="AQ46" s="48">
        <f t="shared" si="1"/>
        <v>3</v>
      </c>
      <c r="AR46" s="48">
        <f t="shared" si="1"/>
        <v>24</v>
      </c>
      <c r="AS46" s="62">
        <f t="shared" si="1"/>
        <v>42</v>
      </c>
    </row>
    <row r="47" spans="1:45" ht="12">
      <c r="A47" s="47" t="s">
        <v>15</v>
      </c>
      <c r="B47" s="55"/>
      <c r="C47" s="53"/>
      <c r="D47" s="53"/>
      <c r="E47" s="54"/>
      <c r="F47" s="55">
        <v>10</v>
      </c>
      <c r="G47" s="53">
        <v>0</v>
      </c>
      <c r="H47" s="53">
        <v>3</v>
      </c>
      <c r="I47" s="54">
        <v>13</v>
      </c>
      <c r="J47" s="55">
        <v>2</v>
      </c>
      <c r="K47" s="53">
        <v>0</v>
      </c>
      <c r="L47" s="53">
        <v>1</v>
      </c>
      <c r="M47" s="54">
        <v>3</v>
      </c>
      <c r="N47" s="55"/>
      <c r="O47" s="53"/>
      <c r="P47" s="53"/>
      <c r="Q47" s="54"/>
      <c r="R47" s="55">
        <v>20</v>
      </c>
      <c r="S47" s="53">
        <v>3</v>
      </c>
      <c r="T47" s="53">
        <v>6</v>
      </c>
      <c r="U47" s="54">
        <v>29</v>
      </c>
      <c r="V47" s="55">
        <v>1</v>
      </c>
      <c r="W47" s="53">
        <v>1</v>
      </c>
      <c r="X47" s="53">
        <v>3</v>
      </c>
      <c r="Y47" s="54">
        <v>5</v>
      </c>
      <c r="Z47" s="55">
        <v>1</v>
      </c>
      <c r="AA47" s="53">
        <v>2</v>
      </c>
      <c r="AB47" s="53">
        <v>1</v>
      </c>
      <c r="AC47" s="54">
        <v>4</v>
      </c>
      <c r="AD47" s="55">
        <v>2</v>
      </c>
      <c r="AE47" s="53">
        <v>0</v>
      </c>
      <c r="AF47" s="53">
        <v>5</v>
      </c>
      <c r="AG47" s="54">
        <v>7</v>
      </c>
      <c r="AH47" s="55">
        <v>18</v>
      </c>
      <c r="AI47" s="53">
        <v>4</v>
      </c>
      <c r="AJ47" s="53">
        <v>4</v>
      </c>
      <c r="AK47" s="54">
        <v>26</v>
      </c>
      <c r="AL47" s="52">
        <v>0</v>
      </c>
      <c r="AM47" s="53">
        <v>0</v>
      </c>
      <c r="AN47" s="53">
        <v>1</v>
      </c>
      <c r="AO47" s="54">
        <v>1</v>
      </c>
      <c r="AP47" s="51">
        <f t="shared" si="1"/>
        <v>117</v>
      </c>
      <c r="AQ47" s="48">
        <f t="shared" si="1"/>
        <v>42</v>
      </c>
      <c r="AR47" s="48">
        <f t="shared" si="1"/>
        <v>33</v>
      </c>
      <c r="AS47" s="62">
        <f t="shared" si="1"/>
        <v>192</v>
      </c>
    </row>
    <row r="48" spans="1:45" ht="12">
      <c r="A48" s="47" t="s">
        <v>16</v>
      </c>
      <c r="B48" s="55">
        <v>97</v>
      </c>
      <c r="C48" s="53">
        <v>15</v>
      </c>
      <c r="D48" s="53">
        <v>164</v>
      </c>
      <c r="E48" s="54">
        <v>276</v>
      </c>
      <c r="F48" s="55">
        <v>68</v>
      </c>
      <c r="G48" s="53">
        <v>26</v>
      </c>
      <c r="H48" s="53">
        <v>36</v>
      </c>
      <c r="I48" s="54">
        <v>130</v>
      </c>
      <c r="J48" s="55">
        <v>21</v>
      </c>
      <c r="K48" s="53">
        <v>55</v>
      </c>
      <c r="L48" s="53">
        <v>64</v>
      </c>
      <c r="M48" s="54">
        <v>140</v>
      </c>
      <c r="N48" s="55">
        <v>0</v>
      </c>
      <c r="O48" s="53">
        <v>9</v>
      </c>
      <c r="P48" s="53">
        <v>0</v>
      </c>
      <c r="Q48" s="54">
        <v>9</v>
      </c>
      <c r="R48" s="55">
        <v>789</v>
      </c>
      <c r="S48" s="53">
        <v>193</v>
      </c>
      <c r="T48" s="53">
        <v>264</v>
      </c>
      <c r="U48" s="54">
        <v>1246</v>
      </c>
      <c r="V48" s="55">
        <v>1952</v>
      </c>
      <c r="W48" s="53">
        <v>58</v>
      </c>
      <c r="X48" s="53">
        <v>166</v>
      </c>
      <c r="Y48" s="54">
        <v>2176</v>
      </c>
      <c r="Z48" s="55">
        <v>59</v>
      </c>
      <c r="AA48" s="53">
        <v>39</v>
      </c>
      <c r="AB48" s="53">
        <v>42</v>
      </c>
      <c r="AC48" s="54">
        <v>140</v>
      </c>
      <c r="AD48" s="55">
        <v>355</v>
      </c>
      <c r="AE48" s="53">
        <v>45</v>
      </c>
      <c r="AF48" s="53">
        <v>123</v>
      </c>
      <c r="AG48" s="54">
        <v>523</v>
      </c>
      <c r="AH48" s="55">
        <v>557</v>
      </c>
      <c r="AI48" s="53">
        <v>83</v>
      </c>
      <c r="AJ48" s="53">
        <v>104</v>
      </c>
      <c r="AK48" s="54">
        <v>744</v>
      </c>
      <c r="AL48" s="52">
        <v>221</v>
      </c>
      <c r="AM48" s="53">
        <v>63</v>
      </c>
      <c r="AN48" s="53">
        <v>98</v>
      </c>
      <c r="AO48" s="54">
        <v>382</v>
      </c>
      <c r="AP48" s="51">
        <f t="shared" si="1"/>
        <v>12066</v>
      </c>
      <c r="AQ48" s="48">
        <f t="shared" si="1"/>
        <v>4740</v>
      </c>
      <c r="AR48" s="48">
        <f t="shared" si="1"/>
        <v>1240</v>
      </c>
      <c r="AS48" s="62">
        <f t="shared" si="1"/>
        <v>18046</v>
      </c>
    </row>
    <row r="49" spans="1:45" ht="12">
      <c r="A49" s="47" t="s">
        <v>17</v>
      </c>
      <c r="B49" s="55">
        <v>4</v>
      </c>
      <c r="C49" s="53">
        <v>0</v>
      </c>
      <c r="D49" s="53">
        <v>0</v>
      </c>
      <c r="E49" s="54">
        <v>4</v>
      </c>
      <c r="F49" s="55">
        <v>2</v>
      </c>
      <c r="G49" s="53">
        <v>0</v>
      </c>
      <c r="H49" s="53">
        <v>2</v>
      </c>
      <c r="I49" s="54">
        <v>4</v>
      </c>
      <c r="J49" s="55">
        <v>1</v>
      </c>
      <c r="K49" s="53">
        <v>0</v>
      </c>
      <c r="L49" s="53">
        <v>1</v>
      </c>
      <c r="M49" s="54">
        <v>2</v>
      </c>
      <c r="N49" s="55"/>
      <c r="O49" s="53"/>
      <c r="P49" s="53"/>
      <c r="Q49" s="54"/>
      <c r="R49" s="55">
        <v>5</v>
      </c>
      <c r="S49" s="53">
        <v>3</v>
      </c>
      <c r="T49" s="53">
        <v>2</v>
      </c>
      <c r="U49" s="54">
        <v>10</v>
      </c>
      <c r="V49" s="55">
        <v>4</v>
      </c>
      <c r="W49" s="53">
        <v>0</v>
      </c>
      <c r="X49" s="53">
        <v>0</v>
      </c>
      <c r="Y49" s="54">
        <v>4</v>
      </c>
      <c r="Z49" s="55"/>
      <c r="AA49" s="53"/>
      <c r="AB49" s="53"/>
      <c r="AC49" s="54"/>
      <c r="AD49" s="55">
        <v>2</v>
      </c>
      <c r="AE49" s="53">
        <v>0</v>
      </c>
      <c r="AF49" s="53">
        <v>0</v>
      </c>
      <c r="AG49" s="54">
        <v>2</v>
      </c>
      <c r="AH49" s="55">
        <v>4</v>
      </c>
      <c r="AI49" s="53">
        <v>1</v>
      </c>
      <c r="AJ49" s="53">
        <v>1</v>
      </c>
      <c r="AK49" s="54">
        <v>6</v>
      </c>
      <c r="AL49" s="52">
        <v>0</v>
      </c>
      <c r="AM49" s="53">
        <v>0</v>
      </c>
      <c r="AN49" s="53">
        <v>1</v>
      </c>
      <c r="AO49" s="54">
        <v>1</v>
      </c>
      <c r="AP49" s="51">
        <f aca="true" t="shared" si="2" ref="AP49:AS53">B21+F21+J21+N21+R21+V21+Z21+AD21+AH21+AL21+AP21+B49+F49+J49+N49+R49+V49+Z49+AD49+AH49+AL49</f>
        <v>38</v>
      </c>
      <c r="AQ49" s="48">
        <f t="shared" si="2"/>
        <v>18</v>
      </c>
      <c r="AR49" s="48">
        <f t="shared" si="2"/>
        <v>9</v>
      </c>
      <c r="AS49" s="62">
        <f t="shared" si="2"/>
        <v>65</v>
      </c>
    </row>
    <row r="50" spans="1:45" ht="12">
      <c r="A50" s="47" t="s">
        <v>18</v>
      </c>
      <c r="B50" s="55">
        <v>34</v>
      </c>
      <c r="C50" s="53">
        <v>2</v>
      </c>
      <c r="D50" s="53">
        <v>49</v>
      </c>
      <c r="E50" s="54">
        <v>85</v>
      </c>
      <c r="F50" s="55">
        <v>49</v>
      </c>
      <c r="G50" s="53">
        <v>9</v>
      </c>
      <c r="H50" s="53">
        <v>66</v>
      </c>
      <c r="I50" s="54">
        <v>124</v>
      </c>
      <c r="J50" s="55">
        <v>4</v>
      </c>
      <c r="K50" s="53">
        <v>2</v>
      </c>
      <c r="L50" s="53">
        <v>28</v>
      </c>
      <c r="M50" s="54">
        <v>34</v>
      </c>
      <c r="N50" s="55">
        <v>0</v>
      </c>
      <c r="O50" s="53">
        <v>1</v>
      </c>
      <c r="P50" s="53">
        <v>4</v>
      </c>
      <c r="Q50" s="54">
        <v>5</v>
      </c>
      <c r="R50" s="55">
        <v>121</v>
      </c>
      <c r="S50" s="53">
        <v>41</v>
      </c>
      <c r="T50" s="53">
        <v>31</v>
      </c>
      <c r="U50" s="54">
        <v>193</v>
      </c>
      <c r="V50" s="55">
        <v>150</v>
      </c>
      <c r="W50" s="53">
        <v>41</v>
      </c>
      <c r="X50" s="53">
        <v>11</v>
      </c>
      <c r="Y50" s="54">
        <v>202</v>
      </c>
      <c r="Z50" s="55">
        <v>19</v>
      </c>
      <c r="AA50" s="53">
        <v>9</v>
      </c>
      <c r="AB50" s="53">
        <v>0</v>
      </c>
      <c r="AC50" s="54">
        <v>28</v>
      </c>
      <c r="AD50" s="55">
        <v>2</v>
      </c>
      <c r="AE50" s="53">
        <v>1</v>
      </c>
      <c r="AF50" s="53">
        <v>15</v>
      </c>
      <c r="AG50" s="54">
        <v>18</v>
      </c>
      <c r="AH50" s="55">
        <v>418</v>
      </c>
      <c r="AI50" s="53">
        <v>66</v>
      </c>
      <c r="AJ50" s="53">
        <v>10</v>
      </c>
      <c r="AK50" s="54">
        <v>494</v>
      </c>
      <c r="AL50" s="52">
        <v>0</v>
      </c>
      <c r="AM50" s="53">
        <v>5</v>
      </c>
      <c r="AN50" s="53">
        <v>7</v>
      </c>
      <c r="AO50" s="54">
        <v>12</v>
      </c>
      <c r="AP50" s="51">
        <f t="shared" si="2"/>
        <v>3232</v>
      </c>
      <c r="AQ50" s="48">
        <f t="shared" si="2"/>
        <v>1468</v>
      </c>
      <c r="AR50" s="48">
        <f t="shared" si="2"/>
        <v>356</v>
      </c>
      <c r="AS50" s="62">
        <f t="shared" si="2"/>
        <v>5056</v>
      </c>
    </row>
    <row r="51" spans="1:45" ht="12">
      <c r="A51" s="47" t="s">
        <v>19</v>
      </c>
      <c r="B51" s="55">
        <v>9</v>
      </c>
      <c r="C51" s="53">
        <v>0</v>
      </c>
      <c r="D51" s="53">
        <v>7</v>
      </c>
      <c r="E51" s="54">
        <v>16</v>
      </c>
      <c r="F51" s="55">
        <v>3</v>
      </c>
      <c r="G51" s="53">
        <v>0</v>
      </c>
      <c r="H51" s="53">
        <v>9</v>
      </c>
      <c r="I51" s="54">
        <v>12</v>
      </c>
      <c r="J51" s="55">
        <v>6</v>
      </c>
      <c r="K51" s="53">
        <v>0</v>
      </c>
      <c r="L51" s="53">
        <v>0</v>
      </c>
      <c r="M51" s="54">
        <v>6</v>
      </c>
      <c r="N51" s="55"/>
      <c r="O51" s="53"/>
      <c r="P51" s="53"/>
      <c r="Q51" s="54"/>
      <c r="R51" s="55">
        <v>11</v>
      </c>
      <c r="S51" s="53">
        <v>2</v>
      </c>
      <c r="T51" s="53">
        <v>4</v>
      </c>
      <c r="U51" s="54">
        <v>17</v>
      </c>
      <c r="V51" s="55">
        <v>9</v>
      </c>
      <c r="W51" s="53">
        <v>5</v>
      </c>
      <c r="X51" s="53">
        <v>3</v>
      </c>
      <c r="Y51" s="54">
        <v>17</v>
      </c>
      <c r="Z51" s="55">
        <v>3</v>
      </c>
      <c r="AA51" s="53">
        <v>0</v>
      </c>
      <c r="AB51" s="53">
        <v>3</v>
      </c>
      <c r="AC51" s="54">
        <v>6</v>
      </c>
      <c r="AD51" s="55">
        <v>3</v>
      </c>
      <c r="AE51" s="53">
        <v>0</v>
      </c>
      <c r="AF51" s="53">
        <v>3</v>
      </c>
      <c r="AG51" s="54">
        <v>6</v>
      </c>
      <c r="AH51" s="55">
        <v>21</v>
      </c>
      <c r="AI51" s="53">
        <v>5</v>
      </c>
      <c r="AJ51" s="53">
        <v>8</v>
      </c>
      <c r="AK51" s="54">
        <v>34</v>
      </c>
      <c r="AL51" s="52">
        <v>0</v>
      </c>
      <c r="AM51" s="53">
        <v>1</v>
      </c>
      <c r="AN51" s="53">
        <v>1</v>
      </c>
      <c r="AO51" s="54">
        <v>2</v>
      </c>
      <c r="AP51" s="51">
        <f t="shared" si="2"/>
        <v>134</v>
      </c>
      <c r="AQ51" s="48">
        <f t="shared" si="2"/>
        <v>81</v>
      </c>
      <c r="AR51" s="48">
        <f t="shared" si="2"/>
        <v>57</v>
      </c>
      <c r="AS51" s="62">
        <f t="shared" si="2"/>
        <v>272</v>
      </c>
    </row>
    <row r="52" spans="1:45" ht="12.75" thickBot="1">
      <c r="A52" s="47" t="s">
        <v>20</v>
      </c>
      <c r="B52" s="55">
        <v>0</v>
      </c>
      <c r="C52" s="53">
        <v>0</v>
      </c>
      <c r="D52" s="53">
        <v>2</v>
      </c>
      <c r="E52" s="54">
        <v>2</v>
      </c>
      <c r="F52" s="55">
        <v>0</v>
      </c>
      <c r="G52" s="53">
        <v>0</v>
      </c>
      <c r="H52" s="53">
        <v>7</v>
      </c>
      <c r="I52" s="54">
        <v>7</v>
      </c>
      <c r="J52" s="55"/>
      <c r="K52" s="53"/>
      <c r="L52" s="53"/>
      <c r="M52" s="54"/>
      <c r="N52" s="55">
        <v>0</v>
      </c>
      <c r="O52" s="53">
        <v>0</v>
      </c>
      <c r="P52" s="53">
        <v>3</v>
      </c>
      <c r="Q52" s="54">
        <v>3</v>
      </c>
      <c r="R52" s="55">
        <v>0</v>
      </c>
      <c r="S52" s="53">
        <v>0</v>
      </c>
      <c r="T52" s="53">
        <v>9</v>
      </c>
      <c r="U52" s="54">
        <v>9</v>
      </c>
      <c r="V52" s="55"/>
      <c r="W52" s="53"/>
      <c r="X52" s="53"/>
      <c r="Y52" s="54"/>
      <c r="Z52" s="55">
        <v>0</v>
      </c>
      <c r="AA52" s="53">
        <v>0</v>
      </c>
      <c r="AB52" s="53">
        <v>7</v>
      </c>
      <c r="AC52" s="54">
        <v>7</v>
      </c>
      <c r="AD52" s="55">
        <v>0</v>
      </c>
      <c r="AE52" s="53">
        <v>0</v>
      </c>
      <c r="AF52" s="53">
        <v>22</v>
      </c>
      <c r="AG52" s="54">
        <v>22</v>
      </c>
      <c r="AH52" s="55">
        <v>0</v>
      </c>
      <c r="AI52" s="53">
        <v>0</v>
      </c>
      <c r="AJ52" s="53">
        <v>6</v>
      </c>
      <c r="AK52" s="54">
        <v>6</v>
      </c>
      <c r="AL52" s="52">
        <v>0</v>
      </c>
      <c r="AM52" s="53">
        <v>0</v>
      </c>
      <c r="AN52" s="53">
        <v>6</v>
      </c>
      <c r="AO52" s="54">
        <v>6</v>
      </c>
      <c r="AP52" s="51">
        <f t="shared" si="2"/>
        <v>5</v>
      </c>
      <c r="AQ52" s="48">
        <f t="shared" si="2"/>
        <v>5</v>
      </c>
      <c r="AR52" s="48">
        <f t="shared" si="2"/>
        <v>133</v>
      </c>
      <c r="AS52" s="62">
        <f t="shared" si="2"/>
        <v>143</v>
      </c>
    </row>
    <row r="53" spans="1:45" ht="12.75" thickBot="1">
      <c r="A53" s="56" t="s">
        <v>0</v>
      </c>
      <c r="B53" s="57">
        <f aca="true" t="shared" si="3" ref="B53:AO53">SUM(B33:B52)</f>
        <v>670</v>
      </c>
      <c r="C53" s="58">
        <f t="shared" si="3"/>
        <v>97</v>
      </c>
      <c r="D53" s="58">
        <f t="shared" si="3"/>
        <v>688</v>
      </c>
      <c r="E53" s="59">
        <f t="shared" si="3"/>
        <v>1455</v>
      </c>
      <c r="F53" s="57">
        <f t="shared" si="3"/>
        <v>3373</v>
      </c>
      <c r="G53" s="58">
        <f t="shared" si="3"/>
        <v>431</v>
      </c>
      <c r="H53" s="58">
        <f t="shared" si="3"/>
        <v>1963</v>
      </c>
      <c r="I53" s="59">
        <f t="shared" si="3"/>
        <v>5767</v>
      </c>
      <c r="J53" s="57">
        <f t="shared" si="3"/>
        <v>474</v>
      </c>
      <c r="K53" s="58">
        <f t="shared" si="3"/>
        <v>140</v>
      </c>
      <c r="L53" s="58">
        <f t="shared" si="3"/>
        <v>270</v>
      </c>
      <c r="M53" s="59">
        <f t="shared" si="3"/>
        <v>884</v>
      </c>
      <c r="N53" s="57">
        <f t="shared" si="3"/>
        <v>46</v>
      </c>
      <c r="O53" s="58">
        <f t="shared" si="3"/>
        <v>80</v>
      </c>
      <c r="P53" s="58">
        <f t="shared" si="3"/>
        <v>118</v>
      </c>
      <c r="Q53" s="59">
        <f t="shared" si="3"/>
        <v>244</v>
      </c>
      <c r="R53" s="57">
        <f t="shared" si="3"/>
        <v>3060</v>
      </c>
      <c r="S53" s="58">
        <f t="shared" si="3"/>
        <v>994</v>
      </c>
      <c r="T53" s="58">
        <f t="shared" si="3"/>
        <v>974</v>
      </c>
      <c r="U53" s="59">
        <f t="shared" si="3"/>
        <v>5028</v>
      </c>
      <c r="V53" s="57">
        <f t="shared" si="3"/>
        <v>3639</v>
      </c>
      <c r="W53" s="58">
        <f t="shared" si="3"/>
        <v>467</v>
      </c>
      <c r="X53" s="58">
        <f t="shared" si="3"/>
        <v>808</v>
      </c>
      <c r="Y53" s="59">
        <f t="shared" si="3"/>
        <v>4914</v>
      </c>
      <c r="Z53" s="57">
        <f t="shared" si="3"/>
        <v>227</v>
      </c>
      <c r="AA53" s="58">
        <f t="shared" si="3"/>
        <v>122</v>
      </c>
      <c r="AB53" s="58">
        <f t="shared" si="3"/>
        <v>87</v>
      </c>
      <c r="AC53" s="59">
        <f t="shared" si="3"/>
        <v>436</v>
      </c>
      <c r="AD53" s="57">
        <f t="shared" si="3"/>
        <v>816</v>
      </c>
      <c r="AE53" s="58">
        <f t="shared" si="3"/>
        <v>117</v>
      </c>
      <c r="AF53" s="58">
        <f t="shared" si="3"/>
        <v>551</v>
      </c>
      <c r="AG53" s="59">
        <f t="shared" si="3"/>
        <v>1484</v>
      </c>
      <c r="AH53" s="57">
        <f t="shared" si="3"/>
        <v>2570</v>
      </c>
      <c r="AI53" s="58">
        <f t="shared" si="3"/>
        <v>755</v>
      </c>
      <c r="AJ53" s="58">
        <f t="shared" si="3"/>
        <v>332</v>
      </c>
      <c r="AK53" s="59">
        <f t="shared" si="3"/>
        <v>3657</v>
      </c>
      <c r="AL53" s="63">
        <f t="shared" si="3"/>
        <v>391</v>
      </c>
      <c r="AM53" s="58">
        <f t="shared" si="3"/>
        <v>137</v>
      </c>
      <c r="AN53" s="58">
        <f t="shared" si="3"/>
        <v>250</v>
      </c>
      <c r="AO53" s="59">
        <f t="shared" si="3"/>
        <v>778</v>
      </c>
      <c r="AP53" s="57">
        <f t="shared" si="2"/>
        <v>50480</v>
      </c>
      <c r="AQ53" s="58">
        <f t="shared" si="2"/>
        <v>21763</v>
      </c>
      <c r="AR53" s="58">
        <f t="shared" si="2"/>
        <v>7399</v>
      </c>
      <c r="AS53" s="59">
        <f t="shared" si="2"/>
        <v>79642</v>
      </c>
    </row>
    <row r="54" ht="12">
      <c r="A54" s="4" t="s">
        <v>84</v>
      </c>
    </row>
    <row r="55" ht="12">
      <c r="A55" s="4" t="s">
        <v>287</v>
      </c>
    </row>
  </sheetData>
  <sheetProtection/>
  <mergeCells count="26">
    <mergeCell ref="V31:Y31"/>
    <mergeCell ref="Z31:AC31"/>
    <mergeCell ref="AD31:AG31"/>
    <mergeCell ref="AH31:AK31"/>
    <mergeCell ref="AL31:AO31"/>
    <mergeCell ref="AP31:AS31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15" zoomScaleNormal="115" zoomScalePageLayoutView="0" workbookViewId="0" topLeftCell="D1">
      <selection activeCell="H9" sqref="H9"/>
    </sheetView>
  </sheetViews>
  <sheetFormatPr defaultColWidth="8.8515625" defaultRowHeight="12.75"/>
  <cols>
    <col min="1" max="1" width="17.421875" style="0" customWidth="1"/>
    <col min="2" max="2" width="16.140625" style="0" customWidth="1"/>
    <col min="3" max="3" width="18.140625" style="0" customWidth="1"/>
    <col min="4" max="11" width="10.421875" style="0" customWidth="1"/>
    <col min="12" max="12" width="12.421875" style="0" customWidth="1"/>
    <col min="13" max="13" width="11.00390625" style="0" customWidth="1"/>
    <col min="14" max="14" width="4.57421875" style="0" customWidth="1"/>
  </cols>
  <sheetData>
    <row r="1" spans="1:13" s="1" customFormat="1" ht="12.75" customHeight="1">
      <c r="A1" s="245" t="s">
        <v>315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" customFormat="1" ht="18" customHeight="1">
      <c r="A2" s="312" t="s">
        <v>245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="1" customFormat="1" ht="14.25" customHeight="1"/>
    <row r="4" spans="1:13" s="1" customFormat="1" ht="37.5" customHeight="1">
      <c r="A4" s="99"/>
      <c r="B4" s="99"/>
      <c r="C4" s="99"/>
      <c r="D4" s="282" t="s">
        <v>22</v>
      </c>
      <c r="E4" s="282"/>
      <c r="F4" s="282" t="s">
        <v>23</v>
      </c>
      <c r="G4" s="282"/>
      <c r="H4" s="282" t="s">
        <v>24</v>
      </c>
      <c r="I4" s="282"/>
      <c r="J4" s="282" t="s">
        <v>25</v>
      </c>
      <c r="K4" s="282"/>
      <c r="L4" s="313" t="s">
        <v>246</v>
      </c>
      <c r="M4" s="279" t="s">
        <v>247</v>
      </c>
    </row>
    <row r="5" spans="1:13" s="1" customFormat="1" ht="19.5">
      <c r="A5" s="369"/>
      <c r="B5" s="148"/>
      <c r="C5" s="146" t="s">
        <v>248</v>
      </c>
      <c r="D5" s="149" t="s">
        <v>85</v>
      </c>
      <c r="E5" s="149" t="s">
        <v>249</v>
      </c>
      <c r="F5" s="149" t="s">
        <v>85</v>
      </c>
      <c r="G5" s="149" t="s">
        <v>249</v>
      </c>
      <c r="H5" s="149" t="s">
        <v>85</v>
      </c>
      <c r="I5" s="149" t="s">
        <v>249</v>
      </c>
      <c r="J5" s="149" t="s">
        <v>85</v>
      </c>
      <c r="K5" s="149" t="s">
        <v>249</v>
      </c>
      <c r="L5" s="314"/>
      <c r="M5" s="280"/>
    </row>
    <row r="6" spans="1:13" s="1" customFormat="1" ht="32.25" customHeight="1">
      <c r="A6" s="315" t="s">
        <v>250</v>
      </c>
      <c r="B6" s="316"/>
      <c r="C6" s="150" t="s">
        <v>251</v>
      </c>
      <c r="D6" s="215">
        <v>130911</v>
      </c>
      <c r="E6" s="216">
        <v>5053</v>
      </c>
      <c r="F6" s="216">
        <v>55226</v>
      </c>
      <c r="G6" s="216">
        <v>4058</v>
      </c>
      <c r="H6" s="216">
        <v>47250</v>
      </c>
      <c r="I6" s="216">
        <v>7173</v>
      </c>
      <c r="J6" s="216">
        <v>24378</v>
      </c>
      <c r="K6" s="216">
        <v>2903</v>
      </c>
      <c r="L6" s="217">
        <v>257765</v>
      </c>
      <c r="M6" s="217">
        <v>19187</v>
      </c>
    </row>
    <row r="7" spans="1:13" s="1" customFormat="1" ht="32.25" customHeight="1">
      <c r="A7" s="317"/>
      <c r="B7" s="370"/>
      <c r="C7" s="150" t="s">
        <v>252</v>
      </c>
      <c r="D7" s="215">
        <v>2985</v>
      </c>
      <c r="E7" s="216">
        <v>81</v>
      </c>
      <c r="F7" s="216">
        <v>377</v>
      </c>
      <c r="G7" s="216">
        <v>0</v>
      </c>
      <c r="H7" s="216">
        <v>1865</v>
      </c>
      <c r="I7" s="216">
        <v>207</v>
      </c>
      <c r="J7" s="216">
        <v>139</v>
      </c>
      <c r="K7" s="216">
        <v>25</v>
      </c>
      <c r="L7" s="217">
        <v>5366</v>
      </c>
      <c r="M7" s="217">
        <v>313</v>
      </c>
    </row>
    <row r="8" spans="1:13" s="1" customFormat="1" ht="32.25" customHeight="1">
      <c r="A8" s="317"/>
      <c r="B8" s="370"/>
      <c r="C8" s="150" t="s">
        <v>253</v>
      </c>
      <c r="D8" s="215">
        <v>6064</v>
      </c>
      <c r="E8" s="216">
        <v>440</v>
      </c>
      <c r="F8" s="216">
        <v>2254</v>
      </c>
      <c r="G8" s="216">
        <v>266</v>
      </c>
      <c r="H8" s="216">
        <v>1750</v>
      </c>
      <c r="I8" s="216">
        <v>203</v>
      </c>
      <c r="J8" s="216">
        <v>941</v>
      </c>
      <c r="K8" s="216">
        <v>138</v>
      </c>
      <c r="L8" s="217">
        <v>11009</v>
      </c>
      <c r="M8" s="217">
        <v>1047</v>
      </c>
    </row>
    <row r="9" spans="1:13" s="1" customFormat="1" ht="18" customHeight="1">
      <c r="A9" s="318"/>
      <c r="B9" s="319"/>
      <c r="C9" s="152" t="s">
        <v>28</v>
      </c>
      <c r="D9" s="218">
        <v>139960</v>
      </c>
      <c r="E9" s="217">
        <v>5574</v>
      </c>
      <c r="F9" s="217">
        <v>57857</v>
      </c>
      <c r="G9" s="217">
        <v>4324</v>
      </c>
      <c r="H9" s="217">
        <v>50865</v>
      </c>
      <c r="I9" s="217">
        <v>7583</v>
      </c>
      <c r="J9" s="217">
        <v>25458</v>
      </c>
      <c r="K9" s="217">
        <v>3066</v>
      </c>
      <c r="L9" s="217">
        <v>274140</v>
      </c>
      <c r="M9" s="217">
        <v>20547</v>
      </c>
    </row>
    <row r="10" spans="1:13" s="1" customFormat="1" ht="22.5" customHeight="1">
      <c r="A10" s="315" t="s">
        <v>254</v>
      </c>
      <c r="B10" s="316"/>
      <c r="C10" s="150" t="s">
        <v>255</v>
      </c>
      <c r="D10" s="153">
        <v>2446</v>
      </c>
      <c r="E10" s="154">
        <v>70</v>
      </c>
      <c r="F10" s="155">
        <v>411</v>
      </c>
      <c r="G10" s="154">
        <v>4</v>
      </c>
      <c r="H10" s="155">
        <v>311</v>
      </c>
      <c r="I10" s="154">
        <v>9</v>
      </c>
      <c r="J10" s="155">
        <v>100</v>
      </c>
      <c r="K10" s="154">
        <v>9</v>
      </c>
      <c r="L10" s="156">
        <v>3268</v>
      </c>
      <c r="M10" s="156">
        <v>92</v>
      </c>
    </row>
    <row r="11" spans="1:13" s="1" customFormat="1" ht="22.5" customHeight="1">
      <c r="A11" s="317"/>
      <c r="B11" s="370"/>
      <c r="C11" s="150" t="s">
        <v>256</v>
      </c>
      <c r="D11" s="153">
        <v>6369</v>
      </c>
      <c r="E11" s="154">
        <v>199</v>
      </c>
      <c r="F11" s="155">
        <v>2160</v>
      </c>
      <c r="G11" s="154">
        <v>249</v>
      </c>
      <c r="H11" s="155">
        <v>1968</v>
      </c>
      <c r="I11" s="154">
        <v>108</v>
      </c>
      <c r="J11" s="155">
        <v>1002</v>
      </c>
      <c r="K11" s="154">
        <v>71</v>
      </c>
      <c r="L11" s="156">
        <v>11499</v>
      </c>
      <c r="M11" s="156">
        <v>627</v>
      </c>
    </row>
    <row r="12" spans="1:13" s="1" customFormat="1" ht="22.5" customHeight="1">
      <c r="A12" s="317"/>
      <c r="B12" s="370"/>
      <c r="C12" s="150" t="s">
        <v>257</v>
      </c>
      <c r="D12" s="153">
        <v>1635</v>
      </c>
      <c r="E12" s="154">
        <v>121</v>
      </c>
      <c r="F12" s="155">
        <v>497</v>
      </c>
      <c r="G12" s="154">
        <v>37</v>
      </c>
      <c r="H12" s="155">
        <v>319</v>
      </c>
      <c r="I12" s="154">
        <v>28</v>
      </c>
      <c r="J12" s="155">
        <v>186</v>
      </c>
      <c r="K12" s="154">
        <v>27</v>
      </c>
      <c r="L12" s="156">
        <v>2637</v>
      </c>
      <c r="M12" s="156">
        <v>213</v>
      </c>
    </row>
    <row r="13" spans="1:13" s="1" customFormat="1" ht="22.5" customHeight="1">
      <c r="A13" s="317"/>
      <c r="B13" s="370"/>
      <c r="C13" s="150" t="s">
        <v>258</v>
      </c>
      <c r="D13" s="153">
        <v>461</v>
      </c>
      <c r="E13" s="154">
        <v>40</v>
      </c>
      <c r="F13" s="155">
        <v>129</v>
      </c>
      <c r="G13" s="154">
        <v>23</v>
      </c>
      <c r="H13" s="155">
        <v>128</v>
      </c>
      <c r="I13" s="154">
        <v>22</v>
      </c>
      <c r="J13" s="155">
        <v>73</v>
      </c>
      <c r="K13" s="154">
        <v>1</v>
      </c>
      <c r="L13" s="156">
        <v>791</v>
      </c>
      <c r="M13" s="156">
        <v>86</v>
      </c>
    </row>
    <row r="14" spans="1:13" s="1" customFormat="1" ht="22.5" customHeight="1">
      <c r="A14" s="317"/>
      <c r="B14" s="370"/>
      <c r="C14" s="150" t="s">
        <v>259</v>
      </c>
      <c r="D14" s="153">
        <v>16</v>
      </c>
      <c r="E14" s="154">
        <v>1</v>
      </c>
      <c r="F14" s="155">
        <v>38</v>
      </c>
      <c r="G14" s="154">
        <v>1</v>
      </c>
      <c r="H14" s="155">
        <v>1</v>
      </c>
      <c r="I14" s="154">
        <v>0</v>
      </c>
      <c r="J14" s="155">
        <v>4</v>
      </c>
      <c r="K14" s="154">
        <v>0</v>
      </c>
      <c r="L14" s="156">
        <v>59</v>
      </c>
      <c r="M14" s="156">
        <v>2</v>
      </c>
    </row>
    <row r="15" spans="1:13" s="1" customFormat="1" ht="24">
      <c r="A15" s="317"/>
      <c r="B15" s="370"/>
      <c r="C15" s="150" t="s">
        <v>260</v>
      </c>
      <c r="D15" s="153">
        <v>341</v>
      </c>
      <c r="E15" s="154">
        <v>54</v>
      </c>
      <c r="F15" s="155">
        <v>77</v>
      </c>
      <c r="G15" s="154">
        <v>8</v>
      </c>
      <c r="H15" s="155">
        <v>66</v>
      </c>
      <c r="I15" s="154">
        <v>6</v>
      </c>
      <c r="J15" s="155">
        <v>36</v>
      </c>
      <c r="K15" s="154">
        <v>2</v>
      </c>
      <c r="L15" s="156">
        <v>520</v>
      </c>
      <c r="M15" s="156">
        <v>70</v>
      </c>
    </row>
    <row r="16" spans="1:13" s="1" customFormat="1" ht="18" customHeight="1">
      <c r="A16" s="317"/>
      <c r="B16" s="370"/>
      <c r="C16" s="150" t="s">
        <v>261</v>
      </c>
      <c r="D16" s="153">
        <v>140</v>
      </c>
      <c r="E16" s="154">
        <v>24</v>
      </c>
      <c r="F16" s="155">
        <v>10</v>
      </c>
      <c r="G16" s="154">
        <v>9</v>
      </c>
      <c r="H16" s="155">
        <v>8</v>
      </c>
      <c r="I16" s="154">
        <v>8</v>
      </c>
      <c r="J16" s="155">
        <v>1</v>
      </c>
      <c r="K16" s="154">
        <v>8</v>
      </c>
      <c r="L16" s="156">
        <v>159</v>
      </c>
      <c r="M16" s="156">
        <v>49</v>
      </c>
    </row>
    <row r="17" spans="1:13" s="1" customFormat="1" ht="18" customHeight="1">
      <c r="A17" s="178"/>
      <c r="B17" s="151"/>
      <c r="C17" s="157" t="s">
        <v>28</v>
      </c>
      <c r="D17" s="158">
        <v>11408</v>
      </c>
      <c r="E17" s="156">
        <v>509</v>
      </c>
      <c r="F17" s="156">
        <v>3322</v>
      </c>
      <c r="G17" s="156">
        <v>331</v>
      </c>
      <c r="H17" s="156">
        <v>2801</v>
      </c>
      <c r="I17" s="156">
        <v>181</v>
      </c>
      <c r="J17" s="156">
        <v>1402</v>
      </c>
      <c r="K17" s="156">
        <v>118</v>
      </c>
      <c r="L17" s="156">
        <v>18933</v>
      </c>
      <c r="M17" s="156">
        <v>1139</v>
      </c>
    </row>
    <row r="18" spans="1:13" s="1" customFormat="1" ht="24" customHeight="1">
      <c r="A18" s="315" t="s">
        <v>262</v>
      </c>
      <c r="B18" s="315" t="s">
        <v>263</v>
      </c>
      <c r="C18" s="150" t="s">
        <v>264</v>
      </c>
      <c r="D18" s="153">
        <v>705</v>
      </c>
      <c r="E18" s="154">
        <v>61</v>
      </c>
      <c r="F18" s="155">
        <v>232</v>
      </c>
      <c r="G18" s="154">
        <v>36</v>
      </c>
      <c r="H18" s="155">
        <v>185</v>
      </c>
      <c r="I18" s="154">
        <v>11</v>
      </c>
      <c r="J18" s="155">
        <v>54</v>
      </c>
      <c r="K18" s="154">
        <v>4</v>
      </c>
      <c r="L18" s="156">
        <v>1176</v>
      </c>
      <c r="M18" s="156">
        <v>112</v>
      </c>
    </row>
    <row r="19" spans="1:13" s="1" customFormat="1" ht="26.25" customHeight="1">
      <c r="A19" s="317"/>
      <c r="B19" s="317"/>
      <c r="C19" s="150" t="s">
        <v>265</v>
      </c>
      <c r="D19" s="153">
        <v>28</v>
      </c>
      <c r="E19" s="154">
        <v>2</v>
      </c>
      <c r="F19" s="155">
        <v>9</v>
      </c>
      <c r="G19" s="154">
        <v>4</v>
      </c>
      <c r="H19" s="155">
        <v>12</v>
      </c>
      <c r="I19" s="154">
        <v>2</v>
      </c>
      <c r="J19" s="155">
        <v>6</v>
      </c>
      <c r="K19" s="154">
        <v>0</v>
      </c>
      <c r="L19" s="156">
        <v>55</v>
      </c>
      <c r="M19" s="156">
        <v>8</v>
      </c>
    </row>
    <row r="20" spans="1:13" s="1" customFormat="1" ht="29.25" customHeight="1">
      <c r="A20" s="317"/>
      <c r="B20" s="317"/>
      <c r="C20" s="150" t="s">
        <v>266</v>
      </c>
      <c r="D20" s="153">
        <v>8</v>
      </c>
      <c r="E20" s="154">
        <v>2</v>
      </c>
      <c r="F20" s="155">
        <v>2</v>
      </c>
      <c r="G20" s="154">
        <v>0</v>
      </c>
      <c r="H20" s="155">
        <v>4</v>
      </c>
      <c r="I20" s="154">
        <v>0</v>
      </c>
      <c r="J20" s="155">
        <v>5</v>
      </c>
      <c r="K20" s="154">
        <v>0</v>
      </c>
      <c r="L20" s="156">
        <v>19</v>
      </c>
      <c r="M20" s="156">
        <v>2</v>
      </c>
    </row>
    <row r="21" spans="1:13" s="1" customFormat="1" ht="32.25" customHeight="1">
      <c r="A21" s="317"/>
      <c r="B21" s="317"/>
      <c r="C21" s="150" t="s">
        <v>267</v>
      </c>
      <c r="D21" s="153">
        <v>310</v>
      </c>
      <c r="E21" s="154">
        <v>33</v>
      </c>
      <c r="F21" s="155">
        <v>77</v>
      </c>
      <c r="G21" s="154">
        <v>20</v>
      </c>
      <c r="H21" s="155">
        <v>122</v>
      </c>
      <c r="I21" s="154">
        <v>15</v>
      </c>
      <c r="J21" s="155">
        <v>34</v>
      </c>
      <c r="K21" s="154">
        <v>1</v>
      </c>
      <c r="L21" s="156">
        <v>543</v>
      </c>
      <c r="M21" s="156">
        <v>69</v>
      </c>
    </row>
    <row r="22" spans="1:13" s="1" customFormat="1" ht="18" customHeight="1">
      <c r="A22" s="317"/>
      <c r="B22" s="317"/>
      <c r="C22" s="150" t="s">
        <v>268</v>
      </c>
      <c r="D22" s="153"/>
      <c r="E22" s="154"/>
      <c r="F22" s="155">
        <v>2</v>
      </c>
      <c r="G22" s="154">
        <v>0</v>
      </c>
      <c r="H22" s="155">
        <v>0</v>
      </c>
      <c r="I22" s="154">
        <v>2</v>
      </c>
      <c r="J22" s="155">
        <v>2</v>
      </c>
      <c r="K22" s="154">
        <v>0</v>
      </c>
      <c r="L22" s="156">
        <v>4</v>
      </c>
      <c r="M22" s="156">
        <v>2</v>
      </c>
    </row>
    <row r="23" spans="1:13" s="1" customFormat="1" ht="10.5">
      <c r="A23" s="317"/>
      <c r="B23" s="318"/>
      <c r="C23" s="152" t="s">
        <v>28</v>
      </c>
      <c r="D23" s="158">
        <f>SUM(D18:D22)</f>
        <v>1051</v>
      </c>
      <c r="E23" s="158">
        <f aca="true" t="shared" si="0" ref="E23:M23">SUM(E18:E22)</f>
        <v>98</v>
      </c>
      <c r="F23" s="158">
        <f t="shared" si="0"/>
        <v>322</v>
      </c>
      <c r="G23" s="158">
        <f t="shared" si="0"/>
        <v>60</v>
      </c>
      <c r="H23" s="158">
        <f t="shared" si="0"/>
        <v>323</v>
      </c>
      <c r="I23" s="158">
        <f t="shared" si="0"/>
        <v>30</v>
      </c>
      <c r="J23" s="158">
        <f t="shared" si="0"/>
        <v>101</v>
      </c>
      <c r="K23" s="158">
        <f t="shared" si="0"/>
        <v>5</v>
      </c>
      <c r="L23" s="158">
        <f t="shared" si="0"/>
        <v>1797</v>
      </c>
      <c r="M23" s="158">
        <f t="shared" si="0"/>
        <v>193</v>
      </c>
    </row>
    <row r="24" spans="1:13" s="1" customFormat="1" ht="27" customHeight="1">
      <c r="A24" s="317"/>
      <c r="B24" s="315" t="s">
        <v>269</v>
      </c>
      <c r="C24" s="150" t="s">
        <v>270</v>
      </c>
      <c r="D24" s="159">
        <v>267</v>
      </c>
      <c r="E24" s="160">
        <v>22</v>
      </c>
      <c r="F24" s="161">
        <v>76</v>
      </c>
      <c r="G24" s="160">
        <v>11</v>
      </c>
      <c r="H24" s="161">
        <v>77</v>
      </c>
      <c r="I24" s="160">
        <v>14</v>
      </c>
      <c r="J24" s="161">
        <v>51</v>
      </c>
      <c r="K24" s="160">
        <v>1</v>
      </c>
      <c r="L24" s="162">
        <v>471</v>
      </c>
      <c r="M24" s="162">
        <v>48</v>
      </c>
    </row>
    <row r="25" spans="1:13" s="1" customFormat="1" ht="32.25" customHeight="1">
      <c r="A25" s="317"/>
      <c r="B25" s="317"/>
      <c r="C25" s="150" t="s">
        <v>271</v>
      </c>
      <c r="D25" s="159">
        <v>8787</v>
      </c>
      <c r="E25" s="160">
        <v>471</v>
      </c>
      <c r="F25" s="161">
        <v>3070</v>
      </c>
      <c r="G25" s="160">
        <v>489</v>
      </c>
      <c r="H25" s="161">
        <v>2790</v>
      </c>
      <c r="I25" s="160">
        <v>306</v>
      </c>
      <c r="J25" s="161">
        <v>1398</v>
      </c>
      <c r="K25" s="160">
        <v>242</v>
      </c>
      <c r="L25" s="162">
        <v>16045</v>
      </c>
      <c r="M25" s="162">
        <v>1508</v>
      </c>
    </row>
    <row r="26" spans="1:13" s="1" customFormat="1" ht="32.25" customHeight="1">
      <c r="A26" s="317"/>
      <c r="B26" s="317"/>
      <c r="C26" s="150" t="s">
        <v>272</v>
      </c>
      <c r="D26" s="159">
        <v>654</v>
      </c>
      <c r="E26" s="160">
        <v>64</v>
      </c>
      <c r="F26" s="161">
        <v>250</v>
      </c>
      <c r="G26" s="160">
        <v>9</v>
      </c>
      <c r="H26" s="161">
        <v>153</v>
      </c>
      <c r="I26" s="160">
        <v>22</v>
      </c>
      <c r="J26" s="161">
        <v>97</v>
      </c>
      <c r="K26" s="160">
        <v>7</v>
      </c>
      <c r="L26" s="162">
        <v>1154</v>
      </c>
      <c r="M26" s="162">
        <v>102</v>
      </c>
    </row>
    <row r="27" spans="1:13" s="1" customFormat="1" ht="18" customHeight="1">
      <c r="A27" s="317"/>
      <c r="B27" s="317"/>
      <c r="C27" s="150" t="s">
        <v>273</v>
      </c>
      <c r="D27" s="159">
        <v>7786</v>
      </c>
      <c r="E27" s="160">
        <v>240</v>
      </c>
      <c r="F27" s="161">
        <v>3330</v>
      </c>
      <c r="G27" s="160">
        <v>371</v>
      </c>
      <c r="H27" s="161">
        <v>3133</v>
      </c>
      <c r="I27" s="160">
        <v>163</v>
      </c>
      <c r="J27" s="161">
        <v>1451</v>
      </c>
      <c r="K27" s="160">
        <v>141</v>
      </c>
      <c r="L27" s="162">
        <v>15700</v>
      </c>
      <c r="M27" s="162">
        <v>915</v>
      </c>
    </row>
    <row r="28" spans="1:13" s="1" customFormat="1" ht="10.5">
      <c r="A28" s="317"/>
      <c r="B28" s="318"/>
      <c r="C28" s="152" t="s">
        <v>28</v>
      </c>
      <c r="D28" s="163">
        <f>SUM(D24:D27)</f>
        <v>17494</v>
      </c>
      <c r="E28" s="163">
        <f aca="true" t="shared" si="1" ref="E28:M28">SUM(E24:E27)</f>
        <v>797</v>
      </c>
      <c r="F28" s="163">
        <f t="shared" si="1"/>
        <v>6726</v>
      </c>
      <c r="G28" s="163">
        <f t="shared" si="1"/>
        <v>880</v>
      </c>
      <c r="H28" s="163">
        <f t="shared" si="1"/>
        <v>6153</v>
      </c>
      <c r="I28" s="163">
        <f t="shared" si="1"/>
        <v>505</v>
      </c>
      <c r="J28" s="163">
        <f t="shared" si="1"/>
        <v>2997</v>
      </c>
      <c r="K28" s="163">
        <f t="shared" si="1"/>
        <v>391</v>
      </c>
      <c r="L28" s="163">
        <f t="shared" si="1"/>
        <v>33370</v>
      </c>
      <c r="M28" s="163">
        <f t="shared" si="1"/>
        <v>2573</v>
      </c>
    </row>
    <row r="29" spans="1:13" s="1" customFormat="1" ht="32.25" customHeight="1">
      <c r="A29" s="317"/>
      <c r="B29" s="315" t="s">
        <v>274</v>
      </c>
      <c r="C29" s="150" t="s">
        <v>275</v>
      </c>
      <c r="D29" s="159">
        <v>2050</v>
      </c>
      <c r="E29" s="160">
        <v>160</v>
      </c>
      <c r="F29" s="161">
        <v>295</v>
      </c>
      <c r="G29" s="160">
        <v>61</v>
      </c>
      <c r="H29" s="161">
        <v>186</v>
      </c>
      <c r="I29" s="160">
        <v>74</v>
      </c>
      <c r="J29" s="161">
        <v>116</v>
      </c>
      <c r="K29" s="160">
        <v>65</v>
      </c>
      <c r="L29" s="162">
        <v>2647</v>
      </c>
      <c r="M29" s="162">
        <v>360</v>
      </c>
    </row>
    <row r="30" spans="1:13" s="1" customFormat="1" ht="18" customHeight="1">
      <c r="A30" s="317"/>
      <c r="B30" s="317"/>
      <c r="C30" s="150" t="s">
        <v>276</v>
      </c>
      <c r="D30" s="159">
        <v>3323</v>
      </c>
      <c r="E30" s="160">
        <v>70</v>
      </c>
      <c r="F30" s="161">
        <v>1732</v>
      </c>
      <c r="G30" s="160">
        <v>98</v>
      </c>
      <c r="H30" s="161">
        <v>1144</v>
      </c>
      <c r="I30" s="160">
        <v>106</v>
      </c>
      <c r="J30" s="161">
        <v>702</v>
      </c>
      <c r="K30" s="160">
        <v>16</v>
      </c>
      <c r="L30" s="162">
        <v>6901</v>
      </c>
      <c r="M30" s="162">
        <v>290</v>
      </c>
    </row>
    <row r="31" spans="1:13" s="1" customFormat="1" ht="18" customHeight="1">
      <c r="A31" s="317"/>
      <c r="B31" s="318"/>
      <c r="C31" s="152" t="s">
        <v>28</v>
      </c>
      <c r="D31" s="163">
        <f>SUM(D29:D30)</f>
        <v>5373</v>
      </c>
      <c r="E31" s="163">
        <f aca="true" t="shared" si="2" ref="E31:M31">SUM(E29:E30)</f>
        <v>230</v>
      </c>
      <c r="F31" s="163">
        <f t="shared" si="2"/>
        <v>2027</v>
      </c>
      <c r="G31" s="163">
        <f t="shared" si="2"/>
        <v>159</v>
      </c>
      <c r="H31" s="163">
        <f t="shared" si="2"/>
        <v>1330</v>
      </c>
      <c r="I31" s="163">
        <f t="shared" si="2"/>
        <v>180</v>
      </c>
      <c r="J31" s="163">
        <f t="shared" si="2"/>
        <v>818</v>
      </c>
      <c r="K31" s="163">
        <f t="shared" si="2"/>
        <v>81</v>
      </c>
      <c r="L31" s="163">
        <f t="shared" si="2"/>
        <v>9548</v>
      </c>
      <c r="M31" s="163">
        <f t="shared" si="2"/>
        <v>650</v>
      </c>
    </row>
    <row r="32" spans="1:13" s="1" customFormat="1" ht="18" customHeight="1">
      <c r="A32" s="318"/>
      <c r="B32" s="151"/>
      <c r="C32" s="152" t="s">
        <v>28</v>
      </c>
      <c r="D32" s="158">
        <v>23918</v>
      </c>
      <c r="E32" s="156">
        <v>1125</v>
      </c>
      <c r="F32" s="156">
        <v>9075</v>
      </c>
      <c r="G32" s="164">
        <v>1099</v>
      </c>
      <c r="H32" s="156">
        <v>7806</v>
      </c>
      <c r="I32" s="164">
        <v>715</v>
      </c>
      <c r="J32" s="156">
        <v>3916</v>
      </c>
      <c r="K32" s="164">
        <v>477</v>
      </c>
      <c r="L32" s="156">
        <v>44715</v>
      </c>
      <c r="M32" s="156">
        <v>3416</v>
      </c>
    </row>
    <row r="33" spans="1:13" s="1" customFormat="1" ht="26.25" customHeight="1">
      <c r="A33" s="315" t="s">
        <v>277</v>
      </c>
      <c r="B33" s="316"/>
      <c r="C33" s="150" t="s">
        <v>278</v>
      </c>
      <c r="D33" s="153">
        <v>226</v>
      </c>
      <c r="E33" s="154">
        <v>0</v>
      </c>
      <c r="F33" s="155">
        <v>20</v>
      </c>
      <c r="G33" s="154">
        <v>0</v>
      </c>
      <c r="H33" s="155">
        <v>139</v>
      </c>
      <c r="I33" s="154">
        <v>37</v>
      </c>
      <c r="J33" s="155">
        <v>65</v>
      </c>
      <c r="K33" s="154">
        <v>0</v>
      </c>
      <c r="L33" s="156">
        <v>450</v>
      </c>
      <c r="M33" s="156">
        <v>37</v>
      </c>
    </row>
    <row r="34" spans="1:13" s="1" customFormat="1" ht="26.25" customHeight="1">
      <c r="A34" s="317"/>
      <c r="B34" s="370"/>
      <c r="C34" s="150" t="s">
        <v>279</v>
      </c>
      <c r="D34" s="153">
        <v>5</v>
      </c>
      <c r="E34" s="154">
        <v>0</v>
      </c>
      <c r="F34" s="155">
        <v>1</v>
      </c>
      <c r="G34" s="154">
        <v>0</v>
      </c>
      <c r="H34" s="155">
        <v>4</v>
      </c>
      <c r="I34" s="154">
        <v>0</v>
      </c>
      <c r="J34" s="155"/>
      <c r="K34" s="154"/>
      <c r="L34" s="156">
        <v>10</v>
      </c>
      <c r="M34" s="156">
        <v>0</v>
      </c>
    </row>
    <row r="35" spans="1:13" s="1" customFormat="1" ht="26.25" customHeight="1">
      <c r="A35" s="317"/>
      <c r="B35" s="370"/>
      <c r="C35" s="150" t="s">
        <v>280</v>
      </c>
      <c r="D35" s="153">
        <v>99</v>
      </c>
      <c r="E35" s="154">
        <v>0</v>
      </c>
      <c r="F35" s="155">
        <v>21</v>
      </c>
      <c r="G35" s="154">
        <v>0</v>
      </c>
      <c r="H35" s="155">
        <v>12</v>
      </c>
      <c r="I35" s="154">
        <v>0</v>
      </c>
      <c r="J35" s="155">
        <v>9</v>
      </c>
      <c r="K35" s="154">
        <v>0</v>
      </c>
      <c r="L35" s="156">
        <v>141</v>
      </c>
      <c r="M35" s="156">
        <v>0</v>
      </c>
    </row>
    <row r="36" spans="1:13" s="1" customFormat="1" ht="26.25" customHeight="1">
      <c r="A36" s="317"/>
      <c r="B36" s="370"/>
      <c r="C36" s="150" t="s">
        <v>281</v>
      </c>
      <c r="D36" s="153">
        <v>124</v>
      </c>
      <c r="E36" s="154">
        <v>0</v>
      </c>
      <c r="F36" s="155">
        <v>32</v>
      </c>
      <c r="G36" s="154">
        <v>0</v>
      </c>
      <c r="H36" s="155">
        <v>25</v>
      </c>
      <c r="I36" s="154">
        <v>0</v>
      </c>
      <c r="J36" s="155">
        <v>37</v>
      </c>
      <c r="K36" s="154">
        <v>0</v>
      </c>
      <c r="L36" s="156">
        <v>218</v>
      </c>
      <c r="M36" s="156">
        <v>0</v>
      </c>
    </row>
    <row r="37" spans="1:13" s="1" customFormat="1" ht="18.75" customHeight="1">
      <c r="A37" s="317"/>
      <c r="B37" s="370"/>
      <c r="C37" s="150" t="s">
        <v>282</v>
      </c>
      <c r="D37" s="153">
        <v>14</v>
      </c>
      <c r="E37" s="154">
        <v>0</v>
      </c>
      <c r="F37" s="155">
        <v>43</v>
      </c>
      <c r="G37" s="154">
        <v>0</v>
      </c>
      <c r="H37" s="155">
        <v>11</v>
      </c>
      <c r="I37" s="154">
        <v>0</v>
      </c>
      <c r="J37" s="155">
        <v>7</v>
      </c>
      <c r="K37" s="154">
        <v>0</v>
      </c>
      <c r="L37" s="156">
        <v>75</v>
      </c>
      <c r="M37" s="156">
        <v>0</v>
      </c>
    </row>
    <row r="38" spans="1:13" s="1" customFormat="1" ht="18.75" customHeight="1">
      <c r="A38" s="317"/>
      <c r="B38" s="370"/>
      <c r="C38" s="150" t="s">
        <v>283</v>
      </c>
      <c r="D38" s="153">
        <v>4</v>
      </c>
      <c r="E38" s="154">
        <v>0</v>
      </c>
      <c r="F38" s="155">
        <v>1</v>
      </c>
      <c r="G38" s="154">
        <v>0</v>
      </c>
      <c r="H38" s="155">
        <v>1</v>
      </c>
      <c r="I38" s="154">
        <v>0</v>
      </c>
      <c r="J38" s="155"/>
      <c r="K38" s="154"/>
      <c r="L38" s="156">
        <v>6</v>
      </c>
      <c r="M38" s="156">
        <v>0</v>
      </c>
    </row>
    <row r="39" spans="1:13" s="1" customFormat="1" ht="18.75" customHeight="1">
      <c r="A39" s="317"/>
      <c r="B39" s="370"/>
      <c r="C39" s="150" t="s">
        <v>284</v>
      </c>
      <c r="D39" s="153">
        <v>272</v>
      </c>
      <c r="E39" s="154">
        <v>3</v>
      </c>
      <c r="F39" s="155">
        <v>17</v>
      </c>
      <c r="G39" s="154">
        <v>0</v>
      </c>
      <c r="H39" s="155">
        <v>200</v>
      </c>
      <c r="I39" s="154">
        <v>2</v>
      </c>
      <c r="J39" s="155">
        <v>20</v>
      </c>
      <c r="K39" s="154">
        <v>2</v>
      </c>
      <c r="L39" s="156">
        <v>509</v>
      </c>
      <c r="M39" s="156">
        <v>7</v>
      </c>
    </row>
    <row r="40" spans="1:13" s="1" customFormat="1" ht="36.75" customHeight="1">
      <c r="A40" s="317"/>
      <c r="B40" s="370"/>
      <c r="C40" s="150" t="s">
        <v>285</v>
      </c>
      <c r="D40" s="153">
        <v>356</v>
      </c>
      <c r="E40" s="154">
        <v>57</v>
      </c>
      <c r="F40" s="155">
        <v>33</v>
      </c>
      <c r="G40" s="154">
        <v>10</v>
      </c>
      <c r="H40" s="155">
        <v>94</v>
      </c>
      <c r="I40" s="154">
        <v>18</v>
      </c>
      <c r="J40" s="155">
        <v>72</v>
      </c>
      <c r="K40" s="154">
        <v>14</v>
      </c>
      <c r="L40" s="156">
        <v>555</v>
      </c>
      <c r="M40" s="156">
        <v>99</v>
      </c>
    </row>
    <row r="41" spans="1:13" s="1" customFormat="1" ht="18" customHeight="1">
      <c r="A41" s="318"/>
      <c r="B41" s="319"/>
      <c r="C41" s="157" t="s">
        <v>28</v>
      </c>
      <c r="D41" s="158">
        <v>1100</v>
      </c>
      <c r="E41" s="156">
        <v>60</v>
      </c>
      <c r="F41" s="156">
        <v>168</v>
      </c>
      <c r="G41" s="156">
        <v>10</v>
      </c>
      <c r="H41" s="156">
        <v>486</v>
      </c>
      <c r="I41" s="156">
        <v>57</v>
      </c>
      <c r="J41" s="156">
        <v>210</v>
      </c>
      <c r="K41" s="156">
        <v>16</v>
      </c>
      <c r="L41" s="156">
        <v>1964</v>
      </c>
      <c r="M41" s="156">
        <v>143</v>
      </c>
    </row>
    <row r="42" ht="12">
      <c r="A42" s="33" t="s">
        <v>286</v>
      </c>
    </row>
    <row r="43" spans="1:12" ht="12">
      <c r="A43" s="4" t="s">
        <v>287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</sheetData>
  <sheetProtection/>
  <mergeCells count="15">
    <mergeCell ref="B24:B28"/>
    <mergeCell ref="B29:B31"/>
    <mergeCell ref="A33:B41"/>
    <mergeCell ref="A6:B9"/>
    <mergeCell ref="A10:B16"/>
    <mergeCell ref="A18:A32"/>
    <mergeCell ref="B18:B23"/>
    <mergeCell ref="A1:M1"/>
    <mergeCell ref="A2:M2"/>
    <mergeCell ref="D4:E4"/>
    <mergeCell ref="F4:G4"/>
    <mergeCell ref="H4:I4"/>
    <mergeCell ref="J4:K4"/>
    <mergeCell ref="L4:L5"/>
    <mergeCell ref="M4:M5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/>
  <headerFooter alignWithMargins="0">
    <oddFooter>&amp;RFonte: Tab.1A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T67"/>
  <sheetViews>
    <sheetView zoomScalePageLayoutView="0" workbookViewId="0" topLeftCell="B1">
      <selection activeCell="J9" sqref="J9"/>
    </sheetView>
  </sheetViews>
  <sheetFormatPr defaultColWidth="8.8515625" defaultRowHeight="12.75"/>
  <cols>
    <col min="1" max="1" width="0.5625" style="0" customWidth="1"/>
    <col min="2" max="2" width="0.42578125" style="0" customWidth="1"/>
    <col min="3" max="3" width="23.8515625" style="0" customWidth="1"/>
    <col min="4" max="4" width="6.421875" style="0" customWidth="1"/>
    <col min="5" max="5" width="18.421875" style="0" customWidth="1"/>
    <col min="6" max="20" width="11.140625" style="0" customWidth="1"/>
  </cols>
  <sheetData>
    <row r="1" spans="3:17" s="176" customFormat="1" ht="16.5" customHeight="1">
      <c r="C1" s="326" t="s">
        <v>316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="176" customFormat="1" ht="18" customHeight="1" thickBot="1">
      <c r="C2" s="179" t="s">
        <v>105</v>
      </c>
    </row>
    <row r="3" spans="5:20" s="176" customFormat="1" ht="14.25" customHeight="1">
      <c r="E3" s="327" t="s">
        <v>106</v>
      </c>
      <c r="F3" s="323" t="s">
        <v>107</v>
      </c>
      <c r="G3" s="324"/>
      <c r="H3" s="325"/>
      <c r="I3" s="323" t="s">
        <v>108</v>
      </c>
      <c r="J3" s="324"/>
      <c r="K3" s="325"/>
      <c r="L3" s="323" t="s">
        <v>109</v>
      </c>
      <c r="M3" s="324"/>
      <c r="N3" s="325"/>
      <c r="O3" s="323" t="s">
        <v>0</v>
      </c>
      <c r="P3" s="324"/>
      <c r="Q3" s="325"/>
      <c r="R3" s="323" t="s">
        <v>291</v>
      </c>
      <c r="S3" s="324"/>
      <c r="T3" s="325"/>
    </row>
    <row r="4" spans="2:20" s="176" customFormat="1" ht="33.75" customHeight="1" thickBot="1">
      <c r="B4" s="180" t="s">
        <v>89</v>
      </c>
      <c r="C4" s="277" t="s">
        <v>110</v>
      </c>
      <c r="D4" s="181" t="s">
        <v>111</v>
      </c>
      <c r="E4" s="328"/>
      <c r="F4" s="76" t="s">
        <v>26</v>
      </c>
      <c r="G4" s="77" t="s">
        <v>27</v>
      </c>
      <c r="H4" s="78" t="s">
        <v>28</v>
      </c>
      <c r="I4" s="76" t="s">
        <v>26</v>
      </c>
      <c r="J4" s="77" t="s">
        <v>27</v>
      </c>
      <c r="K4" s="78" t="s">
        <v>28</v>
      </c>
      <c r="L4" s="76" t="s">
        <v>26</v>
      </c>
      <c r="M4" s="77" t="s">
        <v>27</v>
      </c>
      <c r="N4" s="78" t="s">
        <v>28</v>
      </c>
      <c r="O4" s="76" t="s">
        <v>26</v>
      </c>
      <c r="P4" s="77" t="s">
        <v>27</v>
      </c>
      <c r="Q4" s="78" t="s">
        <v>28</v>
      </c>
      <c r="R4" s="76" t="s">
        <v>26</v>
      </c>
      <c r="S4" s="77" t="s">
        <v>27</v>
      </c>
      <c r="T4" s="78" t="s">
        <v>28</v>
      </c>
    </row>
    <row r="5" spans="2:20" s="176" customFormat="1" ht="17.25" customHeight="1">
      <c r="B5" s="145">
        <v>2</v>
      </c>
      <c r="C5" s="320"/>
      <c r="D5" s="182" t="s">
        <v>112</v>
      </c>
      <c r="E5" s="182" t="s">
        <v>113</v>
      </c>
      <c r="F5" s="216">
        <v>464</v>
      </c>
      <c r="G5" s="216">
        <v>751</v>
      </c>
      <c r="H5" s="216">
        <v>1215</v>
      </c>
      <c r="I5" s="216">
        <v>0</v>
      </c>
      <c r="J5" s="216">
        <v>0</v>
      </c>
      <c r="K5" s="216">
        <v>0</v>
      </c>
      <c r="L5" s="216">
        <v>118</v>
      </c>
      <c r="M5" s="216">
        <v>86</v>
      </c>
      <c r="N5" s="216">
        <v>204</v>
      </c>
      <c r="O5" s="216">
        <v>582</v>
      </c>
      <c r="P5" s="216">
        <v>837</v>
      </c>
      <c r="Q5" s="216">
        <v>1419</v>
      </c>
      <c r="R5" s="216">
        <v>13</v>
      </c>
      <c r="S5" s="216">
        <v>10</v>
      </c>
      <c r="T5" s="216">
        <v>23</v>
      </c>
    </row>
    <row r="6" spans="2:20" s="176" customFormat="1" ht="17.25" customHeight="1">
      <c r="B6" s="145">
        <v>3</v>
      </c>
      <c r="C6" s="320"/>
      <c r="D6" s="182" t="s">
        <v>114</v>
      </c>
      <c r="E6" s="182" t="s">
        <v>292</v>
      </c>
      <c r="F6" s="216">
        <v>5118</v>
      </c>
      <c r="G6" s="216">
        <v>6670</v>
      </c>
      <c r="H6" s="216">
        <v>11788</v>
      </c>
      <c r="I6" s="216">
        <v>5</v>
      </c>
      <c r="J6" s="216">
        <v>24</v>
      </c>
      <c r="K6" s="216">
        <v>29</v>
      </c>
      <c r="L6" s="216">
        <v>113</v>
      </c>
      <c r="M6" s="216">
        <v>47</v>
      </c>
      <c r="N6" s="216">
        <v>160</v>
      </c>
      <c r="O6" s="216">
        <v>5236</v>
      </c>
      <c r="P6" s="216">
        <v>6741</v>
      </c>
      <c r="Q6" s="216">
        <v>11977</v>
      </c>
      <c r="R6" s="216">
        <v>22</v>
      </c>
      <c r="S6" s="216">
        <v>26</v>
      </c>
      <c r="T6" s="216">
        <v>48</v>
      </c>
    </row>
    <row r="7" spans="2:20" s="176" customFormat="1" ht="17.25" customHeight="1">
      <c r="B7" s="145">
        <v>4</v>
      </c>
      <c r="C7" s="320"/>
      <c r="D7" s="182" t="s">
        <v>115</v>
      </c>
      <c r="E7" s="182" t="s">
        <v>116</v>
      </c>
      <c r="F7" s="216">
        <v>41</v>
      </c>
      <c r="G7" s="216">
        <v>18</v>
      </c>
      <c r="H7" s="216">
        <v>59</v>
      </c>
      <c r="I7" s="216">
        <v>0</v>
      </c>
      <c r="J7" s="216">
        <v>0</v>
      </c>
      <c r="K7" s="216">
        <v>0</v>
      </c>
      <c r="L7" s="216">
        <v>11</v>
      </c>
      <c r="M7" s="216">
        <v>6</v>
      </c>
      <c r="N7" s="216">
        <v>17</v>
      </c>
      <c r="O7" s="216">
        <v>52</v>
      </c>
      <c r="P7" s="216">
        <v>24</v>
      </c>
      <c r="Q7" s="216">
        <v>76</v>
      </c>
      <c r="R7" s="216">
        <v>23</v>
      </c>
      <c r="S7" s="216">
        <v>16</v>
      </c>
      <c r="T7" s="216">
        <v>39</v>
      </c>
    </row>
    <row r="8" spans="2:20" s="176" customFormat="1" ht="17.25" customHeight="1">
      <c r="B8" s="145">
        <v>5</v>
      </c>
      <c r="C8" s="320"/>
      <c r="D8" s="182" t="s">
        <v>293</v>
      </c>
      <c r="E8" s="182" t="s">
        <v>294</v>
      </c>
      <c r="F8" s="216">
        <v>190</v>
      </c>
      <c r="G8" s="216">
        <v>201</v>
      </c>
      <c r="H8" s="216">
        <v>391</v>
      </c>
      <c r="I8" s="216">
        <v>0</v>
      </c>
      <c r="J8" s="216">
        <v>0</v>
      </c>
      <c r="K8" s="216">
        <v>0</v>
      </c>
      <c r="L8" s="216">
        <v>21</v>
      </c>
      <c r="M8" s="216">
        <v>8</v>
      </c>
      <c r="N8" s="216">
        <v>29</v>
      </c>
      <c r="O8" s="216">
        <v>211</v>
      </c>
      <c r="P8" s="216">
        <v>209</v>
      </c>
      <c r="Q8" s="216">
        <v>420</v>
      </c>
      <c r="R8" s="216">
        <v>8</v>
      </c>
      <c r="S8" s="216">
        <v>7</v>
      </c>
      <c r="T8" s="216">
        <v>15</v>
      </c>
    </row>
    <row r="9" spans="2:20" s="176" customFormat="1" ht="17.25" customHeight="1">
      <c r="B9" s="145">
        <v>18</v>
      </c>
      <c r="C9" s="320"/>
      <c r="D9" s="182" t="s">
        <v>119</v>
      </c>
      <c r="E9" s="182" t="s">
        <v>120</v>
      </c>
      <c r="F9" s="216">
        <v>40</v>
      </c>
      <c r="G9" s="216">
        <v>98</v>
      </c>
      <c r="H9" s="216">
        <v>138</v>
      </c>
      <c r="I9" s="216">
        <v>0</v>
      </c>
      <c r="J9" s="216">
        <v>0</v>
      </c>
      <c r="K9" s="216">
        <v>0</v>
      </c>
      <c r="L9" s="216">
        <v>20</v>
      </c>
      <c r="M9" s="216">
        <v>16</v>
      </c>
      <c r="N9" s="216">
        <v>36</v>
      </c>
      <c r="O9" s="216">
        <v>60</v>
      </c>
      <c r="P9" s="216">
        <v>114</v>
      </c>
      <c r="Q9" s="216">
        <v>174</v>
      </c>
      <c r="R9" s="216">
        <v>11</v>
      </c>
      <c r="S9" s="216">
        <v>10</v>
      </c>
      <c r="T9" s="216">
        <v>21</v>
      </c>
    </row>
    <row r="10" spans="2:20" s="176" customFormat="1" ht="17.25" customHeight="1">
      <c r="B10" s="145">
        <v>20</v>
      </c>
      <c r="C10" s="320"/>
      <c r="D10" s="182" t="s">
        <v>121</v>
      </c>
      <c r="E10" s="182" t="s">
        <v>122</v>
      </c>
      <c r="F10" s="216">
        <v>1417</v>
      </c>
      <c r="G10" s="216">
        <v>1582</v>
      </c>
      <c r="H10" s="216">
        <v>2999</v>
      </c>
      <c r="I10" s="216">
        <v>3</v>
      </c>
      <c r="J10" s="216">
        <v>3</v>
      </c>
      <c r="K10" s="216">
        <v>6</v>
      </c>
      <c r="L10" s="216">
        <v>41</v>
      </c>
      <c r="M10" s="216">
        <v>17</v>
      </c>
      <c r="N10" s="216">
        <v>58</v>
      </c>
      <c r="O10" s="216">
        <v>1461</v>
      </c>
      <c r="P10" s="216">
        <v>1602</v>
      </c>
      <c r="Q10" s="216">
        <v>3063</v>
      </c>
      <c r="R10" s="216">
        <v>29</v>
      </c>
      <c r="S10" s="216">
        <v>23</v>
      </c>
      <c r="T10" s="216">
        <v>52</v>
      </c>
    </row>
    <row r="11" spans="2:20" s="176" customFormat="1" ht="17.25" customHeight="1">
      <c r="B11" s="145">
        <v>23</v>
      </c>
      <c r="C11" s="320"/>
      <c r="D11" s="182" t="s">
        <v>123</v>
      </c>
      <c r="E11" s="182" t="s">
        <v>124</v>
      </c>
      <c r="F11" s="216">
        <v>494</v>
      </c>
      <c r="G11" s="216">
        <v>494</v>
      </c>
      <c r="H11" s="216">
        <v>988</v>
      </c>
      <c r="I11" s="216">
        <v>0</v>
      </c>
      <c r="J11" s="216">
        <v>1</v>
      </c>
      <c r="K11" s="216">
        <v>1</v>
      </c>
      <c r="L11" s="216">
        <v>40</v>
      </c>
      <c r="M11" s="216">
        <v>25</v>
      </c>
      <c r="N11" s="216">
        <v>65</v>
      </c>
      <c r="O11" s="216">
        <v>534</v>
      </c>
      <c r="P11" s="216">
        <v>520</v>
      </c>
      <c r="Q11" s="216">
        <v>1054</v>
      </c>
      <c r="R11" s="216">
        <v>40</v>
      </c>
      <c r="S11" s="216">
        <v>39</v>
      </c>
      <c r="T11" s="216">
        <v>79</v>
      </c>
    </row>
    <row r="12" spans="2:20" s="176" customFormat="1" ht="17.25" customHeight="1">
      <c r="B12" s="145">
        <v>26</v>
      </c>
      <c r="C12" s="320"/>
      <c r="D12" s="182" t="s">
        <v>125</v>
      </c>
      <c r="E12" s="182" t="s">
        <v>126</v>
      </c>
      <c r="F12" s="216">
        <v>613</v>
      </c>
      <c r="G12" s="216">
        <v>1030</v>
      </c>
      <c r="H12" s="216">
        <v>1643</v>
      </c>
      <c r="I12" s="216">
        <v>0</v>
      </c>
      <c r="J12" s="216">
        <v>0</v>
      </c>
      <c r="K12" s="216">
        <v>0</v>
      </c>
      <c r="L12" s="216">
        <v>24</v>
      </c>
      <c r="M12" s="216">
        <v>13</v>
      </c>
      <c r="N12" s="216">
        <v>37</v>
      </c>
      <c r="O12" s="216">
        <v>637</v>
      </c>
      <c r="P12" s="216">
        <v>1043</v>
      </c>
      <c r="Q12" s="216">
        <v>1680</v>
      </c>
      <c r="R12" s="216">
        <v>112</v>
      </c>
      <c r="S12" s="216">
        <v>92</v>
      </c>
      <c r="T12" s="216">
        <v>204</v>
      </c>
    </row>
    <row r="13" spans="2:20" s="176" customFormat="1" ht="17.25" customHeight="1">
      <c r="B13" s="145">
        <v>29</v>
      </c>
      <c r="C13" s="320"/>
      <c r="D13" s="182" t="s">
        <v>127</v>
      </c>
      <c r="E13" s="182" t="s">
        <v>128</v>
      </c>
      <c r="F13" s="216">
        <v>470</v>
      </c>
      <c r="G13" s="216">
        <v>360</v>
      </c>
      <c r="H13" s="216">
        <v>830</v>
      </c>
      <c r="I13" s="216">
        <v>1</v>
      </c>
      <c r="J13" s="216">
        <v>0</v>
      </c>
      <c r="K13" s="216">
        <v>1</v>
      </c>
      <c r="L13" s="216">
        <v>52</v>
      </c>
      <c r="M13" s="216">
        <v>25</v>
      </c>
      <c r="N13" s="216">
        <v>77</v>
      </c>
      <c r="O13" s="216">
        <v>523</v>
      </c>
      <c r="P13" s="216">
        <v>385</v>
      </c>
      <c r="Q13" s="216">
        <v>908</v>
      </c>
      <c r="R13" s="216">
        <v>69</v>
      </c>
      <c r="S13" s="216">
        <v>46</v>
      </c>
      <c r="T13" s="216">
        <v>115</v>
      </c>
    </row>
    <row r="14" spans="2:20" s="176" customFormat="1" ht="17.25" customHeight="1">
      <c r="B14" s="145">
        <v>31</v>
      </c>
      <c r="C14" s="320"/>
      <c r="D14" s="182" t="s">
        <v>129</v>
      </c>
      <c r="E14" s="182" t="s">
        <v>130</v>
      </c>
      <c r="F14" s="216">
        <v>276</v>
      </c>
      <c r="G14" s="216">
        <v>264</v>
      </c>
      <c r="H14" s="216">
        <v>540</v>
      </c>
      <c r="I14" s="216">
        <v>1</v>
      </c>
      <c r="J14" s="216">
        <v>1</v>
      </c>
      <c r="K14" s="216">
        <v>2</v>
      </c>
      <c r="L14" s="216">
        <v>23</v>
      </c>
      <c r="M14" s="216">
        <v>10</v>
      </c>
      <c r="N14" s="216">
        <v>33</v>
      </c>
      <c r="O14" s="216">
        <v>300</v>
      </c>
      <c r="P14" s="216">
        <v>275</v>
      </c>
      <c r="Q14" s="216">
        <v>575</v>
      </c>
      <c r="R14" s="216">
        <v>6</v>
      </c>
      <c r="S14" s="216">
        <v>4</v>
      </c>
      <c r="T14" s="216">
        <v>10</v>
      </c>
    </row>
    <row r="15" spans="2:20" s="176" customFormat="1" ht="17.25" customHeight="1">
      <c r="B15" s="145">
        <v>32</v>
      </c>
      <c r="C15" s="320"/>
      <c r="D15" s="182" t="s">
        <v>131</v>
      </c>
      <c r="E15" s="182" t="s">
        <v>132</v>
      </c>
      <c r="F15" s="216">
        <v>90</v>
      </c>
      <c r="G15" s="216">
        <v>110</v>
      </c>
      <c r="H15" s="216">
        <v>200</v>
      </c>
      <c r="I15" s="216">
        <v>0</v>
      </c>
      <c r="J15" s="216">
        <v>0</v>
      </c>
      <c r="K15" s="216">
        <v>0</v>
      </c>
      <c r="L15" s="216">
        <v>38</v>
      </c>
      <c r="M15" s="216">
        <v>34</v>
      </c>
      <c r="N15" s="216">
        <v>72</v>
      </c>
      <c r="O15" s="216">
        <v>128</v>
      </c>
      <c r="P15" s="216">
        <v>144</v>
      </c>
      <c r="Q15" s="216">
        <v>272</v>
      </c>
      <c r="R15" s="216">
        <v>7</v>
      </c>
      <c r="S15" s="216">
        <v>2</v>
      </c>
      <c r="T15" s="216">
        <v>9</v>
      </c>
    </row>
    <row r="16" spans="2:20" s="176" customFormat="1" ht="17.25" customHeight="1">
      <c r="B16" s="145">
        <v>34</v>
      </c>
      <c r="C16" s="320"/>
      <c r="D16" s="182" t="s">
        <v>295</v>
      </c>
      <c r="E16" s="182" t="s">
        <v>296</v>
      </c>
      <c r="F16" s="216">
        <v>576</v>
      </c>
      <c r="G16" s="216">
        <v>700</v>
      </c>
      <c r="H16" s="216">
        <v>1276</v>
      </c>
      <c r="I16" s="216">
        <v>1</v>
      </c>
      <c r="J16" s="216">
        <v>0</v>
      </c>
      <c r="K16" s="216">
        <v>1</v>
      </c>
      <c r="L16" s="216">
        <v>53</v>
      </c>
      <c r="M16" s="216">
        <v>40</v>
      </c>
      <c r="N16" s="216">
        <v>93</v>
      </c>
      <c r="O16" s="216">
        <v>630</v>
      </c>
      <c r="P16" s="216">
        <v>740</v>
      </c>
      <c r="Q16" s="216">
        <v>1370</v>
      </c>
      <c r="R16" s="216">
        <v>43</v>
      </c>
      <c r="S16" s="216">
        <v>48</v>
      </c>
      <c r="T16" s="216">
        <v>91</v>
      </c>
    </row>
    <row r="17" spans="2:20" s="176" customFormat="1" ht="17.25" customHeight="1">
      <c r="B17" s="145">
        <v>44</v>
      </c>
      <c r="C17" s="320"/>
      <c r="D17" s="182" t="s">
        <v>134</v>
      </c>
      <c r="E17" s="182" t="s">
        <v>135</v>
      </c>
      <c r="F17" s="216">
        <v>3195</v>
      </c>
      <c r="G17" s="216">
        <v>3372</v>
      </c>
      <c r="H17" s="216">
        <v>6567</v>
      </c>
      <c r="I17" s="216">
        <v>1</v>
      </c>
      <c r="J17" s="216">
        <v>0</v>
      </c>
      <c r="K17" s="216">
        <v>1</v>
      </c>
      <c r="L17" s="216">
        <v>114</v>
      </c>
      <c r="M17" s="216">
        <v>50</v>
      </c>
      <c r="N17" s="216">
        <v>164</v>
      </c>
      <c r="O17" s="216">
        <v>3310</v>
      </c>
      <c r="P17" s="216">
        <v>3422</v>
      </c>
      <c r="Q17" s="216">
        <v>6732</v>
      </c>
      <c r="R17" s="216">
        <v>106</v>
      </c>
      <c r="S17" s="216">
        <v>114</v>
      </c>
      <c r="T17" s="216">
        <v>220</v>
      </c>
    </row>
    <row r="18" spans="2:20" s="176" customFormat="1" ht="17.25" customHeight="1">
      <c r="B18" s="145">
        <v>48</v>
      </c>
      <c r="C18" s="320"/>
      <c r="D18" s="182" t="s">
        <v>136</v>
      </c>
      <c r="E18" s="182" t="s">
        <v>137</v>
      </c>
      <c r="F18" s="216">
        <v>325</v>
      </c>
      <c r="G18" s="216">
        <v>450</v>
      </c>
      <c r="H18" s="216">
        <v>775</v>
      </c>
      <c r="I18" s="216">
        <v>0</v>
      </c>
      <c r="J18" s="216">
        <v>0</v>
      </c>
      <c r="K18" s="216">
        <v>0</v>
      </c>
      <c r="L18" s="216">
        <v>33</v>
      </c>
      <c r="M18" s="216">
        <v>16</v>
      </c>
      <c r="N18" s="216">
        <v>49</v>
      </c>
      <c r="O18" s="216">
        <v>358</v>
      </c>
      <c r="P18" s="216">
        <v>466</v>
      </c>
      <c r="Q18" s="216">
        <v>824</v>
      </c>
      <c r="R18" s="216">
        <v>5</v>
      </c>
      <c r="S18" s="216">
        <v>6</v>
      </c>
      <c r="T18" s="216">
        <v>11</v>
      </c>
    </row>
    <row r="19" spans="2:20" s="176" customFormat="1" ht="17.25" customHeight="1">
      <c r="B19" s="145">
        <v>49</v>
      </c>
      <c r="C19" s="320"/>
      <c r="D19" s="182" t="s">
        <v>138</v>
      </c>
      <c r="E19" s="182" t="s">
        <v>139</v>
      </c>
      <c r="F19" s="216">
        <v>68</v>
      </c>
      <c r="G19" s="216">
        <v>123</v>
      </c>
      <c r="H19" s="216">
        <v>191</v>
      </c>
      <c r="I19" s="216">
        <v>0</v>
      </c>
      <c r="J19" s="216">
        <v>0</v>
      </c>
      <c r="K19" s="216">
        <v>0</v>
      </c>
      <c r="L19" s="216">
        <v>13</v>
      </c>
      <c r="M19" s="216">
        <v>5</v>
      </c>
      <c r="N19" s="216">
        <v>18</v>
      </c>
      <c r="O19" s="216">
        <v>81</v>
      </c>
      <c r="P19" s="216">
        <v>128</v>
      </c>
      <c r="Q19" s="216">
        <v>209</v>
      </c>
      <c r="R19" s="216">
        <v>23</v>
      </c>
      <c r="S19" s="216">
        <v>26</v>
      </c>
      <c r="T19" s="216">
        <v>49</v>
      </c>
    </row>
    <row r="20" spans="2:20" s="176" customFormat="1" ht="17.25" customHeight="1">
      <c r="B20" s="145">
        <v>51</v>
      </c>
      <c r="C20" s="278"/>
      <c r="D20" s="182" t="s">
        <v>140</v>
      </c>
      <c r="E20" s="182" t="s">
        <v>297</v>
      </c>
      <c r="F20" s="216">
        <v>44</v>
      </c>
      <c r="G20" s="216">
        <v>67</v>
      </c>
      <c r="H20" s="216">
        <v>111</v>
      </c>
      <c r="I20" s="216">
        <v>1</v>
      </c>
      <c r="J20" s="216">
        <v>0</v>
      </c>
      <c r="K20" s="216">
        <v>1</v>
      </c>
      <c r="L20" s="216">
        <v>2</v>
      </c>
      <c r="M20" s="216">
        <v>0</v>
      </c>
      <c r="N20" s="216">
        <v>2</v>
      </c>
      <c r="O20" s="216">
        <v>47</v>
      </c>
      <c r="P20" s="216">
        <v>67</v>
      </c>
      <c r="Q20" s="216">
        <v>114</v>
      </c>
      <c r="R20" s="216">
        <v>0</v>
      </c>
      <c r="S20" s="216">
        <v>0</v>
      </c>
      <c r="T20" s="216">
        <v>0</v>
      </c>
    </row>
    <row r="21" spans="2:20" s="176" customFormat="1" ht="18" customHeight="1">
      <c r="B21" s="101"/>
      <c r="C21" s="321"/>
      <c r="D21" s="322"/>
      <c r="E21" s="97" t="s">
        <v>28</v>
      </c>
      <c r="F21" s="156">
        <f aca="true" t="shared" si="0" ref="F21:T21">SUM(F5:F20)</f>
        <v>13421</v>
      </c>
      <c r="G21" s="156">
        <f t="shared" si="0"/>
        <v>16290</v>
      </c>
      <c r="H21" s="156">
        <f t="shared" si="0"/>
        <v>29711</v>
      </c>
      <c r="I21" s="156">
        <f t="shared" si="0"/>
        <v>13</v>
      </c>
      <c r="J21" s="156">
        <f t="shared" si="0"/>
        <v>29</v>
      </c>
      <c r="K21" s="156">
        <f t="shared" si="0"/>
        <v>42</v>
      </c>
      <c r="L21" s="156">
        <f t="shared" si="0"/>
        <v>716</v>
      </c>
      <c r="M21" s="156">
        <f t="shared" si="0"/>
        <v>398</v>
      </c>
      <c r="N21" s="156">
        <f t="shared" si="0"/>
        <v>1114</v>
      </c>
      <c r="O21" s="156">
        <f t="shared" si="0"/>
        <v>14150</v>
      </c>
      <c r="P21" s="156">
        <f t="shared" si="0"/>
        <v>16717</v>
      </c>
      <c r="Q21" s="156">
        <f t="shared" si="0"/>
        <v>30867</v>
      </c>
      <c r="R21" s="156">
        <f t="shared" si="0"/>
        <v>517</v>
      </c>
      <c r="S21" s="156">
        <f t="shared" si="0"/>
        <v>469</v>
      </c>
      <c r="T21" s="156">
        <f t="shared" si="0"/>
        <v>986</v>
      </c>
    </row>
    <row r="22" spans="2:20" s="176" customFormat="1" ht="17.25" customHeight="1">
      <c r="B22" s="145">
        <v>6</v>
      </c>
      <c r="C22" s="277" t="s">
        <v>141</v>
      </c>
      <c r="D22" s="182" t="s">
        <v>142</v>
      </c>
      <c r="E22" s="182" t="s">
        <v>143</v>
      </c>
      <c r="F22" s="216">
        <v>508</v>
      </c>
      <c r="G22" s="216">
        <v>118</v>
      </c>
      <c r="H22" s="216">
        <v>626</v>
      </c>
      <c r="I22" s="216">
        <v>4</v>
      </c>
      <c r="J22" s="216">
        <v>0</v>
      </c>
      <c r="K22" s="216">
        <v>4</v>
      </c>
      <c r="L22" s="216">
        <v>71</v>
      </c>
      <c r="M22" s="216">
        <v>12</v>
      </c>
      <c r="N22" s="216">
        <v>83</v>
      </c>
      <c r="O22" s="216">
        <v>583</v>
      </c>
      <c r="P22" s="216">
        <v>130</v>
      </c>
      <c r="Q22" s="216">
        <v>713</v>
      </c>
      <c r="R22" s="216">
        <v>35</v>
      </c>
      <c r="S22" s="216">
        <v>20</v>
      </c>
      <c r="T22" s="216">
        <v>55</v>
      </c>
    </row>
    <row r="23" spans="2:20" s="176" customFormat="1" ht="17.25" customHeight="1">
      <c r="B23" s="145">
        <v>8</v>
      </c>
      <c r="C23" s="320"/>
      <c r="D23" s="182" t="s">
        <v>145</v>
      </c>
      <c r="E23" s="182" t="s">
        <v>146</v>
      </c>
      <c r="F23" s="216">
        <v>4400</v>
      </c>
      <c r="G23" s="216">
        <v>1681</v>
      </c>
      <c r="H23" s="216">
        <v>6081</v>
      </c>
      <c r="I23" s="216">
        <v>1</v>
      </c>
      <c r="J23" s="216">
        <v>1</v>
      </c>
      <c r="K23" s="216">
        <v>2</v>
      </c>
      <c r="L23" s="216">
        <v>475</v>
      </c>
      <c r="M23" s="216">
        <v>77</v>
      </c>
      <c r="N23" s="216">
        <v>552</v>
      </c>
      <c r="O23" s="216">
        <v>4876</v>
      </c>
      <c r="P23" s="216">
        <v>1759</v>
      </c>
      <c r="Q23" s="216">
        <v>6635</v>
      </c>
      <c r="R23" s="216">
        <v>58</v>
      </c>
      <c r="S23" s="216">
        <v>46</v>
      </c>
      <c r="T23" s="216">
        <v>104</v>
      </c>
    </row>
    <row r="24" spans="2:20" s="176" customFormat="1" ht="17.25" customHeight="1">
      <c r="B24" s="145">
        <v>9</v>
      </c>
      <c r="C24" s="320"/>
      <c r="D24" s="182" t="s">
        <v>147</v>
      </c>
      <c r="E24" s="182" t="s">
        <v>148</v>
      </c>
      <c r="F24" s="216">
        <v>240</v>
      </c>
      <c r="G24" s="216">
        <v>52</v>
      </c>
      <c r="H24" s="216">
        <v>292</v>
      </c>
      <c r="I24" s="216">
        <v>0</v>
      </c>
      <c r="J24" s="216">
        <v>0</v>
      </c>
      <c r="K24" s="216">
        <v>0</v>
      </c>
      <c r="L24" s="216">
        <v>73</v>
      </c>
      <c r="M24" s="216">
        <v>20</v>
      </c>
      <c r="N24" s="216">
        <v>93</v>
      </c>
      <c r="O24" s="216">
        <v>313</v>
      </c>
      <c r="P24" s="216">
        <v>72</v>
      </c>
      <c r="Q24" s="216">
        <v>385</v>
      </c>
      <c r="R24" s="216">
        <v>32</v>
      </c>
      <c r="S24" s="216">
        <v>37</v>
      </c>
      <c r="T24" s="216">
        <v>69</v>
      </c>
    </row>
    <row r="25" spans="2:20" s="176" customFormat="1" ht="17.25" customHeight="1">
      <c r="B25" s="145">
        <v>10</v>
      </c>
      <c r="C25" s="320"/>
      <c r="D25" s="182" t="s">
        <v>149</v>
      </c>
      <c r="E25" s="182" t="s">
        <v>150</v>
      </c>
      <c r="F25" s="216">
        <v>207</v>
      </c>
      <c r="G25" s="216">
        <v>162</v>
      </c>
      <c r="H25" s="216">
        <v>369</v>
      </c>
      <c r="I25" s="216">
        <v>0</v>
      </c>
      <c r="J25" s="216">
        <v>0</v>
      </c>
      <c r="K25" s="216">
        <v>0</v>
      </c>
      <c r="L25" s="216">
        <v>27</v>
      </c>
      <c r="M25" s="216">
        <v>10</v>
      </c>
      <c r="N25" s="216">
        <v>37</v>
      </c>
      <c r="O25" s="216">
        <v>234</v>
      </c>
      <c r="P25" s="216">
        <v>172</v>
      </c>
      <c r="Q25" s="216">
        <v>406</v>
      </c>
      <c r="R25" s="216">
        <v>0</v>
      </c>
      <c r="S25" s="216">
        <v>2</v>
      </c>
      <c r="T25" s="216">
        <v>2</v>
      </c>
    </row>
    <row r="26" spans="2:20" s="176" customFormat="1" ht="17.25" customHeight="1">
      <c r="B26" s="145">
        <v>11</v>
      </c>
      <c r="C26" s="320"/>
      <c r="D26" s="182" t="s">
        <v>151</v>
      </c>
      <c r="E26" s="182" t="s">
        <v>152</v>
      </c>
      <c r="F26" s="216">
        <v>327</v>
      </c>
      <c r="G26" s="216">
        <v>168</v>
      </c>
      <c r="H26" s="216">
        <v>495</v>
      </c>
      <c r="I26" s="216">
        <v>0</v>
      </c>
      <c r="J26" s="216">
        <v>0</v>
      </c>
      <c r="K26" s="216">
        <v>0</v>
      </c>
      <c r="L26" s="216">
        <v>52</v>
      </c>
      <c r="M26" s="216">
        <v>5</v>
      </c>
      <c r="N26" s="216">
        <v>57</v>
      </c>
      <c r="O26" s="216">
        <v>379</v>
      </c>
      <c r="P26" s="216">
        <v>173</v>
      </c>
      <c r="Q26" s="216">
        <v>552</v>
      </c>
      <c r="R26" s="216">
        <v>15</v>
      </c>
      <c r="S26" s="216">
        <v>13</v>
      </c>
      <c r="T26" s="216">
        <v>28</v>
      </c>
    </row>
    <row r="27" spans="2:20" s="176" customFormat="1" ht="17.25" customHeight="1">
      <c r="B27" s="145">
        <v>12</v>
      </c>
      <c r="C27" s="320"/>
      <c r="D27" s="182" t="s">
        <v>153</v>
      </c>
      <c r="E27" s="182" t="s">
        <v>154</v>
      </c>
      <c r="F27" s="216">
        <v>261</v>
      </c>
      <c r="G27" s="216">
        <v>113</v>
      </c>
      <c r="H27" s="216">
        <v>374</v>
      </c>
      <c r="I27" s="216">
        <v>0</v>
      </c>
      <c r="J27" s="216">
        <v>0</v>
      </c>
      <c r="K27" s="216">
        <v>0</v>
      </c>
      <c r="L27" s="216">
        <v>61</v>
      </c>
      <c r="M27" s="216">
        <v>3</v>
      </c>
      <c r="N27" s="216">
        <v>64</v>
      </c>
      <c r="O27" s="216">
        <v>322</v>
      </c>
      <c r="P27" s="216">
        <v>116</v>
      </c>
      <c r="Q27" s="216">
        <v>438</v>
      </c>
      <c r="R27" s="216">
        <v>4</v>
      </c>
      <c r="S27" s="216">
        <v>1</v>
      </c>
      <c r="T27" s="216">
        <v>5</v>
      </c>
    </row>
    <row r="28" spans="2:20" s="176" customFormat="1" ht="17.25" customHeight="1">
      <c r="B28" s="145">
        <v>13</v>
      </c>
      <c r="C28" s="320"/>
      <c r="D28" s="182" t="s">
        <v>155</v>
      </c>
      <c r="E28" s="182" t="s">
        <v>156</v>
      </c>
      <c r="F28" s="216">
        <v>592</v>
      </c>
      <c r="G28" s="216">
        <v>234</v>
      </c>
      <c r="H28" s="216">
        <v>826</v>
      </c>
      <c r="I28" s="216">
        <v>0</v>
      </c>
      <c r="J28" s="216">
        <v>1</v>
      </c>
      <c r="K28" s="216">
        <v>1</v>
      </c>
      <c r="L28" s="216">
        <v>66</v>
      </c>
      <c r="M28" s="216">
        <v>11</v>
      </c>
      <c r="N28" s="216">
        <v>77</v>
      </c>
      <c r="O28" s="216">
        <v>658</v>
      </c>
      <c r="P28" s="216">
        <v>246</v>
      </c>
      <c r="Q28" s="216">
        <v>904</v>
      </c>
      <c r="R28" s="216">
        <v>24</v>
      </c>
      <c r="S28" s="216">
        <v>16</v>
      </c>
      <c r="T28" s="216">
        <v>40</v>
      </c>
    </row>
    <row r="29" spans="2:20" s="176" customFormat="1" ht="17.25" customHeight="1">
      <c r="B29" s="145">
        <v>14</v>
      </c>
      <c r="C29" s="320"/>
      <c r="D29" s="182" t="s">
        <v>157</v>
      </c>
      <c r="E29" s="182" t="s">
        <v>158</v>
      </c>
      <c r="F29" s="216">
        <v>1909</v>
      </c>
      <c r="G29" s="216">
        <v>2876</v>
      </c>
      <c r="H29" s="216">
        <v>4785</v>
      </c>
      <c r="I29" s="216">
        <v>1</v>
      </c>
      <c r="J29" s="216">
        <v>0</v>
      </c>
      <c r="K29" s="216">
        <v>1</v>
      </c>
      <c r="L29" s="216">
        <v>136</v>
      </c>
      <c r="M29" s="216">
        <v>73</v>
      </c>
      <c r="N29" s="216">
        <v>209</v>
      </c>
      <c r="O29" s="216">
        <v>2046</v>
      </c>
      <c r="P29" s="216">
        <v>2949</v>
      </c>
      <c r="Q29" s="216">
        <v>4995</v>
      </c>
      <c r="R29" s="216">
        <v>423</v>
      </c>
      <c r="S29" s="216">
        <v>213</v>
      </c>
      <c r="T29" s="216">
        <v>636</v>
      </c>
    </row>
    <row r="30" spans="2:20" s="176" customFormat="1" ht="17.25" customHeight="1">
      <c r="B30" s="145">
        <v>22</v>
      </c>
      <c r="C30" s="320"/>
      <c r="D30" s="182" t="s">
        <v>159</v>
      </c>
      <c r="E30" s="182" t="s">
        <v>160</v>
      </c>
      <c r="F30" s="216">
        <v>671</v>
      </c>
      <c r="G30" s="216">
        <v>221</v>
      </c>
      <c r="H30" s="216">
        <v>892</v>
      </c>
      <c r="I30" s="216">
        <v>0</v>
      </c>
      <c r="J30" s="216">
        <v>0</v>
      </c>
      <c r="K30" s="216">
        <v>0</v>
      </c>
      <c r="L30" s="216">
        <v>69</v>
      </c>
      <c r="M30" s="216">
        <v>9</v>
      </c>
      <c r="N30" s="216">
        <v>78</v>
      </c>
      <c r="O30" s="216">
        <v>740</v>
      </c>
      <c r="P30" s="216">
        <v>230</v>
      </c>
      <c r="Q30" s="216">
        <v>970</v>
      </c>
      <c r="R30" s="216">
        <v>1</v>
      </c>
      <c r="S30" s="216">
        <v>0</v>
      </c>
      <c r="T30" s="216">
        <v>1</v>
      </c>
    </row>
    <row r="31" spans="2:20" s="176" customFormat="1" ht="17.25" customHeight="1">
      <c r="B31" s="145">
        <v>36</v>
      </c>
      <c r="C31" s="320"/>
      <c r="D31" s="182" t="s">
        <v>161</v>
      </c>
      <c r="E31" s="182" t="s">
        <v>162</v>
      </c>
      <c r="F31" s="216">
        <v>1146</v>
      </c>
      <c r="G31" s="216">
        <v>650</v>
      </c>
      <c r="H31" s="216">
        <v>1796</v>
      </c>
      <c r="I31" s="216">
        <v>0</v>
      </c>
      <c r="J31" s="216">
        <v>0</v>
      </c>
      <c r="K31" s="216">
        <v>0</v>
      </c>
      <c r="L31" s="216">
        <v>105</v>
      </c>
      <c r="M31" s="216">
        <v>43</v>
      </c>
      <c r="N31" s="216">
        <v>148</v>
      </c>
      <c r="O31" s="216">
        <v>1251</v>
      </c>
      <c r="P31" s="216">
        <v>693</v>
      </c>
      <c r="Q31" s="216">
        <v>1944</v>
      </c>
      <c r="R31" s="216">
        <v>428</v>
      </c>
      <c r="S31" s="216">
        <v>401</v>
      </c>
      <c r="T31" s="216">
        <v>829</v>
      </c>
    </row>
    <row r="32" spans="2:20" s="176" customFormat="1" ht="17.25" customHeight="1">
      <c r="B32" s="145">
        <v>40</v>
      </c>
      <c r="C32" s="320"/>
      <c r="D32" s="182" t="s">
        <v>163</v>
      </c>
      <c r="E32" s="182" t="s">
        <v>164</v>
      </c>
      <c r="F32" s="216">
        <v>3269</v>
      </c>
      <c r="G32" s="216">
        <v>675</v>
      </c>
      <c r="H32" s="216">
        <v>3944</v>
      </c>
      <c r="I32" s="216">
        <v>3</v>
      </c>
      <c r="J32" s="216">
        <v>0</v>
      </c>
      <c r="K32" s="216">
        <v>3</v>
      </c>
      <c r="L32" s="216">
        <v>118</v>
      </c>
      <c r="M32" s="216">
        <v>7</v>
      </c>
      <c r="N32" s="216">
        <v>125</v>
      </c>
      <c r="O32" s="216">
        <v>3390</v>
      </c>
      <c r="P32" s="216">
        <v>682</v>
      </c>
      <c r="Q32" s="216">
        <v>4072</v>
      </c>
      <c r="R32" s="216">
        <v>83</v>
      </c>
      <c r="S32" s="216">
        <v>124</v>
      </c>
      <c r="T32" s="216">
        <v>207</v>
      </c>
    </row>
    <row r="33" spans="2:20" s="176" customFormat="1" ht="17.25" customHeight="1">
      <c r="B33" s="145">
        <v>42</v>
      </c>
      <c r="C33" s="320"/>
      <c r="D33" s="182" t="s">
        <v>165</v>
      </c>
      <c r="E33" s="182" t="s">
        <v>166</v>
      </c>
      <c r="F33" s="216">
        <v>1202</v>
      </c>
      <c r="G33" s="216">
        <v>497</v>
      </c>
      <c r="H33" s="216">
        <v>1699</v>
      </c>
      <c r="I33" s="216">
        <v>2</v>
      </c>
      <c r="J33" s="216">
        <v>0</v>
      </c>
      <c r="K33" s="216">
        <v>2</v>
      </c>
      <c r="L33" s="216">
        <v>103</v>
      </c>
      <c r="M33" s="216">
        <v>26</v>
      </c>
      <c r="N33" s="216">
        <v>129</v>
      </c>
      <c r="O33" s="216">
        <v>1307</v>
      </c>
      <c r="P33" s="216">
        <v>523</v>
      </c>
      <c r="Q33" s="216">
        <v>1830</v>
      </c>
      <c r="R33" s="216">
        <v>268</v>
      </c>
      <c r="S33" s="216">
        <v>238</v>
      </c>
      <c r="T33" s="216">
        <v>506</v>
      </c>
    </row>
    <row r="34" spans="2:20" s="176" customFormat="1" ht="17.25" customHeight="1">
      <c r="B34" s="145">
        <v>43</v>
      </c>
      <c r="C34" s="278"/>
      <c r="D34" s="182" t="s">
        <v>167</v>
      </c>
      <c r="E34" s="182" t="s">
        <v>168</v>
      </c>
      <c r="F34" s="216">
        <v>1501</v>
      </c>
      <c r="G34" s="216">
        <v>284</v>
      </c>
      <c r="H34" s="216">
        <v>1785</v>
      </c>
      <c r="I34" s="216">
        <v>1</v>
      </c>
      <c r="J34" s="216">
        <v>0</v>
      </c>
      <c r="K34" s="216">
        <v>1</v>
      </c>
      <c r="L34" s="216">
        <v>87</v>
      </c>
      <c r="M34" s="216">
        <v>6</v>
      </c>
      <c r="N34" s="216">
        <v>93</v>
      </c>
      <c r="O34" s="216">
        <v>1589</v>
      </c>
      <c r="P34" s="216">
        <v>290</v>
      </c>
      <c r="Q34" s="216">
        <v>1879</v>
      </c>
      <c r="R34" s="216">
        <v>62</v>
      </c>
      <c r="S34" s="216">
        <v>80</v>
      </c>
      <c r="T34" s="216">
        <v>142</v>
      </c>
    </row>
    <row r="35" spans="2:20" s="176" customFormat="1" ht="18" customHeight="1">
      <c r="B35" s="101"/>
      <c r="C35" s="321"/>
      <c r="D35" s="322"/>
      <c r="E35" s="97" t="s">
        <v>28</v>
      </c>
      <c r="F35" s="156">
        <f aca="true" t="shared" si="1" ref="F35:T35">SUM(F22:F34)</f>
        <v>16233</v>
      </c>
      <c r="G35" s="156">
        <f t="shared" si="1"/>
        <v>7731</v>
      </c>
      <c r="H35" s="156">
        <f t="shared" si="1"/>
        <v>23964</v>
      </c>
      <c r="I35" s="156">
        <f t="shared" si="1"/>
        <v>12</v>
      </c>
      <c r="J35" s="156">
        <f t="shared" si="1"/>
        <v>2</v>
      </c>
      <c r="K35" s="156">
        <f t="shared" si="1"/>
        <v>14</v>
      </c>
      <c r="L35" s="156">
        <f t="shared" si="1"/>
        <v>1443</v>
      </c>
      <c r="M35" s="156">
        <f t="shared" si="1"/>
        <v>302</v>
      </c>
      <c r="N35" s="156">
        <f t="shared" si="1"/>
        <v>1745</v>
      </c>
      <c r="O35" s="156">
        <f t="shared" si="1"/>
        <v>17688</v>
      </c>
      <c r="P35" s="156">
        <f t="shared" si="1"/>
        <v>8035</v>
      </c>
      <c r="Q35" s="156">
        <f t="shared" si="1"/>
        <v>25723</v>
      </c>
      <c r="R35" s="156">
        <f t="shared" si="1"/>
        <v>1433</v>
      </c>
      <c r="S35" s="156">
        <f t="shared" si="1"/>
        <v>1191</v>
      </c>
      <c r="T35" s="156">
        <f t="shared" si="1"/>
        <v>2624</v>
      </c>
    </row>
    <row r="36" spans="2:20" s="176" customFormat="1" ht="17.25" customHeight="1">
      <c r="B36" s="145">
        <v>1</v>
      </c>
      <c r="C36" s="277" t="s">
        <v>169</v>
      </c>
      <c r="D36" s="182" t="s">
        <v>170</v>
      </c>
      <c r="E36" s="182" t="s">
        <v>171</v>
      </c>
      <c r="F36" s="216">
        <v>88</v>
      </c>
      <c r="G36" s="216">
        <v>112</v>
      </c>
      <c r="H36" s="216">
        <v>200</v>
      </c>
      <c r="I36" s="216">
        <v>0</v>
      </c>
      <c r="J36" s="216">
        <v>1</v>
      </c>
      <c r="K36" s="216">
        <v>1</v>
      </c>
      <c r="L36" s="216">
        <v>18</v>
      </c>
      <c r="M36" s="216">
        <v>18</v>
      </c>
      <c r="N36" s="216">
        <v>36</v>
      </c>
      <c r="O36" s="216">
        <v>106</v>
      </c>
      <c r="P36" s="216">
        <v>131</v>
      </c>
      <c r="Q36" s="216">
        <v>237</v>
      </c>
      <c r="R36" s="216">
        <v>68</v>
      </c>
      <c r="S36" s="216">
        <v>68</v>
      </c>
      <c r="T36" s="216">
        <v>136</v>
      </c>
    </row>
    <row r="37" spans="2:20" s="176" customFormat="1" ht="17.25" customHeight="1">
      <c r="B37" s="145">
        <v>7</v>
      </c>
      <c r="C37" s="320"/>
      <c r="D37" s="182" t="s">
        <v>174</v>
      </c>
      <c r="E37" s="182" t="s">
        <v>175</v>
      </c>
      <c r="F37" s="216">
        <v>3171</v>
      </c>
      <c r="G37" s="216">
        <v>2353</v>
      </c>
      <c r="H37" s="216">
        <v>5524</v>
      </c>
      <c r="I37" s="216">
        <v>6</v>
      </c>
      <c r="J37" s="216">
        <v>5</v>
      </c>
      <c r="K37" s="216">
        <v>11</v>
      </c>
      <c r="L37" s="216">
        <v>124</v>
      </c>
      <c r="M37" s="216">
        <v>43</v>
      </c>
      <c r="N37" s="216">
        <v>167</v>
      </c>
      <c r="O37" s="216">
        <v>3301</v>
      </c>
      <c r="P37" s="216">
        <v>2401</v>
      </c>
      <c r="Q37" s="216">
        <v>5702</v>
      </c>
      <c r="R37" s="216">
        <v>296</v>
      </c>
      <c r="S37" s="216">
        <v>215</v>
      </c>
      <c r="T37" s="216">
        <v>511</v>
      </c>
    </row>
    <row r="38" spans="2:20" s="176" customFormat="1" ht="17.25" customHeight="1">
      <c r="B38" s="145">
        <v>15</v>
      </c>
      <c r="C38" s="320"/>
      <c r="D38" s="182" t="s">
        <v>176</v>
      </c>
      <c r="E38" s="182" t="s">
        <v>177</v>
      </c>
      <c r="F38" s="216">
        <v>295</v>
      </c>
      <c r="G38" s="216">
        <v>282</v>
      </c>
      <c r="H38" s="216">
        <v>577</v>
      </c>
      <c r="I38" s="216">
        <v>0</v>
      </c>
      <c r="J38" s="216">
        <v>0</v>
      </c>
      <c r="K38" s="216">
        <v>0</v>
      </c>
      <c r="L38" s="216">
        <v>50</v>
      </c>
      <c r="M38" s="216">
        <v>61</v>
      </c>
      <c r="N38" s="216">
        <v>111</v>
      </c>
      <c r="O38" s="216">
        <v>345</v>
      </c>
      <c r="P38" s="216">
        <v>343</v>
      </c>
      <c r="Q38" s="216">
        <v>688</v>
      </c>
      <c r="R38" s="216">
        <v>272</v>
      </c>
      <c r="S38" s="216">
        <v>229</v>
      </c>
      <c r="T38" s="216">
        <v>501</v>
      </c>
    </row>
    <row r="39" spans="2:20" s="176" customFormat="1" ht="17.25" customHeight="1">
      <c r="B39" s="145">
        <v>16</v>
      </c>
      <c r="C39" s="320"/>
      <c r="D39" s="182" t="s">
        <v>178</v>
      </c>
      <c r="E39" s="182" t="s">
        <v>179</v>
      </c>
      <c r="F39" s="216">
        <v>543</v>
      </c>
      <c r="G39" s="216">
        <v>941</v>
      </c>
      <c r="H39" s="216">
        <v>1484</v>
      </c>
      <c r="I39" s="216">
        <v>4</v>
      </c>
      <c r="J39" s="216">
        <v>0</v>
      </c>
      <c r="K39" s="216">
        <v>4</v>
      </c>
      <c r="L39" s="216">
        <v>98</v>
      </c>
      <c r="M39" s="216">
        <v>58</v>
      </c>
      <c r="N39" s="216">
        <v>156</v>
      </c>
      <c r="O39" s="216">
        <v>645</v>
      </c>
      <c r="P39" s="216">
        <v>999</v>
      </c>
      <c r="Q39" s="216">
        <v>1644</v>
      </c>
      <c r="R39" s="216">
        <v>23</v>
      </c>
      <c r="S39" s="216">
        <v>22</v>
      </c>
      <c r="T39" s="216">
        <v>45</v>
      </c>
    </row>
    <row r="40" spans="2:20" s="176" customFormat="1" ht="17.25" customHeight="1">
      <c r="B40" s="145">
        <v>17</v>
      </c>
      <c r="C40" s="320"/>
      <c r="D40" s="182" t="s">
        <v>180</v>
      </c>
      <c r="E40" s="182" t="s">
        <v>298</v>
      </c>
      <c r="F40" s="216">
        <v>279</v>
      </c>
      <c r="G40" s="216">
        <v>414</v>
      </c>
      <c r="H40" s="216">
        <v>693</v>
      </c>
      <c r="I40" s="216">
        <v>0</v>
      </c>
      <c r="J40" s="216">
        <v>0</v>
      </c>
      <c r="K40" s="216">
        <v>0</v>
      </c>
      <c r="L40" s="216">
        <v>103</v>
      </c>
      <c r="M40" s="216">
        <v>68</v>
      </c>
      <c r="N40" s="216">
        <v>171</v>
      </c>
      <c r="O40" s="216">
        <v>382</v>
      </c>
      <c r="P40" s="216">
        <v>482</v>
      </c>
      <c r="Q40" s="216">
        <v>864</v>
      </c>
      <c r="R40" s="216">
        <v>222</v>
      </c>
      <c r="S40" s="216">
        <v>106</v>
      </c>
      <c r="T40" s="216">
        <v>328</v>
      </c>
    </row>
    <row r="41" spans="2:20" s="176" customFormat="1" ht="17.25" customHeight="1">
      <c r="B41" s="145">
        <v>19</v>
      </c>
      <c r="C41" s="320"/>
      <c r="D41" s="182" t="s">
        <v>181</v>
      </c>
      <c r="E41" s="182" t="s">
        <v>182</v>
      </c>
      <c r="F41" s="216">
        <v>788</v>
      </c>
      <c r="G41" s="216">
        <v>736</v>
      </c>
      <c r="H41" s="216">
        <v>1524</v>
      </c>
      <c r="I41" s="216">
        <v>2</v>
      </c>
      <c r="J41" s="216">
        <v>1</v>
      </c>
      <c r="K41" s="216">
        <v>3</v>
      </c>
      <c r="L41" s="216">
        <v>98</v>
      </c>
      <c r="M41" s="216">
        <v>41</v>
      </c>
      <c r="N41" s="216">
        <v>139</v>
      </c>
      <c r="O41" s="216">
        <v>888</v>
      </c>
      <c r="P41" s="216">
        <v>778</v>
      </c>
      <c r="Q41" s="216">
        <v>1666</v>
      </c>
      <c r="R41" s="216">
        <v>57</v>
      </c>
      <c r="S41" s="216">
        <v>27</v>
      </c>
      <c r="T41" s="216">
        <v>84</v>
      </c>
    </row>
    <row r="42" spans="2:20" s="176" customFormat="1" ht="17.25" customHeight="1">
      <c r="B42" s="145">
        <v>21</v>
      </c>
      <c r="C42" s="320"/>
      <c r="D42" s="182" t="s">
        <v>183</v>
      </c>
      <c r="E42" s="182" t="s">
        <v>184</v>
      </c>
      <c r="F42" s="216">
        <v>604</v>
      </c>
      <c r="G42" s="216">
        <v>812</v>
      </c>
      <c r="H42" s="216">
        <v>1416</v>
      </c>
      <c r="I42" s="216">
        <v>0</v>
      </c>
      <c r="J42" s="216">
        <v>0</v>
      </c>
      <c r="K42" s="216">
        <v>0</v>
      </c>
      <c r="L42" s="216">
        <v>37</v>
      </c>
      <c r="M42" s="216">
        <v>16</v>
      </c>
      <c r="N42" s="216">
        <v>53</v>
      </c>
      <c r="O42" s="216">
        <v>641</v>
      </c>
      <c r="P42" s="216">
        <v>828</v>
      </c>
      <c r="Q42" s="216">
        <v>1469</v>
      </c>
      <c r="R42" s="216">
        <v>72</v>
      </c>
      <c r="S42" s="216">
        <v>58</v>
      </c>
      <c r="T42" s="216">
        <v>130</v>
      </c>
    </row>
    <row r="43" spans="2:20" s="176" customFormat="1" ht="17.25" customHeight="1">
      <c r="B43" s="145">
        <v>24</v>
      </c>
      <c r="C43" s="320"/>
      <c r="D43" s="182" t="s">
        <v>185</v>
      </c>
      <c r="E43" s="182" t="s">
        <v>186</v>
      </c>
      <c r="F43" s="216">
        <v>767</v>
      </c>
      <c r="G43" s="216">
        <v>679</v>
      </c>
      <c r="H43" s="216">
        <v>1446</v>
      </c>
      <c r="I43" s="216">
        <v>2</v>
      </c>
      <c r="J43" s="216">
        <v>1</v>
      </c>
      <c r="K43" s="216">
        <v>3</v>
      </c>
      <c r="L43" s="216">
        <v>55</v>
      </c>
      <c r="M43" s="216">
        <v>26</v>
      </c>
      <c r="N43" s="216">
        <v>81</v>
      </c>
      <c r="O43" s="216">
        <v>824</v>
      </c>
      <c r="P43" s="216">
        <v>706</v>
      </c>
      <c r="Q43" s="216">
        <v>1530</v>
      </c>
      <c r="R43" s="216">
        <v>68</v>
      </c>
      <c r="S43" s="216">
        <v>55</v>
      </c>
      <c r="T43" s="216">
        <v>123</v>
      </c>
    </row>
    <row r="44" spans="2:20" s="176" customFormat="1" ht="17.25" customHeight="1">
      <c r="B44" s="145">
        <v>25</v>
      </c>
      <c r="C44" s="320"/>
      <c r="D44" s="182" t="s">
        <v>299</v>
      </c>
      <c r="E44" s="182" t="s">
        <v>300</v>
      </c>
      <c r="F44" s="216">
        <v>555</v>
      </c>
      <c r="G44" s="216">
        <v>658</v>
      </c>
      <c r="H44" s="216">
        <v>1213</v>
      </c>
      <c r="I44" s="216">
        <v>1</v>
      </c>
      <c r="J44" s="216">
        <v>0</v>
      </c>
      <c r="K44" s="216">
        <v>1</v>
      </c>
      <c r="L44" s="216">
        <v>75</v>
      </c>
      <c r="M44" s="216">
        <v>51</v>
      </c>
      <c r="N44" s="216">
        <v>126</v>
      </c>
      <c r="O44" s="216">
        <v>631</v>
      </c>
      <c r="P44" s="216">
        <v>709</v>
      </c>
      <c r="Q44" s="216">
        <v>1340</v>
      </c>
      <c r="R44" s="216">
        <v>13</v>
      </c>
      <c r="S44" s="216">
        <v>12</v>
      </c>
      <c r="T44" s="216">
        <v>25</v>
      </c>
    </row>
    <row r="45" spans="2:20" s="176" customFormat="1" ht="17.25" customHeight="1">
      <c r="B45" s="145">
        <v>27</v>
      </c>
      <c r="C45" s="320"/>
      <c r="D45" s="182" t="s">
        <v>188</v>
      </c>
      <c r="E45" s="182" t="s">
        <v>301</v>
      </c>
      <c r="F45" s="216">
        <v>119</v>
      </c>
      <c r="G45" s="216">
        <v>26</v>
      </c>
      <c r="H45" s="216">
        <v>145</v>
      </c>
      <c r="I45" s="216">
        <v>0</v>
      </c>
      <c r="J45" s="216">
        <v>0</v>
      </c>
      <c r="K45" s="216">
        <v>0</v>
      </c>
      <c r="L45" s="216">
        <v>24</v>
      </c>
      <c r="M45" s="216">
        <v>8</v>
      </c>
      <c r="N45" s="216">
        <v>32</v>
      </c>
      <c r="O45" s="216">
        <v>143</v>
      </c>
      <c r="P45" s="216">
        <v>34</v>
      </c>
      <c r="Q45" s="216">
        <v>177</v>
      </c>
      <c r="R45" s="216">
        <v>66</v>
      </c>
      <c r="S45" s="216">
        <v>81</v>
      </c>
      <c r="T45" s="216">
        <v>147</v>
      </c>
    </row>
    <row r="46" spans="2:20" s="176" customFormat="1" ht="17.25" customHeight="1">
      <c r="B46" s="145">
        <v>28</v>
      </c>
      <c r="C46" s="320"/>
      <c r="D46" s="182" t="s">
        <v>189</v>
      </c>
      <c r="E46" s="182" t="s">
        <v>302</v>
      </c>
      <c r="F46" s="216">
        <v>53</v>
      </c>
      <c r="G46" s="216">
        <v>42</v>
      </c>
      <c r="H46" s="216">
        <v>95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53</v>
      </c>
      <c r="P46" s="216">
        <v>42</v>
      </c>
      <c r="Q46" s="216">
        <v>95</v>
      </c>
      <c r="R46" s="216">
        <v>8</v>
      </c>
      <c r="S46" s="216">
        <v>5</v>
      </c>
      <c r="T46" s="216">
        <v>13</v>
      </c>
    </row>
    <row r="47" spans="2:20" s="176" customFormat="1" ht="17.25" customHeight="1">
      <c r="B47" s="145">
        <v>30</v>
      </c>
      <c r="C47" s="320"/>
      <c r="D47" s="182" t="s">
        <v>190</v>
      </c>
      <c r="E47" s="182" t="s">
        <v>191</v>
      </c>
      <c r="F47" s="216">
        <v>3373</v>
      </c>
      <c r="G47" s="216">
        <v>4143</v>
      </c>
      <c r="H47" s="216">
        <v>7516</v>
      </c>
      <c r="I47" s="216">
        <v>1</v>
      </c>
      <c r="J47" s="216">
        <v>1</v>
      </c>
      <c r="K47" s="216">
        <v>2</v>
      </c>
      <c r="L47" s="216">
        <v>302</v>
      </c>
      <c r="M47" s="216">
        <v>142</v>
      </c>
      <c r="N47" s="216">
        <v>444</v>
      </c>
      <c r="O47" s="216">
        <v>3676</v>
      </c>
      <c r="P47" s="216">
        <v>4286</v>
      </c>
      <c r="Q47" s="216">
        <v>7962</v>
      </c>
      <c r="R47" s="216">
        <v>29</v>
      </c>
      <c r="S47" s="216">
        <v>33</v>
      </c>
      <c r="T47" s="216">
        <v>62</v>
      </c>
    </row>
    <row r="48" spans="2:20" s="176" customFormat="1" ht="17.25" customHeight="1">
      <c r="B48" s="145">
        <v>33</v>
      </c>
      <c r="C48" s="320"/>
      <c r="D48" s="182" t="s">
        <v>193</v>
      </c>
      <c r="E48" s="182" t="s">
        <v>194</v>
      </c>
      <c r="F48" s="216">
        <v>994</v>
      </c>
      <c r="G48" s="216">
        <v>1239</v>
      </c>
      <c r="H48" s="216">
        <v>2233</v>
      </c>
      <c r="I48" s="216">
        <v>0</v>
      </c>
      <c r="J48" s="216">
        <v>0</v>
      </c>
      <c r="K48" s="216">
        <v>0</v>
      </c>
      <c r="L48" s="216">
        <v>60</v>
      </c>
      <c r="M48" s="216">
        <v>20</v>
      </c>
      <c r="N48" s="216">
        <v>80</v>
      </c>
      <c r="O48" s="216">
        <v>1054</v>
      </c>
      <c r="P48" s="216">
        <v>1259</v>
      </c>
      <c r="Q48" s="216">
        <v>2313</v>
      </c>
      <c r="R48" s="216">
        <v>23</v>
      </c>
      <c r="S48" s="216">
        <v>28</v>
      </c>
      <c r="T48" s="216">
        <v>51</v>
      </c>
    </row>
    <row r="49" spans="2:20" s="176" customFormat="1" ht="17.25" customHeight="1">
      <c r="B49" s="145">
        <v>35</v>
      </c>
      <c r="C49" s="320"/>
      <c r="D49" s="182" t="s">
        <v>196</v>
      </c>
      <c r="E49" s="182" t="s">
        <v>197</v>
      </c>
      <c r="F49" s="216">
        <v>997</v>
      </c>
      <c r="G49" s="216">
        <v>1324</v>
      </c>
      <c r="H49" s="216">
        <v>2321</v>
      </c>
      <c r="I49" s="216">
        <v>2</v>
      </c>
      <c r="J49" s="216">
        <v>0</v>
      </c>
      <c r="K49" s="216">
        <v>2</v>
      </c>
      <c r="L49" s="216">
        <v>176</v>
      </c>
      <c r="M49" s="216">
        <v>102</v>
      </c>
      <c r="N49" s="216">
        <v>278</v>
      </c>
      <c r="O49" s="216">
        <v>1175</v>
      </c>
      <c r="P49" s="216">
        <v>1426</v>
      </c>
      <c r="Q49" s="216">
        <v>2601</v>
      </c>
      <c r="R49" s="216">
        <v>228</v>
      </c>
      <c r="S49" s="216">
        <v>161</v>
      </c>
      <c r="T49" s="216">
        <v>389</v>
      </c>
    </row>
    <row r="50" spans="2:20" s="176" customFormat="1" ht="17.25" customHeight="1">
      <c r="B50" s="145">
        <v>37</v>
      </c>
      <c r="C50" s="320"/>
      <c r="D50" s="182" t="s">
        <v>198</v>
      </c>
      <c r="E50" s="182" t="s">
        <v>199</v>
      </c>
      <c r="F50" s="216">
        <v>243</v>
      </c>
      <c r="G50" s="216">
        <v>961</v>
      </c>
      <c r="H50" s="216">
        <v>1204</v>
      </c>
      <c r="I50" s="216">
        <v>0</v>
      </c>
      <c r="J50" s="216">
        <v>0</v>
      </c>
      <c r="K50" s="216">
        <v>0</v>
      </c>
      <c r="L50" s="216">
        <v>25</v>
      </c>
      <c r="M50" s="216">
        <v>31</v>
      </c>
      <c r="N50" s="216">
        <v>56</v>
      </c>
      <c r="O50" s="216">
        <v>268</v>
      </c>
      <c r="P50" s="216">
        <v>992</v>
      </c>
      <c r="Q50" s="216">
        <v>1260</v>
      </c>
      <c r="R50" s="216">
        <v>174</v>
      </c>
      <c r="S50" s="216">
        <v>71</v>
      </c>
      <c r="T50" s="216">
        <v>245</v>
      </c>
    </row>
    <row r="51" spans="2:20" s="176" customFormat="1" ht="17.25" customHeight="1">
      <c r="B51" s="145">
        <v>38</v>
      </c>
      <c r="C51" s="320"/>
      <c r="D51" s="182" t="s">
        <v>200</v>
      </c>
      <c r="E51" s="182" t="s">
        <v>201</v>
      </c>
      <c r="F51" s="216">
        <v>777</v>
      </c>
      <c r="G51" s="216">
        <v>1422</v>
      </c>
      <c r="H51" s="216">
        <v>2199</v>
      </c>
      <c r="I51" s="216">
        <v>1</v>
      </c>
      <c r="J51" s="216">
        <v>0</v>
      </c>
      <c r="K51" s="216">
        <v>1</v>
      </c>
      <c r="L51" s="216">
        <v>78</v>
      </c>
      <c r="M51" s="216">
        <v>47</v>
      </c>
      <c r="N51" s="216">
        <v>125</v>
      </c>
      <c r="O51" s="216">
        <v>856</v>
      </c>
      <c r="P51" s="216">
        <v>1469</v>
      </c>
      <c r="Q51" s="216">
        <v>2325</v>
      </c>
      <c r="R51" s="216">
        <v>40</v>
      </c>
      <c r="S51" s="216">
        <v>28</v>
      </c>
      <c r="T51" s="216">
        <v>68</v>
      </c>
    </row>
    <row r="52" spans="2:20" s="176" customFormat="1" ht="17.25" customHeight="1">
      <c r="B52" s="145">
        <v>39</v>
      </c>
      <c r="C52" s="320"/>
      <c r="D52" s="182" t="s">
        <v>202</v>
      </c>
      <c r="E52" s="182" t="s">
        <v>203</v>
      </c>
      <c r="F52" s="216">
        <v>1174</v>
      </c>
      <c r="G52" s="216">
        <v>3343</v>
      </c>
      <c r="H52" s="216">
        <v>4517</v>
      </c>
      <c r="I52" s="216">
        <v>2</v>
      </c>
      <c r="J52" s="216">
        <v>0</v>
      </c>
      <c r="K52" s="216">
        <v>2</v>
      </c>
      <c r="L52" s="216">
        <v>104</v>
      </c>
      <c r="M52" s="216">
        <v>107</v>
      </c>
      <c r="N52" s="216">
        <v>211</v>
      </c>
      <c r="O52" s="216">
        <v>1280</v>
      </c>
      <c r="P52" s="216">
        <v>3450</v>
      </c>
      <c r="Q52" s="216">
        <v>4730</v>
      </c>
      <c r="R52" s="216">
        <v>122</v>
      </c>
      <c r="S52" s="216">
        <v>72</v>
      </c>
      <c r="T52" s="216">
        <v>194</v>
      </c>
    </row>
    <row r="53" spans="2:20" s="176" customFormat="1" ht="17.25" customHeight="1">
      <c r="B53" s="145">
        <v>41</v>
      </c>
      <c r="C53" s="320"/>
      <c r="D53" s="182" t="s">
        <v>172</v>
      </c>
      <c r="E53" s="182" t="s">
        <v>173</v>
      </c>
      <c r="F53" s="216">
        <v>2242</v>
      </c>
      <c r="G53" s="216">
        <v>2919</v>
      </c>
      <c r="H53" s="216">
        <v>5161</v>
      </c>
      <c r="I53" s="216">
        <v>1</v>
      </c>
      <c r="J53" s="216">
        <v>0</v>
      </c>
      <c r="K53" s="216">
        <v>1</v>
      </c>
      <c r="L53" s="216">
        <v>95</v>
      </c>
      <c r="M53" s="216">
        <v>55</v>
      </c>
      <c r="N53" s="216">
        <v>150</v>
      </c>
      <c r="O53" s="216">
        <v>2338</v>
      </c>
      <c r="P53" s="216">
        <v>2974</v>
      </c>
      <c r="Q53" s="216">
        <v>5312</v>
      </c>
      <c r="R53" s="216">
        <v>215</v>
      </c>
      <c r="S53" s="216">
        <v>104</v>
      </c>
      <c r="T53" s="216">
        <v>319</v>
      </c>
    </row>
    <row r="54" spans="2:20" s="176" customFormat="1" ht="17.25" customHeight="1">
      <c r="B54" s="145">
        <v>45</v>
      </c>
      <c r="C54" s="320"/>
      <c r="D54" s="182" t="s">
        <v>205</v>
      </c>
      <c r="E54" s="182" t="s">
        <v>206</v>
      </c>
      <c r="F54" s="216">
        <v>107</v>
      </c>
      <c r="G54" s="216">
        <v>146</v>
      </c>
      <c r="H54" s="216">
        <v>253</v>
      </c>
      <c r="I54" s="216">
        <v>1</v>
      </c>
      <c r="J54" s="216">
        <v>0</v>
      </c>
      <c r="K54" s="216">
        <v>1</v>
      </c>
      <c r="L54" s="216">
        <v>43</v>
      </c>
      <c r="M54" s="216">
        <v>25</v>
      </c>
      <c r="N54" s="216">
        <v>68</v>
      </c>
      <c r="O54" s="216">
        <v>151</v>
      </c>
      <c r="P54" s="216">
        <v>171</v>
      </c>
      <c r="Q54" s="216">
        <v>322</v>
      </c>
      <c r="R54" s="216">
        <v>81</v>
      </c>
      <c r="S54" s="216">
        <v>61</v>
      </c>
      <c r="T54" s="216">
        <v>142</v>
      </c>
    </row>
    <row r="55" spans="2:20" s="176" customFormat="1" ht="17.25" customHeight="1">
      <c r="B55" s="145">
        <v>46</v>
      </c>
      <c r="C55" s="320"/>
      <c r="D55" s="182" t="s">
        <v>207</v>
      </c>
      <c r="E55" s="182" t="s">
        <v>208</v>
      </c>
      <c r="F55" s="216">
        <v>2463</v>
      </c>
      <c r="G55" s="216">
        <v>2565</v>
      </c>
      <c r="H55" s="216">
        <v>5028</v>
      </c>
      <c r="I55" s="216">
        <v>1</v>
      </c>
      <c r="J55" s="216">
        <v>0</v>
      </c>
      <c r="K55" s="216">
        <v>1</v>
      </c>
      <c r="L55" s="216">
        <v>5</v>
      </c>
      <c r="M55" s="216">
        <v>0</v>
      </c>
      <c r="N55" s="216">
        <v>5</v>
      </c>
      <c r="O55" s="216">
        <v>2469</v>
      </c>
      <c r="P55" s="216">
        <v>2565</v>
      </c>
      <c r="Q55" s="216">
        <v>5034</v>
      </c>
      <c r="R55" s="216">
        <v>2</v>
      </c>
      <c r="S55" s="216">
        <v>7</v>
      </c>
      <c r="T55" s="216">
        <v>9</v>
      </c>
    </row>
    <row r="56" spans="2:20" s="176" customFormat="1" ht="17.25" customHeight="1">
      <c r="B56" s="145">
        <v>47</v>
      </c>
      <c r="C56" s="278"/>
      <c r="D56" s="182" t="s">
        <v>209</v>
      </c>
      <c r="E56" s="182" t="s">
        <v>210</v>
      </c>
      <c r="F56" s="216">
        <v>6</v>
      </c>
      <c r="G56" s="216">
        <v>2</v>
      </c>
      <c r="H56" s="216">
        <v>8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6</v>
      </c>
      <c r="P56" s="216">
        <v>2</v>
      </c>
      <c r="Q56" s="216">
        <v>8</v>
      </c>
      <c r="R56" s="216">
        <v>1</v>
      </c>
      <c r="S56" s="216">
        <v>4</v>
      </c>
      <c r="T56" s="216">
        <v>5</v>
      </c>
    </row>
    <row r="57" spans="2:20" s="176" customFormat="1" ht="18" customHeight="1">
      <c r="B57" s="101"/>
      <c r="C57" s="321"/>
      <c r="D57" s="322"/>
      <c r="E57" s="97" t="s">
        <v>28</v>
      </c>
      <c r="F57" s="156">
        <f aca="true" t="shared" si="2" ref="F57:T57">SUM(F36:F56)</f>
        <v>19638</v>
      </c>
      <c r="G57" s="156">
        <f t="shared" si="2"/>
        <v>25119</v>
      </c>
      <c r="H57" s="156">
        <f t="shared" si="2"/>
        <v>44757</v>
      </c>
      <c r="I57" s="156">
        <f t="shared" si="2"/>
        <v>24</v>
      </c>
      <c r="J57" s="156">
        <f t="shared" si="2"/>
        <v>9</v>
      </c>
      <c r="K57" s="156">
        <f t="shared" si="2"/>
        <v>33</v>
      </c>
      <c r="L57" s="156">
        <f t="shared" si="2"/>
        <v>1570</v>
      </c>
      <c r="M57" s="156">
        <f t="shared" si="2"/>
        <v>919</v>
      </c>
      <c r="N57" s="156">
        <f t="shared" si="2"/>
        <v>2489</v>
      </c>
      <c r="O57" s="156">
        <f t="shared" si="2"/>
        <v>21232</v>
      </c>
      <c r="P57" s="156">
        <f t="shared" si="2"/>
        <v>26047</v>
      </c>
      <c r="Q57" s="156">
        <f t="shared" si="2"/>
        <v>47279</v>
      </c>
      <c r="R57" s="156">
        <f t="shared" si="2"/>
        <v>2080</v>
      </c>
      <c r="S57" s="156">
        <f t="shared" si="2"/>
        <v>1447</v>
      </c>
      <c r="T57" s="156">
        <f t="shared" si="2"/>
        <v>3527</v>
      </c>
    </row>
    <row r="58" spans="2:20" s="176" customFormat="1" ht="18" customHeight="1"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</row>
    <row r="59" spans="2:20" s="176" customFormat="1" ht="18" customHeight="1"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</row>
    <row r="60" spans="2:20" s="176" customFormat="1" ht="17.25" customHeight="1">
      <c r="B60" s="145">
        <v>54</v>
      </c>
      <c r="C60" s="219"/>
      <c r="D60" s="184" t="s">
        <v>211</v>
      </c>
      <c r="E60" s="184" t="s">
        <v>212</v>
      </c>
      <c r="F60" s="216">
        <v>3649</v>
      </c>
      <c r="G60" s="216">
        <v>3824</v>
      </c>
      <c r="H60" s="216">
        <v>7473</v>
      </c>
      <c r="I60" s="216">
        <v>7</v>
      </c>
      <c r="J60" s="216">
        <v>15</v>
      </c>
      <c r="K60" s="216">
        <v>22</v>
      </c>
      <c r="L60" s="216">
        <v>504</v>
      </c>
      <c r="M60" s="216">
        <v>99</v>
      </c>
      <c r="N60" s="216">
        <v>603</v>
      </c>
      <c r="O60" s="216">
        <v>4160</v>
      </c>
      <c r="P60" s="216">
        <v>3938</v>
      </c>
      <c r="Q60" s="216">
        <v>8098</v>
      </c>
      <c r="R60" s="216">
        <v>618</v>
      </c>
      <c r="S60" s="216">
        <v>648</v>
      </c>
      <c r="T60" s="216">
        <v>1266</v>
      </c>
    </row>
    <row r="61" spans="2:20" s="176" customFormat="1" ht="18" customHeight="1">
      <c r="B61" s="183"/>
      <c r="C61" s="183"/>
      <c r="D61" s="98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2:20" s="176" customFormat="1" ht="17.25" customHeight="1">
      <c r="B62" s="145">
        <v>55</v>
      </c>
      <c r="C62" s="219"/>
      <c r="D62" s="184" t="s">
        <v>213</v>
      </c>
      <c r="E62" s="184" t="s">
        <v>214</v>
      </c>
      <c r="F62" s="216">
        <v>601</v>
      </c>
      <c r="G62" s="216">
        <v>407</v>
      </c>
      <c r="H62" s="216">
        <v>1008</v>
      </c>
      <c r="I62" s="216">
        <v>0</v>
      </c>
      <c r="J62" s="216">
        <v>0</v>
      </c>
      <c r="K62" s="216">
        <v>0</v>
      </c>
      <c r="L62" s="216">
        <v>3</v>
      </c>
      <c r="M62" s="216">
        <v>3</v>
      </c>
      <c r="N62" s="216">
        <v>6</v>
      </c>
      <c r="O62" s="216">
        <v>604</v>
      </c>
      <c r="P62" s="216">
        <v>410</v>
      </c>
      <c r="Q62" s="216">
        <v>1014</v>
      </c>
      <c r="R62" s="216">
        <v>38</v>
      </c>
      <c r="S62" s="216">
        <v>57</v>
      </c>
      <c r="T62" s="216">
        <v>95</v>
      </c>
    </row>
    <row r="63" spans="2:20" s="176" customFormat="1" ht="18" customHeight="1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</row>
    <row r="64" s="176" customFormat="1" ht="27.75" customHeight="1"/>
    <row r="65" spans="5:20" ht="12">
      <c r="E65" s="97" t="s">
        <v>215</v>
      </c>
      <c r="F65" s="220">
        <f aca="true" t="shared" si="3" ref="F65:T65">F21+F35+F57+F60+F62</f>
        <v>53542</v>
      </c>
      <c r="G65" s="220">
        <f t="shared" si="3"/>
        <v>53371</v>
      </c>
      <c r="H65" s="220">
        <f t="shared" si="3"/>
        <v>106913</v>
      </c>
      <c r="I65" s="220">
        <f t="shared" si="3"/>
        <v>56</v>
      </c>
      <c r="J65" s="220">
        <f t="shared" si="3"/>
        <v>55</v>
      </c>
      <c r="K65" s="220">
        <f t="shared" si="3"/>
        <v>111</v>
      </c>
      <c r="L65" s="220">
        <f t="shared" si="3"/>
        <v>4236</v>
      </c>
      <c r="M65" s="220">
        <f t="shared" si="3"/>
        <v>1721</v>
      </c>
      <c r="N65" s="220">
        <f t="shared" si="3"/>
        <v>5957</v>
      </c>
      <c r="O65" s="220">
        <f t="shared" si="3"/>
        <v>57834</v>
      </c>
      <c r="P65" s="220">
        <f t="shared" si="3"/>
        <v>55147</v>
      </c>
      <c r="Q65" s="220">
        <f t="shared" si="3"/>
        <v>112981</v>
      </c>
      <c r="R65" s="220">
        <f t="shared" si="3"/>
        <v>4686</v>
      </c>
      <c r="S65" s="220">
        <f t="shared" si="3"/>
        <v>3812</v>
      </c>
      <c r="T65" s="220">
        <f t="shared" si="3"/>
        <v>8498</v>
      </c>
    </row>
    <row r="66" ht="12">
      <c r="E66" s="165" t="s">
        <v>216</v>
      </c>
    </row>
    <row r="67" ht="12">
      <c r="E67" s="165" t="s">
        <v>287</v>
      </c>
    </row>
  </sheetData>
  <sheetProtection/>
  <mergeCells count="13">
    <mergeCell ref="C1:Q1"/>
    <mergeCell ref="E3:E4"/>
    <mergeCell ref="F3:H3"/>
    <mergeCell ref="I3:K3"/>
    <mergeCell ref="L3:N3"/>
    <mergeCell ref="C35:D35"/>
    <mergeCell ref="C36:C56"/>
    <mergeCell ref="C57:D57"/>
    <mergeCell ref="O3:Q3"/>
    <mergeCell ref="R3:T3"/>
    <mergeCell ref="C4:C20"/>
    <mergeCell ref="C21:D21"/>
    <mergeCell ref="C22:C3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67"/>
  <sheetViews>
    <sheetView zoomScale="85" zoomScaleNormal="85" zoomScalePageLayoutView="0" workbookViewId="0" topLeftCell="A1">
      <selection activeCell="A1" sqref="A1:IV16384"/>
    </sheetView>
  </sheetViews>
  <sheetFormatPr defaultColWidth="8.8515625" defaultRowHeight="12.75"/>
  <cols>
    <col min="1" max="1" width="27.8515625" style="0" bestFit="1" customWidth="1"/>
    <col min="2" max="2" width="4.140625" style="0" customWidth="1"/>
    <col min="3" max="3" width="27.00390625" style="0" customWidth="1"/>
    <col min="4" max="6" width="14.57421875" style="0" customWidth="1"/>
    <col min="7" max="8" width="8.00390625" style="0" customWidth="1"/>
    <col min="9" max="11" width="14.57421875" style="0" customWidth="1"/>
    <col min="12" max="13" width="7.421875" style="0" customWidth="1"/>
    <col min="14" max="16" width="14.57421875" style="0" customWidth="1"/>
    <col min="17" max="18" width="7.421875" style="0" customWidth="1"/>
    <col min="19" max="21" width="14.57421875" style="0" customWidth="1"/>
    <col min="22" max="23" width="8.421875" style="0" customWidth="1"/>
    <col min="24" max="24" width="10.421875" style="0" customWidth="1"/>
    <col min="25" max="28" width="8.8515625" style="0" customWidth="1"/>
    <col min="29" max="34" width="11.00390625" style="371" customWidth="1"/>
    <col min="35" max="35" width="15.140625" style="0" customWidth="1"/>
    <col min="36" max="36" width="18.140625" style="0" customWidth="1"/>
  </cols>
  <sheetData>
    <row r="2" spans="3:24" ht="15">
      <c r="C2" s="326" t="s">
        <v>317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ht="12.75" thickBot="1"/>
    <row r="4" spans="3:34" ht="23.25" customHeight="1">
      <c r="C4" s="335" t="s">
        <v>106</v>
      </c>
      <c r="D4" s="372" t="s">
        <v>99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4"/>
      <c r="X4" s="284" t="s">
        <v>28</v>
      </c>
      <c r="Y4" s="338"/>
      <c r="Z4" s="338"/>
      <c r="AA4" s="338"/>
      <c r="AB4" s="339"/>
      <c r="AC4" s="375" t="s">
        <v>100</v>
      </c>
      <c r="AD4" s="376"/>
      <c r="AE4" s="376"/>
      <c r="AF4" s="376"/>
      <c r="AG4" s="377"/>
      <c r="AH4" s="378"/>
    </row>
    <row r="5" spans="1:34" s="1" customFormat="1" ht="24.75" customHeight="1">
      <c r="A5" s="114"/>
      <c r="B5" s="114"/>
      <c r="C5" s="336"/>
      <c r="D5" s="329" t="s">
        <v>101</v>
      </c>
      <c r="E5" s="330"/>
      <c r="F5" s="330"/>
      <c r="G5" s="330"/>
      <c r="H5" s="331"/>
      <c r="I5" s="329" t="s">
        <v>102</v>
      </c>
      <c r="J5" s="330"/>
      <c r="K5" s="330"/>
      <c r="L5" s="330"/>
      <c r="M5" s="331"/>
      <c r="N5" s="329" t="s">
        <v>103</v>
      </c>
      <c r="O5" s="330"/>
      <c r="P5" s="330"/>
      <c r="Q5" s="330"/>
      <c r="R5" s="331"/>
      <c r="S5" s="329" t="s">
        <v>104</v>
      </c>
      <c r="T5" s="330"/>
      <c r="U5" s="330"/>
      <c r="V5" s="330"/>
      <c r="W5" s="332"/>
      <c r="X5" s="285"/>
      <c r="Y5" s="379"/>
      <c r="Z5" s="379"/>
      <c r="AA5" s="379"/>
      <c r="AB5" s="340"/>
      <c r="AC5" s="380"/>
      <c r="AD5" s="381"/>
      <c r="AE5" s="381"/>
      <c r="AF5" s="381"/>
      <c r="AG5" s="382"/>
      <c r="AH5" s="378"/>
    </row>
    <row r="6" spans="1:34" s="1" customFormat="1" ht="30.75" customHeight="1" thickBot="1">
      <c r="A6" s="114"/>
      <c r="B6" s="114"/>
      <c r="C6" s="337"/>
      <c r="D6" s="115" t="s">
        <v>85</v>
      </c>
      <c r="E6" s="77" t="s">
        <v>227</v>
      </c>
      <c r="F6" s="77" t="s">
        <v>228</v>
      </c>
      <c r="G6" s="77" t="s">
        <v>28</v>
      </c>
      <c r="H6" s="77" t="s">
        <v>318</v>
      </c>
      <c r="I6" s="115" t="s">
        <v>85</v>
      </c>
      <c r="J6" s="77" t="s">
        <v>227</v>
      </c>
      <c r="K6" s="77" t="s">
        <v>228</v>
      </c>
      <c r="L6" s="77" t="s">
        <v>28</v>
      </c>
      <c r="M6" s="77" t="s">
        <v>318</v>
      </c>
      <c r="N6" s="115" t="s">
        <v>85</v>
      </c>
      <c r="O6" s="77" t="s">
        <v>227</v>
      </c>
      <c r="P6" s="77" t="s">
        <v>228</v>
      </c>
      <c r="Q6" s="77" t="s">
        <v>28</v>
      </c>
      <c r="R6" s="77" t="s">
        <v>318</v>
      </c>
      <c r="S6" s="115" t="s">
        <v>85</v>
      </c>
      <c r="T6" s="77" t="s">
        <v>227</v>
      </c>
      <c r="U6" s="77" t="s">
        <v>228</v>
      </c>
      <c r="V6" s="77" t="s">
        <v>28</v>
      </c>
      <c r="W6" s="77" t="s">
        <v>318</v>
      </c>
      <c r="X6" s="76" t="s">
        <v>85</v>
      </c>
      <c r="Y6" s="77" t="s">
        <v>227</v>
      </c>
      <c r="Z6" s="77" t="s">
        <v>228</v>
      </c>
      <c r="AA6" s="78" t="s">
        <v>28</v>
      </c>
      <c r="AB6" s="77" t="s">
        <v>318</v>
      </c>
      <c r="AC6" s="383" t="s">
        <v>85</v>
      </c>
      <c r="AD6" s="384" t="s">
        <v>227</v>
      </c>
      <c r="AE6" s="384" t="s">
        <v>228</v>
      </c>
      <c r="AF6" s="384" t="s">
        <v>28</v>
      </c>
      <c r="AG6" s="385" t="s">
        <v>318</v>
      </c>
      <c r="AH6" s="386"/>
    </row>
    <row r="7" spans="1:34" s="1" customFormat="1" ht="18" customHeight="1">
      <c r="A7" s="264" t="s">
        <v>110</v>
      </c>
      <c r="B7" s="111" t="s">
        <v>112</v>
      </c>
      <c r="C7" s="116" t="s">
        <v>113</v>
      </c>
      <c r="D7" s="117">
        <v>339</v>
      </c>
      <c r="E7" s="117">
        <v>0</v>
      </c>
      <c r="F7" s="117">
        <v>32</v>
      </c>
      <c r="G7" s="117">
        <v>371</v>
      </c>
      <c r="H7" s="117">
        <v>0</v>
      </c>
      <c r="I7" s="117">
        <v>168</v>
      </c>
      <c r="J7" s="117">
        <v>0</v>
      </c>
      <c r="K7" s="117">
        <v>134</v>
      </c>
      <c r="L7" s="117">
        <v>302</v>
      </c>
      <c r="M7" s="117">
        <v>1</v>
      </c>
      <c r="N7" s="117">
        <v>97</v>
      </c>
      <c r="O7" s="117">
        <v>0</v>
      </c>
      <c r="P7" s="117">
        <v>15</v>
      </c>
      <c r="Q7" s="117">
        <v>112</v>
      </c>
      <c r="R7" s="117">
        <v>1</v>
      </c>
      <c r="S7" s="117">
        <v>611</v>
      </c>
      <c r="T7" s="117">
        <v>0</v>
      </c>
      <c r="U7" s="118">
        <v>23</v>
      </c>
      <c r="V7" s="119">
        <v>634</v>
      </c>
      <c r="W7" s="387">
        <v>21</v>
      </c>
      <c r="X7" s="120">
        <f>D7+I7+N7+S7</f>
        <v>1215</v>
      </c>
      <c r="Y7" s="117">
        <f>E7+J7+O7+T7</f>
        <v>0</v>
      </c>
      <c r="Z7" s="117">
        <f>F7+K7+P7+U7</f>
        <v>204</v>
      </c>
      <c r="AA7" s="119">
        <f>G7+L7+Q7+V7</f>
        <v>1419</v>
      </c>
      <c r="AB7" s="387">
        <f>H7+M7+R7+W7</f>
        <v>23</v>
      </c>
      <c r="AC7" s="388">
        <v>569</v>
      </c>
      <c r="AD7" s="389">
        <v>0</v>
      </c>
      <c r="AE7" s="390">
        <v>15</v>
      </c>
      <c r="AF7" s="390">
        <v>584</v>
      </c>
      <c r="AG7" s="391">
        <v>18</v>
      </c>
      <c r="AH7" s="392"/>
    </row>
    <row r="8" spans="1:34" s="1" customFormat="1" ht="19.5">
      <c r="A8" s="265"/>
      <c r="B8" s="111" t="s">
        <v>114</v>
      </c>
      <c r="C8" s="121" t="s">
        <v>292</v>
      </c>
      <c r="D8" s="122">
        <v>3179</v>
      </c>
      <c r="E8" s="122">
        <v>0</v>
      </c>
      <c r="F8" s="122">
        <v>22</v>
      </c>
      <c r="G8" s="122">
        <v>3201</v>
      </c>
      <c r="H8" s="122">
        <v>4</v>
      </c>
      <c r="I8" s="122">
        <v>2130</v>
      </c>
      <c r="J8" s="122">
        <v>28</v>
      </c>
      <c r="K8" s="122">
        <v>118</v>
      </c>
      <c r="L8" s="122">
        <v>2276</v>
      </c>
      <c r="M8" s="122">
        <v>20</v>
      </c>
      <c r="N8" s="122">
        <v>617</v>
      </c>
      <c r="O8" s="122">
        <v>0</v>
      </c>
      <c r="P8" s="122">
        <v>12</v>
      </c>
      <c r="Q8" s="122">
        <v>629</v>
      </c>
      <c r="R8" s="122">
        <v>0</v>
      </c>
      <c r="S8" s="122">
        <v>5862</v>
      </c>
      <c r="T8" s="122">
        <v>1</v>
      </c>
      <c r="U8" s="123">
        <v>8</v>
      </c>
      <c r="V8" s="124">
        <v>5871</v>
      </c>
      <c r="W8" s="393">
        <v>24</v>
      </c>
      <c r="X8" s="125">
        <f aca="true" t="shared" si="0" ref="X8:AB23">D8+I8+N8+S8</f>
        <v>11788</v>
      </c>
      <c r="Y8" s="122">
        <f t="shared" si="0"/>
        <v>29</v>
      </c>
      <c r="Z8" s="117">
        <f t="shared" si="0"/>
        <v>160</v>
      </c>
      <c r="AA8" s="124">
        <f t="shared" si="0"/>
        <v>11977</v>
      </c>
      <c r="AB8" s="393">
        <f t="shared" si="0"/>
        <v>48</v>
      </c>
      <c r="AC8" s="394">
        <v>5534</v>
      </c>
      <c r="AD8" s="395">
        <v>1</v>
      </c>
      <c r="AE8" s="396">
        <v>5</v>
      </c>
      <c r="AF8" s="396">
        <v>5540</v>
      </c>
      <c r="AG8" s="397">
        <v>7</v>
      </c>
      <c r="AH8" s="392"/>
    </row>
    <row r="9" spans="1:34" s="1" customFormat="1" ht="18" customHeight="1">
      <c r="A9" s="265"/>
      <c r="B9" s="111" t="s">
        <v>115</v>
      </c>
      <c r="C9" s="121" t="s">
        <v>116</v>
      </c>
      <c r="D9" s="122">
        <v>1</v>
      </c>
      <c r="E9" s="122">
        <v>0</v>
      </c>
      <c r="F9" s="122">
        <v>1</v>
      </c>
      <c r="G9" s="122">
        <v>2</v>
      </c>
      <c r="H9" s="122">
        <v>6</v>
      </c>
      <c r="I9" s="122">
        <v>7</v>
      </c>
      <c r="J9" s="122">
        <v>0</v>
      </c>
      <c r="K9" s="122">
        <v>9</v>
      </c>
      <c r="L9" s="122">
        <v>16</v>
      </c>
      <c r="M9" s="122">
        <v>0</v>
      </c>
      <c r="N9" s="122">
        <v>7</v>
      </c>
      <c r="O9" s="122">
        <v>0</v>
      </c>
      <c r="P9" s="122">
        <v>5</v>
      </c>
      <c r="Q9" s="122">
        <v>12</v>
      </c>
      <c r="R9" s="122">
        <v>0</v>
      </c>
      <c r="S9" s="122">
        <v>44</v>
      </c>
      <c r="T9" s="122">
        <v>0</v>
      </c>
      <c r="U9" s="123">
        <v>2</v>
      </c>
      <c r="V9" s="124">
        <v>46</v>
      </c>
      <c r="W9" s="393">
        <v>33</v>
      </c>
      <c r="X9" s="125">
        <f t="shared" si="0"/>
        <v>59</v>
      </c>
      <c r="Y9" s="122">
        <f t="shared" si="0"/>
        <v>0</v>
      </c>
      <c r="Z9" s="117">
        <f t="shared" si="0"/>
        <v>17</v>
      </c>
      <c r="AA9" s="124">
        <f t="shared" si="0"/>
        <v>76</v>
      </c>
      <c r="AB9" s="393">
        <f t="shared" si="0"/>
        <v>39</v>
      </c>
      <c r="AC9" s="394">
        <v>28</v>
      </c>
      <c r="AD9" s="395">
        <v>0</v>
      </c>
      <c r="AE9" s="396">
        <v>2</v>
      </c>
      <c r="AF9" s="396">
        <v>30</v>
      </c>
      <c r="AG9" s="397">
        <v>18</v>
      </c>
      <c r="AH9" s="392"/>
    </row>
    <row r="10" spans="1:34" s="1" customFormat="1" ht="18" customHeight="1">
      <c r="A10" s="265"/>
      <c r="B10" s="111" t="s">
        <v>119</v>
      </c>
      <c r="C10" s="121" t="s">
        <v>120</v>
      </c>
      <c r="D10" s="122">
        <v>48</v>
      </c>
      <c r="E10" s="122">
        <v>0</v>
      </c>
      <c r="F10" s="122">
        <v>7</v>
      </c>
      <c r="G10" s="122">
        <v>55</v>
      </c>
      <c r="H10" s="122">
        <v>5</v>
      </c>
      <c r="I10" s="122">
        <v>36</v>
      </c>
      <c r="J10" s="122">
        <v>0</v>
      </c>
      <c r="K10" s="122">
        <v>23</v>
      </c>
      <c r="L10" s="122">
        <v>59</v>
      </c>
      <c r="M10" s="122">
        <v>2</v>
      </c>
      <c r="N10" s="122">
        <v>16</v>
      </c>
      <c r="O10" s="122">
        <v>0</v>
      </c>
      <c r="P10" s="122">
        <v>3</v>
      </c>
      <c r="Q10" s="122">
        <v>19</v>
      </c>
      <c r="R10" s="122">
        <v>2</v>
      </c>
      <c r="S10" s="122">
        <v>38</v>
      </c>
      <c r="T10" s="122">
        <v>0</v>
      </c>
      <c r="U10" s="123">
        <v>3</v>
      </c>
      <c r="V10" s="124">
        <v>41</v>
      </c>
      <c r="W10" s="393">
        <v>12</v>
      </c>
      <c r="X10" s="125">
        <f t="shared" si="0"/>
        <v>138</v>
      </c>
      <c r="Y10" s="122">
        <f t="shared" si="0"/>
        <v>0</v>
      </c>
      <c r="Z10" s="117">
        <f t="shared" si="0"/>
        <v>36</v>
      </c>
      <c r="AA10" s="124">
        <f t="shared" si="0"/>
        <v>174</v>
      </c>
      <c r="AB10" s="393">
        <f t="shared" si="0"/>
        <v>21</v>
      </c>
      <c r="AC10" s="394">
        <v>34</v>
      </c>
      <c r="AD10" s="395">
        <v>0</v>
      </c>
      <c r="AE10" s="396">
        <v>2</v>
      </c>
      <c r="AF10" s="396">
        <v>36</v>
      </c>
      <c r="AG10" s="397">
        <v>6</v>
      </c>
      <c r="AH10" s="392"/>
    </row>
    <row r="11" spans="1:34" s="1" customFormat="1" ht="18" customHeight="1">
      <c r="A11" s="265"/>
      <c r="B11" s="111" t="s">
        <v>121</v>
      </c>
      <c r="C11" s="121" t="s">
        <v>122</v>
      </c>
      <c r="D11" s="122">
        <v>263</v>
      </c>
      <c r="E11" s="122">
        <v>1</v>
      </c>
      <c r="F11" s="122">
        <v>5</v>
      </c>
      <c r="G11" s="122">
        <v>269</v>
      </c>
      <c r="H11" s="122">
        <v>0</v>
      </c>
      <c r="I11" s="122">
        <v>149</v>
      </c>
      <c r="J11" s="122">
        <v>1</v>
      </c>
      <c r="K11" s="122">
        <v>44</v>
      </c>
      <c r="L11" s="122">
        <v>194</v>
      </c>
      <c r="M11" s="122">
        <v>4</v>
      </c>
      <c r="N11" s="122">
        <v>51</v>
      </c>
      <c r="O11" s="122">
        <v>0</v>
      </c>
      <c r="P11" s="122">
        <v>7</v>
      </c>
      <c r="Q11" s="122">
        <v>58</v>
      </c>
      <c r="R11" s="122">
        <v>0</v>
      </c>
      <c r="S11" s="122">
        <v>2536</v>
      </c>
      <c r="T11" s="122">
        <v>4</v>
      </c>
      <c r="U11" s="123">
        <v>2</v>
      </c>
      <c r="V11" s="124">
        <v>2542</v>
      </c>
      <c r="W11" s="393">
        <v>48</v>
      </c>
      <c r="X11" s="125">
        <f t="shared" si="0"/>
        <v>2999</v>
      </c>
      <c r="Y11" s="122">
        <f t="shared" si="0"/>
        <v>6</v>
      </c>
      <c r="Z11" s="117">
        <f t="shared" si="0"/>
        <v>58</v>
      </c>
      <c r="AA11" s="124">
        <f t="shared" si="0"/>
        <v>3063</v>
      </c>
      <c r="AB11" s="393">
        <f t="shared" si="0"/>
        <v>52</v>
      </c>
      <c r="AC11" s="394">
        <v>310</v>
      </c>
      <c r="AD11" s="395">
        <v>1</v>
      </c>
      <c r="AE11" s="396">
        <v>0</v>
      </c>
      <c r="AF11" s="396">
        <v>311</v>
      </c>
      <c r="AG11" s="397">
        <v>10</v>
      </c>
      <c r="AH11" s="392"/>
    </row>
    <row r="12" spans="1:34" s="1" customFormat="1" ht="18" customHeight="1">
      <c r="A12" s="265"/>
      <c r="B12" s="111" t="s">
        <v>123</v>
      </c>
      <c r="C12" s="121" t="s">
        <v>124</v>
      </c>
      <c r="D12" s="122">
        <v>83</v>
      </c>
      <c r="E12" s="122">
        <v>1</v>
      </c>
      <c r="F12" s="122">
        <v>17</v>
      </c>
      <c r="G12" s="122">
        <v>101</v>
      </c>
      <c r="H12" s="122">
        <v>2</v>
      </c>
      <c r="I12" s="122">
        <v>52</v>
      </c>
      <c r="J12" s="122">
        <v>0</v>
      </c>
      <c r="K12" s="122">
        <v>40</v>
      </c>
      <c r="L12" s="122">
        <v>92</v>
      </c>
      <c r="M12" s="122">
        <v>6</v>
      </c>
      <c r="N12" s="122">
        <v>24</v>
      </c>
      <c r="O12" s="122">
        <v>0</v>
      </c>
      <c r="P12" s="122">
        <v>6</v>
      </c>
      <c r="Q12" s="122">
        <v>30</v>
      </c>
      <c r="R12" s="122">
        <v>0</v>
      </c>
      <c r="S12" s="122">
        <v>829</v>
      </c>
      <c r="T12" s="122">
        <v>0</v>
      </c>
      <c r="U12" s="123">
        <v>2</v>
      </c>
      <c r="V12" s="124">
        <v>831</v>
      </c>
      <c r="W12" s="393">
        <v>71</v>
      </c>
      <c r="X12" s="125">
        <f t="shared" si="0"/>
        <v>988</v>
      </c>
      <c r="Y12" s="122">
        <f t="shared" si="0"/>
        <v>1</v>
      </c>
      <c r="Z12" s="117">
        <f t="shared" si="0"/>
        <v>65</v>
      </c>
      <c r="AA12" s="124">
        <f t="shared" si="0"/>
        <v>1054</v>
      </c>
      <c r="AB12" s="393">
        <f t="shared" si="0"/>
        <v>79</v>
      </c>
      <c r="AC12" s="394">
        <v>94</v>
      </c>
      <c r="AD12" s="395">
        <v>0</v>
      </c>
      <c r="AE12" s="396">
        <v>0</v>
      </c>
      <c r="AF12" s="396">
        <v>94</v>
      </c>
      <c r="AG12" s="397">
        <v>19</v>
      </c>
      <c r="AH12" s="392"/>
    </row>
    <row r="13" spans="1:34" s="1" customFormat="1" ht="18" customHeight="1">
      <c r="A13" s="265"/>
      <c r="B13" s="111" t="s">
        <v>125</v>
      </c>
      <c r="C13" s="121" t="s">
        <v>126</v>
      </c>
      <c r="D13" s="122">
        <v>312</v>
      </c>
      <c r="E13" s="122">
        <v>0</v>
      </c>
      <c r="F13" s="122">
        <v>4</v>
      </c>
      <c r="G13" s="122">
        <v>316</v>
      </c>
      <c r="H13" s="122">
        <v>21</v>
      </c>
      <c r="I13" s="122">
        <v>161</v>
      </c>
      <c r="J13" s="122">
        <v>0</v>
      </c>
      <c r="K13" s="122">
        <v>32</v>
      </c>
      <c r="L13" s="122">
        <v>193</v>
      </c>
      <c r="M13" s="122">
        <v>0</v>
      </c>
      <c r="N13" s="122">
        <v>35</v>
      </c>
      <c r="O13" s="122">
        <v>0</v>
      </c>
      <c r="P13" s="122">
        <v>1</v>
      </c>
      <c r="Q13" s="122">
        <v>36</v>
      </c>
      <c r="R13" s="122">
        <v>0</v>
      </c>
      <c r="S13" s="122">
        <v>1135</v>
      </c>
      <c r="T13" s="122">
        <v>0</v>
      </c>
      <c r="U13" s="123">
        <v>0</v>
      </c>
      <c r="V13" s="124">
        <v>1135</v>
      </c>
      <c r="W13" s="393">
        <v>183</v>
      </c>
      <c r="X13" s="125">
        <f t="shared" si="0"/>
        <v>1643</v>
      </c>
      <c r="Y13" s="122">
        <f t="shared" si="0"/>
        <v>0</v>
      </c>
      <c r="Z13" s="117">
        <f t="shared" si="0"/>
        <v>37</v>
      </c>
      <c r="AA13" s="124">
        <f t="shared" si="0"/>
        <v>1680</v>
      </c>
      <c r="AB13" s="393">
        <f t="shared" si="0"/>
        <v>204</v>
      </c>
      <c r="AC13" s="394">
        <v>732</v>
      </c>
      <c r="AD13" s="395">
        <v>0</v>
      </c>
      <c r="AE13" s="396">
        <v>0</v>
      </c>
      <c r="AF13" s="396">
        <v>732</v>
      </c>
      <c r="AG13" s="397">
        <v>29</v>
      </c>
      <c r="AH13" s="392"/>
    </row>
    <row r="14" spans="1:34" s="1" customFormat="1" ht="18" customHeight="1">
      <c r="A14" s="265"/>
      <c r="B14" s="111" t="s">
        <v>127</v>
      </c>
      <c r="C14" s="121" t="s">
        <v>128</v>
      </c>
      <c r="D14" s="122">
        <v>81</v>
      </c>
      <c r="E14" s="122">
        <v>0</v>
      </c>
      <c r="F14" s="122">
        <v>14</v>
      </c>
      <c r="G14" s="122">
        <v>95</v>
      </c>
      <c r="H14" s="122">
        <v>1</v>
      </c>
      <c r="I14" s="122">
        <v>33</v>
      </c>
      <c r="J14" s="122">
        <v>0</v>
      </c>
      <c r="K14" s="122">
        <v>54</v>
      </c>
      <c r="L14" s="122">
        <v>87</v>
      </c>
      <c r="M14" s="122">
        <v>0</v>
      </c>
      <c r="N14" s="122">
        <v>6</v>
      </c>
      <c r="O14" s="122">
        <v>0</v>
      </c>
      <c r="P14" s="122">
        <v>6</v>
      </c>
      <c r="Q14" s="122">
        <v>12</v>
      </c>
      <c r="R14" s="122">
        <v>1</v>
      </c>
      <c r="S14" s="122">
        <v>710</v>
      </c>
      <c r="T14" s="122">
        <v>1</v>
      </c>
      <c r="U14" s="123">
        <v>3</v>
      </c>
      <c r="V14" s="124">
        <v>714</v>
      </c>
      <c r="W14" s="393">
        <v>113</v>
      </c>
      <c r="X14" s="125">
        <f t="shared" si="0"/>
        <v>830</v>
      </c>
      <c r="Y14" s="122">
        <f t="shared" si="0"/>
        <v>1</v>
      </c>
      <c r="Z14" s="117">
        <f t="shared" si="0"/>
        <v>77</v>
      </c>
      <c r="AA14" s="124">
        <f t="shared" si="0"/>
        <v>908</v>
      </c>
      <c r="AB14" s="393">
        <f t="shared" si="0"/>
        <v>115</v>
      </c>
      <c r="AC14" s="394">
        <v>55</v>
      </c>
      <c r="AD14" s="395">
        <v>1</v>
      </c>
      <c r="AE14" s="396">
        <v>0</v>
      </c>
      <c r="AF14" s="396">
        <v>56</v>
      </c>
      <c r="AG14" s="397">
        <v>4</v>
      </c>
      <c r="AH14" s="392"/>
    </row>
    <row r="15" spans="1:34" s="1" customFormat="1" ht="18" customHeight="1">
      <c r="A15" s="265"/>
      <c r="B15" s="111" t="s">
        <v>129</v>
      </c>
      <c r="C15" s="121" t="s">
        <v>130</v>
      </c>
      <c r="D15" s="122">
        <v>163</v>
      </c>
      <c r="E15" s="122">
        <v>0</v>
      </c>
      <c r="F15" s="122">
        <v>11</v>
      </c>
      <c r="G15" s="122">
        <v>174</v>
      </c>
      <c r="H15" s="122">
        <v>1</v>
      </c>
      <c r="I15" s="122">
        <v>100</v>
      </c>
      <c r="J15" s="122">
        <v>0</v>
      </c>
      <c r="K15" s="122">
        <v>20</v>
      </c>
      <c r="L15" s="122">
        <v>120</v>
      </c>
      <c r="M15" s="122">
        <v>0</v>
      </c>
      <c r="N15" s="122">
        <v>52</v>
      </c>
      <c r="O15" s="122">
        <v>0</v>
      </c>
      <c r="P15" s="122">
        <v>2</v>
      </c>
      <c r="Q15" s="122">
        <v>54</v>
      </c>
      <c r="R15" s="122">
        <v>0</v>
      </c>
      <c r="S15" s="122">
        <v>225</v>
      </c>
      <c r="T15" s="122">
        <v>2</v>
      </c>
      <c r="U15" s="123">
        <v>0</v>
      </c>
      <c r="V15" s="124">
        <v>227</v>
      </c>
      <c r="W15" s="393">
        <v>9</v>
      </c>
      <c r="X15" s="125">
        <f t="shared" si="0"/>
        <v>540</v>
      </c>
      <c r="Y15" s="122">
        <f t="shared" si="0"/>
        <v>2</v>
      </c>
      <c r="Z15" s="117">
        <f t="shared" si="0"/>
        <v>33</v>
      </c>
      <c r="AA15" s="124">
        <f t="shared" si="0"/>
        <v>575</v>
      </c>
      <c r="AB15" s="393">
        <f t="shared" si="0"/>
        <v>10</v>
      </c>
      <c r="AC15" s="394">
        <v>200</v>
      </c>
      <c r="AD15" s="395">
        <v>2</v>
      </c>
      <c r="AE15" s="396">
        <v>0</v>
      </c>
      <c r="AF15" s="396">
        <v>202</v>
      </c>
      <c r="AG15" s="397">
        <v>7</v>
      </c>
      <c r="AH15" s="392"/>
    </row>
    <row r="16" spans="1:34" s="1" customFormat="1" ht="18" customHeight="1">
      <c r="A16" s="265"/>
      <c r="B16" s="111" t="s">
        <v>131</v>
      </c>
      <c r="C16" s="121" t="s">
        <v>132</v>
      </c>
      <c r="D16" s="122">
        <v>69</v>
      </c>
      <c r="E16" s="122">
        <v>0</v>
      </c>
      <c r="F16" s="122">
        <v>14</v>
      </c>
      <c r="G16" s="122">
        <v>83</v>
      </c>
      <c r="H16" s="122">
        <v>4</v>
      </c>
      <c r="I16" s="122">
        <v>34</v>
      </c>
      <c r="J16" s="122">
        <v>0</v>
      </c>
      <c r="K16" s="122">
        <v>51</v>
      </c>
      <c r="L16" s="122">
        <v>85</v>
      </c>
      <c r="M16" s="122">
        <v>3</v>
      </c>
      <c r="N16" s="122">
        <v>24</v>
      </c>
      <c r="O16" s="122">
        <v>0</v>
      </c>
      <c r="P16" s="122">
        <v>2</v>
      </c>
      <c r="Q16" s="122">
        <v>26</v>
      </c>
      <c r="R16" s="122">
        <v>0</v>
      </c>
      <c r="S16" s="122">
        <v>73</v>
      </c>
      <c r="T16" s="122">
        <v>0</v>
      </c>
      <c r="U16" s="123">
        <v>5</v>
      </c>
      <c r="V16" s="124">
        <v>78</v>
      </c>
      <c r="W16" s="393">
        <v>2</v>
      </c>
      <c r="X16" s="125">
        <f t="shared" si="0"/>
        <v>200</v>
      </c>
      <c r="Y16" s="122">
        <f t="shared" si="0"/>
        <v>0</v>
      </c>
      <c r="Z16" s="117">
        <f t="shared" si="0"/>
        <v>72</v>
      </c>
      <c r="AA16" s="124">
        <f t="shared" si="0"/>
        <v>272</v>
      </c>
      <c r="AB16" s="393">
        <f t="shared" si="0"/>
        <v>9</v>
      </c>
      <c r="AC16" s="394">
        <v>52</v>
      </c>
      <c r="AD16" s="395">
        <v>0</v>
      </c>
      <c r="AE16" s="396">
        <v>0</v>
      </c>
      <c r="AF16" s="396">
        <v>52</v>
      </c>
      <c r="AG16" s="397">
        <v>1</v>
      </c>
      <c r="AH16" s="392"/>
    </row>
    <row r="17" spans="1:34" s="1" customFormat="1" ht="18" customHeight="1">
      <c r="A17" s="265"/>
      <c r="B17" s="111" t="s">
        <v>134</v>
      </c>
      <c r="C17" s="121" t="s">
        <v>135</v>
      </c>
      <c r="D17" s="122">
        <v>1410</v>
      </c>
      <c r="E17" s="122">
        <v>0</v>
      </c>
      <c r="F17" s="122">
        <v>16</v>
      </c>
      <c r="G17" s="122">
        <v>1426</v>
      </c>
      <c r="H17" s="122">
        <v>12</v>
      </c>
      <c r="I17" s="122">
        <v>931</v>
      </c>
      <c r="J17" s="122">
        <v>0</v>
      </c>
      <c r="K17" s="122">
        <v>133</v>
      </c>
      <c r="L17" s="122">
        <v>1064</v>
      </c>
      <c r="M17" s="122">
        <v>9</v>
      </c>
      <c r="N17" s="122">
        <v>318</v>
      </c>
      <c r="O17" s="122">
        <v>0</v>
      </c>
      <c r="P17" s="122">
        <v>7</v>
      </c>
      <c r="Q17" s="122">
        <v>325</v>
      </c>
      <c r="R17" s="122">
        <v>0</v>
      </c>
      <c r="S17" s="122">
        <v>3908</v>
      </c>
      <c r="T17" s="122">
        <v>1</v>
      </c>
      <c r="U17" s="123">
        <v>8</v>
      </c>
      <c r="V17" s="124">
        <v>3917</v>
      </c>
      <c r="W17" s="393">
        <v>199</v>
      </c>
      <c r="X17" s="125">
        <f t="shared" si="0"/>
        <v>6567</v>
      </c>
      <c r="Y17" s="122">
        <f t="shared" si="0"/>
        <v>1</v>
      </c>
      <c r="Z17" s="117">
        <f t="shared" si="0"/>
        <v>164</v>
      </c>
      <c r="AA17" s="124">
        <f t="shared" si="0"/>
        <v>6732</v>
      </c>
      <c r="AB17" s="393">
        <f t="shared" si="0"/>
        <v>220</v>
      </c>
      <c r="AC17" s="394">
        <v>3605</v>
      </c>
      <c r="AD17" s="395">
        <v>1</v>
      </c>
      <c r="AE17" s="396">
        <v>3</v>
      </c>
      <c r="AF17" s="396">
        <v>3609</v>
      </c>
      <c r="AG17" s="397">
        <v>39</v>
      </c>
      <c r="AH17" s="392"/>
    </row>
    <row r="18" spans="1:34" s="1" customFormat="1" ht="18" customHeight="1">
      <c r="A18" s="265"/>
      <c r="B18" s="111" t="s">
        <v>136</v>
      </c>
      <c r="C18" s="121" t="s">
        <v>137</v>
      </c>
      <c r="D18" s="122">
        <v>202</v>
      </c>
      <c r="E18" s="122">
        <v>0</v>
      </c>
      <c r="F18" s="122">
        <v>12</v>
      </c>
      <c r="G18" s="122">
        <v>214</v>
      </c>
      <c r="H18" s="122">
        <v>1</v>
      </c>
      <c r="I18" s="122">
        <v>132</v>
      </c>
      <c r="J18" s="122">
        <v>0</v>
      </c>
      <c r="K18" s="122">
        <v>30</v>
      </c>
      <c r="L18" s="122">
        <v>162</v>
      </c>
      <c r="M18" s="122">
        <v>3</v>
      </c>
      <c r="N18" s="122">
        <v>85</v>
      </c>
      <c r="O18" s="122">
        <v>0</v>
      </c>
      <c r="P18" s="122">
        <v>5</v>
      </c>
      <c r="Q18" s="122">
        <v>90</v>
      </c>
      <c r="R18" s="122">
        <v>0</v>
      </c>
      <c r="S18" s="122">
        <v>356</v>
      </c>
      <c r="T18" s="122">
        <v>0</v>
      </c>
      <c r="U18" s="123">
        <v>2</v>
      </c>
      <c r="V18" s="124">
        <v>358</v>
      </c>
      <c r="W18" s="393">
        <v>7</v>
      </c>
      <c r="X18" s="125">
        <f t="shared" si="0"/>
        <v>775</v>
      </c>
      <c r="Y18" s="122">
        <f t="shared" si="0"/>
        <v>0</v>
      </c>
      <c r="Z18" s="117">
        <f t="shared" si="0"/>
        <v>49</v>
      </c>
      <c r="AA18" s="124">
        <f t="shared" si="0"/>
        <v>824</v>
      </c>
      <c r="AB18" s="393">
        <f t="shared" si="0"/>
        <v>11</v>
      </c>
      <c r="AC18" s="394">
        <v>330</v>
      </c>
      <c r="AD18" s="395">
        <v>0</v>
      </c>
      <c r="AE18" s="396">
        <v>2</v>
      </c>
      <c r="AF18" s="396">
        <v>332</v>
      </c>
      <c r="AG18" s="397">
        <v>5</v>
      </c>
      <c r="AH18" s="392"/>
    </row>
    <row r="19" spans="1:34" s="1" customFormat="1" ht="18" customHeight="1">
      <c r="A19" s="265"/>
      <c r="B19" s="111" t="s">
        <v>138</v>
      </c>
      <c r="C19" s="121" t="s">
        <v>139</v>
      </c>
      <c r="D19" s="122">
        <v>39</v>
      </c>
      <c r="E19" s="122">
        <v>0</v>
      </c>
      <c r="F19" s="122">
        <v>1</v>
      </c>
      <c r="G19" s="122">
        <v>40</v>
      </c>
      <c r="H19" s="122">
        <v>9</v>
      </c>
      <c r="I19" s="122">
        <v>20</v>
      </c>
      <c r="J19" s="122">
        <v>0</v>
      </c>
      <c r="K19" s="122">
        <v>17</v>
      </c>
      <c r="L19" s="122">
        <v>37</v>
      </c>
      <c r="M19" s="122">
        <v>3</v>
      </c>
      <c r="N19" s="122">
        <v>6</v>
      </c>
      <c r="O19" s="122">
        <v>0</v>
      </c>
      <c r="P19" s="122">
        <v>0</v>
      </c>
      <c r="Q19" s="122">
        <v>6</v>
      </c>
      <c r="R19" s="122">
        <v>0</v>
      </c>
      <c r="S19" s="122">
        <v>126</v>
      </c>
      <c r="T19" s="122">
        <v>0</v>
      </c>
      <c r="U19" s="123">
        <v>0</v>
      </c>
      <c r="V19" s="124">
        <v>126</v>
      </c>
      <c r="W19" s="393">
        <v>37</v>
      </c>
      <c r="X19" s="125">
        <f t="shared" si="0"/>
        <v>191</v>
      </c>
      <c r="Y19" s="122">
        <f t="shared" si="0"/>
        <v>0</v>
      </c>
      <c r="Z19" s="117">
        <f t="shared" si="0"/>
        <v>18</v>
      </c>
      <c r="AA19" s="124">
        <f t="shared" si="0"/>
        <v>209</v>
      </c>
      <c r="AB19" s="393">
        <f t="shared" si="0"/>
        <v>49</v>
      </c>
      <c r="AC19" s="394">
        <v>55</v>
      </c>
      <c r="AD19" s="395">
        <v>0</v>
      </c>
      <c r="AE19" s="396">
        <v>0</v>
      </c>
      <c r="AF19" s="396">
        <v>55</v>
      </c>
      <c r="AG19" s="397">
        <v>18</v>
      </c>
      <c r="AH19" s="392"/>
    </row>
    <row r="20" spans="1:34" s="1" customFormat="1" ht="18" customHeight="1">
      <c r="A20" s="265"/>
      <c r="B20" s="111" t="s">
        <v>140</v>
      </c>
      <c r="C20" s="121" t="s">
        <v>297</v>
      </c>
      <c r="D20" s="122">
        <v>1</v>
      </c>
      <c r="E20" s="122">
        <v>0</v>
      </c>
      <c r="F20" s="122">
        <v>0</v>
      </c>
      <c r="G20" s="122">
        <v>1</v>
      </c>
      <c r="H20" s="122">
        <v>0</v>
      </c>
      <c r="I20" s="122">
        <v>0</v>
      </c>
      <c r="J20" s="122">
        <v>0</v>
      </c>
      <c r="K20" s="122">
        <v>2</v>
      </c>
      <c r="L20" s="122">
        <v>2</v>
      </c>
      <c r="M20" s="122">
        <v>0</v>
      </c>
      <c r="N20" s="122">
        <v>2</v>
      </c>
      <c r="O20" s="122">
        <v>0</v>
      </c>
      <c r="P20" s="122">
        <v>0</v>
      </c>
      <c r="Q20" s="122">
        <v>2</v>
      </c>
      <c r="R20" s="122">
        <v>0</v>
      </c>
      <c r="S20" s="122">
        <v>108</v>
      </c>
      <c r="T20" s="122">
        <v>1</v>
      </c>
      <c r="U20" s="123">
        <v>0</v>
      </c>
      <c r="V20" s="124">
        <v>109</v>
      </c>
      <c r="W20" s="393">
        <v>0</v>
      </c>
      <c r="X20" s="125">
        <f t="shared" si="0"/>
        <v>111</v>
      </c>
      <c r="Y20" s="122">
        <f t="shared" si="0"/>
        <v>1</v>
      </c>
      <c r="Z20" s="117">
        <f t="shared" si="0"/>
        <v>2</v>
      </c>
      <c r="AA20" s="124">
        <f t="shared" si="0"/>
        <v>114</v>
      </c>
      <c r="AB20" s="393">
        <f t="shared" si="0"/>
        <v>0</v>
      </c>
      <c r="AC20" s="394">
        <v>28</v>
      </c>
      <c r="AD20" s="395">
        <v>0</v>
      </c>
      <c r="AE20" s="396">
        <v>0</v>
      </c>
      <c r="AF20" s="396">
        <v>28</v>
      </c>
      <c r="AG20" s="397">
        <v>0</v>
      </c>
      <c r="AH20" s="392"/>
    </row>
    <row r="21" spans="1:34" s="1" customFormat="1" ht="18" customHeight="1">
      <c r="A21" s="265"/>
      <c r="B21" s="111" t="s">
        <v>295</v>
      </c>
      <c r="C21" s="121" t="s">
        <v>296</v>
      </c>
      <c r="D21" s="122">
        <v>298</v>
      </c>
      <c r="E21" s="122">
        <v>0</v>
      </c>
      <c r="F21" s="122">
        <v>7</v>
      </c>
      <c r="G21" s="122">
        <v>305</v>
      </c>
      <c r="H21" s="122">
        <v>8</v>
      </c>
      <c r="I21" s="122">
        <v>124</v>
      </c>
      <c r="J21" s="122">
        <v>0</v>
      </c>
      <c r="K21" s="122">
        <v>82</v>
      </c>
      <c r="L21" s="122">
        <v>206</v>
      </c>
      <c r="M21" s="122">
        <v>2</v>
      </c>
      <c r="N21" s="122">
        <v>47</v>
      </c>
      <c r="O21" s="122">
        <v>1</v>
      </c>
      <c r="P21" s="122">
        <v>2</v>
      </c>
      <c r="Q21" s="122">
        <v>50</v>
      </c>
      <c r="R21" s="122">
        <v>0</v>
      </c>
      <c r="S21" s="122">
        <v>807</v>
      </c>
      <c r="T21" s="122">
        <v>0</v>
      </c>
      <c r="U21" s="123">
        <v>2</v>
      </c>
      <c r="V21" s="124">
        <v>809</v>
      </c>
      <c r="W21" s="393">
        <v>81</v>
      </c>
      <c r="X21" s="125">
        <f t="shared" si="0"/>
        <v>1276</v>
      </c>
      <c r="Y21" s="122">
        <f t="shared" si="0"/>
        <v>1</v>
      </c>
      <c r="Z21" s="117">
        <f t="shared" si="0"/>
        <v>93</v>
      </c>
      <c r="AA21" s="124">
        <f t="shared" si="0"/>
        <v>1370</v>
      </c>
      <c r="AB21" s="393">
        <f t="shared" si="0"/>
        <v>91</v>
      </c>
      <c r="AC21" s="394">
        <v>708</v>
      </c>
      <c r="AD21" s="395">
        <v>0</v>
      </c>
      <c r="AE21" s="396">
        <v>1</v>
      </c>
      <c r="AF21" s="396">
        <v>709</v>
      </c>
      <c r="AG21" s="397">
        <v>29</v>
      </c>
      <c r="AH21" s="392"/>
    </row>
    <row r="22" spans="1:34" s="1" customFormat="1" ht="18" customHeight="1" thickBot="1">
      <c r="A22" s="265"/>
      <c r="B22" s="111" t="s">
        <v>293</v>
      </c>
      <c r="C22" s="121" t="s">
        <v>294</v>
      </c>
      <c r="D22" s="122">
        <v>48</v>
      </c>
      <c r="E22" s="122">
        <v>0</v>
      </c>
      <c r="F22" s="122">
        <v>6</v>
      </c>
      <c r="G22" s="122">
        <v>54</v>
      </c>
      <c r="H22" s="122">
        <v>2</v>
      </c>
      <c r="I22" s="122">
        <v>18</v>
      </c>
      <c r="J22" s="122">
        <v>0</v>
      </c>
      <c r="K22" s="122">
        <v>22</v>
      </c>
      <c r="L22" s="122">
        <v>40</v>
      </c>
      <c r="M22" s="122">
        <v>0</v>
      </c>
      <c r="N22" s="122">
        <v>3</v>
      </c>
      <c r="O22" s="122">
        <v>0</v>
      </c>
      <c r="P22" s="122">
        <v>0</v>
      </c>
      <c r="Q22" s="122">
        <v>3</v>
      </c>
      <c r="R22" s="122">
        <v>0</v>
      </c>
      <c r="S22" s="122">
        <v>322</v>
      </c>
      <c r="T22" s="122">
        <v>0</v>
      </c>
      <c r="U22" s="123">
        <v>1</v>
      </c>
      <c r="V22" s="124">
        <v>323</v>
      </c>
      <c r="W22" s="393">
        <v>13</v>
      </c>
      <c r="X22" s="125">
        <f t="shared" si="0"/>
        <v>391</v>
      </c>
      <c r="Y22" s="122">
        <f t="shared" si="0"/>
        <v>0</v>
      </c>
      <c r="Z22" s="117">
        <f t="shared" si="0"/>
        <v>29</v>
      </c>
      <c r="AA22" s="124">
        <f t="shared" si="0"/>
        <v>420</v>
      </c>
      <c r="AB22" s="393">
        <f t="shared" si="0"/>
        <v>15</v>
      </c>
      <c r="AC22" s="394">
        <v>16</v>
      </c>
      <c r="AD22" s="395">
        <v>0</v>
      </c>
      <c r="AE22" s="396">
        <v>0</v>
      </c>
      <c r="AF22" s="396">
        <v>16</v>
      </c>
      <c r="AG22" s="397">
        <v>0</v>
      </c>
      <c r="AH22" s="392"/>
    </row>
    <row r="23" spans="1:34" s="1" customFormat="1" ht="18" customHeight="1" thickBot="1">
      <c r="A23" s="333"/>
      <c r="B23" s="101"/>
      <c r="C23" s="110" t="s">
        <v>28</v>
      </c>
      <c r="D23" s="130">
        <v>6536</v>
      </c>
      <c r="E23" s="130">
        <v>2</v>
      </c>
      <c r="F23" s="130">
        <v>169</v>
      </c>
      <c r="G23" s="130">
        <v>6707</v>
      </c>
      <c r="H23" s="130">
        <v>76</v>
      </c>
      <c r="I23" s="130">
        <v>4095</v>
      </c>
      <c r="J23" s="130">
        <v>29</v>
      </c>
      <c r="K23" s="130">
        <v>811</v>
      </c>
      <c r="L23" s="130">
        <v>4935</v>
      </c>
      <c r="M23" s="130">
        <v>53</v>
      </c>
      <c r="N23" s="130">
        <v>1390</v>
      </c>
      <c r="O23" s="130">
        <v>1</v>
      </c>
      <c r="P23" s="130">
        <v>73</v>
      </c>
      <c r="Q23" s="130">
        <v>1464</v>
      </c>
      <c r="R23" s="130">
        <v>4</v>
      </c>
      <c r="S23" s="130">
        <v>17690</v>
      </c>
      <c r="T23" s="130">
        <v>10</v>
      </c>
      <c r="U23" s="130">
        <v>61</v>
      </c>
      <c r="V23" s="130">
        <v>17761</v>
      </c>
      <c r="W23" s="398">
        <v>853</v>
      </c>
      <c r="X23" s="132">
        <f t="shared" si="0"/>
        <v>29711</v>
      </c>
      <c r="Y23" s="131">
        <f t="shared" si="0"/>
        <v>42</v>
      </c>
      <c r="Z23" s="131">
        <f>SUM(Z7:Z22)</f>
        <v>1114</v>
      </c>
      <c r="AA23" s="131">
        <f t="shared" si="0"/>
        <v>30867</v>
      </c>
      <c r="AB23" s="399">
        <f t="shared" si="0"/>
        <v>986</v>
      </c>
      <c r="AC23" s="400">
        <v>12350</v>
      </c>
      <c r="AD23" s="401">
        <v>6</v>
      </c>
      <c r="AE23" s="401">
        <v>30</v>
      </c>
      <c r="AF23" s="401">
        <v>12386</v>
      </c>
      <c r="AG23" s="401">
        <v>210</v>
      </c>
      <c r="AH23" s="402"/>
    </row>
    <row r="24" spans="1:34" s="1" customFormat="1" ht="18" customHeight="1">
      <c r="A24" s="334" t="s">
        <v>141</v>
      </c>
      <c r="B24" s="111" t="s">
        <v>142</v>
      </c>
      <c r="C24" s="116" t="s">
        <v>143</v>
      </c>
      <c r="D24" s="133">
        <v>233</v>
      </c>
      <c r="E24" s="133">
        <v>1</v>
      </c>
      <c r="F24" s="133">
        <v>14</v>
      </c>
      <c r="G24" s="133">
        <v>248</v>
      </c>
      <c r="H24" s="133">
        <v>36</v>
      </c>
      <c r="I24" s="133">
        <v>180</v>
      </c>
      <c r="J24" s="133">
        <v>1</v>
      </c>
      <c r="K24" s="133">
        <v>60</v>
      </c>
      <c r="L24" s="133">
        <v>241</v>
      </c>
      <c r="M24" s="133">
        <v>2</v>
      </c>
      <c r="N24" s="133">
        <v>24</v>
      </c>
      <c r="O24" s="133">
        <v>1</v>
      </c>
      <c r="P24" s="133">
        <v>6</v>
      </c>
      <c r="Q24" s="133">
        <v>31</v>
      </c>
      <c r="R24" s="133">
        <v>1</v>
      </c>
      <c r="S24" s="133">
        <v>189</v>
      </c>
      <c r="T24" s="133">
        <v>1</v>
      </c>
      <c r="U24" s="134">
        <v>3</v>
      </c>
      <c r="V24" s="135">
        <v>193</v>
      </c>
      <c r="W24" s="403">
        <v>16</v>
      </c>
      <c r="X24" s="136">
        <f aca="true" t="shared" si="1" ref="X24:AB59">D24+I24+N24+S24</f>
        <v>626</v>
      </c>
      <c r="Y24" s="133">
        <f t="shared" si="1"/>
        <v>4</v>
      </c>
      <c r="Z24" s="133">
        <f t="shared" si="1"/>
        <v>83</v>
      </c>
      <c r="AA24" s="135">
        <f t="shared" si="1"/>
        <v>713</v>
      </c>
      <c r="AB24" s="403">
        <f t="shared" si="1"/>
        <v>55</v>
      </c>
      <c r="AC24" s="404">
        <v>177</v>
      </c>
      <c r="AD24" s="405">
        <v>1</v>
      </c>
      <c r="AE24" s="406">
        <v>2</v>
      </c>
      <c r="AF24" s="406">
        <v>180</v>
      </c>
      <c r="AG24" s="407">
        <v>7</v>
      </c>
      <c r="AH24" s="392"/>
    </row>
    <row r="25" spans="1:34" s="1" customFormat="1" ht="15.75">
      <c r="A25" s="265"/>
      <c r="B25" s="111" t="s">
        <v>145</v>
      </c>
      <c r="C25" s="121" t="s">
        <v>146</v>
      </c>
      <c r="D25" s="122">
        <v>1599</v>
      </c>
      <c r="E25" s="122">
        <v>1</v>
      </c>
      <c r="F25" s="122">
        <v>63</v>
      </c>
      <c r="G25" s="122">
        <v>1663</v>
      </c>
      <c r="H25" s="122">
        <v>14</v>
      </c>
      <c r="I25" s="122">
        <v>685</v>
      </c>
      <c r="J25" s="122">
        <v>0</v>
      </c>
      <c r="K25" s="122">
        <v>429</v>
      </c>
      <c r="L25" s="122">
        <v>1114</v>
      </c>
      <c r="M25" s="122">
        <v>5</v>
      </c>
      <c r="N25" s="122">
        <v>263</v>
      </c>
      <c r="O25" s="122">
        <v>0</v>
      </c>
      <c r="P25" s="122">
        <v>28</v>
      </c>
      <c r="Q25" s="122">
        <v>291</v>
      </c>
      <c r="R25" s="122">
        <v>0</v>
      </c>
      <c r="S25" s="122">
        <v>3534</v>
      </c>
      <c r="T25" s="122">
        <v>1</v>
      </c>
      <c r="U25" s="123">
        <v>32</v>
      </c>
      <c r="V25" s="124">
        <v>3567</v>
      </c>
      <c r="W25" s="393">
        <v>85</v>
      </c>
      <c r="X25" s="125">
        <f t="shared" si="1"/>
        <v>6081</v>
      </c>
      <c r="Y25" s="122">
        <f t="shared" si="1"/>
        <v>2</v>
      </c>
      <c r="Z25" s="122">
        <f t="shared" si="1"/>
        <v>552</v>
      </c>
      <c r="AA25" s="124">
        <f t="shared" si="1"/>
        <v>6635</v>
      </c>
      <c r="AB25" s="393">
        <f t="shared" si="1"/>
        <v>104</v>
      </c>
      <c r="AC25" s="394">
        <v>3326</v>
      </c>
      <c r="AD25" s="395">
        <v>0</v>
      </c>
      <c r="AE25" s="396">
        <v>24</v>
      </c>
      <c r="AF25" s="396">
        <v>3350</v>
      </c>
      <c r="AG25" s="397">
        <v>27</v>
      </c>
      <c r="AH25" s="392"/>
    </row>
    <row r="26" spans="1:34" s="1" customFormat="1" ht="18" customHeight="1">
      <c r="A26" s="265"/>
      <c r="B26" s="111" t="s">
        <v>147</v>
      </c>
      <c r="C26" s="121" t="s">
        <v>148</v>
      </c>
      <c r="D26" s="122">
        <v>94</v>
      </c>
      <c r="E26" s="122">
        <v>0</v>
      </c>
      <c r="F26" s="122">
        <v>10</v>
      </c>
      <c r="G26" s="122">
        <v>104</v>
      </c>
      <c r="H26" s="122">
        <v>19</v>
      </c>
      <c r="I26" s="122">
        <v>62</v>
      </c>
      <c r="J26" s="122">
        <v>0</v>
      </c>
      <c r="K26" s="122">
        <v>71</v>
      </c>
      <c r="L26" s="122">
        <v>133</v>
      </c>
      <c r="M26" s="122">
        <v>4</v>
      </c>
      <c r="N26" s="122">
        <v>17</v>
      </c>
      <c r="O26" s="122">
        <v>0</v>
      </c>
      <c r="P26" s="122">
        <v>8</v>
      </c>
      <c r="Q26" s="122">
        <v>25</v>
      </c>
      <c r="R26" s="122">
        <v>0</v>
      </c>
      <c r="S26" s="122">
        <v>119</v>
      </c>
      <c r="T26" s="122">
        <v>0</v>
      </c>
      <c r="U26" s="123">
        <v>4</v>
      </c>
      <c r="V26" s="124">
        <v>123</v>
      </c>
      <c r="W26" s="393">
        <v>46</v>
      </c>
      <c r="X26" s="125">
        <f t="shared" si="1"/>
        <v>292</v>
      </c>
      <c r="Y26" s="122">
        <f t="shared" si="1"/>
        <v>0</v>
      </c>
      <c r="Z26" s="122">
        <f t="shared" si="1"/>
        <v>93</v>
      </c>
      <c r="AA26" s="124">
        <f t="shared" si="1"/>
        <v>385</v>
      </c>
      <c r="AB26" s="393">
        <f t="shared" si="1"/>
        <v>69</v>
      </c>
      <c r="AC26" s="394">
        <v>110</v>
      </c>
      <c r="AD26" s="395">
        <v>0</v>
      </c>
      <c r="AE26" s="396">
        <v>3</v>
      </c>
      <c r="AF26" s="396">
        <v>113</v>
      </c>
      <c r="AG26" s="397">
        <v>3</v>
      </c>
      <c r="AH26" s="392"/>
    </row>
    <row r="27" spans="1:34" s="1" customFormat="1" ht="18" customHeight="1">
      <c r="A27" s="265"/>
      <c r="B27" s="111" t="s">
        <v>149</v>
      </c>
      <c r="C27" s="121" t="s">
        <v>150</v>
      </c>
      <c r="D27" s="122">
        <v>141</v>
      </c>
      <c r="E27" s="122">
        <v>0</v>
      </c>
      <c r="F27" s="122">
        <v>7</v>
      </c>
      <c r="G27" s="122">
        <v>148</v>
      </c>
      <c r="H27" s="122">
        <v>0</v>
      </c>
      <c r="I27" s="122">
        <v>117</v>
      </c>
      <c r="J27" s="122">
        <v>0</v>
      </c>
      <c r="K27" s="122">
        <v>24</v>
      </c>
      <c r="L27" s="122">
        <v>141</v>
      </c>
      <c r="M27" s="122">
        <v>0</v>
      </c>
      <c r="N27" s="122">
        <v>34</v>
      </c>
      <c r="O27" s="122">
        <v>0</v>
      </c>
      <c r="P27" s="122">
        <v>4</v>
      </c>
      <c r="Q27" s="122">
        <v>38</v>
      </c>
      <c r="R27" s="122">
        <v>0</v>
      </c>
      <c r="S27" s="122">
        <v>77</v>
      </c>
      <c r="T27" s="122">
        <v>0</v>
      </c>
      <c r="U27" s="123">
        <v>2</v>
      </c>
      <c r="V27" s="124">
        <v>79</v>
      </c>
      <c r="W27" s="393">
        <v>2</v>
      </c>
      <c r="X27" s="125">
        <f t="shared" si="1"/>
        <v>369</v>
      </c>
      <c r="Y27" s="122">
        <f t="shared" si="1"/>
        <v>0</v>
      </c>
      <c r="Z27" s="122">
        <f t="shared" si="1"/>
        <v>37</v>
      </c>
      <c r="AA27" s="124">
        <f t="shared" si="1"/>
        <v>406</v>
      </c>
      <c r="AB27" s="393">
        <f t="shared" si="1"/>
        <v>2</v>
      </c>
      <c r="AC27" s="394">
        <v>68</v>
      </c>
      <c r="AD27" s="395">
        <v>0</v>
      </c>
      <c r="AE27" s="396">
        <v>2</v>
      </c>
      <c r="AF27" s="396">
        <v>70</v>
      </c>
      <c r="AG27" s="397">
        <v>1</v>
      </c>
      <c r="AH27" s="392"/>
    </row>
    <row r="28" spans="1:34" s="1" customFormat="1" ht="18" customHeight="1">
      <c r="A28" s="265"/>
      <c r="B28" s="111" t="s">
        <v>151</v>
      </c>
      <c r="C28" s="121" t="s">
        <v>152</v>
      </c>
      <c r="D28" s="122">
        <v>142</v>
      </c>
      <c r="E28" s="122">
        <v>0</v>
      </c>
      <c r="F28" s="122">
        <v>10</v>
      </c>
      <c r="G28" s="122">
        <v>152</v>
      </c>
      <c r="H28" s="122">
        <v>0</v>
      </c>
      <c r="I28" s="122">
        <v>123</v>
      </c>
      <c r="J28" s="122">
        <v>0</v>
      </c>
      <c r="K28" s="122">
        <v>42</v>
      </c>
      <c r="L28" s="122">
        <v>165</v>
      </c>
      <c r="M28" s="122">
        <v>0</v>
      </c>
      <c r="N28" s="122">
        <v>44</v>
      </c>
      <c r="O28" s="122">
        <v>0</v>
      </c>
      <c r="P28" s="122">
        <v>0</v>
      </c>
      <c r="Q28" s="122">
        <v>44</v>
      </c>
      <c r="R28" s="122">
        <v>1</v>
      </c>
      <c r="S28" s="122">
        <v>186</v>
      </c>
      <c r="T28" s="122">
        <v>0</v>
      </c>
      <c r="U28" s="123">
        <v>5</v>
      </c>
      <c r="V28" s="124">
        <v>191</v>
      </c>
      <c r="W28" s="393">
        <v>27</v>
      </c>
      <c r="X28" s="125">
        <f t="shared" si="1"/>
        <v>495</v>
      </c>
      <c r="Y28" s="122">
        <f t="shared" si="1"/>
        <v>0</v>
      </c>
      <c r="Z28" s="122">
        <f t="shared" si="1"/>
        <v>57</v>
      </c>
      <c r="AA28" s="124">
        <f t="shared" si="1"/>
        <v>552</v>
      </c>
      <c r="AB28" s="393">
        <f t="shared" si="1"/>
        <v>28</v>
      </c>
      <c r="AC28" s="394">
        <v>180</v>
      </c>
      <c r="AD28" s="395">
        <v>0</v>
      </c>
      <c r="AE28" s="396">
        <v>4</v>
      </c>
      <c r="AF28" s="396">
        <v>184</v>
      </c>
      <c r="AG28" s="397">
        <v>16</v>
      </c>
      <c r="AH28" s="392"/>
    </row>
    <row r="29" spans="1:34" s="1" customFormat="1" ht="24.75" customHeight="1">
      <c r="A29" s="265"/>
      <c r="B29" s="111" t="s">
        <v>153</v>
      </c>
      <c r="C29" s="121" t="s">
        <v>154</v>
      </c>
      <c r="D29" s="122">
        <v>136</v>
      </c>
      <c r="E29" s="122">
        <v>0</v>
      </c>
      <c r="F29" s="122">
        <v>9</v>
      </c>
      <c r="G29" s="122">
        <v>145</v>
      </c>
      <c r="H29" s="122">
        <v>0</v>
      </c>
      <c r="I29" s="122">
        <v>95</v>
      </c>
      <c r="J29" s="122">
        <v>0</v>
      </c>
      <c r="K29" s="122">
        <v>49</v>
      </c>
      <c r="L29" s="122">
        <v>144</v>
      </c>
      <c r="M29" s="122">
        <v>0</v>
      </c>
      <c r="N29" s="122">
        <v>39</v>
      </c>
      <c r="O29" s="122">
        <v>0</v>
      </c>
      <c r="P29" s="122">
        <v>3</v>
      </c>
      <c r="Q29" s="122">
        <v>42</v>
      </c>
      <c r="R29" s="122">
        <v>0</v>
      </c>
      <c r="S29" s="122">
        <v>104</v>
      </c>
      <c r="T29" s="122">
        <v>0</v>
      </c>
      <c r="U29" s="123">
        <v>3</v>
      </c>
      <c r="V29" s="124">
        <v>107</v>
      </c>
      <c r="W29" s="393">
        <v>5</v>
      </c>
      <c r="X29" s="125">
        <f t="shared" si="1"/>
        <v>374</v>
      </c>
      <c r="Y29" s="122">
        <f t="shared" si="1"/>
        <v>0</v>
      </c>
      <c r="Z29" s="122">
        <f t="shared" si="1"/>
        <v>64</v>
      </c>
      <c r="AA29" s="124">
        <f t="shared" si="1"/>
        <v>438</v>
      </c>
      <c r="AB29" s="393">
        <f t="shared" si="1"/>
        <v>5</v>
      </c>
      <c r="AC29" s="394">
        <v>97</v>
      </c>
      <c r="AD29" s="395">
        <v>0</v>
      </c>
      <c r="AE29" s="396">
        <v>3</v>
      </c>
      <c r="AF29" s="396">
        <v>100</v>
      </c>
      <c r="AG29" s="397">
        <v>5</v>
      </c>
      <c r="AH29" s="392"/>
    </row>
    <row r="30" spans="1:34" s="1" customFormat="1" ht="18" customHeight="1">
      <c r="A30" s="265"/>
      <c r="B30" s="111" t="s">
        <v>155</v>
      </c>
      <c r="C30" s="121" t="s">
        <v>156</v>
      </c>
      <c r="D30" s="122">
        <v>277</v>
      </c>
      <c r="E30" s="122">
        <v>1</v>
      </c>
      <c r="F30" s="122">
        <v>8</v>
      </c>
      <c r="G30" s="122">
        <v>286</v>
      </c>
      <c r="H30" s="122">
        <v>6</v>
      </c>
      <c r="I30" s="122">
        <v>129</v>
      </c>
      <c r="J30" s="122">
        <v>0</v>
      </c>
      <c r="K30" s="122">
        <v>62</v>
      </c>
      <c r="L30" s="122">
        <v>191</v>
      </c>
      <c r="M30" s="122">
        <v>3</v>
      </c>
      <c r="N30" s="122">
        <v>31</v>
      </c>
      <c r="O30" s="122">
        <v>0</v>
      </c>
      <c r="P30" s="122">
        <v>6</v>
      </c>
      <c r="Q30" s="122">
        <v>37</v>
      </c>
      <c r="R30" s="122">
        <v>0</v>
      </c>
      <c r="S30" s="122">
        <v>389</v>
      </c>
      <c r="T30" s="122">
        <v>0</v>
      </c>
      <c r="U30" s="123">
        <v>1</v>
      </c>
      <c r="V30" s="124">
        <v>390</v>
      </c>
      <c r="W30" s="393">
        <v>31</v>
      </c>
      <c r="X30" s="125">
        <f t="shared" si="1"/>
        <v>826</v>
      </c>
      <c r="Y30" s="122">
        <f t="shared" si="1"/>
        <v>1</v>
      </c>
      <c r="Z30" s="122">
        <f t="shared" si="1"/>
        <v>77</v>
      </c>
      <c r="AA30" s="124">
        <f t="shared" si="1"/>
        <v>904</v>
      </c>
      <c r="AB30" s="393">
        <f t="shared" si="1"/>
        <v>40</v>
      </c>
      <c r="AC30" s="394">
        <v>369</v>
      </c>
      <c r="AD30" s="395">
        <v>0</v>
      </c>
      <c r="AE30" s="396">
        <v>1</v>
      </c>
      <c r="AF30" s="396">
        <v>370</v>
      </c>
      <c r="AG30" s="397">
        <v>11</v>
      </c>
      <c r="AH30" s="392"/>
    </row>
    <row r="31" spans="1:34" s="1" customFormat="1" ht="18" customHeight="1">
      <c r="A31" s="265"/>
      <c r="B31" s="111" t="s">
        <v>157</v>
      </c>
      <c r="C31" s="121" t="s">
        <v>158</v>
      </c>
      <c r="D31" s="122">
        <v>1041</v>
      </c>
      <c r="E31" s="122">
        <v>0</v>
      </c>
      <c r="F31" s="122">
        <v>32</v>
      </c>
      <c r="G31" s="122">
        <v>1073</v>
      </c>
      <c r="H31" s="122">
        <v>112</v>
      </c>
      <c r="I31" s="122">
        <v>438</v>
      </c>
      <c r="J31" s="122">
        <v>0</v>
      </c>
      <c r="K31" s="122">
        <v>164</v>
      </c>
      <c r="L31" s="122">
        <v>602</v>
      </c>
      <c r="M31" s="122">
        <v>7</v>
      </c>
      <c r="N31" s="122">
        <v>169</v>
      </c>
      <c r="O31" s="122">
        <v>0</v>
      </c>
      <c r="P31" s="122">
        <v>9</v>
      </c>
      <c r="Q31" s="122">
        <v>178</v>
      </c>
      <c r="R31" s="122">
        <v>3</v>
      </c>
      <c r="S31" s="122">
        <v>3137</v>
      </c>
      <c r="T31" s="122">
        <v>1</v>
      </c>
      <c r="U31" s="123">
        <v>4</v>
      </c>
      <c r="V31" s="124">
        <v>3142</v>
      </c>
      <c r="W31" s="393">
        <v>514</v>
      </c>
      <c r="X31" s="125">
        <f t="shared" si="1"/>
        <v>4785</v>
      </c>
      <c r="Y31" s="122">
        <f t="shared" si="1"/>
        <v>1</v>
      </c>
      <c r="Z31" s="122">
        <f t="shared" si="1"/>
        <v>209</v>
      </c>
      <c r="AA31" s="124">
        <f t="shared" si="1"/>
        <v>4995</v>
      </c>
      <c r="AB31" s="393">
        <f t="shared" si="1"/>
        <v>636</v>
      </c>
      <c r="AC31" s="394">
        <v>2634</v>
      </c>
      <c r="AD31" s="395">
        <v>1</v>
      </c>
      <c r="AE31" s="396">
        <v>3</v>
      </c>
      <c r="AF31" s="396">
        <v>2638</v>
      </c>
      <c r="AG31" s="397">
        <v>123</v>
      </c>
      <c r="AH31" s="392"/>
    </row>
    <row r="32" spans="1:34" s="1" customFormat="1" ht="18" customHeight="1">
      <c r="A32" s="265"/>
      <c r="B32" s="111" t="s">
        <v>159</v>
      </c>
      <c r="C32" s="121" t="s">
        <v>160</v>
      </c>
      <c r="D32" s="122">
        <v>351</v>
      </c>
      <c r="E32" s="122">
        <v>0</v>
      </c>
      <c r="F32" s="122">
        <v>14</v>
      </c>
      <c r="G32" s="122">
        <v>365</v>
      </c>
      <c r="H32" s="122">
        <v>0</v>
      </c>
      <c r="I32" s="122">
        <v>171</v>
      </c>
      <c r="J32" s="122">
        <v>0</v>
      </c>
      <c r="K32" s="122">
        <v>53</v>
      </c>
      <c r="L32" s="122">
        <v>224</v>
      </c>
      <c r="M32" s="122">
        <v>0</v>
      </c>
      <c r="N32" s="122">
        <v>53</v>
      </c>
      <c r="O32" s="122">
        <v>0</v>
      </c>
      <c r="P32" s="122">
        <v>8</v>
      </c>
      <c r="Q32" s="122">
        <v>61</v>
      </c>
      <c r="R32" s="122">
        <v>0</v>
      </c>
      <c r="S32" s="122">
        <v>317</v>
      </c>
      <c r="T32" s="122">
        <v>0</v>
      </c>
      <c r="U32" s="123">
        <v>3</v>
      </c>
      <c r="V32" s="124">
        <v>320</v>
      </c>
      <c r="W32" s="393">
        <v>1</v>
      </c>
      <c r="X32" s="125">
        <f t="shared" si="1"/>
        <v>892</v>
      </c>
      <c r="Y32" s="122">
        <f t="shared" si="1"/>
        <v>0</v>
      </c>
      <c r="Z32" s="122">
        <f t="shared" si="1"/>
        <v>78</v>
      </c>
      <c r="AA32" s="124">
        <f t="shared" si="1"/>
        <v>970</v>
      </c>
      <c r="AB32" s="393">
        <f t="shared" si="1"/>
        <v>1</v>
      </c>
      <c r="AC32" s="394">
        <v>279</v>
      </c>
      <c r="AD32" s="395">
        <v>0</v>
      </c>
      <c r="AE32" s="396">
        <v>1</v>
      </c>
      <c r="AF32" s="396">
        <v>280</v>
      </c>
      <c r="AG32" s="397">
        <v>1</v>
      </c>
      <c r="AH32" s="392"/>
    </row>
    <row r="33" spans="1:34" s="1" customFormat="1" ht="18" customHeight="1">
      <c r="A33" s="265"/>
      <c r="B33" s="111" t="s">
        <v>161</v>
      </c>
      <c r="C33" s="121" t="s">
        <v>162</v>
      </c>
      <c r="D33" s="122">
        <v>421</v>
      </c>
      <c r="E33" s="122">
        <v>0</v>
      </c>
      <c r="F33" s="122">
        <v>18</v>
      </c>
      <c r="G33" s="122">
        <v>439</v>
      </c>
      <c r="H33" s="122">
        <v>146</v>
      </c>
      <c r="I33" s="122">
        <v>185</v>
      </c>
      <c r="J33" s="122">
        <v>0</v>
      </c>
      <c r="K33" s="122">
        <v>110</v>
      </c>
      <c r="L33" s="122">
        <v>295</v>
      </c>
      <c r="M33" s="122">
        <v>3</v>
      </c>
      <c r="N33" s="122">
        <v>35</v>
      </c>
      <c r="O33" s="122">
        <v>0</v>
      </c>
      <c r="P33" s="122">
        <v>10</v>
      </c>
      <c r="Q33" s="122">
        <v>45</v>
      </c>
      <c r="R33" s="122">
        <v>0</v>
      </c>
      <c r="S33" s="122">
        <v>1155</v>
      </c>
      <c r="T33" s="122">
        <v>0</v>
      </c>
      <c r="U33" s="123">
        <v>10</v>
      </c>
      <c r="V33" s="124">
        <v>1165</v>
      </c>
      <c r="W33" s="393">
        <v>680</v>
      </c>
      <c r="X33" s="125">
        <f t="shared" si="1"/>
        <v>1796</v>
      </c>
      <c r="Y33" s="122">
        <f t="shared" si="1"/>
        <v>0</v>
      </c>
      <c r="Z33" s="122">
        <f t="shared" si="1"/>
        <v>148</v>
      </c>
      <c r="AA33" s="124">
        <f t="shared" si="1"/>
        <v>1944</v>
      </c>
      <c r="AB33" s="393">
        <f t="shared" si="1"/>
        <v>829</v>
      </c>
      <c r="AC33" s="394">
        <v>1066</v>
      </c>
      <c r="AD33" s="395">
        <v>0</v>
      </c>
      <c r="AE33" s="396">
        <v>7</v>
      </c>
      <c r="AF33" s="396">
        <v>1073</v>
      </c>
      <c r="AG33" s="397">
        <v>182</v>
      </c>
      <c r="AH33" s="392"/>
    </row>
    <row r="34" spans="1:34" s="1" customFormat="1" ht="18" customHeight="1">
      <c r="A34" s="265"/>
      <c r="B34" s="111" t="s">
        <v>163</v>
      </c>
      <c r="C34" s="121" t="s">
        <v>164</v>
      </c>
      <c r="D34" s="122">
        <v>992</v>
      </c>
      <c r="E34" s="122">
        <v>1</v>
      </c>
      <c r="F34" s="122">
        <v>22</v>
      </c>
      <c r="G34" s="122">
        <v>1015</v>
      </c>
      <c r="H34" s="122">
        <v>25</v>
      </c>
      <c r="I34" s="122">
        <v>435</v>
      </c>
      <c r="J34" s="122">
        <v>0</v>
      </c>
      <c r="K34" s="122">
        <v>81</v>
      </c>
      <c r="L34" s="122">
        <v>516</v>
      </c>
      <c r="M34" s="122">
        <v>3</v>
      </c>
      <c r="N34" s="122">
        <v>171</v>
      </c>
      <c r="O34" s="122">
        <v>0</v>
      </c>
      <c r="P34" s="122">
        <v>14</v>
      </c>
      <c r="Q34" s="122">
        <v>185</v>
      </c>
      <c r="R34" s="122">
        <v>0</v>
      </c>
      <c r="S34" s="122">
        <v>2346</v>
      </c>
      <c r="T34" s="122">
        <v>2</v>
      </c>
      <c r="U34" s="123">
        <v>8</v>
      </c>
      <c r="V34" s="124">
        <v>2356</v>
      </c>
      <c r="W34" s="393">
        <v>179</v>
      </c>
      <c r="X34" s="125">
        <f t="shared" si="1"/>
        <v>3944</v>
      </c>
      <c r="Y34" s="122">
        <f t="shared" si="1"/>
        <v>3</v>
      </c>
      <c r="Z34" s="122">
        <f t="shared" si="1"/>
        <v>125</v>
      </c>
      <c r="AA34" s="124">
        <f t="shared" si="1"/>
        <v>4072</v>
      </c>
      <c r="AB34" s="393">
        <f t="shared" si="1"/>
        <v>207</v>
      </c>
      <c r="AC34" s="394">
        <v>2215</v>
      </c>
      <c r="AD34" s="395">
        <v>2</v>
      </c>
      <c r="AE34" s="396">
        <v>6</v>
      </c>
      <c r="AF34" s="396">
        <v>2223</v>
      </c>
      <c r="AG34" s="397">
        <v>34</v>
      </c>
      <c r="AH34" s="392"/>
    </row>
    <row r="35" spans="1:34" s="1" customFormat="1" ht="18" customHeight="1">
      <c r="A35" s="265"/>
      <c r="B35" s="111" t="s">
        <v>165</v>
      </c>
      <c r="C35" s="121" t="s">
        <v>166</v>
      </c>
      <c r="D35" s="122">
        <v>424</v>
      </c>
      <c r="E35" s="122">
        <v>1</v>
      </c>
      <c r="F35" s="122">
        <v>20</v>
      </c>
      <c r="G35" s="122">
        <v>445</v>
      </c>
      <c r="H35" s="122">
        <v>89</v>
      </c>
      <c r="I35" s="122">
        <v>177</v>
      </c>
      <c r="J35" s="122">
        <v>1</v>
      </c>
      <c r="K35" s="122">
        <v>85</v>
      </c>
      <c r="L35" s="122">
        <v>263</v>
      </c>
      <c r="M35" s="122">
        <v>6</v>
      </c>
      <c r="N35" s="122">
        <v>55</v>
      </c>
      <c r="O35" s="122">
        <v>0</v>
      </c>
      <c r="P35" s="122">
        <v>13</v>
      </c>
      <c r="Q35" s="122">
        <v>68</v>
      </c>
      <c r="R35" s="122">
        <v>2</v>
      </c>
      <c r="S35" s="122">
        <v>1043</v>
      </c>
      <c r="T35" s="122">
        <v>0</v>
      </c>
      <c r="U35" s="123">
        <v>11</v>
      </c>
      <c r="V35" s="124">
        <v>1054</v>
      </c>
      <c r="W35" s="393">
        <v>409</v>
      </c>
      <c r="X35" s="125">
        <f t="shared" si="1"/>
        <v>1699</v>
      </c>
      <c r="Y35" s="122">
        <f t="shared" si="1"/>
        <v>2</v>
      </c>
      <c r="Z35" s="122">
        <f t="shared" si="1"/>
        <v>129</v>
      </c>
      <c r="AA35" s="124">
        <f t="shared" si="1"/>
        <v>1830</v>
      </c>
      <c r="AB35" s="393">
        <f t="shared" si="1"/>
        <v>506</v>
      </c>
      <c r="AC35" s="394">
        <v>964</v>
      </c>
      <c r="AD35" s="395">
        <v>0</v>
      </c>
      <c r="AE35" s="396">
        <v>8</v>
      </c>
      <c r="AF35" s="396">
        <v>972</v>
      </c>
      <c r="AG35" s="397">
        <v>91</v>
      </c>
      <c r="AH35" s="392"/>
    </row>
    <row r="36" spans="1:34" s="1" customFormat="1" ht="18" customHeight="1" thickBot="1">
      <c r="A36" s="265"/>
      <c r="B36" s="111" t="s">
        <v>167</v>
      </c>
      <c r="C36" s="121" t="s">
        <v>168</v>
      </c>
      <c r="D36" s="122">
        <v>450</v>
      </c>
      <c r="E36" s="122">
        <v>0</v>
      </c>
      <c r="F36" s="122">
        <v>11</v>
      </c>
      <c r="G36" s="122">
        <v>461</v>
      </c>
      <c r="H36" s="122">
        <v>14</v>
      </c>
      <c r="I36" s="122">
        <v>207</v>
      </c>
      <c r="J36" s="122">
        <v>0</v>
      </c>
      <c r="K36" s="122">
        <v>68</v>
      </c>
      <c r="L36" s="122">
        <v>275</v>
      </c>
      <c r="M36" s="122">
        <v>4</v>
      </c>
      <c r="N36" s="122">
        <v>68</v>
      </c>
      <c r="O36" s="122">
        <v>1</v>
      </c>
      <c r="P36" s="122">
        <v>6</v>
      </c>
      <c r="Q36" s="122">
        <v>75</v>
      </c>
      <c r="R36" s="122">
        <v>0</v>
      </c>
      <c r="S36" s="122">
        <v>1060</v>
      </c>
      <c r="T36" s="122">
        <v>0</v>
      </c>
      <c r="U36" s="123">
        <v>8</v>
      </c>
      <c r="V36" s="124">
        <v>1068</v>
      </c>
      <c r="W36" s="393">
        <v>124</v>
      </c>
      <c r="X36" s="125">
        <f t="shared" si="1"/>
        <v>1785</v>
      </c>
      <c r="Y36" s="122">
        <f t="shared" si="1"/>
        <v>1</v>
      </c>
      <c r="Z36" s="122">
        <f t="shared" si="1"/>
        <v>93</v>
      </c>
      <c r="AA36" s="124">
        <f t="shared" si="1"/>
        <v>1879</v>
      </c>
      <c r="AB36" s="393">
        <f t="shared" si="1"/>
        <v>142</v>
      </c>
      <c r="AC36" s="394">
        <v>1009</v>
      </c>
      <c r="AD36" s="395">
        <v>0</v>
      </c>
      <c r="AE36" s="396">
        <v>8</v>
      </c>
      <c r="AF36" s="396">
        <v>1017</v>
      </c>
      <c r="AG36" s="397">
        <v>28</v>
      </c>
      <c r="AH36" s="392"/>
    </row>
    <row r="37" spans="1:34" s="1" customFormat="1" ht="18" customHeight="1" thickBot="1">
      <c r="A37" s="333" t="s">
        <v>141</v>
      </c>
      <c r="B37" s="111"/>
      <c r="C37" s="110" t="s">
        <v>28</v>
      </c>
      <c r="D37" s="130">
        <v>6301</v>
      </c>
      <c r="E37" s="130">
        <v>5</v>
      </c>
      <c r="F37" s="130">
        <v>238</v>
      </c>
      <c r="G37" s="130">
        <v>6544</v>
      </c>
      <c r="H37" s="130">
        <v>461</v>
      </c>
      <c r="I37" s="130">
        <v>3004</v>
      </c>
      <c r="J37" s="130">
        <v>2</v>
      </c>
      <c r="K37" s="130">
        <v>1298</v>
      </c>
      <c r="L37" s="130">
        <v>4304</v>
      </c>
      <c r="M37" s="130">
        <v>37</v>
      </c>
      <c r="N37" s="130">
        <v>1003</v>
      </c>
      <c r="O37" s="130">
        <v>2</v>
      </c>
      <c r="P37" s="130">
        <v>115</v>
      </c>
      <c r="Q37" s="130">
        <v>1120</v>
      </c>
      <c r="R37" s="130">
        <v>7</v>
      </c>
      <c r="S37" s="130">
        <v>13656</v>
      </c>
      <c r="T37" s="130">
        <v>5</v>
      </c>
      <c r="U37" s="137">
        <v>94</v>
      </c>
      <c r="V37" s="131">
        <v>13755</v>
      </c>
      <c r="W37" s="399">
        <v>2119</v>
      </c>
      <c r="X37" s="132">
        <f t="shared" si="1"/>
        <v>23964</v>
      </c>
      <c r="Y37" s="131">
        <f t="shared" si="1"/>
        <v>14</v>
      </c>
      <c r="Z37" s="131">
        <f>SUM(Z24:Z36)</f>
        <v>1745</v>
      </c>
      <c r="AA37" s="131">
        <f t="shared" si="1"/>
        <v>25723</v>
      </c>
      <c r="AB37" s="399">
        <f t="shared" si="1"/>
        <v>2624</v>
      </c>
      <c r="AC37" s="400">
        <v>12494</v>
      </c>
      <c r="AD37" s="401">
        <v>4</v>
      </c>
      <c r="AE37" s="401">
        <v>72</v>
      </c>
      <c r="AF37" s="401">
        <v>12570</v>
      </c>
      <c r="AG37" s="401">
        <v>529</v>
      </c>
      <c r="AH37" s="402"/>
    </row>
    <row r="38" spans="1:34" s="1" customFormat="1" ht="19.5">
      <c r="A38" s="334" t="s">
        <v>169</v>
      </c>
      <c r="B38" s="138" t="s">
        <v>170</v>
      </c>
      <c r="C38" s="116" t="s">
        <v>171</v>
      </c>
      <c r="D38" s="117">
        <v>60</v>
      </c>
      <c r="E38" s="117">
        <v>0</v>
      </c>
      <c r="F38" s="117">
        <v>6</v>
      </c>
      <c r="G38" s="117">
        <v>66</v>
      </c>
      <c r="H38" s="117">
        <v>29</v>
      </c>
      <c r="I38" s="117">
        <v>40</v>
      </c>
      <c r="J38" s="117">
        <v>0</v>
      </c>
      <c r="K38" s="117">
        <v>23</v>
      </c>
      <c r="L38" s="117">
        <v>63</v>
      </c>
      <c r="M38" s="117">
        <v>26</v>
      </c>
      <c r="N38" s="117">
        <v>19</v>
      </c>
      <c r="O38" s="117">
        <v>0</v>
      </c>
      <c r="P38" s="117">
        <v>5</v>
      </c>
      <c r="Q38" s="117">
        <v>24</v>
      </c>
      <c r="R38" s="117">
        <v>0</v>
      </c>
      <c r="S38" s="117">
        <v>81</v>
      </c>
      <c r="T38" s="117">
        <v>1</v>
      </c>
      <c r="U38" s="118">
        <v>2</v>
      </c>
      <c r="V38" s="119">
        <v>84</v>
      </c>
      <c r="W38" s="387">
        <v>81</v>
      </c>
      <c r="X38" s="120">
        <f t="shared" si="1"/>
        <v>200</v>
      </c>
      <c r="Y38" s="117">
        <f t="shared" si="1"/>
        <v>1</v>
      </c>
      <c r="Z38" s="117">
        <f t="shared" si="1"/>
        <v>36</v>
      </c>
      <c r="AA38" s="119">
        <f t="shared" si="1"/>
        <v>237</v>
      </c>
      <c r="AB38" s="387">
        <f t="shared" si="1"/>
        <v>136</v>
      </c>
      <c r="AC38" s="388">
        <v>63</v>
      </c>
      <c r="AD38" s="389">
        <v>1</v>
      </c>
      <c r="AE38" s="390">
        <v>2</v>
      </c>
      <c r="AF38" s="390">
        <v>66</v>
      </c>
      <c r="AG38" s="391">
        <v>20</v>
      </c>
      <c r="AH38" s="392"/>
    </row>
    <row r="39" spans="1:34" s="1" customFormat="1" ht="19.5">
      <c r="A39" s="265"/>
      <c r="B39" s="111" t="s">
        <v>174</v>
      </c>
      <c r="C39" s="121" t="s">
        <v>175</v>
      </c>
      <c r="D39" s="122">
        <v>1352</v>
      </c>
      <c r="E39" s="122">
        <v>2</v>
      </c>
      <c r="F39" s="122">
        <v>20</v>
      </c>
      <c r="G39" s="122">
        <v>1374</v>
      </c>
      <c r="H39" s="122">
        <v>41</v>
      </c>
      <c r="I39" s="122">
        <v>611</v>
      </c>
      <c r="J39" s="122">
        <v>9</v>
      </c>
      <c r="K39" s="122">
        <v>136</v>
      </c>
      <c r="L39" s="122">
        <v>756</v>
      </c>
      <c r="M39" s="122">
        <v>13</v>
      </c>
      <c r="N39" s="122">
        <v>123</v>
      </c>
      <c r="O39" s="122">
        <v>0</v>
      </c>
      <c r="P39" s="122">
        <v>3</v>
      </c>
      <c r="Q39" s="122">
        <v>126</v>
      </c>
      <c r="R39" s="122">
        <v>0</v>
      </c>
      <c r="S39" s="122">
        <v>3438</v>
      </c>
      <c r="T39" s="122">
        <v>0</v>
      </c>
      <c r="U39" s="123">
        <v>8</v>
      </c>
      <c r="V39" s="124">
        <v>3446</v>
      </c>
      <c r="W39" s="393">
        <v>457</v>
      </c>
      <c r="X39" s="125">
        <f t="shared" si="1"/>
        <v>5524</v>
      </c>
      <c r="Y39" s="122">
        <f t="shared" si="1"/>
        <v>11</v>
      </c>
      <c r="Z39" s="117">
        <f t="shared" si="1"/>
        <v>167</v>
      </c>
      <c r="AA39" s="124">
        <f t="shared" si="1"/>
        <v>5702</v>
      </c>
      <c r="AB39" s="393">
        <f t="shared" si="1"/>
        <v>511</v>
      </c>
      <c r="AC39" s="394">
        <v>3220</v>
      </c>
      <c r="AD39" s="395">
        <v>0</v>
      </c>
      <c r="AE39" s="396">
        <v>8</v>
      </c>
      <c r="AF39" s="396">
        <v>3228</v>
      </c>
      <c r="AG39" s="397">
        <v>82</v>
      </c>
      <c r="AH39" s="392"/>
    </row>
    <row r="40" spans="1:34" s="1" customFormat="1" ht="22.5" customHeight="1">
      <c r="A40" s="265"/>
      <c r="B40" s="111" t="s">
        <v>176</v>
      </c>
      <c r="C40" s="121" t="s">
        <v>177</v>
      </c>
      <c r="D40" s="122">
        <v>108</v>
      </c>
      <c r="E40" s="122">
        <v>0</v>
      </c>
      <c r="F40" s="122">
        <v>11</v>
      </c>
      <c r="G40" s="122">
        <v>119</v>
      </c>
      <c r="H40" s="122">
        <v>104</v>
      </c>
      <c r="I40" s="122">
        <v>105</v>
      </c>
      <c r="J40" s="122">
        <v>0</v>
      </c>
      <c r="K40" s="122">
        <v>81</v>
      </c>
      <c r="L40" s="122">
        <v>186</v>
      </c>
      <c r="M40" s="122">
        <v>4</v>
      </c>
      <c r="N40" s="122">
        <v>70</v>
      </c>
      <c r="O40" s="122">
        <v>0</v>
      </c>
      <c r="P40" s="122">
        <v>8</v>
      </c>
      <c r="Q40" s="122">
        <v>78</v>
      </c>
      <c r="R40" s="122">
        <v>1</v>
      </c>
      <c r="S40" s="122">
        <v>294</v>
      </c>
      <c r="T40" s="122">
        <v>0</v>
      </c>
      <c r="U40" s="123">
        <v>11</v>
      </c>
      <c r="V40" s="124">
        <v>305</v>
      </c>
      <c r="W40" s="393">
        <v>392</v>
      </c>
      <c r="X40" s="125">
        <f t="shared" si="1"/>
        <v>577</v>
      </c>
      <c r="Y40" s="122">
        <f t="shared" si="1"/>
        <v>0</v>
      </c>
      <c r="Z40" s="117">
        <f t="shared" si="1"/>
        <v>111</v>
      </c>
      <c r="AA40" s="124">
        <f t="shared" si="1"/>
        <v>688</v>
      </c>
      <c r="AB40" s="393">
        <f t="shared" si="1"/>
        <v>501</v>
      </c>
      <c r="AC40" s="394">
        <v>247</v>
      </c>
      <c r="AD40" s="395">
        <v>0</v>
      </c>
      <c r="AE40" s="396">
        <v>9</v>
      </c>
      <c r="AF40" s="396">
        <v>256</v>
      </c>
      <c r="AG40" s="397">
        <v>116</v>
      </c>
      <c r="AH40" s="392"/>
    </row>
    <row r="41" spans="1:34" s="1" customFormat="1" ht="18" customHeight="1">
      <c r="A41" s="265"/>
      <c r="B41" s="111" t="s">
        <v>178</v>
      </c>
      <c r="C41" s="121" t="s">
        <v>179</v>
      </c>
      <c r="D41" s="122">
        <v>449</v>
      </c>
      <c r="E41" s="122">
        <v>1</v>
      </c>
      <c r="F41" s="122">
        <v>27</v>
      </c>
      <c r="G41" s="122">
        <v>477</v>
      </c>
      <c r="H41" s="122">
        <v>3</v>
      </c>
      <c r="I41" s="122">
        <v>315</v>
      </c>
      <c r="J41" s="122">
        <v>3</v>
      </c>
      <c r="K41" s="122">
        <v>105</v>
      </c>
      <c r="L41" s="122">
        <v>423</v>
      </c>
      <c r="M41" s="122">
        <v>5</v>
      </c>
      <c r="N41" s="122">
        <v>119</v>
      </c>
      <c r="O41" s="122">
        <v>0</v>
      </c>
      <c r="P41" s="122">
        <v>15</v>
      </c>
      <c r="Q41" s="122">
        <v>134</v>
      </c>
      <c r="R41" s="122">
        <v>3</v>
      </c>
      <c r="S41" s="122">
        <v>601</v>
      </c>
      <c r="T41" s="122">
        <v>0</v>
      </c>
      <c r="U41" s="123">
        <v>9</v>
      </c>
      <c r="V41" s="124">
        <v>610</v>
      </c>
      <c r="W41" s="393">
        <v>34</v>
      </c>
      <c r="X41" s="125">
        <f t="shared" si="1"/>
        <v>1484</v>
      </c>
      <c r="Y41" s="122">
        <f t="shared" si="1"/>
        <v>4</v>
      </c>
      <c r="Z41" s="117">
        <f t="shared" si="1"/>
        <v>156</v>
      </c>
      <c r="AA41" s="124">
        <f t="shared" si="1"/>
        <v>1644</v>
      </c>
      <c r="AB41" s="393">
        <f t="shared" si="1"/>
        <v>45</v>
      </c>
      <c r="AC41" s="394">
        <v>541</v>
      </c>
      <c r="AD41" s="395">
        <v>0</v>
      </c>
      <c r="AE41" s="396">
        <v>4</v>
      </c>
      <c r="AF41" s="396">
        <v>545</v>
      </c>
      <c r="AG41" s="397">
        <v>14</v>
      </c>
      <c r="AH41" s="392"/>
    </row>
    <row r="42" spans="1:34" s="1" customFormat="1" ht="19.5">
      <c r="A42" s="265"/>
      <c r="B42" s="111" t="s">
        <v>180</v>
      </c>
      <c r="C42" s="121" t="s">
        <v>298</v>
      </c>
      <c r="D42" s="122">
        <v>132</v>
      </c>
      <c r="E42" s="122">
        <v>0</v>
      </c>
      <c r="F42" s="122">
        <v>30</v>
      </c>
      <c r="G42" s="122">
        <v>162</v>
      </c>
      <c r="H42" s="122">
        <v>29</v>
      </c>
      <c r="I42" s="122">
        <v>133</v>
      </c>
      <c r="J42" s="122">
        <v>0</v>
      </c>
      <c r="K42" s="122">
        <v>131</v>
      </c>
      <c r="L42" s="122">
        <v>264</v>
      </c>
      <c r="M42" s="122">
        <v>6</v>
      </c>
      <c r="N42" s="122">
        <v>19</v>
      </c>
      <c r="O42" s="122">
        <v>0</v>
      </c>
      <c r="P42" s="122">
        <v>6</v>
      </c>
      <c r="Q42" s="122">
        <v>25</v>
      </c>
      <c r="R42" s="122">
        <v>2</v>
      </c>
      <c r="S42" s="122">
        <v>409</v>
      </c>
      <c r="T42" s="122">
        <v>0</v>
      </c>
      <c r="U42" s="123">
        <v>4</v>
      </c>
      <c r="V42" s="124">
        <v>413</v>
      </c>
      <c r="W42" s="393">
        <v>291</v>
      </c>
      <c r="X42" s="125">
        <f t="shared" si="1"/>
        <v>693</v>
      </c>
      <c r="Y42" s="122">
        <f t="shared" si="1"/>
        <v>0</v>
      </c>
      <c r="Z42" s="117">
        <f t="shared" si="1"/>
        <v>171</v>
      </c>
      <c r="AA42" s="124">
        <f t="shared" si="1"/>
        <v>864</v>
      </c>
      <c r="AB42" s="393">
        <f t="shared" si="1"/>
        <v>328</v>
      </c>
      <c r="AC42" s="394">
        <v>237</v>
      </c>
      <c r="AD42" s="395">
        <v>0</v>
      </c>
      <c r="AE42" s="396">
        <v>3</v>
      </c>
      <c r="AF42" s="396">
        <v>240</v>
      </c>
      <c r="AG42" s="397">
        <v>44</v>
      </c>
      <c r="AH42" s="392"/>
    </row>
    <row r="43" spans="1:34" s="1" customFormat="1" ht="18" customHeight="1">
      <c r="A43" s="265"/>
      <c r="B43" s="111" t="s">
        <v>181</v>
      </c>
      <c r="C43" s="121" t="s">
        <v>182</v>
      </c>
      <c r="D43" s="126">
        <v>408</v>
      </c>
      <c r="E43" s="126">
        <v>0</v>
      </c>
      <c r="F43" s="126">
        <v>17</v>
      </c>
      <c r="G43" s="126">
        <v>425</v>
      </c>
      <c r="H43" s="126">
        <v>6</v>
      </c>
      <c r="I43" s="126">
        <v>218</v>
      </c>
      <c r="J43" s="126">
        <v>0</v>
      </c>
      <c r="K43" s="126">
        <v>103</v>
      </c>
      <c r="L43" s="126">
        <v>321</v>
      </c>
      <c r="M43" s="126">
        <v>4</v>
      </c>
      <c r="N43" s="126">
        <v>82</v>
      </c>
      <c r="O43" s="126">
        <v>0</v>
      </c>
      <c r="P43" s="126">
        <v>11</v>
      </c>
      <c r="Q43" s="126">
        <v>93</v>
      </c>
      <c r="R43" s="126">
        <v>0</v>
      </c>
      <c r="S43" s="126">
        <v>816</v>
      </c>
      <c r="T43" s="126">
        <v>3</v>
      </c>
      <c r="U43" s="127">
        <v>8</v>
      </c>
      <c r="V43" s="128">
        <v>827</v>
      </c>
      <c r="W43" s="408">
        <v>74</v>
      </c>
      <c r="X43" s="129">
        <f t="shared" si="1"/>
        <v>1524</v>
      </c>
      <c r="Y43" s="126">
        <f t="shared" si="1"/>
        <v>3</v>
      </c>
      <c r="Z43" s="117">
        <f t="shared" si="1"/>
        <v>139</v>
      </c>
      <c r="AA43" s="128">
        <f t="shared" si="1"/>
        <v>1666</v>
      </c>
      <c r="AB43" s="408">
        <f t="shared" si="1"/>
        <v>84</v>
      </c>
      <c r="AC43" s="409">
        <v>750</v>
      </c>
      <c r="AD43" s="410">
        <v>2</v>
      </c>
      <c r="AE43" s="411">
        <v>6</v>
      </c>
      <c r="AF43" s="411">
        <v>758</v>
      </c>
      <c r="AG43" s="412">
        <v>19</v>
      </c>
      <c r="AH43" s="392"/>
    </row>
    <row r="44" spans="1:34" s="1" customFormat="1" ht="18" customHeight="1">
      <c r="A44" s="265"/>
      <c r="B44" s="111" t="s">
        <v>183</v>
      </c>
      <c r="C44" s="121" t="s">
        <v>184</v>
      </c>
      <c r="D44" s="122">
        <v>197</v>
      </c>
      <c r="E44" s="122">
        <v>0</v>
      </c>
      <c r="F44" s="122">
        <v>12</v>
      </c>
      <c r="G44" s="122">
        <v>209</v>
      </c>
      <c r="H44" s="122">
        <v>8</v>
      </c>
      <c r="I44" s="122">
        <v>136</v>
      </c>
      <c r="J44" s="122">
        <v>0</v>
      </c>
      <c r="K44" s="122">
        <v>35</v>
      </c>
      <c r="L44" s="122">
        <v>171</v>
      </c>
      <c r="M44" s="122">
        <v>1</v>
      </c>
      <c r="N44" s="122">
        <v>33</v>
      </c>
      <c r="O44" s="122">
        <v>0</v>
      </c>
      <c r="P44" s="122">
        <v>4</v>
      </c>
      <c r="Q44" s="122">
        <v>37</v>
      </c>
      <c r="R44" s="122">
        <v>0</v>
      </c>
      <c r="S44" s="122">
        <v>1050</v>
      </c>
      <c r="T44" s="122">
        <v>0</v>
      </c>
      <c r="U44" s="123">
        <v>2</v>
      </c>
      <c r="V44" s="124">
        <v>1052</v>
      </c>
      <c r="W44" s="393">
        <v>121</v>
      </c>
      <c r="X44" s="125">
        <f t="shared" si="1"/>
        <v>1416</v>
      </c>
      <c r="Y44" s="122">
        <f t="shared" si="1"/>
        <v>0</v>
      </c>
      <c r="Z44" s="117">
        <f t="shared" si="1"/>
        <v>53</v>
      </c>
      <c r="AA44" s="124">
        <f t="shared" si="1"/>
        <v>1469</v>
      </c>
      <c r="AB44" s="393">
        <f t="shared" si="1"/>
        <v>130</v>
      </c>
      <c r="AC44" s="394">
        <v>712</v>
      </c>
      <c r="AD44" s="395">
        <v>0</v>
      </c>
      <c r="AE44" s="396">
        <v>2</v>
      </c>
      <c r="AF44" s="396">
        <v>714</v>
      </c>
      <c r="AG44" s="397">
        <v>34</v>
      </c>
      <c r="AH44" s="392"/>
    </row>
    <row r="45" spans="1:34" s="1" customFormat="1" ht="19.5">
      <c r="A45" s="265"/>
      <c r="B45" s="111" t="s">
        <v>185</v>
      </c>
      <c r="C45" s="121" t="s">
        <v>186</v>
      </c>
      <c r="D45" s="122">
        <v>458</v>
      </c>
      <c r="E45" s="122">
        <v>1</v>
      </c>
      <c r="F45" s="122">
        <v>10</v>
      </c>
      <c r="G45" s="122">
        <v>469</v>
      </c>
      <c r="H45" s="122">
        <v>13</v>
      </c>
      <c r="I45" s="122">
        <v>212</v>
      </c>
      <c r="J45" s="122">
        <v>0</v>
      </c>
      <c r="K45" s="122">
        <v>62</v>
      </c>
      <c r="L45" s="122">
        <v>274</v>
      </c>
      <c r="M45" s="122">
        <v>3</v>
      </c>
      <c r="N45" s="122">
        <v>45</v>
      </c>
      <c r="O45" s="122">
        <v>0</v>
      </c>
      <c r="P45" s="122">
        <v>8</v>
      </c>
      <c r="Q45" s="122">
        <v>53</v>
      </c>
      <c r="R45" s="122">
        <v>0</v>
      </c>
      <c r="S45" s="122">
        <v>731</v>
      </c>
      <c r="T45" s="122">
        <v>2</v>
      </c>
      <c r="U45" s="123">
        <v>1</v>
      </c>
      <c r="V45" s="124">
        <v>734</v>
      </c>
      <c r="W45" s="393">
        <v>107</v>
      </c>
      <c r="X45" s="125">
        <f t="shared" si="1"/>
        <v>1446</v>
      </c>
      <c r="Y45" s="122">
        <f t="shared" si="1"/>
        <v>3</v>
      </c>
      <c r="Z45" s="117">
        <f t="shared" si="1"/>
        <v>81</v>
      </c>
      <c r="AA45" s="124">
        <f t="shared" si="1"/>
        <v>1530</v>
      </c>
      <c r="AB45" s="393">
        <f t="shared" si="1"/>
        <v>123</v>
      </c>
      <c r="AC45" s="394">
        <v>632</v>
      </c>
      <c r="AD45" s="395">
        <v>2</v>
      </c>
      <c r="AE45" s="396">
        <v>1</v>
      </c>
      <c r="AF45" s="396">
        <v>635</v>
      </c>
      <c r="AG45" s="397">
        <v>20</v>
      </c>
      <c r="AH45" s="392"/>
    </row>
    <row r="46" spans="1:34" s="1" customFormat="1" ht="18" customHeight="1">
      <c r="A46" s="265"/>
      <c r="B46" s="111" t="s">
        <v>188</v>
      </c>
      <c r="C46" s="121" t="s">
        <v>301</v>
      </c>
      <c r="D46" s="122">
        <v>15</v>
      </c>
      <c r="E46" s="122">
        <v>0</v>
      </c>
      <c r="F46" s="122">
        <v>2</v>
      </c>
      <c r="G46" s="122">
        <v>17</v>
      </c>
      <c r="H46" s="122">
        <v>9</v>
      </c>
      <c r="I46" s="122">
        <v>3</v>
      </c>
      <c r="J46" s="122">
        <v>0</v>
      </c>
      <c r="K46" s="122">
        <v>27</v>
      </c>
      <c r="L46" s="122">
        <v>30</v>
      </c>
      <c r="M46" s="122">
        <v>0</v>
      </c>
      <c r="N46" s="122">
        <v>5</v>
      </c>
      <c r="O46" s="122">
        <v>0</v>
      </c>
      <c r="P46" s="122">
        <v>1</v>
      </c>
      <c r="Q46" s="122">
        <v>6</v>
      </c>
      <c r="R46" s="122">
        <v>0</v>
      </c>
      <c r="S46" s="122">
        <v>122</v>
      </c>
      <c r="T46" s="122">
        <v>0</v>
      </c>
      <c r="U46" s="123">
        <v>2</v>
      </c>
      <c r="V46" s="124">
        <v>124</v>
      </c>
      <c r="W46" s="393">
        <v>138</v>
      </c>
      <c r="X46" s="125">
        <f t="shared" si="1"/>
        <v>145</v>
      </c>
      <c r="Y46" s="122">
        <f t="shared" si="1"/>
        <v>0</v>
      </c>
      <c r="Z46" s="117">
        <f t="shared" si="1"/>
        <v>32</v>
      </c>
      <c r="AA46" s="124">
        <f t="shared" si="1"/>
        <v>177</v>
      </c>
      <c r="AB46" s="393">
        <f t="shared" si="1"/>
        <v>147</v>
      </c>
      <c r="AC46" s="394">
        <v>21</v>
      </c>
      <c r="AD46" s="395">
        <v>0</v>
      </c>
      <c r="AE46" s="396">
        <v>0</v>
      </c>
      <c r="AF46" s="396">
        <v>21</v>
      </c>
      <c r="AG46" s="397">
        <v>31</v>
      </c>
      <c r="AH46" s="392"/>
    </row>
    <row r="47" spans="1:34" s="1" customFormat="1" ht="18" customHeight="1">
      <c r="A47" s="265"/>
      <c r="B47" s="111" t="s">
        <v>189</v>
      </c>
      <c r="C47" s="121" t="s">
        <v>302</v>
      </c>
      <c r="D47" s="122">
        <v>5</v>
      </c>
      <c r="E47" s="122">
        <v>0</v>
      </c>
      <c r="F47" s="122">
        <v>0</v>
      </c>
      <c r="G47" s="122">
        <v>5</v>
      </c>
      <c r="H47" s="122">
        <v>0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90</v>
      </c>
      <c r="T47" s="122">
        <v>0</v>
      </c>
      <c r="U47" s="123">
        <v>0</v>
      </c>
      <c r="V47" s="124">
        <v>90</v>
      </c>
      <c r="W47" s="393">
        <v>13</v>
      </c>
      <c r="X47" s="125">
        <f t="shared" si="1"/>
        <v>95</v>
      </c>
      <c r="Y47" s="122">
        <f t="shared" si="1"/>
        <v>0</v>
      </c>
      <c r="Z47" s="117">
        <f t="shared" si="1"/>
        <v>0</v>
      </c>
      <c r="AA47" s="124">
        <f t="shared" si="1"/>
        <v>95</v>
      </c>
      <c r="AB47" s="393">
        <f t="shared" si="1"/>
        <v>13</v>
      </c>
      <c r="AC47" s="394">
        <v>6</v>
      </c>
      <c r="AD47" s="395">
        <v>0</v>
      </c>
      <c r="AE47" s="396">
        <v>0</v>
      </c>
      <c r="AF47" s="396">
        <v>6</v>
      </c>
      <c r="AG47" s="397">
        <v>2</v>
      </c>
      <c r="AH47" s="392"/>
    </row>
    <row r="48" spans="1:34" s="1" customFormat="1" ht="18" customHeight="1">
      <c r="A48" s="265"/>
      <c r="B48" s="111" t="s">
        <v>190</v>
      </c>
      <c r="C48" s="121" t="s">
        <v>191</v>
      </c>
      <c r="D48" s="122">
        <v>1880</v>
      </c>
      <c r="E48" s="122">
        <v>0</v>
      </c>
      <c r="F48" s="122">
        <v>86</v>
      </c>
      <c r="G48" s="122">
        <v>1966</v>
      </c>
      <c r="H48" s="122">
        <v>9</v>
      </c>
      <c r="I48" s="122">
        <v>706</v>
      </c>
      <c r="J48" s="122">
        <v>0</v>
      </c>
      <c r="K48" s="122">
        <v>293</v>
      </c>
      <c r="L48" s="122">
        <v>999</v>
      </c>
      <c r="M48" s="122">
        <v>1</v>
      </c>
      <c r="N48" s="122">
        <v>143</v>
      </c>
      <c r="O48" s="122">
        <v>0</v>
      </c>
      <c r="P48" s="122">
        <v>30</v>
      </c>
      <c r="Q48" s="122">
        <v>173</v>
      </c>
      <c r="R48" s="122">
        <v>0</v>
      </c>
      <c r="S48" s="122">
        <v>4787</v>
      </c>
      <c r="T48" s="122">
        <v>2</v>
      </c>
      <c r="U48" s="123">
        <v>35</v>
      </c>
      <c r="V48" s="124">
        <v>4824</v>
      </c>
      <c r="W48" s="393">
        <v>52</v>
      </c>
      <c r="X48" s="125">
        <f t="shared" si="1"/>
        <v>7516</v>
      </c>
      <c r="Y48" s="122">
        <f t="shared" si="1"/>
        <v>2</v>
      </c>
      <c r="Z48" s="117">
        <f t="shared" si="1"/>
        <v>444</v>
      </c>
      <c r="AA48" s="124">
        <f t="shared" si="1"/>
        <v>7962</v>
      </c>
      <c r="AB48" s="393">
        <f t="shared" si="1"/>
        <v>62</v>
      </c>
      <c r="AC48" s="394">
        <v>4176</v>
      </c>
      <c r="AD48" s="395">
        <v>0</v>
      </c>
      <c r="AE48" s="396">
        <v>27</v>
      </c>
      <c r="AF48" s="396">
        <v>4203</v>
      </c>
      <c r="AG48" s="397">
        <v>13</v>
      </c>
      <c r="AH48" s="392"/>
    </row>
    <row r="49" spans="1:34" s="1" customFormat="1" ht="18" customHeight="1">
      <c r="A49" s="265"/>
      <c r="B49" s="111" t="s">
        <v>193</v>
      </c>
      <c r="C49" s="121" t="s">
        <v>194</v>
      </c>
      <c r="D49" s="122">
        <v>533</v>
      </c>
      <c r="E49" s="122">
        <v>0</v>
      </c>
      <c r="F49" s="122">
        <v>15</v>
      </c>
      <c r="G49" s="122">
        <v>548</v>
      </c>
      <c r="H49" s="122">
        <v>7</v>
      </c>
      <c r="I49" s="122">
        <v>244</v>
      </c>
      <c r="J49" s="122">
        <v>0</v>
      </c>
      <c r="K49" s="122">
        <v>49</v>
      </c>
      <c r="L49" s="122">
        <v>293</v>
      </c>
      <c r="M49" s="122">
        <v>3</v>
      </c>
      <c r="N49" s="122">
        <v>54</v>
      </c>
      <c r="O49" s="122">
        <v>0</v>
      </c>
      <c r="P49" s="122">
        <v>8</v>
      </c>
      <c r="Q49" s="122">
        <v>62</v>
      </c>
      <c r="R49" s="122">
        <v>0</v>
      </c>
      <c r="S49" s="122">
        <v>1402</v>
      </c>
      <c r="T49" s="122">
        <v>0</v>
      </c>
      <c r="U49" s="123">
        <v>8</v>
      </c>
      <c r="V49" s="124">
        <v>1410</v>
      </c>
      <c r="W49" s="393">
        <v>41</v>
      </c>
      <c r="X49" s="125">
        <f t="shared" si="1"/>
        <v>2233</v>
      </c>
      <c r="Y49" s="122">
        <f t="shared" si="1"/>
        <v>0</v>
      </c>
      <c r="Z49" s="117">
        <f t="shared" si="1"/>
        <v>80</v>
      </c>
      <c r="AA49" s="124">
        <f t="shared" si="1"/>
        <v>2313</v>
      </c>
      <c r="AB49" s="393">
        <f t="shared" si="1"/>
        <v>51</v>
      </c>
      <c r="AC49" s="394">
        <v>1268</v>
      </c>
      <c r="AD49" s="395">
        <v>0</v>
      </c>
      <c r="AE49" s="396">
        <v>7</v>
      </c>
      <c r="AF49" s="396">
        <v>1275</v>
      </c>
      <c r="AG49" s="397">
        <v>26</v>
      </c>
      <c r="AH49" s="392"/>
    </row>
    <row r="50" spans="1:34" s="1" customFormat="1" ht="18" customHeight="1">
      <c r="A50" s="265"/>
      <c r="B50" s="111" t="s">
        <v>196</v>
      </c>
      <c r="C50" s="121" t="s">
        <v>197</v>
      </c>
      <c r="D50" s="122">
        <v>618</v>
      </c>
      <c r="E50" s="122">
        <v>0</v>
      </c>
      <c r="F50" s="122">
        <v>47</v>
      </c>
      <c r="G50" s="122">
        <v>665</v>
      </c>
      <c r="H50" s="122">
        <v>45</v>
      </c>
      <c r="I50" s="122">
        <v>281</v>
      </c>
      <c r="J50" s="122">
        <v>0</v>
      </c>
      <c r="K50" s="122">
        <v>183</v>
      </c>
      <c r="L50" s="122">
        <v>464</v>
      </c>
      <c r="M50" s="122">
        <v>12</v>
      </c>
      <c r="N50" s="122">
        <v>128</v>
      </c>
      <c r="O50" s="122">
        <v>0</v>
      </c>
      <c r="P50" s="122">
        <v>20</v>
      </c>
      <c r="Q50" s="122">
        <v>148</v>
      </c>
      <c r="R50" s="122">
        <v>1</v>
      </c>
      <c r="S50" s="122">
        <v>1294</v>
      </c>
      <c r="T50" s="122">
        <v>2</v>
      </c>
      <c r="U50" s="123">
        <v>28</v>
      </c>
      <c r="V50" s="124">
        <v>1324</v>
      </c>
      <c r="W50" s="393">
        <v>331</v>
      </c>
      <c r="X50" s="125">
        <f t="shared" si="1"/>
        <v>2321</v>
      </c>
      <c r="Y50" s="122">
        <f t="shared" si="1"/>
        <v>2</v>
      </c>
      <c r="Z50" s="117">
        <f t="shared" si="1"/>
        <v>278</v>
      </c>
      <c r="AA50" s="124">
        <f t="shared" si="1"/>
        <v>2601</v>
      </c>
      <c r="AB50" s="393">
        <f t="shared" si="1"/>
        <v>389</v>
      </c>
      <c r="AC50" s="394">
        <v>1123</v>
      </c>
      <c r="AD50" s="395">
        <v>0</v>
      </c>
      <c r="AE50" s="396">
        <v>9</v>
      </c>
      <c r="AF50" s="396">
        <v>1132</v>
      </c>
      <c r="AG50" s="397">
        <v>65</v>
      </c>
      <c r="AH50" s="392"/>
    </row>
    <row r="51" spans="1:34" s="1" customFormat="1" ht="18" customHeight="1">
      <c r="A51" s="265"/>
      <c r="B51" s="111" t="s">
        <v>198</v>
      </c>
      <c r="C51" s="121" t="s">
        <v>199</v>
      </c>
      <c r="D51" s="122">
        <v>281</v>
      </c>
      <c r="E51" s="122">
        <v>0</v>
      </c>
      <c r="F51" s="122">
        <v>9</v>
      </c>
      <c r="G51" s="122">
        <v>290</v>
      </c>
      <c r="H51" s="122">
        <v>39</v>
      </c>
      <c r="I51" s="122">
        <v>87</v>
      </c>
      <c r="J51" s="122">
        <v>0</v>
      </c>
      <c r="K51" s="122">
        <v>40</v>
      </c>
      <c r="L51" s="122">
        <v>127</v>
      </c>
      <c r="M51" s="122">
        <v>3</v>
      </c>
      <c r="N51" s="122">
        <v>40</v>
      </c>
      <c r="O51" s="122">
        <v>0</v>
      </c>
      <c r="P51" s="122">
        <v>2</v>
      </c>
      <c r="Q51" s="122">
        <v>42</v>
      </c>
      <c r="R51" s="122">
        <v>0</v>
      </c>
      <c r="S51" s="122">
        <v>796</v>
      </c>
      <c r="T51" s="122">
        <v>0</v>
      </c>
      <c r="U51" s="123">
        <v>5</v>
      </c>
      <c r="V51" s="124">
        <v>801</v>
      </c>
      <c r="W51" s="393">
        <v>203</v>
      </c>
      <c r="X51" s="125">
        <f t="shared" si="1"/>
        <v>1204</v>
      </c>
      <c r="Y51" s="122">
        <f t="shared" si="1"/>
        <v>0</v>
      </c>
      <c r="Z51" s="117">
        <f t="shared" si="1"/>
        <v>56</v>
      </c>
      <c r="AA51" s="124">
        <f t="shared" si="1"/>
        <v>1260</v>
      </c>
      <c r="AB51" s="393">
        <f t="shared" si="1"/>
        <v>245</v>
      </c>
      <c r="AC51" s="394">
        <v>89</v>
      </c>
      <c r="AD51" s="395">
        <v>0</v>
      </c>
      <c r="AE51" s="396">
        <v>0</v>
      </c>
      <c r="AF51" s="396">
        <v>89</v>
      </c>
      <c r="AG51" s="397">
        <v>28</v>
      </c>
      <c r="AH51" s="392"/>
    </row>
    <row r="52" spans="1:34" s="1" customFormat="1" ht="18" customHeight="1">
      <c r="A52" s="265"/>
      <c r="B52" s="111" t="s">
        <v>200</v>
      </c>
      <c r="C52" s="139" t="s">
        <v>201</v>
      </c>
      <c r="D52" s="122">
        <v>496</v>
      </c>
      <c r="E52" s="122">
        <v>0</v>
      </c>
      <c r="F52" s="122">
        <v>14</v>
      </c>
      <c r="G52" s="122">
        <v>510</v>
      </c>
      <c r="H52" s="122">
        <v>2</v>
      </c>
      <c r="I52" s="122">
        <v>251</v>
      </c>
      <c r="J52" s="122">
        <v>0</v>
      </c>
      <c r="K52" s="122">
        <v>86</v>
      </c>
      <c r="L52" s="122">
        <v>337</v>
      </c>
      <c r="M52" s="122">
        <v>6</v>
      </c>
      <c r="N52" s="122">
        <v>293</v>
      </c>
      <c r="O52" s="122">
        <v>0</v>
      </c>
      <c r="P52" s="122">
        <v>19</v>
      </c>
      <c r="Q52" s="122">
        <v>312</v>
      </c>
      <c r="R52" s="122">
        <v>1</v>
      </c>
      <c r="S52" s="122">
        <v>1159</v>
      </c>
      <c r="T52" s="122">
        <v>1</v>
      </c>
      <c r="U52" s="123">
        <v>6</v>
      </c>
      <c r="V52" s="124">
        <v>1166</v>
      </c>
      <c r="W52" s="393">
        <v>59</v>
      </c>
      <c r="X52" s="125">
        <f t="shared" si="1"/>
        <v>2199</v>
      </c>
      <c r="Y52" s="122">
        <f t="shared" si="1"/>
        <v>1</v>
      </c>
      <c r="Z52" s="117">
        <f t="shared" si="1"/>
        <v>125</v>
      </c>
      <c r="AA52" s="124">
        <f t="shared" si="1"/>
        <v>2325</v>
      </c>
      <c r="AB52" s="393">
        <f t="shared" si="1"/>
        <v>68</v>
      </c>
      <c r="AC52" s="394">
        <v>1039</v>
      </c>
      <c r="AD52" s="395">
        <v>1</v>
      </c>
      <c r="AE52" s="396">
        <v>5</v>
      </c>
      <c r="AF52" s="396">
        <v>1045</v>
      </c>
      <c r="AG52" s="397">
        <v>25</v>
      </c>
      <c r="AH52" s="392"/>
    </row>
    <row r="53" spans="1:34" s="1" customFormat="1" ht="18" customHeight="1">
      <c r="A53" s="265"/>
      <c r="B53" s="111" t="s">
        <v>202</v>
      </c>
      <c r="C53" s="116" t="s">
        <v>203</v>
      </c>
      <c r="D53" s="122">
        <v>1272</v>
      </c>
      <c r="E53" s="122">
        <v>0</v>
      </c>
      <c r="F53" s="122">
        <v>33</v>
      </c>
      <c r="G53" s="122">
        <v>1305</v>
      </c>
      <c r="H53" s="122">
        <v>25</v>
      </c>
      <c r="I53" s="122">
        <v>801</v>
      </c>
      <c r="J53" s="122">
        <v>0</v>
      </c>
      <c r="K53" s="122">
        <v>156</v>
      </c>
      <c r="L53" s="122">
        <v>957</v>
      </c>
      <c r="M53" s="122">
        <v>3</v>
      </c>
      <c r="N53" s="122">
        <v>204</v>
      </c>
      <c r="O53" s="122">
        <v>0</v>
      </c>
      <c r="P53" s="122">
        <v>16</v>
      </c>
      <c r="Q53" s="122">
        <v>220</v>
      </c>
      <c r="R53" s="122">
        <v>0</v>
      </c>
      <c r="S53" s="122">
        <v>2240</v>
      </c>
      <c r="T53" s="122">
        <v>2</v>
      </c>
      <c r="U53" s="123">
        <v>6</v>
      </c>
      <c r="V53" s="124">
        <v>2248</v>
      </c>
      <c r="W53" s="393">
        <v>166</v>
      </c>
      <c r="X53" s="125">
        <f t="shared" si="1"/>
        <v>4517</v>
      </c>
      <c r="Y53" s="122">
        <f t="shared" si="1"/>
        <v>2</v>
      </c>
      <c r="Z53" s="117">
        <f t="shared" si="1"/>
        <v>211</v>
      </c>
      <c r="AA53" s="124">
        <f t="shared" si="1"/>
        <v>4730</v>
      </c>
      <c r="AB53" s="393">
        <f t="shared" si="1"/>
        <v>194</v>
      </c>
      <c r="AC53" s="394">
        <v>2001</v>
      </c>
      <c r="AD53" s="395">
        <v>2</v>
      </c>
      <c r="AE53" s="396">
        <v>3</v>
      </c>
      <c r="AF53" s="396">
        <v>2006</v>
      </c>
      <c r="AG53" s="397">
        <v>41</v>
      </c>
      <c r="AH53" s="392"/>
    </row>
    <row r="54" spans="1:34" s="1" customFormat="1" ht="18" customHeight="1">
      <c r="A54" s="265"/>
      <c r="B54" s="111" t="s">
        <v>172</v>
      </c>
      <c r="C54" s="121" t="s">
        <v>173</v>
      </c>
      <c r="D54" s="122">
        <v>754</v>
      </c>
      <c r="E54" s="122">
        <v>0</v>
      </c>
      <c r="F54" s="122">
        <v>28</v>
      </c>
      <c r="G54" s="122">
        <v>782</v>
      </c>
      <c r="H54" s="122">
        <v>4</v>
      </c>
      <c r="I54" s="122">
        <v>144</v>
      </c>
      <c r="J54" s="122">
        <v>0</v>
      </c>
      <c r="K54" s="122">
        <v>91</v>
      </c>
      <c r="L54" s="122">
        <v>235</v>
      </c>
      <c r="M54" s="122">
        <v>3</v>
      </c>
      <c r="N54" s="122">
        <v>36</v>
      </c>
      <c r="O54" s="122">
        <v>0</v>
      </c>
      <c r="P54" s="122">
        <v>7</v>
      </c>
      <c r="Q54" s="122">
        <v>43</v>
      </c>
      <c r="R54" s="122">
        <v>1</v>
      </c>
      <c r="S54" s="122">
        <v>4227</v>
      </c>
      <c r="T54" s="122">
        <v>1</v>
      </c>
      <c r="U54" s="123">
        <v>24</v>
      </c>
      <c r="V54" s="124">
        <v>4252</v>
      </c>
      <c r="W54" s="393">
        <v>311</v>
      </c>
      <c r="X54" s="125">
        <f t="shared" si="1"/>
        <v>5161</v>
      </c>
      <c r="Y54" s="122">
        <f t="shared" si="1"/>
        <v>1</v>
      </c>
      <c r="Z54" s="117">
        <f t="shared" si="1"/>
        <v>150</v>
      </c>
      <c r="AA54" s="124">
        <f t="shared" si="1"/>
        <v>5312</v>
      </c>
      <c r="AB54" s="393">
        <f t="shared" si="1"/>
        <v>319</v>
      </c>
      <c r="AC54" s="394">
        <v>574</v>
      </c>
      <c r="AD54" s="395">
        <v>0</v>
      </c>
      <c r="AE54" s="396">
        <v>4</v>
      </c>
      <c r="AF54" s="396">
        <v>578</v>
      </c>
      <c r="AG54" s="397">
        <v>20</v>
      </c>
      <c r="AH54" s="392"/>
    </row>
    <row r="55" spans="1:34" s="1" customFormat="1" ht="18" customHeight="1">
      <c r="A55" s="265"/>
      <c r="B55" s="111" t="s">
        <v>205</v>
      </c>
      <c r="C55" s="121" t="s">
        <v>206</v>
      </c>
      <c r="D55" s="122">
        <v>73</v>
      </c>
      <c r="E55" s="122">
        <v>1</v>
      </c>
      <c r="F55" s="122">
        <v>12</v>
      </c>
      <c r="G55" s="122">
        <v>86</v>
      </c>
      <c r="H55" s="122">
        <v>15</v>
      </c>
      <c r="I55" s="122">
        <v>55</v>
      </c>
      <c r="J55" s="122">
        <v>0</v>
      </c>
      <c r="K55" s="122">
        <v>43</v>
      </c>
      <c r="L55" s="122">
        <v>98</v>
      </c>
      <c r="M55" s="122">
        <v>2</v>
      </c>
      <c r="N55" s="122">
        <v>10</v>
      </c>
      <c r="O55" s="122">
        <v>0</v>
      </c>
      <c r="P55" s="122">
        <v>9</v>
      </c>
      <c r="Q55" s="122">
        <v>19</v>
      </c>
      <c r="R55" s="122">
        <v>0</v>
      </c>
      <c r="S55" s="122">
        <v>115</v>
      </c>
      <c r="T55" s="122">
        <v>0</v>
      </c>
      <c r="U55" s="123">
        <v>4</v>
      </c>
      <c r="V55" s="124">
        <v>119</v>
      </c>
      <c r="W55" s="393">
        <v>125</v>
      </c>
      <c r="X55" s="125">
        <f t="shared" si="1"/>
        <v>253</v>
      </c>
      <c r="Y55" s="122">
        <f t="shared" si="1"/>
        <v>1</v>
      </c>
      <c r="Z55" s="117">
        <f t="shared" si="1"/>
        <v>68</v>
      </c>
      <c r="AA55" s="124">
        <f t="shared" si="1"/>
        <v>322</v>
      </c>
      <c r="AB55" s="393">
        <f t="shared" si="1"/>
        <v>142</v>
      </c>
      <c r="AC55" s="394">
        <v>95</v>
      </c>
      <c r="AD55" s="395">
        <v>0</v>
      </c>
      <c r="AE55" s="396">
        <v>1</v>
      </c>
      <c r="AF55" s="396">
        <v>96</v>
      </c>
      <c r="AG55" s="397">
        <v>37</v>
      </c>
      <c r="AH55" s="392"/>
    </row>
    <row r="56" spans="1:34" s="1" customFormat="1" ht="18" customHeight="1">
      <c r="A56" s="265"/>
      <c r="B56" s="111" t="s">
        <v>207</v>
      </c>
      <c r="C56" s="121" t="s">
        <v>208</v>
      </c>
      <c r="D56" s="122">
        <v>658</v>
      </c>
      <c r="E56" s="122">
        <v>0</v>
      </c>
      <c r="F56" s="122">
        <v>1</v>
      </c>
      <c r="G56" s="122">
        <v>659</v>
      </c>
      <c r="H56" s="122">
        <v>2</v>
      </c>
      <c r="I56" s="122">
        <v>630</v>
      </c>
      <c r="J56" s="122">
        <v>0</v>
      </c>
      <c r="K56" s="122">
        <v>3</v>
      </c>
      <c r="L56" s="122">
        <v>633</v>
      </c>
      <c r="M56" s="122">
        <v>6</v>
      </c>
      <c r="N56" s="122">
        <v>95</v>
      </c>
      <c r="O56" s="122">
        <v>0</v>
      </c>
      <c r="P56" s="122">
        <v>1</v>
      </c>
      <c r="Q56" s="122">
        <v>96</v>
      </c>
      <c r="R56" s="122">
        <v>0</v>
      </c>
      <c r="S56" s="122">
        <v>3645</v>
      </c>
      <c r="T56" s="122">
        <v>1</v>
      </c>
      <c r="U56" s="123">
        <v>0</v>
      </c>
      <c r="V56" s="124">
        <v>3646</v>
      </c>
      <c r="W56" s="393">
        <v>1</v>
      </c>
      <c r="X56" s="125">
        <f t="shared" si="1"/>
        <v>5028</v>
      </c>
      <c r="Y56" s="122">
        <f t="shared" si="1"/>
        <v>1</v>
      </c>
      <c r="Z56" s="117">
        <f t="shared" si="1"/>
        <v>5</v>
      </c>
      <c r="AA56" s="124">
        <f t="shared" si="1"/>
        <v>5034</v>
      </c>
      <c r="AB56" s="393">
        <f t="shared" si="1"/>
        <v>9</v>
      </c>
      <c r="AC56" s="394">
        <v>2642</v>
      </c>
      <c r="AD56" s="395">
        <v>1</v>
      </c>
      <c r="AE56" s="396">
        <v>0</v>
      </c>
      <c r="AF56" s="396">
        <v>2643</v>
      </c>
      <c r="AG56" s="397">
        <v>0</v>
      </c>
      <c r="AH56" s="392"/>
    </row>
    <row r="57" spans="1:34" s="1" customFormat="1" ht="18" customHeight="1">
      <c r="A57" s="265"/>
      <c r="B57" s="111" t="s">
        <v>209</v>
      </c>
      <c r="C57" s="121" t="s">
        <v>210</v>
      </c>
      <c r="D57" s="122">
        <v>1</v>
      </c>
      <c r="E57" s="122">
        <v>0</v>
      </c>
      <c r="F57" s="122">
        <v>0</v>
      </c>
      <c r="G57" s="122">
        <v>1</v>
      </c>
      <c r="H57" s="122">
        <v>0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>
        <v>7</v>
      </c>
      <c r="T57" s="122">
        <v>0</v>
      </c>
      <c r="U57" s="123">
        <v>0</v>
      </c>
      <c r="V57" s="124">
        <v>7</v>
      </c>
      <c r="W57" s="393">
        <v>5</v>
      </c>
      <c r="X57" s="125">
        <f t="shared" si="1"/>
        <v>8</v>
      </c>
      <c r="Y57" s="122">
        <f t="shared" si="1"/>
        <v>0</v>
      </c>
      <c r="Z57" s="117">
        <f t="shared" si="1"/>
        <v>0</v>
      </c>
      <c r="AA57" s="124">
        <f t="shared" si="1"/>
        <v>8</v>
      </c>
      <c r="AB57" s="393">
        <f t="shared" si="1"/>
        <v>5</v>
      </c>
      <c r="AC57" s="394">
        <v>5</v>
      </c>
      <c r="AD57" s="395">
        <v>0</v>
      </c>
      <c r="AE57" s="396">
        <v>0</v>
      </c>
      <c r="AF57" s="396">
        <v>5</v>
      </c>
      <c r="AG57" s="397">
        <v>0</v>
      </c>
      <c r="AH57" s="392"/>
    </row>
    <row r="58" spans="1:34" s="1" customFormat="1" ht="18" customHeight="1" thickBot="1">
      <c r="A58" s="265"/>
      <c r="B58" s="111" t="s">
        <v>299</v>
      </c>
      <c r="C58" s="121" t="s">
        <v>300</v>
      </c>
      <c r="D58" s="122">
        <v>369</v>
      </c>
      <c r="E58" s="122">
        <v>0</v>
      </c>
      <c r="F58" s="122">
        <v>27</v>
      </c>
      <c r="G58" s="122">
        <v>396</v>
      </c>
      <c r="H58" s="122">
        <v>2</v>
      </c>
      <c r="I58" s="122">
        <v>179</v>
      </c>
      <c r="J58" s="122">
        <v>0</v>
      </c>
      <c r="K58" s="122">
        <v>79</v>
      </c>
      <c r="L58" s="122">
        <v>258</v>
      </c>
      <c r="M58" s="122">
        <v>3</v>
      </c>
      <c r="N58" s="122">
        <v>131</v>
      </c>
      <c r="O58" s="122">
        <v>0</v>
      </c>
      <c r="P58" s="122">
        <v>10</v>
      </c>
      <c r="Q58" s="122">
        <v>141</v>
      </c>
      <c r="R58" s="122">
        <v>0</v>
      </c>
      <c r="S58" s="122">
        <v>534</v>
      </c>
      <c r="T58" s="122">
        <v>1</v>
      </c>
      <c r="U58" s="123">
        <v>10</v>
      </c>
      <c r="V58" s="124">
        <v>545</v>
      </c>
      <c r="W58" s="393">
        <v>20</v>
      </c>
      <c r="X58" s="125">
        <f t="shared" si="1"/>
        <v>1213</v>
      </c>
      <c r="Y58" s="122">
        <f t="shared" si="1"/>
        <v>1</v>
      </c>
      <c r="Z58" s="117">
        <f t="shared" si="1"/>
        <v>126</v>
      </c>
      <c r="AA58" s="124">
        <f t="shared" si="1"/>
        <v>1340</v>
      </c>
      <c r="AB58" s="393">
        <f t="shared" si="1"/>
        <v>25</v>
      </c>
      <c r="AC58" s="394">
        <v>466</v>
      </c>
      <c r="AD58" s="395">
        <v>0</v>
      </c>
      <c r="AE58" s="396">
        <v>9</v>
      </c>
      <c r="AF58" s="396">
        <v>475</v>
      </c>
      <c r="AG58" s="397">
        <v>6</v>
      </c>
      <c r="AH58" s="392"/>
    </row>
    <row r="59" spans="1:34" s="1" customFormat="1" ht="18" customHeight="1" thickBot="1">
      <c r="A59" s="266"/>
      <c r="B59" s="140"/>
      <c r="C59" s="110" t="s">
        <v>28</v>
      </c>
      <c r="D59" s="130">
        <v>10119</v>
      </c>
      <c r="E59" s="130">
        <v>5</v>
      </c>
      <c r="F59" s="130">
        <v>407</v>
      </c>
      <c r="G59" s="130">
        <v>10531</v>
      </c>
      <c r="H59" s="130">
        <v>392</v>
      </c>
      <c r="I59" s="130">
        <v>5151</v>
      </c>
      <c r="J59" s="130">
        <v>12</v>
      </c>
      <c r="K59" s="130">
        <v>1726</v>
      </c>
      <c r="L59" s="130">
        <v>6889</v>
      </c>
      <c r="M59" s="130">
        <v>104</v>
      </c>
      <c r="N59" s="130">
        <v>1649</v>
      </c>
      <c r="O59" s="130">
        <v>0</v>
      </c>
      <c r="P59" s="130">
        <v>183</v>
      </c>
      <c r="Q59" s="130">
        <v>1832</v>
      </c>
      <c r="R59" s="130">
        <v>9</v>
      </c>
      <c r="S59" s="130">
        <v>27838</v>
      </c>
      <c r="T59" s="130">
        <v>16</v>
      </c>
      <c r="U59" s="130">
        <v>173</v>
      </c>
      <c r="V59" s="130">
        <v>28027</v>
      </c>
      <c r="W59" s="130">
        <v>3022</v>
      </c>
      <c r="X59" s="130">
        <f>SUM(X38:X58)</f>
        <v>44757</v>
      </c>
      <c r="Y59" s="130">
        <f>SUM(Y38:Y58)</f>
        <v>33</v>
      </c>
      <c r="Z59" s="130">
        <f>SUM(Z38:Z58)</f>
        <v>2489</v>
      </c>
      <c r="AA59" s="130">
        <f>SUM(AA38:AA58)</f>
        <v>47279</v>
      </c>
      <c r="AB59" s="130">
        <f t="shared" si="1"/>
        <v>3527</v>
      </c>
      <c r="AC59" s="413">
        <v>19907</v>
      </c>
      <c r="AD59" s="413">
        <v>9</v>
      </c>
      <c r="AE59" s="413">
        <v>100</v>
      </c>
      <c r="AF59" s="413">
        <v>20016</v>
      </c>
      <c r="AG59" s="413">
        <v>643</v>
      </c>
      <c r="AH59" s="402"/>
    </row>
    <row r="60" spans="1:34" s="1" customFormat="1" ht="18" customHeight="1" thickBot="1">
      <c r="A60" s="114"/>
      <c r="B60" s="114"/>
      <c r="C60" s="41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 t="s">
        <v>319</v>
      </c>
      <c r="AC60" s="415"/>
      <c r="AD60" s="415"/>
      <c r="AE60" s="415"/>
      <c r="AF60" s="415"/>
      <c r="AG60" s="415"/>
      <c r="AH60" s="415"/>
    </row>
    <row r="61" spans="2:34" s="1" customFormat="1" ht="18" customHeight="1" thickBot="1">
      <c r="B61" s="103" t="s">
        <v>211</v>
      </c>
      <c r="C61" s="104" t="s">
        <v>212</v>
      </c>
      <c r="D61" s="130">
        <v>1151</v>
      </c>
      <c r="E61" s="130">
        <v>5</v>
      </c>
      <c r="F61" s="130">
        <v>93</v>
      </c>
      <c r="G61" s="130">
        <v>1249</v>
      </c>
      <c r="H61" s="130">
        <v>257</v>
      </c>
      <c r="I61" s="130">
        <v>674</v>
      </c>
      <c r="J61" s="130">
        <v>13</v>
      </c>
      <c r="K61" s="130">
        <v>476</v>
      </c>
      <c r="L61" s="130">
        <v>1163</v>
      </c>
      <c r="M61" s="130">
        <v>31</v>
      </c>
      <c r="N61" s="130">
        <v>166</v>
      </c>
      <c r="O61" s="130">
        <v>0</v>
      </c>
      <c r="P61" s="130">
        <v>27</v>
      </c>
      <c r="Q61" s="130">
        <v>193</v>
      </c>
      <c r="R61" s="130">
        <v>3</v>
      </c>
      <c r="S61" s="130">
        <v>5482</v>
      </c>
      <c r="T61" s="130">
        <v>4</v>
      </c>
      <c r="U61" s="137">
        <v>7</v>
      </c>
      <c r="V61" s="131">
        <v>5493</v>
      </c>
      <c r="W61" s="399">
        <v>975</v>
      </c>
      <c r="X61" s="132">
        <f>D61+I61+N61+S61</f>
        <v>7473</v>
      </c>
      <c r="Y61" s="131">
        <f>E61+J61+O61+T61</f>
        <v>22</v>
      </c>
      <c r="Z61" s="131">
        <f>F61+K61+P61+U61</f>
        <v>603</v>
      </c>
      <c r="AA61" s="131">
        <f>G61+L61+Q61+V61</f>
        <v>8098</v>
      </c>
      <c r="AB61" s="399">
        <f>H61+M61+R61+W61</f>
        <v>1266</v>
      </c>
      <c r="AC61" s="400">
        <v>2827</v>
      </c>
      <c r="AD61" s="401">
        <v>1</v>
      </c>
      <c r="AE61" s="401">
        <v>2</v>
      </c>
      <c r="AF61" s="401">
        <v>2830</v>
      </c>
      <c r="AG61" s="401">
        <v>205</v>
      </c>
      <c r="AH61" s="402"/>
    </row>
    <row r="62" spans="2:34" s="1" customFormat="1" ht="18" customHeight="1" thickBot="1">
      <c r="B62" s="114"/>
      <c r="C62" s="41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 t="s">
        <v>319</v>
      </c>
      <c r="AC62" s="415"/>
      <c r="AD62" s="415"/>
      <c r="AE62" s="415"/>
      <c r="AF62" s="415"/>
      <c r="AG62" s="415"/>
      <c r="AH62" s="415"/>
    </row>
    <row r="63" spans="2:34" s="1" customFormat="1" ht="18" customHeight="1" thickBot="1">
      <c r="B63" s="103" t="s">
        <v>213</v>
      </c>
      <c r="C63" s="104" t="s">
        <v>214</v>
      </c>
      <c r="D63" s="141">
        <v>113</v>
      </c>
      <c r="E63" s="130">
        <v>0</v>
      </c>
      <c r="F63" s="130">
        <v>3</v>
      </c>
      <c r="G63" s="130">
        <v>116</v>
      </c>
      <c r="H63" s="130">
        <v>21</v>
      </c>
      <c r="I63" s="130">
        <v>30</v>
      </c>
      <c r="J63" s="130">
        <v>0</v>
      </c>
      <c r="K63" s="130">
        <v>1</v>
      </c>
      <c r="L63" s="130">
        <v>31</v>
      </c>
      <c r="M63" s="130">
        <v>0</v>
      </c>
      <c r="N63" s="130">
        <v>21</v>
      </c>
      <c r="O63" s="130">
        <v>0</v>
      </c>
      <c r="P63" s="130">
        <v>1</v>
      </c>
      <c r="Q63" s="130">
        <v>22</v>
      </c>
      <c r="R63" s="130">
        <v>0</v>
      </c>
      <c r="S63" s="130">
        <v>844</v>
      </c>
      <c r="T63" s="130">
        <v>0</v>
      </c>
      <c r="U63" s="137">
        <v>1</v>
      </c>
      <c r="V63" s="131">
        <v>845</v>
      </c>
      <c r="W63" s="399">
        <v>74</v>
      </c>
      <c r="X63" s="132">
        <f>D63+I63+N63+S63</f>
        <v>1008</v>
      </c>
      <c r="Y63" s="131">
        <f>E63+J63+O63+T63</f>
        <v>0</v>
      </c>
      <c r="Z63" s="131">
        <f>F63+K63+P63+U63</f>
        <v>6</v>
      </c>
      <c r="AA63" s="131">
        <f>G63+L63+Q63+V63</f>
        <v>1014</v>
      </c>
      <c r="AB63" s="399">
        <f>H63+M63+R63+W63</f>
        <v>95</v>
      </c>
      <c r="AC63" s="400">
        <v>326</v>
      </c>
      <c r="AD63" s="401">
        <v>0</v>
      </c>
      <c r="AE63" s="401">
        <v>0</v>
      </c>
      <c r="AF63" s="401">
        <v>326</v>
      </c>
      <c r="AG63" s="401">
        <v>4</v>
      </c>
      <c r="AH63" s="402"/>
    </row>
    <row r="64" spans="1:34" s="1" customFormat="1" ht="18" customHeight="1" thickBo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 t="s">
        <v>319</v>
      </c>
      <c r="AC64" s="415"/>
      <c r="AD64" s="415"/>
      <c r="AE64" s="415"/>
      <c r="AF64" s="415"/>
      <c r="AG64" s="415"/>
      <c r="AH64" s="415"/>
    </row>
    <row r="65" spans="3:34" s="1" customFormat="1" ht="12" thickBot="1">
      <c r="C65" s="105" t="s">
        <v>215</v>
      </c>
      <c r="D65" s="221">
        <f>D23+D37+D59+D61+D63</f>
        <v>24220</v>
      </c>
      <c r="E65" s="221">
        <f aca="true" t="shared" si="2" ref="E65:AG65">E23+E37+E59+E61+E63</f>
        <v>17</v>
      </c>
      <c r="F65" s="221">
        <f t="shared" si="2"/>
        <v>910</v>
      </c>
      <c r="G65" s="221">
        <f t="shared" si="2"/>
        <v>25147</v>
      </c>
      <c r="H65" s="221">
        <f t="shared" si="2"/>
        <v>1207</v>
      </c>
      <c r="I65" s="221">
        <f t="shared" si="2"/>
        <v>12954</v>
      </c>
      <c r="J65" s="221">
        <f t="shared" si="2"/>
        <v>56</v>
      </c>
      <c r="K65" s="221">
        <f t="shared" si="2"/>
        <v>4312</v>
      </c>
      <c r="L65" s="221">
        <f t="shared" si="2"/>
        <v>17322</v>
      </c>
      <c r="M65" s="221">
        <f t="shared" si="2"/>
        <v>225</v>
      </c>
      <c r="N65" s="221">
        <f t="shared" si="2"/>
        <v>4229</v>
      </c>
      <c r="O65" s="221">
        <f t="shared" si="2"/>
        <v>3</v>
      </c>
      <c r="P65" s="221">
        <f t="shared" si="2"/>
        <v>399</v>
      </c>
      <c r="Q65" s="221">
        <f t="shared" si="2"/>
        <v>4631</v>
      </c>
      <c r="R65" s="221">
        <f t="shared" si="2"/>
        <v>23</v>
      </c>
      <c r="S65" s="221">
        <f t="shared" si="2"/>
        <v>65510</v>
      </c>
      <c r="T65" s="221">
        <f t="shared" si="2"/>
        <v>35</v>
      </c>
      <c r="U65" s="221">
        <f t="shared" si="2"/>
        <v>336</v>
      </c>
      <c r="V65" s="221">
        <f t="shared" si="2"/>
        <v>65881</v>
      </c>
      <c r="W65" s="221">
        <f t="shared" si="2"/>
        <v>7043</v>
      </c>
      <c r="X65" s="221">
        <f t="shared" si="2"/>
        <v>106913</v>
      </c>
      <c r="Y65" s="221">
        <f t="shared" si="2"/>
        <v>111</v>
      </c>
      <c r="Z65" s="221">
        <f t="shared" si="2"/>
        <v>5957</v>
      </c>
      <c r="AA65" s="221">
        <f t="shared" si="2"/>
        <v>112981</v>
      </c>
      <c r="AB65" s="221">
        <f>H65+M65+R65+W65</f>
        <v>8498</v>
      </c>
      <c r="AC65" s="416">
        <f t="shared" si="2"/>
        <v>47904</v>
      </c>
      <c r="AD65" s="416">
        <f t="shared" si="2"/>
        <v>20</v>
      </c>
      <c r="AE65" s="416">
        <f t="shared" si="2"/>
        <v>204</v>
      </c>
      <c r="AF65" s="416">
        <f t="shared" si="2"/>
        <v>48128</v>
      </c>
      <c r="AG65" s="416">
        <f t="shared" si="2"/>
        <v>1591</v>
      </c>
      <c r="AH65" s="402"/>
    </row>
    <row r="66" spans="3:38" ht="12">
      <c r="C66" s="4" t="s">
        <v>216</v>
      </c>
      <c r="AI66" s="1"/>
      <c r="AJ66" s="1"/>
      <c r="AK66" s="1"/>
      <c r="AL66" s="1"/>
    </row>
    <row r="67" ht="12">
      <c r="C67" s="4"/>
    </row>
  </sheetData>
  <sheetProtection/>
  <mergeCells count="12">
    <mergeCell ref="AC4:AG5"/>
    <mergeCell ref="D5:H5"/>
    <mergeCell ref="I5:M5"/>
    <mergeCell ref="N5:R5"/>
    <mergeCell ref="S5:W5"/>
    <mergeCell ref="A24:A37"/>
    <mergeCell ref="C4:C6"/>
    <mergeCell ref="A38:A59"/>
    <mergeCell ref="C2:X2"/>
    <mergeCell ref="D4:W4"/>
    <mergeCell ref="X4:AB5"/>
    <mergeCell ref="A7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headerFooter>
    <oddFooter>&amp;RFonte: Tab. 1F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11.140625" style="0" customWidth="1"/>
    <col min="2" max="2" width="30.57421875" style="0" customWidth="1"/>
    <col min="3" max="4" width="6.421875" style="0" customWidth="1"/>
    <col min="5" max="5" width="7.140625" style="0" customWidth="1"/>
    <col min="6" max="10" width="6.421875" style="0" customWidth="1"/>
    <col min="11" max="11" width="7.421875" style="0" customWidth="1"/>
    <col min="12" max="13" width="6.421875" style="0" customWidth="1"/>
    <col min="14" max="14" width="7.421875" style="0" customWidth="1"/>
  </cols>
  <sheetData>
    <row r="1" s="1" customFormat="1" ht="16.5" customHeight="1"/>
    <row r="2" spans="1:2" s="1" customFormat="1" ht="18" customHeight="1">
      <c r="A2" s="106"/>
      <c r="B2" s="417" t="s">
        <v>320</v>
      </c>
    </row>
    <row r="3" s="1" customFormat="1" ht="14.25" customHeight="1" thickBot="1"/>
    <row r="4" spans="1:14" s="1" customFormat="1" ht="12" customHeight="1">
      <c r="A4" s="341" t="s">
        <v>111</v>
      </c>
      <c r="B4" s="264" t="s">
        <v>106</v>
      </c>
      <c r="C4" s="323" t="s">
        <v>243</v>
      </c>
      <c r="D4" s="324"/>
      <c r="E4" s="325"/>
      <c r="F4" s="323" t="s">
        <v>244</v>
      </c>
      <c r="G4" s="324"/>
      <c r="H4" s="325"/>
      <c r="I4" s="323" t="s">
        <v>303</v>
      </c>
      <c r="J4" s="324"/>
      <c r="K4" s="325"/>
      <c r="L4" s="323" t="s">
        <v>0</v>
      </c>
      <c r="M4" s="324"/>
      <c r="N4" s="325"/>
    </row>
    <row r="5" spans="1:14" s="1" customFormat="1" ht="14.25" customHeight="1" thickBot="1">
      <c r="A5" s="342"/>
      <c r="B5" s="266"/>
      <c r="C5" s="76" t="s">
        <v>26</v>
      </c>
      <c r="D5" s="77" t="s">
        <v>27</v>
      </c>
      <c r="E5" s="78" t="s">
        <v>28</v>
      </c>
      <c r="F5" s="76" t="s">
        <v>26</v>
      </c>
      <c r="G5" s="77" t="s">
        <v>27</v>
      </c>
      <c r="H5" s="78" t="s">
        <v>28</v>
      </c>
      <c r="I5" s="76" t="s">
        <v>26</v>
      </c>
      <c r="J5" s="77" t="s">
        <v>27</v>
      </c>
      <c r="K5" s="78" t="s">
        <v>28</v>
      </c>
      <c r="L5" s="76" t="s">
        <v>26</v>
      </c>
      <c r="M5" s="77" t="s">
        <v>27</v>
      </c>
      <c r="N5" s="78" t="s">
        <v>28</v>
      </c>
    </row>
    <row r="6" spans="1:14" s="1" customFormat="1" ht="24" customHeight="1">
      <c r="A6" s="185" t="s">
        <v>170</v>
      </c>
      <c r="B6" s="186" t="s">
        <v>171</v>
      </c>
      <c r="C6" s="187">
        <v>21</v>
      </c>
      <c r="D6" s="188">
        <v>29</v>
      </c>
      <c r="E6" s="189">
        <v>50</v>
      </c>
      <c r="F6" s="187">
        <v>85</v>
      </c>
      <c r="G6" s="188">
        <v>69</v>
      </c>
      <c r="H6" s="189">
        <v>154</v>
      </c>
      <c r="I6" s="187">
        <v>3</v>
      </c>
      <c r="J6" s="188">
        <v>0</v>
      </c>
      <c r="K6" s="189">
        <v>3</v>
      </c>
      <c r="L6" s="187">
        <v>109</v>
      </c>
      <c r="M6" s="188">
        <v>98</v>
      </c>
      <c r="N6" s="189">
        <v>207</v>
      </c>
    </row>
    <row r="7" spans="1:14" s="1" customFormat="1" ht="18.75" customHeight="1">
      <c r="A7" s="185" t="s">
        <v>112</v>
      </c>
      <c r="B7" s="186" t="s">
        <v>113</v>
      </c>
      <c r="C7" s="187">
        <v>57</v>
      </c>
      <c r="D7" s="188">
        <v>115</v>
      </c>
      <c r="E7" s="189">
        <v>172</v>
      </c>
      <c r="F7" s="187">
        <v>130</v>
      </c>
      <c r="G7" s="188">
        <v>47</v>
      </c>
      <c r="H7" s="189">
        <v>177</v>
      </c>
      <c r="I7" s="187">
        <v>18</v>
      </c>
      <c r="J7" s="188">
        <v>6</v>
      </c>
      <c r="K7" s="189">
        <v>24</v>
      </c>
      <c r="L7" s="187">
        <v>205</v>
      </c>
      <c r="M7" s="188">
        <v>168</v>
      </c>
      <c r="N7" s="189">
        <v>373</v>
      </c>
    </row>
    <row r="8" spans="1:14" s="1" customFormat="1" ht="22.5" customHeight="1">
      <c r="A8" s="185" t="s">
        <v>114</v>
      </c>
      <c r="B8" s="186" t="s">
        <v>292</v>
      </c>
      <c r="C8" s="187">
        <v>725</v>
      </c>
      <c r="D8" s="188">
        <v>799</v>
      </c>
      <c r="E8" s="189">
        <v>1524</v>
      </c>
      <c r="F8" s="187">
        <v>1917</v>
      </c>
      <c r="G8" s="188">
        <v>799</v>
      </c>
      <c r="H8" s="189">
        <v>2716</v>
      </c>
      <c r="I8" s="187">
        <v>45</v>
      </c>
      <c r="J8" s="188">
        <v>13</v>
      </c>
      <c r="K8" s="189">
        <v>58</v>
      </c>
      <c r="L8" s="187">
        <v>2687</v>
      </c>
      <c r="M8" s="188">
        <v>1611</v>
      </c>
      <c r="N8" s="189">
        <v>4298</v>
      </c>
    </row>
    <row r="9" spans="1:14" s="1" customFormat="1" ht="18.75" customHeight="1">
      <c r="A9" s="185" t="s">
        <v>115</v>
      </c>
      <c r="B9" s="186" t="s">
        <v>116</v>
      </c>
      <c r="C9" s="187">
        <v>2</v>
      </c>
      <c r="D9" s="188">
        <v>0</v>
      </c>
      <c r="E9" s="189">
        <v>2</v>
      </c>
      <c r="F9" s="187">
        <v>15</v>
      </c>
      <c r="G9" s="188">
        <v>18</v>
      </c>
      <c r="H9" s="189">
        <v>33</v>
      </c>
      <c r="I9" s="187">
        <v>0</v>
      </c>
      <c r="J9" s="188">
        <v>0</v>
      </c>
      <c r="K9" s="189">
        <v>0</v>
      </c>
      <c r="L9" s="187">
        <v>17</v>
      </c>
      <c r="M9" s="188">
        <v>18</v>
      </c>
      <c r="N9" s="189">
        <v>35</v>
      </c>
    </row>
    <row r="10" spans="1:14" s="1" customFormat="1" ht="18.75" customHeight="1">
      <c r="A10" s="185" t="s">
        <v>142</v>
      </c>
      <c r="B10" s="186" t="s">
        <v>143</v>
      </c>
      <c r="C10" s="187">
        <v>116</v>
      </c>
      <c r="D10" s="188">
        <v>47</v>
      </c>
      <c r="E10" s="189">
        <v>163</v>
      </c>
      <c r="F10" s="187">
        <v>266</v>
      </c>
      <c r="G10" s="188">
        <v>64</v>
      </c>
      <c r="H10" s="189">
        <v>330</v>
      </c>
      <c r="I10" s="187">
        <v>11</v>
      </c>
      <c r="J10" s="188">
        <v>0</v>
      </c>
      <c r="K10" s="189">
        <v>11</v>
      </c>
      <c r="L10" s="187">
        <v>393</v>
      </c>
      <c r="M10" s="188">
        <v>111</v>
      </c>
      <c r="N10" s="189">
        <v>504</v>
      </c>
    </row>
    <row r="11" spans="1:14" s="1" customFormat="1" ht="18.75" customHeight="1">
      <c r="A11" s="185" t="s">
        <v>174</v>
      </c>
      <c r="B11" s="186" t="s">
        <v>175</v>
      </c>
      <c r="C11" s="187">
        <v>571</v>
      </c>
      <c r="D11" s="188">
        <v>386</v>
      </c>
      <c r="E11" s="189">
        <v>957</v>
      </c>
      <c r="F11" s="187">
        <v>1022</v>
      </c>
      <c r="G11" s="188">
        <v>318</v>
      </c>
      <c r="H11" s="189">
        <v>1340</v>
      </c>
      <c r="I11" s="187">
        <v>22</v>
      </c>
      <c r="J11" s="188">
        <v>10</v>
      </c>
      <c r="K11" s="189">
        <v>32</v>
      </c>
      <c r="L11" s="187">
        <v>1615</v>
      </c>
      <c r="M11" s="188">
        <v>714</v>
      </c>
      <c r="N11" s="189">
        <v>2329</v>
      </c>
    </row>
    <row r="12" spans="1:14" s="1" customFormat="1" ht="24" customHeight="1">
      <c r="A12" s="185" t="s">
        <v>145</v>
      </c>
      <c r="B12" s="186" t="s">
        <v>146</v>
      </c>
      <c r="C12" s="187">
        <v>685</v>
      </c>
      <c r="D12" s="188">
        <v>258</v>
      </c>
      <c r="E12" s="189">
        <v>943</v>
      </c>
      <c r="F12" s="187">
        <v>1839</v>
      </c>
      <c r="G12" s="188">
        <v>381</v>
      </c>
      <c r="H12" s="189">
        <v>2220</v>
      </c>
      <c r="I12" s="187">
        <v>52</v>
      </c>
      <c r="J12" s="188">
        <v>5</v>
      </c>
      <c r="K12" s="189">
        <v>57</v>
      </c>
      <c r="L12" s="187">
        <v>2576</v>
      </c>
      <c r="M12" s="188">
        <v>644</v>
      </c>
      <c r="N12" s="189">
        <v>3220</v>
      </c>
    </row>
    <row r="13" spans="1:14" s="1" customFormat="1" ht="18.75" customHeight="1">
      <c r="A13" s="185" t="s">
        <v>147</v>
      </c>
      <c r="B13" s="186" t="s">
        <v>148</v>
      </c>
      <c r="C13" s="187">
        <v>27</v>
      </c>
      <c r="D13" s="188">
        <v>3</v>
      </c>
      <c r="E13" s="189">
        <v>30</v>
      </c>
      <c r="F13" s="187">
        <v>113</v>
      </c>
      <c r="G13" s="188">
        <v>29</v>
      </c>
      <c r="H13" s="189">
        <v>142</v>
      </c>
      <c r="I13" s="187">
        <v>3</v>
      </c>
      <c r="J13" s="188">
        <v>0</v>
      </c>
      <c r="K13" s="189">
        <v>3</v>
      </c>
      <c r="L13" s="187">
        <v>143</v>
      </c>
      <c r="M13" s="188">
        <v>32</v>
      </c>
      <c r="N13" s="189">
        <v>175</v>
      </c>
    </row>
    <row r="14" spans="1:14" s="1" customFormat="1" ht="18.75" customHeight="1">
      <c r="A14" s="185" t="s">
        <v>149</v>
      </c>
      <c r="B14" s="186" t="s">
        <v>150</v>
      </c>
      <c r="C14" s="187">
        <v>23</v>
      </c>
      <c r="D14" s="188">
        <v>31</v>
      </c>
      <c r="E14" s="189">
        <v>54</v>
      </c>
      <c r="F14" s="187">
        <v>33</v>
      </c>
      <c r="G14" s="188">
        <v>7</v>
      </c>
      <c r="H14" s="189">
        <v>40</v>
      </c>
      <c r="I14" s="187">
        <v>1</v>
      </c>
      <c r="J14" s="188">
        <v>0</v>
      </c>
      <c r="K14" s="189">
        <v>1</v>
      </c>
      <c r="L14" s="187">
        <v>57</v>
      </c>
      <c r="M14" s="188">
        <v>38</v>
      </c>
      <c r="N14" s="189">
        <v>95</v>
      </c>
    </row>
    <row r="15" spans="1:14" s="1" customFormat="1" ht="19.5">
      <c r="A15" s="185" t="s">
        <v>151</v>
      </c>
      <c r="B15" s="186" t="s">
        <v>152</v>
      </c>
      <c r="C15" s="187">
        <v>39</v>
      </c>
      <c r="D15" s="188">
        <v>30</v>
      </c>
      <c r="E15" s="189">
        <v>69</v>
      </c>
      <c r="F15" s="187">
        <v>596</v>
      </c>
      <c r="G15" s="188">
        <v>166</v>
      </c>
      <c r="H15" s="189">
        <v>762</v>
      </c>
      <c r="I15" s="187">
        <v>26</v>
      </c>
      <c r="J15" s="188">
        <v>9</v>
      </c>
      <c r="K15" s="189">
        <v>35</v>
      </c>
      <c r="L15" s="187">
        <v>661</v>
      </c>
      <c r="M15" s="188">
        <v>205</v>
      </c>
      <c r="N15" s="189">
        <v>866</v>
      </c>
    </row>
    <row r="16" spans="1:14" s="1" customFormat="1" ht="18.75" customHeight="1">
      <c r="A16" s="185" t="s">
        <v>153</v>
      </c>
      <c r="B16" s="186" t="s">
        <v>154</v>
      </c>
      <c r="C16" s="187">
        <v>35</v>
      </c>
      <c r="D16" s="188">
        <v>19</v>
      </c>
      <c r="E16" s="189">
        <v>54</v>
      </c>
      <c r="F16" s="187">
        <v>68</v>
      </c>
      <c r="G16" s="188">
        <v>13</v>
      </c>
      <c r="H16" s="189">
        <v>81</v>
      </c>
      <c r="I16" s="187">
        <v>14</v>
      </c>
      <c r="J16" s="188">
        <v>2</v>
      </c>
      <c r="K16" s="189">
        <v>16</v>
      </c>
      <c r="L16" s="187">
        <v>117</v>
      </c>
      <c r="M16" s="188">
        <v>34</v>
      </c>
      <c r="N16" s="189">
        <v>151</v>
      </c>
    </row>
    <row r="17" spans="1:14" s="1" customFormat="1" ht="18.75" customHeight="1">
      <c r="A17" s="185" t="s">
        <v>155</v>
      </c>
      <c r="B17" s="186" t="s">
        <v>156</v>
      </c>
      <c r="C17" s="187">
        <v>121</v>
      </c>
      <c r="D17" s="188">
        <v>33</v>
      </c>
      <c r="E17" s="189">
        <v>154</v>
      </c>
      <c r="F17" s="187">
        <v>442</v>
      </c>
      <c r="G17" s="188">
        <v>123</v>
      </c>
      <c r="H17" s="189">
        <v>565</v>
      </c>
      <c r="I17" s="187">
        <v>13</v>
      </c>
      <c r="J17" s="188">
        <v>0</v>
      </c>
      <c r="K17" s="189">
        <v>13</v>
      </c>
      <c r="L17" s="187">
        <v>576</v>
      </c>
      <c r="M17" s="188">
        <v>156</v>
      </c>
      <c r="N17" s="189">
        <v>732</v>
      </c>
    </row>
    <row r="18" spans="1:14" s="1" customFormat="1" ht="18.75" customHeight="1">
      <c r="A18" s="185" t="s">
        <v>176</v>
      </c>
      <c r="B18" s="186" t="s">
        <v>177</v>
      </c>
      <c r="C18" s="187">
        <v>47</v>
      </c>
      <c r="D18" s="188">
        <v>57</v>
      </c>
      <c r="E18" s="189">
        <v>104</v>
      </c>
      <c r="F18" s="187">
        <v>250</v>
      </c>
      <c r="G18" s="188">
        <v>261</v>
      </c>
      <c r="H18" s="189">
        <v>511</v>
      </c>
      <c r="I18" s="187">
        <v>6</v>
      </c>
      <c r="J18" s="188">
        <v>4</v>
      </c>
      <c r="K18" s="189">
        <v>10</v>
      </c>
      <c r="L18" s="187">
        <v>303</v>
      </c>
      <c r="M18" s="188">
        <v>322</v>
      </c>
      <c r="N18" s="189">
        <v>625</v>
      </c>
    </row>
    <row r="19" spans="1:14" s="1" customFormat="1" ht="18.75" customHeight="1">
      <c r="A19" s="185" t="s">
        <v>178</v>
      </c>
      <c r="B19" s="186" t="s">
        <v>179</v>
      </c>
      <c r="C19" s="187">
        <v>65</v>
      </c>
      <c r="D19" s="188">
        <v>116</v>
      </c>
      <c r="E19" s="189">
        <v>181</v>
      </c>
      <c r="F19" s="187">
        <v>85</v>
      </c>
      <c r="G19" s="188">
        <v>39</v>
      </c>
      <c r="H19" s="189">
        <v>124</v>
      </c>
      <c r="I19" s="187">
        <v>12</v>
      </c>
      <c r="J19" s="188">
        <v>11</v>
      </c>
      <c r="K19" s="189">
        <v>23</v>
      </c>
      <c r="L19" s="187">
        <v>162</v>
      </c>
      <c r="M19" s="188">
        <v>166</v>
      </c>
      <c r="N19" s="189">
        <v>328</v>
      </c>
    </row>
    <row r="20" spans="1:14" s="1" customFormat="1" ht="18.75" customHeight="1">
      <c r="A20" s="185" t="s">
        <v>180</v>
      </c>
      <c r="B20" s="186" t="s">
        <v>298</v>
      </c>
      <c r="C20" s="187">
        <v>63</v>
      </c>
      <c r="D20" s="188">
        <v>122</v>
      </c>
      <c r="E20" s="189">
        <v>185</v>
      </c>
      <c r="F20" s="187">
        <v>206</v>
      </c>
      <c r="G20" s="188">
        <v>186</v>
      </c>
      <c r="H20" s="189">
        <v>392</v>
      </c>
      <c r="I20" s="187">
        <v>21</v>
      </c>
      <c r="J20" s="188">
        <v>9</v>
      </c>
      <c r="K20" s="189">
        <v>30</v>
      </c>
      <c r="L20" s="187">
        <v>290</v>
      </c>
      <c r="M20" s="188">
        <v>317</v>
      </c>
      <c r="N20" s="189">
        <v>607</v>
      </c>
    </row>
    <row r="21" spans="1:14" s="1" customFormat="1" ht="18.75" customHeight="1">
      <c r="A21" s="185" t="s">
        <v>293</v>
      </c>
      <c r="B21" s="186" t="s">
        <v>294</v>
      </c>
      <c r="C21" s="187">
        <v>3</v>
      </c>
      <c r="D21" s="188">
        <v>4</v>
      </c>
      <c r="E21" s="189">
        <v>7</v>
      </c>
      <c r="F21" s="187">
        <v>4</v>
      </c>
      <c r="G21" s="188">
        <v>14</v>
      </c>
      <c r="H21" s="189">
        <v>18</v>
      </c>
      <c r="I21" s="187">
        <v>2</v>
      </c>
      <c r="J21" s="188">
        <v>2</v>
      </c>
      <c r="K21" s="189">
        <v>4</v>
      </c>
      <c r="L21" s="187">
        <v>9</v>
      </c>
      <c r="M21" s="188">
        <v>20</v>
      </c>
      <c r="N21" s="189">
        <v>29</v>
      </c>
    </row>
    <row r="22" spans="1:14" s="1" customFormat="1" ht="25.5" customHeight="1">
      <c r="A22" s="185" t="s">
        <v>181</v>
      </c>
      <c r="B22" s="186" t="s">
        <v>182</v>
      </c>
      <c r="C22" s="187">
        <v>128</v>
      </c>
      <c r="D22" s="188">
        <v>117</v>
      </c>
      <c r="E22" s="189">
        <v>245</v>
      </c>
      <c r="F22" s="187">
        <v>446</v>
      </c>
      <c r="G22" s="188">
        <v>135</v>
      </c>
      <c r="H22" s="189">
        <v>581</v>
      </c>
      <c r="I22" s="187">
        <v>22</v>
      </c>
      <c r="J22" s="188">
        <v>3</v>
      </c>
      <c r="K22" s="189">
        <v>25</v>
      </c>
      <c r="L22" s="187">
        <v>596</v>
      </c>
      <c r="M22" s="188">
        <v>255</v>
      </c>
      <c r="N22" s="189">
        <v>851</v>
      </c>
    </row>
    <row r="23" spans="1:14" s="1" customFormat="1" ht="18.75" customHeight="1">
      <c r="A23" s="185" t="s">
        <v>119</v>
      </c>
      <c r="B23" s="186" t="s">
        <v>120</v>
      </c>
      <c r="C23" s="187">
        <v>10</v>
      </c>
      <c r="D23" s="188">
        <v>19</v>
      </c>
      <c r="E23" s="189">
        <v>29</v>
      </c>
      <c r="F23" s="187">
        <v>11</v>
      </c>
      <c r="G23" s="188">
        <v>25</v>
      </c>
      <c r="H23" s="189">
        <v>36</v>
      </c>
      <c r="I23" s="187">
        <v>3</v>
      </c>
      <c r="J23" s="188">
        <v>4</v>
      </c>
      <c r="K23" s="189">
        <v>7</v>
      </c>
      <c r="L23" s="187">
        <v>24</v>
      </c>
      <c r="M23" s="188">
        <v>48</v>
      </c>
      <c r="N23" s="189">
        <v>72</v>
      </c>
    </row>
    <row r="24" spans="1:14" s="1" customFormat="1" ht="18.75" customHeight="1">
      <c r="A24" s="185" t="s">
        <v>183</v>
      </c>
      <c r="B24" s="186" t="s">
        <v>184</v>
      </c>
      <c r="C24" s="187">
        <v>124</v>
      </c>
      <c r="D24" s="188">
        <v>208</v>
      </c>
      <c r="E24" s="189">
        <v>332</v>
      </c>
      <c r="F24" s="187">
        <v>95</v>
      </c>
      <c r="G24" s="188">
        <v>63</v>
      </c>
      <c r="H24" s="189">
        <v>158</v>
      </c>
      <c r="I24" s="187">
        <v>6</v>
      </c>
      <c r="J24" s="188">
        <v>2</v>
      </c>
      <c r="K24" s="189">
        <v>8</v>
      </c>
      <c r="L24" s="187">
        <v>225</v>
      </c>
      <c r="M24" s="188">
        <v>273</v>
      </c>
      <c r="N24" s="189">
        <v>498</v>
      </c>
    </row>
    <row r="25" spans="1:14" s="1" customFormat="1" ht="18.75" customHeight="1">
      <c r="A25" s="185" t="s">
        <v>157</v>
      </c>
      <c r="B25" s="186" t="s">
        <v>158</v>
      </c>
      <c r="C25" s="187">
        <v>324</v>
      </c>
      <c r="D25" s="188">
        <v>359</v>
      </c>
      <c r="E25" s="189">
        <v>683</v>
      </c>
      <c r="F25" s="187">
        <v>926</v>
      </c>
      <c r="G25" s="188">
        <v>662</v>
      </c>
      <c r="H25" s="189">
        <v>1588</v>
      </c>
      <c r="I25" s="187">
        <v>18</v>
      </c>
      <c r="J25" s="188">
        <v>18</v>
      </c>
      <c r="K25" s="189">
        <v>36</v>
      </c>
      <c r="L25" s="187">
        <v>1268</v>
      </c>
      <c r="M25" s="188">
        <v>1039</v>
      </c>
      <c r="N25" s="189">
        <v>2307</v>
      </c>
    </row>
    <row r="26" spans="1:14" s="1" customFormat="1" ht="18.75" customHeight="1">
      <c r="A26" s="185" t="s">
        <v>121</v>
      </c>
      <c r="B26" s="186" t="s">
        <v>122</v>
      </c>
      <c r="C26" s="187">
        <v>102</v>
      </c>
      <c r="D26" s="188">
        <v>86</v>
      </c>
      <c r="E26" s="189">
        <v>188</v>
      </c>
      <c r="F26" s="187">
        <v>107</v>
      </c>
      <c r="G26" s="188">
        <v>44</v>
      </c>
      <c r="H26" s="189">
        <v>151</v>
      </c>
      <c r="I26" s="187">
        <v>6</v>
      </c>
      <c r="J26" s="188">
        <v>4</v>
      </c>
      <c r="K26" s="189">
        <v>10</v>
      </c>
      <c r="L26" s="187">
        <v>215</v>
      </c>
      <c r="M26" s="188">
        <v>134</v>
      </c>
      <c r="N26" s="189">
        <v>349</v>
      </c>
    </row>
    <row r="27" spans="1:14" s="1" customFormat="1" ht="18.75" customHeight="1">
      <c r="A27" s="185" t="s">
        <v>185</v>
      </c>
      <c r="B27" s="186" t="s">
        <v>186</v>
      </c>
      <c r="C27" s="187">
        <v>127</v>
      </c>
      <c r="D27" s="188">
        <v>127</v>
      </c>
      <c r="E27" s="189">
        <v>254</v>
      </c>
      <c r="F27" s="187">
        <v>178</v>
      </c>
      <c r="G27" s="188">
        <v>49</v>
      </c>
      <c r="H27" s="189">
        <v>227</v>
      </c>
      <c r="I27" s="187">
        <v>5</v>
      </c>
      <c r="J27" s="188">
        <v>1</v>
      </c>
      <c r="K27" s="189">
        <v>6</v>
      </c>
      <c r="L27" s="187">
        <v>310</v>
      </c>
      <c r="M27" s="188">
        <v>177</v>
      </c>
      <c r="N27" s="189">
        <v>487</v>
      </c>
    </row>
    <row r="28" spans="1:14" s="1" customFormat="1" ht="18.75" customHeight="1">
      <c r="A28" s="185" t="s">
        <v>299</v>
      </c>
      <c r="B28" s="186" t="s">
        <v>300</v>
      </c>
      <c r="C28" s="187">
        <v>47</v>
      </c>
      <c r="D28" s="188">
        <v>59</v>
      </c>
      <c r="E28" s="189">
        <v>106</v>
      </c>
      <c r="F28" s="187">
        <v>73</v>
      </c>
      <c r="G28" s="188">
        <v>38</v>
      </c>
      <c r="H28" s="189">
        <v>111</v>
      </c>
      <c r="I28" s="187">
        <v>8</v>
      </c>
      <c r="J28" s="188">
        <v>8</v>
      </c>
      <c r="K28" s="189">
        <v>16</v>
      </c>
      <c r="L28" s="187">
        <v>128</v>
      </c>
      <c r="M28" s="188">
        <v>105</v>
      </c>
      <c r="N28" s="189">
        <v>233</v>
      </c>
    </row>
    <row r="29" spans="1:14" s="1" customFormat="1" ht="22.5" customHeight="1">
      <c r="A29" s="185" t="s">
        <v>123</v>
      </c>
      <c r="B29" s="186" t="s">
        <v>124</v>
      </c>
      <c r="C29" s="187">
        <v>19</v>
      </c>
      <c r="D29" s="188">
        <v>12</v>
      </c>
      <c r="E29" s="189">
        <v>31</v>
      </c>
      <c r="F29" s="187">
        <v>119</v>
      </c>
      <c r="G29" s="188">
        <v>61</v>
      </c>
      <c r="H29" s="189">
        <v>180</v>
      </c>
      <c r="I29" s="187">
        <v>4</v>
      </c>
      <c r="J29" s="188">
        <v>1</v>
      </c>
      <c r="K29" s="189">
        <v>5</v>
      </c>
      <c r="L29" s="187">
        <v>142</v>
      </c>
      <c r="M29" s="188">
        <v>74</v>
      </c>
      <c r="N29" s="189">
        <v>216</v>
      </c>
    </row>
    <row r="30" spans="1:14" s="1" customFormat="1" ht="18.75" customHeight="1">
      <c r="A30" s="185" t="s">
        <v>188</v>
      </c>
      <c r="B30" s="186" t="s">
        <v>301</v>
      </c>
      <c r="C30" s="187">
        <v>18</v>
      </c>
      <c r="D30" s="188">
        <v>18</v>
      </c>
      <c r="E30" s="189">
        <v>36</v>
      </c>
      <c r="F30" s="187">
        <v>83</v>
      </c>
      <c r="G30" s="188">
        <v>21</v>
      </c>
      <c r="H30" s="189">
        <v>104</v>
      </c>
      <c r="I30" s="187">
        <v>0</v>
      </c>
      <c r="J30" s="188">
        <v>0</v>
      </c>
      <c r="K30" s="189">
        <v>0</v>
      </c>
      <c r="L30" s="187">
        <v>101</v>
      </c>
      <c r="M30" s="188">
        <v>39</v>
      </c>
      <c r="N30" s="189">
        <v>140</v>
      </c>
    </row>
    <row r="31" spans="1:14" s="1" customFormat="1" ht="18.75" customHeight="1">
      <c r="A31" s="185" t="s">
        <v>189</v>
      </c>
      <c r="B31" s="186" t="s">
        <v>302</v>
      </c>
      <c r="C31" s="187">
        <v>4</v>
      </c>
      <c r="D31" s="188">
        <v>2</v>
      </c>
      <c r="E31" s="189">
        <v>6</v>
      </c>
      <c r="F31" s="187">
        <v>4</v>
      </c>
      <c r="G31" s="188">
        <v>1</v>
      </c>
      <c r="H31" s="189">
        <v>5</v>
      </c>
      <c r="I31" s="187">
        <v>0</v>
      </c>
      <c r="J31" s="188">
        <v>0</v>
      </c>
      <c r="K31" s="189">
        <v>0</v>
      </c>
      <c r="L31" s="187">
        <v>8</v>
      </c>
      <c r="M31" s="188">
        <v>3</v>
      </c>
      <c r="N31" s="189">
        <v>11</v>
      </c>
    </row>
    <row r="32" spans="1:14" s="1" customFormat="1" ht="18.75" customHeight="1">
      <c r="A32" s="185" t="s">
        <v>125</v>
      </c>
      <c r="B32" s="186" t="s">
        <v>126</v>
      </c>
      <c r="C32" s="187">
        <v>307</v>
      </c>
      <c r="D32" s="188">
        <v>460</v>
      </c>
      <c r="E32" s="189">
        <v>767</v>
      </c>
      <c r="F32" s="187">
        <v>309</v>
      </c>
      <c r="G32" s="188">
        <v>273</v>
      </c>
      <c r="H32" s="189">
        <v>582</v>
      </c>
      <c r="I32" s="187">
        <v>4</v>
      </c>
      <c r="J32" s="188">
        <v>9</v>
      </c>
      <c r="K32" s="189">
        <v>13</v>
      </c>
      <c r="L32" s="187">
        <v>620</v>
      </c>
      <c r="M32" s="188">
        <v>742</v>
      </c>
      <c r="N32" s="189">
        <v>1362</v>
      </c>
    </row>
    <row r="33" spans="1:14" s="1" customFormat="1" ht="18.75" customHeight="1">
      <c r="A33" s="185" t="s">
        <v>190</v>
      </c>
      <c r="B33" s="186" t="s">
        <v>191</v>
      </c>
      <c r="C33" s="187">
        <v>340</v>
      </c>
      <c r="D33" s="188">
        <v>381</v>
      </c>
      <c r="E33" s="189">
        <v>721</v>
      </c>
      <c r="F33" s="187">
        <v>441</v>
      </c>
      <c r="G33" s="188">
        <v>270</v>
      </c>
      <c r="H33" s="189">
        <v>711</v>
      </c>
      <c r="I33" s="187">
        <v>34</v>
      </c>
      <c r="J33" s="188">
        <v>11</v>
      </c>
      <c r="K33" s="189">
        <v>45</v>
      </c>
      <c r="L33" s="187">
        <v>815</v>
      </c>
      <c r="M33" s="188">
        <v>662</v>
      </c>
      <c r="N33" s="189">
        <v>1477</v>
      </c>
    </row>
    <row r="34" spans="1:14" s="1" customFormat="1" ht="18.75" customHeight="1">
      <c r="A34" s="185" t="s">
        <v>127</v>
      </c>
      <c r="B34" s="186" t="s">
        <v>128</v>
      </c>
      <c r="C34" s="187">
        <v>11</v>
      </c>
      <c r="D34" s="188">
        <v>6</v>
      </c>
      <c r="E34" s="189">
        <v>17</v>
      </c>
      <c r="F34" s="187">
        <v>37</v>
      </c>
      <c r="G34" s="188">
        <v>10</v>
      </c>
      <c r="H34" s="189">
        <v>47</v>
      </c>
      <c r="I34" s="187">
        <v>3</v>
      </c>
      <c r="J34" s="188">
        <v>2</v>
      </c>
      <c r="K34" s="189">
        <v>5</v>
      </c>
      <c r="L34" s="187">
        <v>51</v>
      </c>
      <c r="M34" s="188">
        <v>18</v>
      </c>
      <c r="N34" s="189">
        <v>69</v>
      </c>
    </row>
    <row r="35" spans="1:14" s="1" customFormat="1" ht="18.75" customHeight="1">
      <c r="A35" s="185" t="s">
        <v>129</v>
      </c>
      <c r="B35" s="186" t="s">
        <v>130</v>
      </c>
      <c r="C35" s="187">
        <v>49</v>
      </c>
      <c r="D35" s="188">
        <v>62</v>
      </c>
      <c r="E35" s="189">
        <v>111</v>
      </c>
      <c r="F35" s="187">
        <v>44</v>
      </c>
      <c r="G35" s="188">
        <v>24</v>
      </c>
      <c r="H35" s="189">
        <v>68</v>
      </c>
      <c r="I35" s="187">
        <v>5</v>
      </c>
      <c r="J35" s="188">
        <v>11</v>
      </c>
      <c r="K35" s="189">
        <v>16</v>
      </c>
      <c r="L35" s="187">
        <v>98</v>
      </c>
      <c r="M35" s="188">
        <v>97</v>
      </c>
      <c r="N35" s="189">
        <v>195</v>
      </c>
    </row>
    <row r="36" spans="1:14" s="1" customFormat="1" ht="18.75" customHeight="1">
      <c r="A36" s="185" t="s">
        <v>131</v>
      </c>
      <c r="B36" s="186" t="s">
        <v>132</v>
      </c>
      <c r="C36" s="187">
        <v>11</v>
      </c>
      <c r="D36" s="188">
        <v>20</v>
      </c>
      <c r="E36" s="189">
        <v>31</v>
      </c>
      <c r="F36" s="187">
        <v>21</v>
      </c>
      <c r="G36" s="188">
        <v>22</v>
      </c>
      <c r="H36" s="189">
        <v>43</v>
      </c>
      <c r="I36" s="187">
        <v>3</v>
      </c>
      <c r="J36" s="188">
        <v>9</v>
      </c>
      <c r="K36" s="189">
        <v>12</v>
      </c>
      <c r="L36" s="187">
        <v>35</v>
      </c>
      <c r="M36" s="188">
        <v>51</v>
      </c>
      <c r="N36" s="189">
        <v>86</v>
      </c>
    </row>
    <row r="37" spans="1:14" s="1" customFormat="1" ht="18.75" customHeight="1">
      <c r="A37" s="185" t="s">
        <v>193</v>
      </c>
      <c r="B37" s="186" t="s">
        <v>194</v>
      </c>
      <c r="C37" s="187">
        <v>92</v>
      </c>
      <c r="D37" s="188">
        <v>107</v>
      </c>
      <c r="E37" s="189">
        <v>199</v>
      </c>
      <c r="F37" s="187">
        <v>144</v>
      </c>
      <c r="G37" s="188">
        <v>58</v>
      </c>
      <c r="H37" s="189">
        <v>202</v>
      </c>
      <c r="I37" s="187">
        <v>4</v>
      </c>
      <c r="J37" s="188">
        <v>0</v>
      </c>
      <c r="K37" s="189">
        <v>4</v>
      </c>
      <c r="L37" s="187">
        <v>240</v>
      </c>
      <c r="M37" s="188">
        <v>165</v>
      </c>
      <c r="N37" s="189">
        <v>405</v>
      </c>
    </row>
    <row r="38" spans="1:14" s="1" customFormat="1" ht="18.75" customHeight="1">
      <c r="A38" s="185" t="s">
        <v>159</v>
      </c>
      <c r="B38" s="186" t="s">
        <v>160</v>
      </c>
      <c r="C38" s="187">
        <v>98</v>
      </c>
      <c r="D38" s="188">
        <v>31</v>
      </c>
      <c r="E38" s="189">
        <v>129</v>
      </c>
      <c r="F38" s="187">
        <v>356</v>
      </c>
      <c r="G38" s="188">
        <v>30</v>
      </c>
      <c r="H38" s="189">
        <v>386</v>
      </c>
      <c r="I38" s="187">
        <v>16</v>
      </c>
      <c r="J38" s="188">
        <v>1</v>
      </c>
      <c r="K38" s="189">
        <v>17</v>
      </c>
      <c r="L38" s="187">
        <v>470</v>
      </c>
      <c r="M38" s="188">
        <v>62</v>
      </c>
      <c r="N38" s="189">
        <v>532</v>
      </c>
    </row>
    <row r="39" spans="1:14" s="1" customFormat="1" ht="18.75" customHeight="1">
      <c r="A39" s="185" t="s">
        <v>196</v>
      </c>
      <c r="B39" s="186" t="s">
        <v>197</v>
      </c>
      <c r="C39" s="187">
        <v>256</v>
      </c>
      <c r="D39" s="188">
        <v>343</v>
      </c>
      <c r="E39" s="189">
        <v>599</v>
      </c>
      <c r="F39" s="187">
        <v>399</v>
      </c>
      <c r="G39" s="188">
        <v>196</v>
      </c>
      <c r="H39" s="189">
        <v>595</v>
      </c>
      <c r="I39" s="187">
        <v>45</v>
      </c>
      <c r="J39" s="188">
        <v>9</v>
      </c>
      <c r="K39" s="189">
        <v>54</v>
      </c>
      <c r="L39" s="187">
        <v>700</v>
      </c>
      <c r="M39" s="188">
        <v>548</v>
      </c>
      <c r="N39" s="189">
        <v>1248</v>
      </c>
    </row>
    <row r="40" spans="1:14" s="1" customFormat="1" ht="18.75" customHeight="1">
      <c r="A40" s="185" t="s">
        <v>198</v>
      </c>
      <c r="B40" s="186" t="s">
        <v>199</v>
      </c>
      <c r="C40" s="187">
        <v>23</v>
      </c>
      <c r="D40" s="188">
        <v>79</v>
      </c>
      <c r="E40" s="189">
        <v>102</v>
      </c>
      <c r="F40" s="187">
        <v>22</v>
      </c>
      <c r="G40" s="188">
        <v>41</v>
      </c>
      <c r="H40" s="189">
        <v>63</v>
      </c>
      <c r="I40" s="187">
        <v>7</v>
      </c>
      <c r="J40" s="188">
        <v>7</v>
      </c>
      <c r="K40" s="189">
        <v>14</v>
      </c>
      <c r="L40" s="187">
        <v>52</v>
      </c>
      <c r="M40" s="188">
        <v>127</v>
      </c>
      <c r="N40" s="189">
        <v>179</v>
      </c>
    </row>
    <row r="41" spans="1:14" s="1" customFormat="1" ht="18.75" customHeight="1">
      <c r="A41" s="185" t="s">
        <v>161</v>
      </c>
      <c r="B41" s="186" t="s">
        <v>162</v>
      </c>
      <c r="C41" s="187">
        <v>148</v>
      </c>
      <c r="D41" s="188">
        <v>74</v>
      </c>
      <c r="E41" s="189">
        <v>222</v>
      </c>
      <c r="F41" s="187">
        <v>1213</v>
      </c>
      <c r="G41" s="188">
        <v>450</v>
      </c>
      <c r="H41" s="189">
        <v>1663</v>
      </c>
      <c r="I41" s="187">
        <v>17</v>
      </c>
      <c r="J41" s="188">
        <v>2</v>
      </c>
      <c r="K41" s="189">
        <v>19</v>
      </c>
      <c r="L41" s="187">
        <v>1378</v>
      </c>
      <c r="M41" s="188">
        <v>526</v>
      </c>
      <c r="N41" s="189">
        <v>1904</v>
      </c>
    </row>
    <row r="42" spans="1:14" s="1" customFormat="1" ht="18.75" customHeight="1">
      <c r="A42" s="185" t="s">
        <v>200</v>
      </c>
      <c r="B42" s="186" t="s">
        <v>201</v>
      </c>
      <c r="C42" s="187">
        <v>167</v>
      </c>
      <c r="D42" s="188">
        <v>241</v>
      </c>
      <c r="E42" s="189">
        <v>408</v>
      </c>
      <c r="F42" s="187">
        <v>150</v>
      </c>
      <c r="G42" s="188">
        <v>113</v>
      </c>
      <c r="H42" s="189">
        <v>263</v>
      </c>
      <c r="I42" s="187">
        <v>20</v>
      </c>
      <c r="J42" s="188">
        <v>5</v>
      </c>
      <c r="K42" s="189">
        <v>25</v>
      </c>
      <c r="L42" s="187">
        <v>337</v>
      </c>
      <c r="M42" s="188">
        <v>359</v>
      </c>
      <c r="N42" s="189">
        <v>696</v>
      </c>
    </row>
    <row r="43" spans="1:14" s="1" customFormat="1" ht="18.75" customHeight="1">
      <c r="A43" s="185" t="s">
        <v>163</v>
      </c>
      <c r="B43" s="186" t="s">
        <v>164</v>
      </c>
      <c r="C43" s="187">
        <v>591</v>
      </c>
      <c r="D43" s="188">
        <v>85</v>
      </c>
      <c r="E43" s="189">
        <v>676</v>
      </c>
      <c r="F43" s="187">
        <v>3706</v>
      </c>
      <c r="G43" s="188">
        <v>304</v>
      </c>
      <c r="H43" s="189">
        <v>4010</v>
      </c>
      <c r="I43" s="187">
        <v>21</v>
      </c>
      <c r="J43" s="188">
        <v>1</v>
      </c>
      <c r="K43" s="189">
        <v>22</v>
      </c>
      <c r="L43" s="187">
        <v>4318</v>
      </c>
      <c r="M43" s="188">
        <v>390</v>
      </c>
      <c r="N43" s="189">
        <v>4708</v>
      </c>
    </row>
    <row r="44" spans="1:14" s="1" customFormat="1" ht="18.75" customHeight="1">
      <c r="A44" s="185" t="s">
        <v>165</v>
      </c>
      <c r="B44" s="186" t="s">
        <v>166</v>
      </c>
      <c r="C44" s="187">
        <v>115</v>
      </c>
      <c r="D44" s="188">
        <v>46</v>
      </c>
      <c r="E44" s="189">
        <v>161</v>
      </c>
      <c r="F44" s="187">
        <v>568</v>
      </c>
      <c r="G44" s="188">
        <v>170</v>
      </c>
      <c r="H44" s="189">
        <v>738</v>
      </c>
      <c r="I44" s="187">
        <v>20</v>
      </c>
      <c r="J44" s="188">
        <v>6</v>
      </c>
      <c r="K44" s="189">
        <v>26</v>
      </c>
      <c r="L44" s="187">
        <v>703</v>
      </c>
      <c r="M44" s="188">
        <v>222</v>
      </c>
      <c r="N44" s="189">
        <v>925</v>
      </c>
    </row>
    <row r="45" spans="1:14" s="1" customFormat="1" ht="18.75" customHeight="1">
      <c r="A45" s="185" t="s">
        <v>295</v>
      </c>
      <c r="B45" s="186" t="s">
        <v>296</v>
      </c>
      <c r="C45" s="187">
        <v>42</v>
      </c>
      <c r="D45" s="188">
        <v>57</v>
      </c>
      <c r="E45" s="189">
        <v>99</v>
      </c>
      <c r="F45" s="187">
        <v>36</v>
      </c>
      <c r="G45" s="188">
        <v>48</v>
      </c>
      <c r="H45" s="189">
        <v>84</v>
      </c>
      <c r="I45" s="187">
        <v>5</v>
      </c>
      <c r="J45" s="188">
        <v>3</v>
      </c>
      <c r="K45" s="189">
        <v>8</v>
      </c>
      <c r="L45" s="187">
        <v>83</v>
      </c>
      <c r="M45" s="188">
        <v>108</v>
      </c>
      <c r="N45" s="189">
        <v>191</v>
      </c>
    </row>
    <row r="46" spans="1:14" s="1" customFormat="1" ht="18.75" customHeight="1">
      <c r="A46" s="185" t="s">
        <v>202</v>
      </c>
      <c r="B46" s="186" t="s">
        <v>203</v>
      </c>
      <c r="C46" s="187">
        <v>142</v>
      </c>
      <c r="D46" s="188">
        <v>339</v>
      </c>
      <c r="E46" s="189">
        <v>481</v>
      </c>
      <c r="F46" s="187">
        <v>171</v>
      </c>
      <c r="G46" s="188">
        <v>145</v>
      </c>
      <c r="H46" s="189">
        <v>316</v>
      </c>
      <c r="I46" s="187">
        <v>15</v>
      </c>
      <c r="J46" s="188">
        <v>12</v>
      </c>
      <c r="K46" s="189">
        <v>27</v>
      </c>
      <c r="L46" s="187">
        <v>328</v>
      </c>
      <c r="M46" s="188">
        <v>496</v>
      </c>
      <c r="N46" s="189">
        <v>824</v>
      </c>
    </row>
    <row r="47" spans="1:14" s="1" customFormat="1" ht="18.75" customHeight="1">
      <c r="A47" s="185" t="s">
        <v>172</v>
      </c>
      <c r="B47" s="186" t="s">
        <v>173</v>
      </c>
      <c r="C47" s="187">
        <v>100</v>
      </c>
      <c r="D47" s="188">
        <v>126</v>
      </c>
      <c r="E47" s="189">
        <v>226</v>
      </c>
      <c r="F47" s="187">
        <v>135</v>
      </c>
      <c r="G47" s="188">
        <v>102</v>
      </c>
      <c r="H47" s="189">
        <v>237</v>
      </c>
      <c r="I47" s="187">
        <v>11</v>
      </c>
      <c r="J47" s="188">
        <v>2</v>
      </c>
      <c r="K47" s="189">
        <v>13</v>
      </c>
      <c r="L47" s="187">
        <v>246</v>
      </c>
      <c r="M47" s="188">
        <v>230</v>
      </c>
      <c r="N47" s="189">
        <v>476</v>
      </c>
    </row>
    <row r="48" spans="1:14" s="1" customFormat="1" ht="18.75" customHeight="1">
      <c r="A48" s="185" t="s">
        <v>134</v>
      </c>
      <c r="B48" s="186" t="s">
        <v>135</v>
      </c>
      <c r="C48" s="187">
        <v>466</v>
      </c>
      <c r="D48" s="188">
        <v>355</v>
      </c>
      <c r="E48" s="189">
        <v>821</v>
      </c>
      <c r="F48" s="187">
        <v>1317</v>
      </c>
      <c r="G48" s="188">
        <v>516</v>
      </c>
      <c r="H48" s="189">
        <v>1833</v>
      </c>
      <c r="I48" s="187">
        <v>29</v>
      </c>
      <c r="J48" s="188">
        <v>6</v>
      </c>
      <c r="K48" s="189">
        <v>35</v>
      </c>
      <c r="L48" s="187">
        <v>1812</v>
      </c>
      <c r="M48" s="188">
        <v>877</v>
      </c>
      <c r="N48" s="189">
        <v>2689</v>
      </c>
    </row>
    <row r="49" spans="1:14" s="1" customFormat="1" ht="18.75" customHeight="1">
      <c r="A49" s="185" t="s">
        <v>136</v>
      </c>
      <c r="B49" s="186" t="s">
        <v>137</v>
      </c>
      <c r="C49" s="187">
        <v>71</v>
      </c>
      <c r="D49" s="188">
        <v>96</v>
      </c>
      <c r="E49" s="189">
        <v>167</v>
      </c>
      <c r="F49" s="187">
        <v>49</v>
      </c>
      <c r="G49" s="188">
        <v>52</v>
      </c>
      <c r="H49" s="189">
        <v>101</v>
      </c>
      <c r="I49" s="187">
        <v>8</v>
      </c>
      <c r="J49" s="188">
        <v>6</v>
      </c>
      <c r="K49" s="189">
        <v>14</v>
      </c>
      <c r="L49" s="187">
        <v>128</v>
      </c>
      <c r="M49" s="188">
        <v>154</v>
      </c>
      <c r="N49" s="189">
        <v>282</v>
      </c>
    </row>
    <row r="50" spans="1:14" s="1" customFormat="1" ht="18.75" customHeight="1">
      <c r="A50" s="185" t="s">
        <v>205</v>
      </c>
      <c r="B50" s="186" t="s">
        <v>206</v>
      </c>
      <c r="C50" s="187">
        <v>26</v>
      </c>
      <c r="D50" s="188">
        <v>39</v>
      </c>
      <c r="E50" s="189">
        <v>65</v>
      </c>
      <c r="F50" s="187">
        <v>64</v>
      </c>
      <c r="G50" s="188">
        <v>72</v>
      </c>
      <c r="H50" s="189">
        <v>136</v>
      </c>
      <c r="I50" s="187">
        <v>4</v>
      </c>
      <c r="J50" s="188">
        <v>2</v>
      </c>
      <c r="K50" s="189">
        <v>6</v>
      </c>
      <c r="L50" s="187">
        <v>94</v>
      </c>
      <c r="M50" s="188">
        <v>113</v>
      </c>
      <c r="N50" s="189">
        <v>207</v>
      </c>
    </row>
    <row r="51" spans="1:14" s="1" customFormat="1" ht="18.75" customHeight="1">
      <c r="A51" s="185" t="s">
        <v>138</v>
      </c>
      <c r="B51" s="186" t="s">
        <v>139</v>
      </c>
      <c r="C51" s="187">
        <v>2</v>
      </c>
      <c r="D51" s="188">
        <v>17</v>
      </c>
      <c r="E51" s="189">
        <v>19</v>
      </c>
      <c r="F51" s="187">
        <v>36</v>
      </c>
      <c r="G51" s="188">
        <v>73</v>
      </c>
      <c r="H51" s="189">
        <v>109</v>
      </c>
      <c r="I51" s="187">
        <v>0</v>
      </c>
      <c r="J51" s="188">
        <v>2</v>
      </c>
      <c r="K51" s="189">
        <v>2</v>
      </c>
      <c r="L51" s="187">
        <v>38</v>
      </c>
      <c r="M51" s="188">
        <v>92</v>
      </c>
      <c r="N51" s="189">
        <v>130</v>
      </c>
    </row>
    <row r="52" spans="1:14" s="1" customFormat="1" ht="18.75" customHeight="1">
      <c r="A52" s="185" t="s">
        <v>167</v>
      </c>
      <c r="B52" s="186" t="s">
        <v>168</v>
      </c>
      <c r="C52" s="187">
        <v>262</v>
      </c>
      <c r="D52" s="188">
        <v>36</v>
      </c>
      <c r="E52" s="189">
        <v>298</v>
      </c>
      <c r="F52" s="187">
        <v>783</v>
      </c>
      <c r="G52" s="188">
        <v>80</v>
      </c>
      <c r="H52" s="189">
        <v>863</v>
      </c>
      <c r="I52" s="187">
        <v>21</v>
      </c>
      <c r="J52" s="188">
        <v>0</v>
      </c>
      <c r="K52" s="189">
        <v>21</v>
      </c>
      <c r="L52" s="187">
        <v>1066</v>
      </c>
      <c r="M52" s="188">
        <v>116</v>
      </c>
      <c r="N52" s="189">
        <v>1182</v>
      </c>
    </row>
    <row r="53" spans="1:14" s="1" customFormat="1" ht="18.75" customHeight="1">
      <c r="A53" s="185" t="s">
        <v>207</v>
      </c>
      <c r="B53" s="186" t="s">
        <v>208</v>
      </c>
      <c r="C53" s="187">
        <v>135</v>
      </c>
      <c r="D53" s="188">
        <v>129</v>
      </c>
      <c r="E53" s="189">
        <v>264</v>
      </c>
      <c r="F53" s="187">
        <v>146</v>
      </c>
      <c r="G53" s="188">
        <v>73</v>
      </c>
      <c r="H53" s="189">
        <v>219</v>
      </c>
      <c r="I53" s="187">
        <v>5</v>
      </c>
      <c r="J53" s="188">
        <v>0</v>
      </c>
      <c r="K53" s="189">
        <v>5</v>
      </c>
      <c r="L53" s="187">
        <v>286</v>
      </c>
      <c r="M53" s="188">
        <v>202</v>
      </c>
      <c r="N53" s="189">
        <v>488</v>
      </c>
    </row>
    <row r="54" spans="1:14" s="1" customFormat="1" ht="18.75" customHeight="1">
      <c r="A54" s="185" t="s">
        <v>209</v>
      </c>
      <c r="B54" s="186" t="s">
        <v>210</v>
      </c>
      <c r="C54" s="187">
        <v>4</v>
      </c>
      <c r="D54" s="188">
        <v>1</v>
      </c>
      <c r="E54" s="189">
        <v>5</v>
      </c>
      <c r="F54" s="187">
        <v>3</v>
      </c>
      <c r="G54" s="188">
        <v>1</v>
      </c>
      <c r="H54" s="189">
        <v>4</v>
      </c>
      <c r="I54" s="187">
        <v>0</v>
      </c>
      <c r="J54" s="188">
        <v>0</v>
      </c>
      <c r="K54" s="189">
        <v>0</v>
      </c>
      <c r="L54" s="187">
        <v>7</v>
      </c>
      <c r="M54" s="188">
        <v>2</v>
      </c>
      <c r="N54" s="189">
        <v>9</v>
      </c>
    </row>
    <row r="55" spans="1:14" s="1" customFormat="1" ht="18.75" customHeight="1">
      <c r="A55" s="185" t="s">
        <v>140</v>
      </c>
      <c r="B55" s="186" t="s">
        <v>297</v>
      </c>
      <c r="C55" s="187">
        <v>2</v>
      </c>
      <c r="D55" s="188">
        <v>0</v>
      </c>
      <c r="E55" s="189">
        <v>2</v>
      </c>
      <c r="F55" s="187">
        <v>3</v>
      </c>
      <c r="G55" s="188">
        <v>0</v>
      </c>
      <c r="H55" s="189">
        <v>3</v>
      </c>
      <c r="I55" s="187">
        <v>0</v>
      </c>
      <c r="J55" s="188">
        <v>0</v>
      </c>
      <c r="K55" s="189">
        <v>0</v>
      </c>
      <c r="L55" s="187">
        <v>5</v>
      </c>
      <c r="M55" s="188">
        <v>0</v>
      </c>
      <c r="N55" s="189">
        <v>5</v>
      </c>
    </row>
    <row r="56" spans="1:14" s="1" customFormat="1" ht="18.75" customHeight="1">
      <c r="A56" s="185" t="s">
        <v>211</v>
      </c>
      <c r="B56" s="186" t="s">
        <v>212</v>
      </c>
      <c r="C56" s="187">
        <v>299</v>
      </c>
      <c r="D56" s="188">
        <v>282</v>
      </c>
      <c r="E56" s="189">
        <v>581</v>
      </c>
      <c r="F56" s="187">
        <v>895</v>
      </c>
      <c r="G56" s="188">
        <v>462</v>
      </c>
      <c r="H56" s="189">
        <v>1357</v>
      </c>
      <c r="I56" s="187">
        <v>19</v>
      </c>
      <c r="J56" s="188">
        <v>4</v>
      </c>
      <c r="K56" s="189">
        <v>23</v>
      </c>
      <c r="L56" s="187">
        <v>1213</v>
      </c>
      <c r="M56" s="188">
        <v>748</v>
      </c>
      <c r="N56" s="189">
        <v>1961</v>
      </c>
    </row>
    <row r="57" spans="1:14" s="1" customFormat="1" ht="18.75" customHeight="1" thickBot="1">
      <c r="A57" s="185" t="s">
        <v>213</v>
      </c>
      <c r="B57" s="186" t="s">
        <v>214</v>
      </c>
      <c r="C57" s="187">
        <v>240</v>
      </c>
      <c r="D57" s="188">
        <v>226</v>
      </c>
      <c r="E57" s="189">
        <v>466</v>
      </c>
      <c r="F57" s="187">
        <v>989</v>
      </c>
      <c r="G57" s="188">
        <v>950</v>
      </c>
      <c r="H57" s="189">
        <v>1939</v>
      </c>
      <c r="I57" s="187">
        <v>7</v>
      </c>
      <c r="J57" s="188">
        <v>3</v>
      </c>
      <c r="K57" s="189">
        <v>10</v>
      </c>
      <c r="L57" s="187">
        <v>1236</v>
      </c>
      <c r="M57" s="188">
        <v>1179</v>
      </c>
      <c r="N57" s="189">
        <v>2415</v>
      </c>
    </row>
    <row r="58" spans="1:14" s="1" customFormat="1" ht="18.75" customHeight="1" thickBot="1">
      <c r="A58" s="190"/>
      <c r="B58" s="105" t="s">
        <v>28</v>
      </c>
      <c r="C58" s="191">
        <v>7502</v>
      </c>
      <c r="D58" s="191">
        <v>6694</v>
      </c>
      <c r="E58" s="191">
        <v>14196</v>
      </c>
      <c r="F58" s="191">
        <v>21150</v>
      </c>
      <c r="G58" s="191">
        <v>8168</v>
      </c>
      <c r="H58" s="191">
        <v>29318</v>
      </c>
      <c r="I58" s="191">
        <v>644</v>
      </c>
      <c r="J58" s="191">
        <v>225</v>
      </c>
      <c r="K58" s="191">
        <v>869</v>
      </c>
      <c r="L58" s="191">
        <v>29296</v>
      </c>
      <c r="M58" s="191">
        <v>15087</v>
      </c>
      <c r="N58" s="191">
        <v>44383</v>
      </c>
    </row>
    <row r="59" s="1" customFormat="1" ht="11.25">
      <c r="B59" s="33" t="s">
        <v>226</v>
      </c>
    </row>
    <row r="60" ht="12">
      <c r="B60" s="418" t="s">
        <v>86</v>
      </c>
    </row>
  </sheetData>
  <sheetProtection/>
  <mergeCells count="6">
    <mergeCell ref="A4:A5"/>
    <mergeCell ref="B4:B5"/>
    <mergeCell ref="C4:E4"/>
    <mergeCell ref="F4:H4"/>
    <mergeCell ref="I4:K4"/>
    <mergeCell ref="L4:N4"/>
  </mergeCells>
  <printOptions/>
  <pageMargins left="0.5118110236220472" right="0.5118110236220472" top="0.7874015748031497" bottom="0.3937007874015748" header="0.5118110236220472" footer="0.5118110236220472"/>
  <pageSetup fitToWidth="0" fitToHeight="1" horizontalDpi="600" verticalDpi="600" orientation="portrait" paperSize="8" scale="90"/>
  <headerFooter alignWithMargins="0">
    <oddFooter>&amp;RFonte: Tab. 1F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PageLayoutView="0" workbookViewId="0" topLeftCell="O1">
      <selection activeCell="A1" sqref="A1:IV16384"/>
    </sheetView>
  </sheetViews>
  <sheetFormatPr defaultColWidth="8.8515625" defaultRowHeight="12.75"/>
  <cols>
    <col min="1" max="1" width="17.57421875" style="0" customWidth="1"/>
    <col min="2" max="2" width="8.421875" style="0" hidden="1" customWidth="1"/>
    <col min="3" max="3" width="22.421875" style="0" customWidth="1"/>
    <col min="4" max="4" width="8.140625" style="0" customWidth="1"/>
    <col min="5" max="6" width="7.00390625" style="0" customWidth="1"/>
    <col min="7" max="7" width="6.421875" style="371" bestFit="1" customWidth="1"/>
    <col min="8" max="8" width="8.140625" style="371" bestFit="1" customWidth="1"/>
    <col min="9" max="9" width="6.8515625" style="371" bestFit="1" customWidth="1"/>
    <col min="10" max="10" width="6.8515625" style="371" customWidth="1"/>
    <col min="11" max="11" width="6.421875" style="371" bestFit="1" customWidth="1"/>
    <col min="12" max="12" width="8.140625" style="371" bestFit="1" customWidth="1"/>
    <col min="13" max="13" width="6.8515625" style="371" bestFit="1" customWidth="1"/>
    <col min="14" max="14" width="6.8515625" style="371" customWidth="1"/>
    <col min="15" max="15" width="6.421875" style="371" bestFit="1" customWidth="1"/>
    <col min="16" max="16" width="8.140625" style="371" bestFit="1" customWidth="1"/>
    <col min="17" max="17" width="6.8515625" style="371" bestFit="1" customWidth="1"/>
    <col min="18" max="18" width="6.8515625" style="371" customWidth="1"/>
    <col min="19" max="19" width="6.421875" style="371" bestFit="1" customWidth="1"/>
    <col min="20" max="20" width="8.140625" style="371" bestFit="1" customWidth="1"/>
    <col min="21" max="21" width="6.8515625" style="371" bestFit="1" customWidth="1"/>
    <col min="22" max="22" width="6.8515625" style="371" customWidth="1"/>
    <col min="23" max="23" width="6.421875" style="371" bestFit="1" customWidth="1"/>
    <col min="24" max="25" width="8.140625" style="371" bestFit="1" customWidth="1"/>
    <col min="26" max="26" width="8.140625" style="371" customWidth="1"/>
    <col min="27" max="27" width="6.421875" style="371" bestFit="1" customWidth="1"/>
    <col min="28" max="28" width="8.140625" style="371" bestFit="1" customWidth="1"/>
    <col min="29" max="29" width="6.8515625" style="371" bestFit="1" customWidth="1"/>
    <col min="30" max="30" width="6.8515625" style="371" customWidth="1"/>
    <col min="31" max="31" width="6.421875" style="371" bestFit="1" customWidth="1"/>
    <col min="32" max="32" width="8.421875" style="371" customWidth="1"/>
    <col min="33" max="34" width="7.421875" style="371" customWidth="1"/>
    <col min="35" max="35" width="8.421875" style="371" bestFit="1" customWidth="1"/>
    <col min="36" max="36" width="8.8515625" style="371" customWidth="1"/>
  </cols>
  <sheetData>
    <row r="1" spans="3:36" s="1" customFormat="1" ht="16.5" customHeight="1">
      <c r="C1" s="326" t="s">
        <v>321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415"/>
    </row>
    <row r="2" spans="1:36" s="1" customFormat="1" ht="18" customHeight="1">
      <c r="A2" s="106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</row>
    <row r="3" spans="1:36" s="1" customFormat="1" ht="18" customHeight="1" thickBot="1">
      <c r="A3" s="106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</row>
    <row r="4" spans="1:36" s="1" customFormat="1" ht="36.75" customHeight="1">
      <c r="A4" s="99"/>
      <c r="B4" s="99"/>
      <c r="C4" s="327" t="s">
        <v>106</v>
      </c>
      <c r="D4" s="346" t="s">
        <v>217</v>
      </c>
      <c r="E4" s="347"/>
      <c r="F4" s="347"/>
      <c r="G4" s="348"/>
      <c r="H4" s="419" t="s">
        <v>218</v>
      </c>
      <c r="I4" s="420"/>
      <c r="J4" s="420"/>
      <c r="K4" s="421"/>
      <c r="L4" s="419" t="s">
        <v>219</v>
      </c>
      <c r="M4" s="420"/>
      <c r="N4" s="420"/>
      <c r="O4" s="421"/>
      <c r="P4" s="419" t="s">
        <v>220</v>
      </c>
      <c r="Q4" s="420"/>
      <c r="R4" s="420"/>
      <c r="S4" s="422"/>
      <c r="T4" s="419" t="s">
        <v>221</v>
      </c>
      <c r="U4" s="420"/>
      <c r="V4" s="420"/>
      <c r="W4" s="422"/>
      <c r="X4" s="419" t="s">
        <v>222</v>
      </c>
      <c r="Y4" s="420"/>
      <c r="Z4" s="420"/>
      <c r="AA4" s="422"/>
      <c r="AB4" s="419" t="s">
        <v>223</v>
      </c>
      <c r="AC4" s="420"/>
      <c r="AD4" s="420"/>
      <c r="AE4" s="422"/>
      <c r="AF4" s="423" t="s">
        <v>0</v>
      </c>
      <c r="AG4" s="424"/>
      <c r="AH4" s="424"/>
      <c r="AI4" s="425"/>
      <c r="AJ4" s="415"/>
    </row>
    <row r="5" spans="1:36" s="1" customFormat="1" ht="23.25" customHeight="1" thickBot="1">
      <c r="A5" s="107"/>
      <c r="B5" s="99"/>
      <c r="C5" s="328"/>
      <c r="D5" s="108" t="s">
        <v>224</v>
      </c>
      <c r="E5" s="109" t="s">
        <v>225</v>
      </c>
      <c r="F5" s="109" t="s">
        <v>228</v>
      </c>
      <c r="G5" s="426" t="s">
        <v>28</v>
      </c>
      <c r="H5" s="427" t="s">
        <v>224</v>
      </c>
      <c r="I5" s="426" t="s">
        <v>225</v>
      </c>
      <c r="J5" s="109" t="s">
        <v>228</v>
      </c>
      <c r="K5" s="426" t="s">
        <v>28</v>
      </c>
      <c r="L5" s="427" t="s">
        <v>224</v>
      </c>
      <c r="M5" s="426" t="s">
        <v>225</v>
      </c>
      <c r="N5" s="109" t="s">
        <v>228</v>
      </c>
      <c r="O5" s="426" t="s">
        <v>28</v>
      </c>
      <c r="P5" s="427" t="s">
        <v>224</v>
      </c>
      <c r="Q5" s="426" t="s">
        <v>225</v>
      </c>
      <c r="R5" s="109" t="s">
        <v>228</v>
      </c>
      <c r="S5" s="428" t="s">
        <v>28</v>
      </c>
      <c r="T5" s="427" t="s">
        <v>224</v>
      </c>
      <c r="U5" s="426" t="s">
        <v>225</v>
      </c>
      <c r="V5" s="109" t="s">
        <v>228</v>
      </c>
      <c r="W5" s="428" t="s">
        <v>28</v>
      </c>
      <c r="X5" s="427" t="s">
        <v>224</v>
      </c>
      <c r="Y5" s="426" t="s">
        <v>225</v>
      </c>
      <c r="Z5" s="109" t="s">
        <v>228</v>
      </c>
      <c r="AA5" s="428" t="s">
        <v>28</v>
      </c>
      <c r="AB5" s="427" t="s">
        <v>224</v>
      </c>
      <c r="AC5" s="426" t="s">
        <v>225</v>
      </c>
      <c r="AD5" s="109" t="s">
        <v>228</v>
      </c>
      <c r="AE5" s="428" t="s">
        <v>28</v>
      </c>
      <c r="AF5" s="427" t="s">
        <v>224</v>
      </c>
      <c r="AG5" s="426" t="s">
        <v>225</v>
      </c>
      <c r="AH5" s="109" t="s">
        <v>228</v>
      </c>
      <c r="AI5" s="429" t="s">
        <v>28</v>
      </c>
      <c r="AJ5" s="415"/>
    </row>
    <row r="6" spans="1:36" s="1" customFormat="1" ht="12" customHeight="1">
      <c r="A6" s="343" t="s">
        <v>110</v>
      </c>
      <c r="B6" s="100" t="s">
        <v>112</v>
      </c>
      <c r="C6" s="91" t="s">
        <v>113</v>
      </c>
      <c r="D6" s="198">
        <v>17</v>
      </c>
      <c r="E6" s="198">
        <v>1</v>
      </c>
      <c r="F6" s="198">
        <v>9</v>
      </c>
      <c r="G6" s="222">
        <v>27</v>
      </c>
      <c r="H6" s="222">
        <v>77</v>
      </c>
      <c r="I6" s="222">
        <v>19</v>
      </c>
      <c r="J6" s="222">
        <v>12</v>
      </c>
      <c r="K6" s="222">
        <v>108</v>
      </c>
      <c r="L6" s="222">
        <v>38</v>
      </c>
      <c r="M6" s="222">
        <v>13</v>
      </c>
      <c r="N6" s="222">
        <v>0</v>
      </c>
      <c r="O6" s="222">
        <v>51</v>
      </c>
      <c r="P6" s="222">
        <v>35</v>
      </c>
      <c r="Q6" s="222">
        <v>81</v>
      </c>
      <c r="R6" s="223">
        <v>3</v>
      </c>
      <c r="S6" s="223">
        <v>119</v>
      </c>
      <c r="T6" s="222">
        <v>0</v>
      </c>
      <c r="U6" s="222">
        <v>61</v>
      </c>
      <c r="V6" s="223">
        <v>0</v>
      </c>
      <c r="W6" s="223">
        <v>61</v>
      </c>
      <c r="X6" s="222">
        <v>4</v>
      </c>
      <c r="Y6" s="222">
        <v>1</v>
      </c>
      <c r="Z6" s="223">
        <v>0</v>
      </c>
      <c r="AA6" s="223">
        <v>5</v>
      </c>
      <c r="AB6" s="222">
        <v>1</v>
      </c>
      <c r="AC6" s="222">
        <v>1</v>
      </c>
      <c r="AD6" s="223">
        <v>0</v>
      </c>
      <c r="AE6" s="223">
        <v>2</v>
      </c>
      <c r="AF6" s="224">
        <f>D6+H6+L6+P6+T6+X6+AB6</f>
        <v>172</v>
      </c>
      <c r="AG6" s="224">
        <f aca="true" t="shared" si="0" ref="AG6:AI21">E6+I6+M6+Q6+U6+Y6+AC6</f>
        <v>177</v>
      </c>
      <c r="AH6" s="224">
        <f t="shared" si="0"/>
        <v>24</v>
      </c>
      <c r="AI6" s="224">
        <f t="shared" si="0"/>
        <v>373</v>
      </c>
      <c r="AJ6" s="415"/>
    </row>
    <row r="7" spans="1:36" s="1" customFormat="1" ht="30">
      <c r="A7" s="370"/>
      <c r="B7" s="100" t="s">
        <v>114</v>
      </c>
      <c r="C7" s="91" t="s">
        <v>292</v>
      </c>
      <c r="D7" s="199">
        <v>181</v>
      </c>
      <c r="E7" s="199">
        <v>0</v>
      </c>
      <c r="F7" s="199">
        <v>41</v>
      </c>
      <c r="G7" s="225">
        <v>222</v>
      </c>
      <c r="H7" s="225">
        <v>385</v>
      </c>
      <c r="I7" s="225">
        <v>212</v>
      </c>
      <c r="J7" s="225">
        <v>7</v>
      </c>
      <c r="K7" s="225">
        <v>604</v>
      </c>
      <c r="L7" s="225">
        <v>380</v>
      </c>
      <c r="M7" s="225">
        <v>68</v>
      </c>
      <c r="N7" s="225">
        <v>0</v>
      </c>
      <c r="O7" s="225">
        <v>448</v>
      </c>
      <c r="P7" s="225">
        <v>493</v>
      </c>
      <c r="Q7" s="225">
        <v>1767</v>
      </c>
      <c r="R7" s="226">
        <v>4</v>
      </c>
      <c r="S7" s="226">
        <v>2264</v>
      </c>
      <c r="T7" s="225">
        <v>13</v>
      </c>
      <c r="U7" s="225">
        <v>633</v>
      </c>
      <c r="V7" s="226">
        <v>6</v>
      </c>
      <c r="W7" s="226">
        <v>652</v>
      </c>
      <c r="X7" s="225">
        <v>41</v>
      </c>
      <c r="Y7" s="225">
        <v>26</v>
      </c>
      <c r="Z7" s="226">
        <v>0</v>
      </c>
      <c r="AA7" s="226">
        <v>67</v>
      </c>
      <c r="AB7" s="225">
        <v>31</v>
      </c>
      <c r="AC7" s="225">
        <v>10</v>
      </c>
      <c r="AD7" s="226">
        <v>0</v>
      </c>
      <c r="AE7" s="226">
        <v>41</v>
      </c>
      <c r="AF7" s="224">
        <f aca="true" t="shared" si="1" ref="AF7:AI64">D7+H7+L7+P7+T7+X7+AB7</f>
        <v>1524</v>
      </c>
      <c r="AG7" s="224">
        <f t="shared" si="0"/>
        <v>2716</v>
      </c>
      <c r="AH7" s="224">
        <f t="shared" si="0"/>
        <v>58</v>
      </c>
      <c r="AI7" s="224">
        <f t="shared" si="0"/>
        <v>4298</v>
      </c>
      <c r="AJ7" s="415"/>
    </row>
    <row r="8" spans="1:36" s="1" customFormat="1" ht="9.75">
      <c r="A8" s="370"/>
      <c r="B8" s="100" t="s">
        <v>115</v>
      </c>
      <c r="C8" s="91" t="s">
        <v>116</v>
      </c>
      <c r="D8" s="199"/>
      <c r="E8" s="199"/>
      <c r="F8" s="199"/>
      <c r="G8" s="225"/>
      <c r="H8" s="225">
        <v>2</v>
      </c>
      <c r="I8" s="225">
        <v>1</v>
      </c>
      <c r="J8" s="225">
        <v>0</v>
      </c>
      <c r="K8" s="225">
        <v>3</v>
      </c>
      <c r="L8" s="225">
        <v>0</v>
      </c>
      <c r="M8" s="225">
        <v>1</v>
      </c>
      <c r="N8" s="225">
        <v>0</v>
      </c>
      <c r="O8" s="225">
        <v>1</v>
      </c>
      <c r="P8" s="225">
        <v>0</v>
      </c>
      <c r="Q8" s="225">
        <v>22</v>
      </c>
      <c r="R8" s="226">
        <v>0</v>
      </c>
      <c r="S8" s="226">
        <v>22</v>
      </c>
      <c r="T8" s="225">
        <v>0</v>
      </c>
      <c r="U8" s="225">
        <v>6</v>
      </c>
      <c r="V8" s="226">
        <v>0</v>
      </c>
      <c r="W8" s="226">
        <v>6</v>
      </c>
      <c r="X8" s="225">
        <v>0</v>
      </c>
      <c r="Y8" s="225">
        <v>3</v>
      </c>
      <c r="Z8" s="226">
        <v>0</v>
      </c>
      <c r="AA8" s="226">
        <v>3</v>
      </c>
      <c r="AB8" s="225"/>
      <c r="AC8" s="225"/>
      <c r="AD8" s="226"/>
      <c r="AE8" s="226"/>
      <c r="AF8" s="224">
        <f t="shared" si="1"/>
        <v>2</v>
      </c>
      <c r="AG8" s="224">
        <f t="shared" si="0"/>
        <v>33</v>
      </c>
      <c r="AH8" s="224">
        <f t="shared" si="0"/>
        <v>0</v>
      </c>
      <c r="AI8" s="224">
        <f t="shared" si="0"/>
        <v>35</v>
      </c>
      <c r="AJ8" s="415"/>
    </row>
    <row r="9" spans="1:36" s="1" customFormat="1" ht="9.75">
      <c r="A9" s="370"/>
      <c r="B9" s="100" t="s">
        <v>117</v>
      </c>
      <c r="C9" s="91" t="s">
        <v>120</v>
      </c>
      <c r="D9" s="199">
        <v>0</v>
      </c>
      <c r="E9" s="199">
        <v>0</v>
      </c>
      <c r="F9" s="199">
        <v>4</v>
      </c>
      <c r="G9" s="225">
        <v>4</v>
      </c>
      <c r="H9" s="225">
        <v>16</v>
      </c>
      <c r="I9" s="225">
        <v>15</v>
      </c>
      <c r="J9" s="225">
        <v>1</v>
      </c>
      <c r="K9" s="225">
        <v>32</v>
      </c>
      <c r="L9" s="225">
        <v>8</v>
      </c>
      <c r="M9" s="225">
        <v>4</v>
      </c>
      <c r="N9" s="225">
        <v>1</v>
      </c>
      <c r="O9" s="225">
        <v>13</v>
      </c>
      <c r="P9" s="225">
        <v>3</v>
      </c>
      <c r="Q9" s="225">
        <v>12</v>
      </c>
      <c r="R9" s="226">
        <v>1</v>
      </c>
      <c r="S9" s="226">
        <v>16</v>
      </c>
      <c r="T9" s="225">
        <v>2</v>
      </c>
      <c r="U9" s="225">
        <v>5</v>
      </c>
      <c r="V9" s="226">
        <v>0</v>
      </c>
      <c r="W9" s="226">
        <v>7</v>
      </c>
      <c r="X9" s="225"/>
      <c r="Y9" s="225"/>
      <c r="Z9" s="226"/>
      <c r="AA9" s="226"/>
      <c r="AB9" s="225"/>
      <c r="AC9" s="225"/>
      <c r="AD9" s="226"/>
      <c r="AE9" s="226"/>
      <c r="AF9" s="224">
        <f t="shared" si="1"/>
        <v>29</v>
      </c>
      <c r="AG9" s="224">
        <f t="shared" si="0"/>
        <v>36</v>
      </c>
      <c r="AH9" s="224">
        <f t="shared" si="0"/>
        <v>7</v>
      </c>
      <c r="AI9" s="224">
        <f t="shared" si="0"/>
        <v>72</v>
      </c>
      <c r="AJ9" s="415"/>
    </row>
    <row r="10" spans="1:36" s="1" customFormat="1" ht="19.5">
      <c r="A10" s="370"/>
      <c r="B10" s="100" t="s">
        <v>118</v>
      </c>
      <c r="C10" s="91" t="s">
        <v>122</v>
      </c>
      <c r="D10" s="199">
        <v>19</v>
      </c>
      <c r="E10" s="199">
        <v>0</v>
      </c>
      <c r="F10" s="199">
        <v>7</v>
      </c>
      <c r="G10" s="225">
        <v>26</v>
      </c>
      <c r="H10" s="225">
        <v>45</v>
      </c>
      <c r="I10" s="225">
        <v>11</v>
      </c>
      <c r="J10" s="225">
        <v>2</v>
      </c>
      <c r="K10" s="225">
        <v>58</v>
      </c>
      <c r="L10" s="225">
        <v>37</v>
      </c>
      <c r="M10" s="225">
        <v>5</v>
      </c>
      <c r="N10" s="225">
        <v>0</v>
      </c>
      <c r="O10" s="225">
        <v>42</v>
      </c>
      <c r="P10" s="225">
        <v>81</v>
      </c>
      <c r="Q10" s="225">
        <v>113</v>
      </c>
      <c r="R10" s="226">
        <v>1</v>
      </c>
      <c r="S10" s="226">
        <v>195</v>
      </c>
      <c r="T10" s="225">
        <v>3</v>
      </c>
      <c r="U10" s="225">
        <v>16</v>
      </c>
      <c r="V10" s="226">
        <v>0</v>
      </c>
      <c r="W10" s="226">
        <v>19</v>
      </c>
      <c r="X10" s="225">
        <v>2</v>
      </c>
      <c r="Y10" s="225">
        <v>6</v>
      </c>
      <c r="Z10" s="226">
        <v>0</v>
      </c>
      <c r="AA10" s="226">
        <v>8</v>
      </c>
      <c r="AB10" s="225">
        <v>1</v>
      </c>
      <c r="AC10" s="225">
        <v>0</v>
      </c>
      <c r="AD10" s="226">
        <v>0</v>
      </c>
      <c r="AE10" s="226">
        <v>1</v>
      </c>
      <c r="AF10" s="224">
        <f t="shared" si="1"/>
        <v>188</v>
      </c>
      <c r="AG10" s="224">
        <f t="shared" si="0"/>
        <v>151</v>
      </c>
      <c r="AH10" s="224">
        <f t="shared" si="0"/>
        <v>10</v>
      </c>
      <c r="AI10" s="224">
        <f t="shared" si="0"/>
        <v>349</v>
      </c>
      <c r="AJ10" s="415"/>
    </row>
    <row r="11" spans="1:36" s="1" customFormat="1" ht="9.75">
      <c r="A11" s="370"/>
      <c r="B11" s="100" t="s">
        <v>119</v>
      </c>
      <c r="C11" s="91" t="s">
        <v>124</v>
      </c>
      <c r="D11" s="199">
        <v>2</v>
      </c>
      <c r="E11" s="199">
        <v>0</v>
      </c>
      <c r="F11" s="199">
        <v>5</v>
      </c>
      <c r="G11" s="225">
        <v>7</v>
      </c>
      <c r="H11" s="225">
        <v>16</v>
      </c>
      <c r="I11" s="225">
        <v>23</v>
      </c>
      <c r="J11" s="225">
        <v>0</v>
      </c>
      <c r="K11" s="225">
        <v>39</v>
      </c>
      <c r="L11" s="225">
        <v>1</v>
      </c>
      <c r="M11" s="225">
        <v>9</v>
      </c>
      <c r="N11" s="225">
        <v>0</v>
      </c>
      <c r="O11" s="225">
        <v>10</v>
      </c>
      <c r="P11" s="225">
        <v>9</v>
      </c>
      <c r="Q11" s="225">
        <v>126</v>
      </c>
      <c r="R11" s="226">
        <v>0</v>
      </c>
      <c r="S11" s="226">
        <v>135</v>
      </c>
      <c r="T11" s="225">
        <v>1</v>
      </c>
      <c r="U11" s="225">
        <v>18</v>
      </c>
      <c r="V11" s="226">
        <v>0</v>
      </c>
      <c r="W11" s="226">
        <v>19</v>
      </c>
      <c r="X11" s="225">
        <v>2</v>
      </c>
      <c r="Y11" s="225">
        <v>2</v>
      </c>
      <c r="Z11" s="226">
        <v>0</v>
      </c>
      <c r="AA11" s="226">
        <v>4</v>
      </c>
      <c r="AB11" s="225">
        <v>0</v>
      </c>
      <c r="AC11" s="225">
        <v>2</v>
      </c>
      <c r="AD11" s="226">
        <v>0</v>
      </c>
      <c r="AE11" s="226">
        <v>2</v>
      </c>
      <c r="AF11" s="224">
        <f t="shared" si="1"/>
        <v>31</v>
      </c>
      <c r="AG11" s="224">
        <f t="shared" si="0"/>
        <v>180</v>
      </c>
      <c r="AH11" s="224">
        <f t="shared" si="0"/>
        <v>5</v>
      </c>
      <c r="AI11" s="224">
        <f t="shared" si="0"/>
        <v>216</v>
      </c>
      <c r="AJ11" s="415"/>
    </row>
    <row r="12" spans="1:36" s="1" customFormat="1" ht="19.5">
      <c r="A12" s="370"/>
      <c r="B12" s="100" t="s">
        <v>121</v>
      </c>
      <c r="C12" s="91" t="s">
        <v>126</v>
      </c>
      <c r="D12" s="199">
        <v>5</v>
      </c>
      <c r="E12" s="199">
        <v>2</v>
      </c>
      <c r="F12" s="199">
        <v>5</v>
      </c>
      <c r="G12" s="225">
        <v>12</v>
      </c>
      <c r="H12" s="225">
        <v>192</v>
      </c>
      <c r="I12" s="225">
        <v>39</v>
      </c>
      <c r="J12" s="225">
        <v>3</v>
      </c>
      <c r="K12" s="225">
        <v>234</v>
      </c>
      <c r="L12" s="225">
        <v>85</v>
      </c>
      <c r="M12" s="225">
        <v>13</v>
      </c>
      <c r="N12" s="225">
        <v>0</v>
      </c>
      <c r="O12" s="225">
        <v>98</v>
      </c>
      <c r="P12" s="225">
        <v>440</v>
      </c>
      <c r="Q12" s="225">
        <v>488</v>
      </c>
      <c r="R12" s="226">
        <v>5</v>
      </c>
      <c r="S12" s="226">
        <v>933</v>
      </c>
      <c r="T12" s="225">
        <v>2</v>
      </c>
      <c r="U12" s="225">
        <v>34</v>
      </c>
      <c r="V12" s="226">
        <v>0</v>
      </c>
      <c r="W12" s="226">
        <v>36</v>
      </c>
      <c r="X12" s="225">
        <v>43</v>
      </c>
      <c r="Y12" s="225">
        <v>6</v>
      </c>
      <c r="Z12" s="226">
        <v>0</v>
      </c>
      <c r="AA12" s="226">
        <v>49</v>
      </c>
      <c r="AB12" s="225"/>
      <c r="AC12" s="225"/>
      <c r="AD12" s="226"/>
      <c r="AE12" s="226"/>
      <c r="AF12" s="224">
        <f t="shared" si="1"/>
        <v>767</v>
      </c>
      <c r="AG12" s="224">
        <f t="shared" si="0"/>
        <v>582</v>
      </c>
      <c r="AH12" s="224">
        <f t="shared" si="0"/>
        <v>13</v>
      </c>
      <c r="AI12" s="224">
        <f t="shared" si="0"/>
        <v>1362</v>
      </c>
      <c r="AJ12" s="415"/>
    </row>
    <row r="13" spans="1:36" s="1" customFormat="1" ht="9.75">
      <c r="A13" s="370"/>
      <c r="B13" s="100" t="s">
        <v>123</v>
      </c>
      <c r="C13" s="91" t="s">
        <v>128</v>
      </c>
      <c r="D13" s="199">
        <v>2</v>
      </c>
      <c r="E13" s="199">
        <v>0</v>
      </c>
      <c r="F13" s="199">
        <v>5</v>
      </c>
      <c r="G13" s="225">
        <v>7</v>
      </c>
      <c r="H13" s="225">
        <v>5</v>
      </c>
      <c r="I13" s="225">
        <v>14</v>
      </c>
      <c r="J13" s="225">
        <v>0</v>
      </c>
      <c r="K13" s="225">
        <v>19</v>
      </c>
      <c r="L13" s="225">
        <v>3</v>
      </c>
      <c r="M13" s="225">
        <v>2</v>
      </c>
      <c r="N13" s="225">
        <v>0</v>
      </c>
      <c r="O13" s="225">
        <v>5</v>
      </c>
      <c r="P13" s="225">
        <v>6</v>
      </c>
      <c r="Q13" s="225">
        <v>20</v>
      </c>
      <c r="R13" s="226">
        <v>0</v>
      </c>
      <c r="S13" s="226">
        <v>26</v>
      </c>
      <c r="T13" s="225">
        <v>0</v>
      </c>
      <c r="U13" s="225">
        <v>10</v>
      </c>
      <c r="V13" s="226">
        <v>0</v>
      </c>
      <c r="W13" s="226">
        <v>10</v>
      </c>
      <c r="X13" s="225">
        <v>1</v>
      </c>
      <c r="Y13" s="225">
        <v>0</v>
      </c>
      <c r="Z13" s="226">
        <v>0</v>
      </c>
      <c r="AA13" s="226">
        <v>1</v>
      </c>
      <c r="AB13" s="225">
        <v>0</v>
      </c>
      <c r="AC13" s="225">
        <v>1</v>
      </c>
      <c r="AD13" s="226">
        <v>0</v>
      </c>
      <c r="AE13" s="226">
        <v>1</v>
      </c>
      <c r="AF13" s="224">
        <f t="shared" si="1"/>
        <v>17</v>
      </c>
      <c r="AG13" s="224">
        <f t="shared" si="0"/>
        <v>47</v>
      </c>
      <c r="AH13" s="224">
        <f t="shared" si="0"/>
        <v>5</v>
      </c>
      <c r="AI13" s="224">
        <f t="shared" si="0"/>
        <v>69</v>
      </c>
      <c r="AJ13" s="415"/>
    </row>
    <row r="14" spans="1:36" s="1" customFormat="1" ht="9.75">
      <c r="A14" s="370"/>
      <c r="B14" s="100" t="s">
        <v>125</v>
      </c>
      <c r="C14" s="91" t="s">
        <v>130</v>
      </c>
      <c r="D14" s="199">
        <v>9</v>
      </c>
      <c r="E14" s="199">
        <v>0</v>
      </c>
      <c r="F14" s="199">
        <v>4</v>
      </c>
      <c r="G14" s="225">
        <v>13</v>
      </c>
      <c r="H14" s="225">
        <v>59</v>
      </c>
      <c r="I14" s="225">
        <v>12</v>
      </c>
      <c r="J14" s="225">
        <v>2</v>
      </c>
      <c r="K14" s="225">
        <v>73</v>
      </c>
      <c r="L14" s="225">
        <v>19</v>
      </c>
      <c r="M14" s="225">
        <v>1</v>
      </c>
      <c r="N14" s="225">
        <v>0</v>
      </c>
      <c r="O14" s="225">
        <v>20</v>
      </c>
      <c r="P14" s="225">
        <v>17</v>
      </c>
      <c r="Q14" s="225">
        <v>44</v>
      </c>
      <c r="R14" s="226">
        <v>0</v>
      </c>
      <c r="S14" s="226">
        <v>61</v>
      </c>
      <c r="T14" s="225">
        <v>0</v>
      </c>
      <c r="U14" s="225">
        <v>11</v>
      </c>
      <c r="V14" s="226">
        <v>10</v>
      </c>
      <c r="W14" s="226">
        <v>21</v>
      </c>
      <c r="X14" s="225">
        <v>2</v>
      </c>
      <c r="Y14" s="225">
        <v>0</v>
      </c>
      <c r="Z14" s="226">
        <v>0</v>
      </c>
      <c r="AA14" s="226">
        <v>2</v>
      </c>
      <c r="AB14" s="225">
        <v>5</v>
      </c>
      <c r="AC14" s="225">
        <v>0</v>
      </c>
      <c r="AD14" s="226">
        <v>0</v>
      </c>
      <c r="AE14" s="226">
        <v>5</v>
      </c>
      <c r="AF14" s="224">
        <f t="shared" si="1"/>
        <v>111</v>
      </c>
      <c r="AG14" s="224">
        <f t="shared" si="0"/>
        <v>68</v>
      </c>
      <c r="AH14" s="224">
        <f t="shared" si="0"/>
        <v>16</v>
      </c>
      <c r="AI14" s="224">
        <f t="shared" si="0"/>
        <v>195</v>
      </c>
      <c r="AJ14" s="415"/>
    </row>
    <row r="15" spans="1:36" s="1" customFormat="1" ht="9.75">
      <c r="A15" s="370"/>
      <c r="B15" s="100" t="s">
        <v>127</v>
      </c>
      <c r="C15" s="91" t="s">
        <v>132</v>
      </c>
      <c r="D15" s="199">
        <v>3</v>
      </c>
      <c r="E15" s="199">
        <v>1</v>
      </c>
      <c r="F15" s="199">
        <v>8</v>
      </c>
      <c r="G15" s="225">
        <v>12</v>
      </c>
      <c r="H15" s="225">
        <v>9</v>
      </c>
      <c r="I15" s="225">
        <v>12</v>
      </c>
      <c r="J15" s="225">
        <v>4</v>
      </c>
      <c r="K15" s="225">
        <v>25</v>
      </c>
      <c r="L15" s="225">
        <v>5</v>
      </c>
      <c r="M15" s="225">
        <v>2</v>
      </c>
      <c r="N15" s="225">
        <v>0</v>
      </c>
      <c r="O15" s="225">
        <v>7</v>
      </c>
      <c r="P15" s="225">
        <v>13</v>
      </c>
      <c r="Q15" s="225">
        <v>23</v>
      </c>
      <c r="R15" s="226">
        <v>0</v>
      </c>
      <c r="S15" s="226">
        <v>36</v>
      </c>
      <c r="T15" s="225">
        <v>0</v>
      </c>
      <c r="U15" s="225">
        <v>4</v>
      </c>
      <c r="V15" s="226">
        <v>0</v>
      </c>
      <c r="W15" s="226">
        <v>4</v>
      </c>
      <c r="X15" s="225">
        <v>1</v>
      </c>
      <c r="Y15" s="225">
        <v>1</v>
      </c>
      <c r="Z15" s="226">
        <v>0</v>
      </c>
      <c r="AA15" s="226">
        <v>2</v>
      </c>
      <c r="AB15" s="225"/>
      <c r="AC15" s="225"/>
      <c r="AD15" s="226"/>
      <c r="AE15" s="226"/>
      <c r="AF15" s="224">
        <f t="shared" si="1"/>
        <v>31</v>
      </c>
      <c r="AG15" s="224">
        <f t="shared" si="0"/>
        <v>43</v>
      </c>
      <c r="AH15" s="224">
        <f t="shared" si="0"/>
        <v>12</v>
      </c>
      <c r="AI15" s="224">
        <f t="shared" si="0"/>
        <v>86</v>
      </c>
      <c r="AJ15" s="415"/>
    </row>
    <row r="16" spans="1:36" s="1" customFormat="1" ht="9.75">
      <c r="A16" s="370"/>
      <c r="B16" s="100" t="s">
        <v>129</v>
      </c>
      <c r="C16" s="91" t="s">
        <v>135</v>
      </c>
      <c r="D16" s="199">
        <v>52</v>
      </c>
      <c r="E16" s="199">
        <v>9</v>
      </c>
      <c r="F16" s="199">
        <v>19</v>
      </c>
      <c r="G16" s="225">
        <v>80</v>
      </c>
      <c r="H16" s="225">
        <v>221</v>
      </c>
      <c r="I16" s="225">
        <v>146</v>
      </c>
      <c r="J16" s="225">
        <v>11</v>
      </c>
      <c r="K16" s="225">
        <v>378</v>
      </c>
      <c r="L16" s="225">
        <v>204</v>
      </c>
      <c r="M16" s="225">
        <v>75</v>
      </c>
      <c r="N16" s="225">
        <v>0</v>
      </c>
      <c r="O16" s="225">
        <v>279</v>
      </c>
      <c r="P16" s="225">
        <v>290</v>
      </c>
      <c r="Q16" s="225">
        <v>1367</v>
      </c>
      <c r="R16" s="226">
        <v>5</v>
      </c>
      <c r="S16" s="226">
        <v>1662</v>
      </c>
      <c r="T16" s="225">
        <v>4</v>
      </c>
      <c r="U16" s="225">
        <v>220</v>
      </c>
      <c r="V16" s="226">
        <v>0</v>
      </c>
      <c r="W16" s="226">
        <v>224</v>
      </c>
      <c r="X16" s="225">
        <v>32</v>
      </c>
      <c r="Y16" s="225">
        <v>11</v>
      </c>
      <c r="Z16" s="226">
        <v>0</v>
      </c>
      <c r="AA16" s="226">
        <v>43</v>
      </c>
      <c r="AB16" s="225">
        <v>18</v>
      </c>
      <c r="AC16" s="225">
        <v>5</v>
      </c>
      <c r="AD16" s="226">
        <v>0</v>
      </c>
      <c r="AE16" s="226">
        <v>23</v>
      </c>
      <c r="AF16" s="224">
        <f t="shared" si="1"/>
        <v>821</v>
      </c>
      <c r="AG16" s="224">
        <f t="shared" si="0"/>
        <v>1833</v>
      </c>
      <c r="AH16" s="224">
        <f t="shared" si="0"/>
        <v>35</v>
      </c>
      <c r="AI16" s="224">
        <f t="shared" si="0"/>
        <v>2689</v>
      </c>
      <c r="AJ16" s="415"/>
    </row>
    <row r="17" spans="1:36" s="1" customFormat="1" ht="9.75">
      <c r="A17" s="370"/>
      <c r="B17" s="100" t="s">
        <v>131</v>
      </c>
      <c r="C17" s="91" t="s">
        <v>137</v>
      </c>
      <c r="D17" s="199">
        <v>29</v>
      </c>
      <c r="E17" s="199">
        <v>5</v>
      </c>
      <c r="F17" s="199">
        <v>10</v>
      </c>
      <c r="G17" s="225">
        <v>44</v>
      </c>
      <c r="H17" s="225">
        <v>56</v>
      </c>
      <c r="I17" s="225">
        <v>26</v>
      </c>
      <c r="J17" s="225">
        <v>3</v>
      </c>
      <c r="K17" s="225">
        <v>85</v>
      </c>
      <c r="L17" s="225">
        <v>30</v>
      </c>
      <c r="M17" s="225">
        <v>7</v>
      </c>
      <c r="N17" s="225">
        <v>0</v>
      </c>
      <c r="O17" s="225">
        <v>37</v>
      </c>
      <c r="P17" s="225">
        <v>44</v>
      </c>
      <c r="Q17" s="225">
        <v>55</v>
      </c>
      <c r="R17" s="226">
        <v>0</v>
      </c>
      <c r="S17" s="226">
        <v>99</v>
      </c>
      <c r="T17" s="225">
        <v>2</v>
      </c>
      <c r="U17" s="225">
        <v>7</v>
      </c>
      <c r="V17" s="226">
        <v>0</v>
      </c>
      <c r="W17" s="226">
        <v>9</v>
      </c>
      <c r="X17" s="225"/>
      <c r="Y17" s="225"/>
      <c r="Z17" s="226"/>
      <c r="AA17" s="226"/>
      <c r="AB17" s="225">
        <v>6</v>
      </c>
      <c r="AC17" s="225">
        <v>1</v>
      </c>
      <c r="AD17" s="226">
        <v>1</v>
      </c>
      <c r="AE17" s="226">
        <v>8</v>
      </c>
      <c r="AF17" s="224">
        <f t="shared" si="1"/>
        <v>167</v>
      </c>
      <c r="AG17" s="224">
        <f t="shared" si="0"/>
        <v>101</v>
      </c>
      <c r="AH17" s="224">
        <f t="shared" si="0"/>
        <v>14</v>
      </c>
      <c r="AI17" s="224">
        <f t="shared" si="0"/>
        <v>282</v>
      </c>
      <c r="AJ17" s="415"/>
    </row>
    <row r="18" spans="1:36" s="1" customFormat="1" ht="19.5">
      <c r="A18" s="370"/>
      <c r="B18" s="100" t="s">
        <v>133</v>
      </c>
      <c r="C18" s="91" t="s">
        <v>139</v>
      </c>
      <c r="D18" s="199">
        <v>1</v>
      </c>
      <c r="E18" s="199">
        <v>0</v>
      </c>
      <c r="F18" s="199">
        <v>1</v>
      </c>
      <c r="G18" s="225">
        <v>2</v>
      </c>
      <c r="H18" s="225">
        <v>4</v>
      </c>
      <c r="I18" s="225">
        <v>10</v>
      </c>
      <c r="J18" s="225">
        <v>1</v>
      </c>
      <c r="K18" s="225">
        <v>15</v>
      </c>
      <c r="L18" s="225">
        <v>2</v>
      </c>
      <c r="M18" s="225">
        <v>7</v>
      </c>
      <c r="N18" s="225">
        <v>0</v>
      </c>
      <c r="O18" s="225">
        <v>9</v>
      </c>
      <c r="P18" s="225">
        <v>11</v>
      </c>
      <c r="Q18" s="225">
        <v>75</v>
      </c>
      <c r="R18" s="226">
        <v>0</v>
      </c>
      <c r="S18" s="226">
        <v>86</v>
      </c>
      <c r="T18" s="225">
        <v>1</v>
      </c>
      <c r="U18" s="225">
        <v>16</v>
      </c>
      <c r="V18" s="226">
        <v>0</v>
      </c>
      <c r="W18" s="226">
        <v>17</v>
      </c>
      <c r="X18" s="225">
        <v>0</v>
      </c>
      <c r="Y18" s="225">
        <v>1</v>
      </c>
      <c r="Z18" s="226">
        <v>0</v>
      </c>
      <c r="AA18" s="226">
        <v>1</v>
      </c>
      <c r="AB18" s="225"/>
      <c r="AC18" s="225"/>
      <c r="AD18" s="226"/>
      <c r="AE18" s="226"/>
      <c r="AF18" s="224">
        <f t="shared" si="1"/>
        <v>19</v>
      </c>
      <c r="AG18" s="224">
        <f t="shared" si="0"/>
        <v>109</v>
      </c>
      <c r="AH18" s="224">
        <f t="shared" si="0"/>
        <v>2</v>
      </c>
      <c r="AI18" s="224">
        <f t="shared" si="0"/>
        <v>130</v>
      </c>
      <c r="AJ18" s="415"/>
    </row>
    <row r="19" spans="1:36" s="1" customFormat="1" ht="19.5">
      <c r="A19" s="370"/>
      <c r="B19" s="100" t="s">
        <v>134</v>
      </c>
      <c r="C19" s="91" t="s">
        <v>297</v>
      </c>
      <c r="D19" s="199"/>
      <c r="E19" s="199"/>
      <c r="F19" s="199"/>
      <c r="G19" s="225"/>
      <c r="H19" s="225">
        <v>0</v>
      </c>
      <c r="I19" s="225">
        <v>3</v>
      </c>
      <c r="J19" s="225">
        <v>0</v>
      </c>
      <c r="K19" s="225">
        <v>3</v>
      </c>
      <c r="L19" s="225">
        <v>1</v>
      </c>
      <c r="M19" s="225">
        <v>0</v>
      </c>
      <c r="N19" s="225">
        <v>0</v>
      </c>
      <c r="O19" s="225">
        <v>1</v>
      </c>
      <c r="P19" s="225">
        <v>1</v>
      </c>
      <c r="Q19" s="225">
        <v>0</v>
      </c>
      <c r="R19" s="226">
        <v>0</v>
      </c>
      <c r="S19" s="226">
        <v>1</v>
      </c>
      <c r="T19" s="225">
        <v>0</v>
      </c>
      <c r="U19" s="225">
        <v>0</v>
      </c>
      <c r="V19" s="226">
        <v>0</v>
      </c>
      <c r="W19" s="226">
        <v>0</v>
      </c>
      <c r="X19" s="225"/>
      <c r="Y19" s="225"/>
      <c r="Z19" s="226"/>
      <c r="AA19" s="226"/>
      <c r="AB19" s="225"/>
      <c r="AC19" s="225"/>
      <c r="AD19" s="226"/>
      <c r="AE19" s="226"/>
      <c r="AF19" s="224">
        <f t="shared" si="1"/>
        <v>2</v>
      </c>
      <c r="AG19" s="224">
        <f t="shared" si="0"/>
        <v>3</v>
      </c>
      <c r="AH19" s="224">
        <f t="shared" si="0"/>
        <v>0</v>
      </c>
      <c r="AI19" s="224">
        <f t="shared" si="0"/>
        <v>5</v>
      </c>
      <c r="AJ19" s="415"/>
    </row>
    <row r="20" spans="1:36" s="1" customFormat="1" ht="19.5">
      <c r="A20" s="370"/>
      <c r="B20" s="100" t="s">
        <v>136</v>
      </c>
      <c r="C20" s="91" t="s">
        <v>296</v>
      </c>
      <c r="D20" s="199">
        <v>2</v>
      </c>
      <c r="E20" s="199">
        <v>0</v>
      </c>
      <c r="F20" s="199">
        <v>5</v>
      </c>
      <c r="G20" s="225">
        <v>7</v>
      </c>
      <c r="H20" s="225">
        <v>29</v>
      </c>
      <c r="I20" s="225">
        <v>23</v>
      </c>
      <c r="J20" s="225">
        <v>3</v>
      </c>
      <c r="K20" s="225">
        <v>55</v>
      </c>
      <c r="L20" s="225">
        <v>35</v>
      </c>
      <c r="M20" s="225">
        <v>9</v>
      </c>
      <c r="N20" s="225">
        <v>0</v>
      </c>
      <c r="O20" s="225">
        <v>44</v>
      </c>
      <c r="P20" s="225">
        <v>26</v>
      </c>
      <c r="Q20" s="225">
        <v>45</v>
      </c>
      <c r="R20" s="226">
        <v>0</v>
      </c>
      <c r="S20" s="226">
        <v>71</v>
      </c>
      <c r="T20" s="225">
        <v>1</v>
      </c>
      <c r="U20" s="225">
        <v>7</v>
      </c>
      <c r="V20" s="226">
        <v>0</v>
      </c>
      <c r="W20" s="226">
        <v>8</v>
      </c>
      <c r="X20" s="225">
        <v>4</v>
      </c>
      <c r="Y20" s="225">
        <v>0</v>
      </c>
      <c r="Z20" s="226">
        <v>0</v>
      </c>
      <c r="AA20" s="226">
        <v>4</v>
      </c>
      <c r="AB20" s="225">
        <v>2</v>
      </c>
      <c r="AC20" s="225">
        <v>0</v>
      </c>
      <c r="AD20" s="226">
        <v>0</v>
      </c>
      <c r="AE20" s="226">
        <v>2</v>
      </c>
      <c r="AF20" s="224">
        <f t="shared" si="1"/>
        <v>99</v>
      </c>
      <c r="AG20" s="224">
        <f t="shared" si="0"/>
        <v>84</v>
      </c>
      <c r="AH20" s="224">
        <f t="shared" si="0"/>
        <v>8</v>
      </c>
      <c r="AI20" s="224">
        <f t="shared" si="0"/>
        <v>191</v>
      </c>
      <c r="AJ20" s="415"/>
    </row>
    <row r="21" spans="1:36" s="1" customFormat="1" ht="20.25" thickBot="1">
      <c r="A21" s="370"/>
      <c r="B21" s="100" t="s">
        <v>138</v>
      </c>
      <c r="C21" s="91" t="s">
        <v>294</v>
      </c>
      <c r="D21" s="199">
        <v>0</v>
      </c>
      <c r="E21" s="199">
        <v>0</v>
      </c>
      <c r="F21" s="199">
        <v>3</v>
      </c>
      <c r="G21" s="225">
        <v>3</v>
      </c>
      <c r="H21" s="225">
        <v>6</v>
      </c>
      <c r="I21" s="225">
        <v>5</v>
      </c>
      <c r="J21" s="225">
        <v>0</v>
      </c>
      <c r="K21" s="225">
        <v>11</v>
      </c>
      <c r="L21" s="225">
        <v>0</v>
      </c>
      <c r="M21" s="225">
        <v>0</v>
      </c>
      <c r="N21" s="225">
        <v>1</v>
      </c>
      <c r="O21" s="225">
        <v>1</v>
      </c>
      <c r="P21" s="225">
        <v>1</v>
      </c>
      <c r="Q21" s="225">
        <v>12</v>
      </c>
      <c r="R21" s="226">
        <v>0</v>
      </c>
      <c r="S21" s="226">
        <v>13</v>
      </c>
      <c r="T21" s="225">
        <v>0</v>
      </c>
      <c r="U21" s="225">
        <v>1</v>
      </c>
      <c r="V21" s="226">
        <v>0</v>
      </c>
      <c r="W21" s="226">
        <v>1</v>
      </c>
      <c r="X21" s="225"/>
      <c r="Y21" s="225"/>
      <c r="Z21" s="226"/>
      <c r="AA21" s="226"/>
      <c r="AB21" s="225"/>
      <c r="AC21" s="225"/>
      <c r="AD21" s="226"/>
      <c r="AE21" s="226"/>
      <c r="AF21" s="224">
        <f t="shared" si="1"/>
        <v>7</v>
      </c>
      <c r="AG21" s="224">
        <f t="shared" si="0"/>
        <v>18</v>
      </c>
      <c r="AH21" s="224">
        <f t="shared" si="0"/>
        <v>4</v>
      </c>
      <c r="AI21" s="224">
        <f t="shared" si="0"/>
        <v>29</v>
      </c>
      <c r="AJ21" s="415"/>
    </row>
    <row r="22" spans="1:36" s="1" customFormat="1" ht="18" customHeight="1" thickBot="1">
      <c r="A22" s="344"/>
      <c r="B22" s="101"/>
      <c r="C22" s="110" t="s">
        <v>28</v>
      </c>
      <c r="D22" s="227">
        <f>SUM(D6:D21)</f>
        <v>322</v>
      </c>
      <c r="E22" s="227">
        <f aca="true" t="shared" si="2" ref="E22:AE22">SUM(E6:E21)</f>
        <v>18</v>
      </c>
      <c r="F22" s="227">
        <f t="shared" si="2"/>
        <v>126</v>
      </c>
      <c r="G22" s="227">
        <f t="shared" si="2"/>
        <v>466</v>
      </c>
      <c r="H22" s="227">
        <f t="shared" si="2"/>
        <v>1122</v>
      </c>
      <c r="I22" s="227">
        <f t="shared" si="2"/>
        <v>571</v>
      </c>
      <c r="J22" s="227">
        <f t="shared" si="2"/>
        <v>49</v>
      </c>
      <c r="K22" s="227">
        <f t="shared" si="2"/>
        <v>1742</v>
      </c>
      <c r="L22" s="227">
        <f t="shared" si="2"/>
        <v>848</v>
      </c>
      <c r="M22" s="227">
        <f t="shared" si="2"/>
        <v>216</v>
      </c>
      <c r="N22" s="227">
        <f t="shared" si="2"/>
        <v>2</v>
      </c>
      <c r="O22" s="227">
        <f t="shared" si="2"/>
        <v>1066</v>
      </c>
      <c r="P22" s="227">
        <f t="shared" si="2"/>
        <v>1470</v>
      </c>
      <c r="Q22" s="227">
        <f t="shared" si="2"/>
        <v>4250</v>
      </c>
      <c r="R22" s="227">
        <f t="shared" si="2"/>
        <v>19</v>
      </c>
      <c r="S22" s="227">
        <f t="shared" si="2"/>
        <v>5739</v>
      </c>
      <c r="T22" s="227">
        <f t="shared" si="2"/>
        <v>29</v>
      </c>
      <c r="U22" s="227">
        <f t="shared" si="2"/>
        <v>1049</v>
      </c>
      <c r="V22" s="227">
        <f t="shared" si="2"/>
        <v>16</v>
      </c>
      <c r="W22" s="227">
        <f t="shared" si="2"/>
        <v>1094</v>
      </c>
      <c r="X22" s="227">
        <f t="shared" si="2"/>
        <v>132</v>
      </c>
      <c r="Y22" s="227">
        <f t="shared" si="2"/>
        <v>57</v>
      </c>
      <c r="Z22" s="227">
        <f t="shared" si="2"/>
        <v>0</v>
      </c>
      <c r="AA22" s="227">
        <f t="shared" si="2"/>
        <v>189</v>
      </c>
      <c r="AB22" s="227">
        <f t="shared" si="2"/>
        <v>64</v>
      </c>
      <c r="AC22" s="227">
        <f t="shared" si="2"/>
        <v>20</v>
      </c>
      <c r="AD22" s="227">
        <f t="shared" si="2"/>
        <v>1</v>
      </c>
      <c r="AE22" s="227">
        <f t="shared" si="2"/>
        <v>85</v>
      </c>
      <c r="AF22" s="227">
        <f t="shared" si="1"/>
        <v>3987</v>
      </c>
      <c r="AG22" s="227">
        <f t="shared" si="1"/>
        <v>6181</v>
      </c>
      <c r="AH22" s="227">
        <f t="shared" si="1"/>
        <v>213</v>
      </c>
      <c r="AI22" s="228">
        <f t="shared" si="1"/>
        <v>10381</v>
      </c>
      <c r="AJ22" s="415"/>
    </row>
    <row r="23" spans="1:36" s="1" customFormat="1" ht="11.25" customHeight="1">
      <c r="A23" s="343" t="s">
        <v>141</v>
      </c>
      <c r="B23" s="100" t="s">
        <v>142</v>
      </c>
      <c r="C23" s="89" t="s">
        <v>143</v>
      </c>
      <c r="D23" s="229">
        <v>10</v>
      </c>
      <c r="E23" s="229">
        <v>3</v>
      </c>
      <c r="F23" s="229">
        <v>5</v>
      </c>
      <c r="G23" s="230">
        <v>18</v>
      </c>
      <c r="H23" s="230">
        <v>46</v>
      </c>
      <c r="I23" s="230">
        <v>46</v>
      </c>
      <c r="J23" s="230">
        <v>6</v>
      </c>
      <c r="K23" s="230">
        <v>98</v>
      </c>
      <c r="L23" s="230">
        <v>9</v>
      </c>
      <c r="M23" s="230">
        <v>7</v>
      </c>
      <c r="N23" s="230">
        <v>0</v>
      </c>
      <c r="O23" s="230">
        <v>16</v>
      </c>
      <c r="P23" s="230">
        <v>68</v>
      </c>
      <c r="Q23" s="230">
        <v>241</v>
      </c>
      <c r="R23" s="231">
        <v>0</v>
      </c>
      <c r="S23" s="231">
        <v>309</v>
      </c>
      <c r="T23" s="230">
        <v>4</v>
      </c>
      <c r="U23" s="230">
        <v>28</v>
      </c>
      <c r="V23" s="231">
        <v>0</v>
      </c>
      <c r="W23" s="231">
        <v>32</v>
      </c>
      <c r="X23" s="230">
        <v>2</v>
      </c>
      <c r="Y23" s="230">
        <v>1</v>
      </c>
      <c r="Z23" s="231">
        <v>0</v>
      </c>
      <c r="AA23" s="231">
        <v>3</v>
      </c>
      <c r="AB23" s="230">
        <v>24</v>
      </c>
      <c r="AC23" s="230">
        <v>4</v>
      </c>
      <c r="AD23" s="231">
        <v>0</v>
      </c>
      <c r="AE23" s="231">
        <v>28</v>
      </c>
      <c r="AF23" s="232">
        <f t="shared" si="1"/>
        <v>163</v>
      </c>
      <c r="AG23" s="232">
        <f t="shared" si="1"/>
        <v>330</v>
      </c>
      <c r="AH23" s="232">
        <f t="shared" si="1"/>
        <v>11</v>
      </c>
      <c r="AI23" s="232">
        <f t="shared" si="1"/>
        <v>504</v>
      </c>
      <c r="AJ23" s="415"/>
    </row>
    <row r="24" spans="1:36" s="1" customFormat="1" ht="9.75">
      <c r="A24" s="370"/>
      <c r="B24" s="100" t="s">
        <v>144</v>
      </c>
      <c r="C24" s="91" t="s">
        <v>146</v>
      </c>
      <c r="D24" s="216">
        <v>59</v>
      </c>
      <c r="E24" s="216">
        <v>9</v>
      </c>
      <c r="F24" s="216">
        <v>24</v>
      </c>
      <c r="G24" s="233">
        <v>92</v>
      </c>
      <c r="H24" s="233">
        <v>159</v>
      </c>
      <c r="I24" s="233">
        <v>112</v>
      </c>
      <c r="J24" s="233">
        <v>17</v>
      </c>
      <c r="K24" s="233">
        <v>288</v>
      </c>
      <c r="L24" s="233">
        <v>254</v>
      </c>
      <c r="M24" s="233">
        <v>82</v>
      </c>
      <c r="N24" s="233">
        <v>1</v>
      </c>
      <c r="O24" s="233">
        <v>337</v>
      </c>
      <c r="P24" s="233">
        <v>401</v>
      </c>
      <c r="Q24" s="233">
        <v>1591</v>
      </c>
      <c r="R24" s="234">
        <v>13</v>
      </c>
      <c r="S24" s="234">
        <v>2005</v>
      </c>
      <c r="T24" s="233">
        <v>21</v>
      </c>
      <c r="U24" s="233">
        <v>417</v>
      </c>
      <c r="V24" s="234">
        <v>2</v>
      </c>
      <c r="W24" s="234">
        <v>440</v>
      </c>
      <c r="X24" s="233">
        <v>44</v>
      </c>
      <c r="Y24" s="233">
        <v>7</v>
      </c>
      <c r="Z24" s="234">
        <v>0</v>
      </c>
      <c r="AA24" s="234">
        <v>51</v>
      </c>
      <c r="AB24" s="233">
        <v>5</v>
      </c>
      <c r="AC24" s="233">
        <v>2</v>
      </c>
      <c r="AD24" s="234">
        <v>0</v>
      </c>
      <c r="AE24" s="234">
        <v>7</v>
      </c>
      <c r="AF24" s="232">
        <f t="shared" si="1"/>
        <v>943</v>
      </c>
      <c r="AG24" s="232">
        <f t="shared" si="1"/>
        <v>2220</v>
      </c>
      <c r="AH24" s="232">
        <f t="shared" si="1"/>
        <v>57</v>
      </c>
      <c r="AI24" s="232">
        <f t="shared" si="1"/>
        <v>3220</v>
      </c>
      <c r="AJ24" s="415"/>
    </row>
    <row r="25" spans="1:36" s="1" customFormat="1" ht="19.5">
      <c r="A25" s="370"/>
      <c r="B25" s="100" t="s">
        <v>145</v>
      </c>
      <c r="C25" s="91" t="s">
        <v>148</v>
      </c>
      <c r="D25" s="216">
        <v>1</v>
      </c>
      <c r="E25" s="216">
        <v>0</v>
      </c>
      <c r="F25" s="216">
        <v>2</v>
      </c>
      <c r="G25" s="233">
        <v>3</v>
      </c>
      <c r="H25" s="233">
        <v>15</v>
      </c>
      <c r="I25" s="233">
        <v>22</v>
      </c>
      <c r="J25" s="233">
        <v>0</v>
      </c>
      <c r="K25" s="233">
        <v>37</v>
      </c>
      <c r="L25" s="233">
        <v>8</v>
      </c>
      <c r="M25" s="233">
        <v>0</v>
      </c>
      <c r="N25" s="233">
        <v>0</v>
      </c>
      <c r="O25" s="233">
        <v>8</v>
      </c>
      <c r="P25" s="233">
        <v>6</v>
      </c>
      <c r="Q25" s="233">
        <v>68</v>
      </c>
      <c r="R25" s="234">
        <v>0</v>
      </c>
      <c r="S25" s="234">
        <v>74</v>
      </c>
      <c r="T25" s="233">
        <v>0</v>
      </c>
      <c r="U25" s="233">
        <v>52</v>
      </c>
      <c r="V25" s="234">
        <v>1</v>
      </c>
      <c r="W25" s="234">
        <v>53</v>
      </c>
      <c r="X25" s="233"/>
      <c r="Y25" s="233"/>
      <c r="Z25" s="234"/>
      <c r="AA25" s="234"/>
      <c r="AB25" s="233"/>
      <c r="AC25" s="233"/>
      <c r="AD25" s="234"/>
      <c r="AE25" s="234"/>
      <c r="AF25" s="232">
        <f t="shared" si="1"/>
        <v>30</v>
      </c>
      <c r="AG25" s="232">
        <f t="shared" si="1"/>
        <v>142</v>
      </c>
      <c r="AH25" s="232">
        <f t="shared" si="1"/>
        <v>3</v>
      </c>
      <c r="AI25" s="232">
        <f t="shared" si="1"/>
        <v>175</v>
      </c>
      <c r="AJ25" s="415"/>
    </row>
    <row r="26" spans="1:36" s="1" customFormat="1" ht="9.75">
      <c r="A26" s="370"/>
      <c r="B26" s="100" t="s">
        <v>147</v>
      </c>
      <c r="C26" s="91" t="s">
        <v>150</v>
      </c>
      <c r="D26" s="216">
        <v>5</v>
      </c>
      <c r="E26" s="216">
        <v>0</v>
      </c>
      <c r="F26" s="216">
        <v>1</v>
      </c>
      <c r="G26" s="233">
        <v>6</v>
      </c>
      <c r="H26" s="233">
        <v>41</v>
      </c>
      <c r="I26" s="233">
        <v>3</v>
      </c>
      <c r="J26" s="233">
        <v>0</v>
      </c>
      <c r="K26" s="233">
        <v>44</v>
      </c>
      <c r="L26" s="233">
        <v>0</v>
      </c>
      <c r="M26" s="233">
        <v>0</v>
      </c>
      <c r="N26" s="233">
        <v>0</v>
      </c>
      <c r="O26" s="233">
        <v>0</v>
      </c>
      <c r="P26" s="233">
        <v>8</v>
      </c>
      <c r="Q26" s="233">
        <v>30</v>
      </c>
      <c r="R26" s="234">
        <v>0</v>
      </c>
      <c r="S26" s="234">
        <v>38</v>
      </c>
      <c r="T26" s="233">
        <v>0</v>
      </c>
      <c r="U26" s="233">
        <v>7</v>
      </c>
      <c r="V26" s="234">
        <v>0</v>
      </c>
      <c r="W26" s="234">
        <v>7</v>
      </c>
      <c r="X26" s="233"/>
      <c r="Y26" s="233"/>
      <c r="Z26" s="234"/>
      <c r="AA26" s="234"/>
      <c r="AB26" s="233"/>
      <c r="AC26" s="233"/>
      <c r="AD26" s="234"/>
      <c r="AE26" s="234"/>
      <c r="AF26" s="232">
        <f t="shared" si="1"/>
        <v>54</v>
      </c>
      <c r="AG26" s="232">
        <f t="shared" si="1"/>
        <v>40</v>
      </c>
      <c r="AH26" s="232">
        <f t="shared" si="1"/>
        <v>1</v>
      </c>
      <c r="AI26" s="232">
        <f t="shared" si="1"/>
        <v>95</v>
      </c>
      <c r="AJ26" s="415"/>
    </row>
    <row r="27" spans="1:36" s="1" customFormat="1" ht="19.5">
      <c r="A27" s="370"/>
      <c r="B27" s="100" t="s">
        <v>149</v>
      </c>
      <c r="C27" s="91" t="s">
        <v>152</v>
      </c>
      <c r="D27" s="216">
        <v>7</v>
      </c>
      <c r="E27" s="216">
        <v>10</v>
      </c>
      <c r="F27" s="216">
        <v>7</v>
      </c>
      <c r="G27" s="233">
        <v>24</v>
      </c>
      <c r="H27" s="233">
        <v>31</v>
      </c>
      <c r="I27" s="233">
        <v>50</v>
      </c>
      <c r="J27" s="233">
        <v>4</v>
      </c>
      <c r="K27" s="233">
        <v>85</v>
      </c>
      <c r="L27" s="233">
        <v>12</v>
      </c>
      <c r="M27" s="233">
        <v>24</v>
      </c>
      <c r="N27" s="233">
        <v>2</v>
      </c>
      <c r="O27" s="233">
        <v>38</v>
      </c>
      <c r="P27" s="233">
        <v>19</v>
      </c>
      <c r="Q27" s="233">
        <v>331</v>
      </c>
      <c r="R27" s="234">
        <v>0</v>
      </c>
      <c r="S27" s="234">
        <v>350</v>
      </c>
      <c r="T27" s="233">
        <v>0</v>
      </c>
      <c r="U27" s="233">
        <v>343</v>
      </c>
      <c r="V27" s="234">
        <v>22</v>
      </c>
      <c r="W27" s="234">
        <v>365</v>
      </c>
      <c r="X27" s="233">
        <v>0</v>
      </c>
      <c r="Y27" s="233">
        <v>3</v>
      </c>
      <c r="Z27" s="234">
        <v>0</v>
      </c>
      <c r="AA27" s="234">
        <v>3</v>
      </c>
      <c r="AB27" s="233">
        <v>0</v>
      </c>
      <c r="AC27" s="233">
        <v>1</v>
      </c>
      <c r="AD27" s="234">
        <v>0</v>
      </c>
      <c r="AE27" s="234">
        <v>1</v>
      </c>
      <c r="AF27" s="232">
        <f t="shared" si="1"/>
        <v>69</v>
      </c>
      <c r="AG27" s="232">
        <f t="shared" si="1"/>
        <v>762</v>
      </c>
      <c r="AH27" s="232">
        <f t="shared" si="1"/>
        <v>35</v>
      </c>
      <c r="AI27" s="232">
        <f t="shared" si="1"/>
        <v>866</v>
      </c>
      <c r="AJ27" s="415"/>
    </row>
    <row r="28" spans="1:36" s="1" customFormat="1" ht="9.75">
      <c r="A28" s="370"/>
      <c r="B28" s="100" t="s">
        <v>151</v>
      </c>
      <c r="C28" s="91" t="s">
        <v>154</v>
      </c>
      <c r="D28" s="216">
        <v>6</v>
      </c>
      <c r="E28" s="216">
        <v>0</v>
      </c>
      <c r="F28" s="216">
        <v>11</v>
      </c>
      <c r="G28" s="233">
        <v>17</v>
      </c>
      <c r="H28" s="233">
        <v>18</v>
      </c>
      <c r="I28" s="233">
        <v>11</v>
      </c>
      <c r="J28" s="233">
        <v>4</v>
      </c>
      <c r="K28" s="233">
        <v>33</v>
      </c>
      <c r="L28" s="233">
        <v>8</v>
      </c>
      <c r="M28" s="233">
        <v>2</v>
      </c>
      <c r="N28" s="233">
        <v>0</v>
      </c>
      <c r="O28" s="233">
        <v>10</v>
      </c>
      <c r="P28" s="233">
        <v>19</v>
      </c>
      <c r="Q28" s="233">
        <v>44</v>
      </c>
      <c r="R28" s="234">
        <v>0</v>
      </c>
      <c r="S28" s="234">
        <v>63</v>
      </c>
      <c r="T28" s="233">
        <v>0</v>
      </c>
      <c r="U28" s="233">
        <v>24</v>
      </c>
      <c r="V28" s="234">
        <v>1</v>
      </c>
      <c r="W28" s="234">
        <v>25</v>
      </c>
      <c r="X28" s="233">
        <v>2</v>
      </c>
      <c r="Y28" s="233">
        <v>0</v>
      </c>
      <c r="Z28" s="234">
        <v>0</v>
      </c>
      <c r="AA28" s="234">
        <v>2</v>
      </c>
      <c r="AB28" s="233">
        <v>1</v>
      </c>
      <c r="AC28" s="233">
        <v>0</v>
      </c>
      <c r="AD28" s="234">
        <v>0</v>
      </c>
      <c r="AE28" s="234">
        <v>1</v>
      </c>
      <c r="AF28" s="232">
        <f t="shared" si="1"/>
        <v>54</v>
      </c>
      <c r="AG28" s="232">
        <f t="shared" si="1"/>
        <v>81</v>
      </c>
      <c r="AH28" s="232">
        <f t="shared" si="1"/>
        <v>16</v>
      </c>
      <c r="AI28" s="232">
        <f t="shared" si="1"/>
        <v>151</v>
      </c>
      <c r="AJ28" s="415"/>
    </row>
    <row r="29" spans="1:36" s="1" customFormat="1" ht="9.75">
      <c r="A29" s="370"/>
      <c r="B29" s="100" t="s">
        <v>153</v>
      </c>
      <c r="C29" s="91" t="s">
        <v>156</v>
      </c>
      <c r="D29" s="216">
        <v>9</v>
      </c>
      <c r="E29" s="216">
        <v>2</v>
      </c>
      <c r="F29" s="216">
        <v>7</v>
      </c>
      <c r="G29" s="233">
        <v>18</v>
      </c>
      <c r="H29" s="233">
        <v>47</v>
      </c>
      <c r="I29" s="233">
        <v>28</v>
      </c>
      <c r="J29" s="233">
        <v>3</v>
      </c>
      <c r="K29" s="233">
        <v>78</v>
      </c>
      <c r="L29" s="233">
        <v>33</v>
      </c>
      <c r="M29" s="233">
        <v>21</v>
      </c>
      <c r="N29" s="233">
        <v>0</v>
      </c>
      <c r="O29" s="233">
        <v>54</v>
      </c>
      <c r="P29" s="233">
        <v>55</v>
      </c>
      <c r="Q29" s="233">
        <v>411</v>
      </c>
      <c r="R29" s="234">
        <v>3</v>
      </c>
      <c r="S29" s="234">
        <v>469</v>
      </c>
      <c r="T29" s="233">
        <v>0</v>
      </c>
      <c r="U29" s="233">
        <v>102</v>
      </c>
      <c r="V29" s="234">
        <v>0</v>
      </c>
      <c r="W29" s="234">
        <v>102</v>
      </c>
      <c r="X29" s="233">
        <v>7</v>
      </c>
      <c r="Y29" s="233">
        <v>0</v>
      </c>
      <c r="Z29" s="234">
        <v>0</v>
      </c>
      <c r="AA29" s="234">
        <v>7</v>
      </c>
      <c r="AB29" s="233">
        <v>3</v>
      </c>
      <c r="AC29" s="233">
        <v>1</v>
      </c>
      <c r="AD29" s="234">
        <v>0</v>
      </c>
      <c r="AE29" s="234">
        <v>4</v>
      </c>
      <c r="AF29" s="232">
        <f t="shared" si="1"/>
        <v>154</v>
      </c>
      <c r="AG29" s="232">
        <f t="shared" si="1"/>
        <v>565</v>
      </c>
      <c r="AH29" s="232">
        <f t="shared" si="1"/>
        <v>13</v>
      </c>
      <c r="AI29" s="232">
        <f t="shared" si="1"/>
        <v>732</v>
      </c>
      <c r="AJ29" s="415"/>
    </row>
    <row r="30" spans="1:36" s="1" customFormat="1" ht="9.75">
      <c r="A30" s="370"/>
      <c r="B30" s="100" t="s">
        <v>155</v>
      </c>
      <c r="C30" s="91" t="s">
        <v>158</v>
      </c>
      <c r="D30" s="216">
        <v>54</v>
      </c>
      <c r="E30" s="216">
        <v>3</v>
      </c>
      <c r="F30" s="216">
        <v>22</v>
      </c>
      <c r="G30" s="233">
        <v>79</v>
      </c>
      <c r="H30" s="233">
        <v>87</v>
      </c>
      <c r="I30" s="233">
        <v>49</v>
      </c>
      <c r="J30" s="233">
        <v>9</v>
      </c>
      <c r="K30" s="233">
        <v>145</v>
      </c>
      <c r="L30" s="233">
        <v>248</v>
      </c>
      <c r="M30" s="233">
        <v>115</v>
      </c>
      <c r="N30" s="233">
        <v>1</v>
      </c>
      <c r="O30" s="233">
        <v>364</v>
      </c>
      <c r="P30" s="233">
        <v>275</v>
      </c>
      <c r="Q30" s="233">
        <v>1128</v>
      </c>
      <c r="R30" s="234">
        <v>3</v>
      </c>
      <c r="S30" s="234">
        <v>1406</v>
      </c>
      <c r="T30" s="233">
        <v>0</v>
      </c>
      <c r="U30" s="233">
        <v>288</v>
      </c>
      <c r="V30" s="234">
        <v>0</v>
      </c>
      <c r="W30" s="234">
        <v>288</v>
      </c>
      <c r="X30" s="233">
        <v>15</v>
      </c>
      <c r="Y30" s="233">
        <v>1</v>
      </c>
      <c r="Z30" s="234">
        <v>0</v>
      </c>
      <c r="AA30" s="234">
        <v>16</v>
      </c>
      <c r="AB30" s="233">
        <v>4</v>
      </c>
      <c r="AC30" s="233">
        <v>4</v>
      </c>
      <c r="AD30" s="234">
        <v>1</v>
      </c>
      <c r="AE30" s="234">
        <v>9</v>
      </c>
      <c r="AF30" s="232">
        <f t="shared" si="1"/>
        <v>683</v>
      </c>
      <c r="AG30" s="232">
        <f t="shared" si="1"/>
        <v>1588</v>
      </c>
      <c r="AH30" s="232">
        <f t="shared" si="1"/>
        <v>36</v>
      </c>
      <c r="AI30" s="232">
        <f t="shared" si="1"/>
        <v>2307</v>
      </c>
      <c r="AJ30" s="415"/>
    </row>
    <row r="31" spans="1:36" s="1" customFormat="1" ht="9.75">
      <c r="A31" s="370"/>
      <c r="B31" s="100" t="s">
        <v>157</v>
      </c>
      <c r="C31" s="91" t="s">
        <v>160</v>
      </c>
      <c r="D31" s="216">
        <v>12</v>
      </c>
      <c r="E31" s="216">
        <v>0</v>
      </c>
      <c r="F31" s="216">
        <v>10</v>
      </c>
      <c r="G31" s="233">
        <v>22</v>
      </c>
      <c r="H31" s="233">
        <v>64</v>
      </c>
      <c r="I31" s="233">
        <v>16</v>
      </c>
      <c r="J31" s="233">
        <v>7</v>
      </c>
      <c r="K31" s="233">
        <v>87</v>
      </c>
      <c r="L31" s="233">
        <v>22</v>
      </c>
      <c r="M31" s="233">
        <v>21</v>
      </c>
      <c r="N31" s="233">
        <v>0</v>
      </c>
      <c r="O31" s="233">
        <v>43</v>
      </c>
      <c r="P31" s="233">
        <v>31</v>
      </c>
      <c r="Q31" s="233">
        <v>279</v>
      </c>
      <c r="R31" s="234">
        <v>0</v>
      </c>
      <c r="S31" s="234">
        <v>310</v>
      </c>
      <c r="T31" s="233">
        <v>0</v>
      </c>
      <c r="U31" s="233">
        <v>67</v>
      </c>
      <c r="V31" s="234">
        <v>0</v>
      </c>
      <c r="W31" s="234">
        <v>67</v>
      </c>
      <c r="X31" s="233">
        <v>0</v>
      </c>
      <c r="Y31" s="233">
        <v>3</v>
      </c>
      <c r="Z31" s="234">
        <v>0</v>
      </c>
      <c r="AA31" s="234">
        <v>3</v>
      </c>
      <c r="AB31" s="233"/>
      <c r="AC31" s="233"/>
      <c r="AD31" s="234"/>
      <c r="AE31" s="234"/>
      <c r="AF31" s="232">
        <f t="shared" si="1"/>
        <v>129</v>
      </c>
      <c r="AG31" s="232">
        <f t="shared" si="1"/>
        <v>386</v>
      </c>
      <c r="AH31" s="232">
        <f t="shared" si="1"/>
        <v>17</v>
      </c>
      <c r="AI31" s="232">
        <f t="shared" si="1"/>
        <v>532</v>
      </c>
      <c r="AJ31" s="415"/>
    </row>
    <row r="32" spans="1:36" s="1" customFormat="1" ht="9.75">
      <c r="A32" s="370"/>
      <c r="B32" s="100" t="s">
        <v>159</v>
      </c>
      <c r="C32" s="91" t="s">
        <v>162</v>
      </c>
      <c r="D32" s="216">
        <v>17</v>
      </c>
      <c r="E32" s="216">
        <v>0</v>
      </c>
      <c r="F32" s="216">
        <v>11</v>
      </c>
      <c r="G32" s="233">
        <v>28</v>
      </c>
      <c r="H32" s="233">
        <v>73</v>
      </c>
      <c r="I32" s="233">
        <v>102</v>
      </c>
      <c r="J32" s="233">
        <v>6</v>
      </c>
      <c r="K32" s="233">
        <v>181</v>
      </c>
      <c r="L32" s="233">
        <v>65</v>
      </c>
      <c r="M32" s="233">
        <v>47</v>
      </c>
      <c r="N32" s="233">
        <v>1</v>
      </c>
      <c r="O32" s="233">
        <v>113</v>
      </c>
      <c r="P32" s="233">
        <v>60</v>
      </c>
      <c r="Q32" s="233">
        <v>1218</v>
      </c>
      <c r="R32" s="234">
        <v>0</v>
      </c>
      <c r="S32" s="234">
        <v>1278</v>
      </c>
      <c r="T32" s="233">
        <v>0</v>
      </c>
      <c r="U32" s="233">
        <v>294</v>
      </c>
      <c r="V32" s="234">
        <v>1</v>
      </c>
      <c r="W32" s="234">
        <v>295</v>
      </c>
      <c r="X32" s="233">
        <v>7</v>
      </c>
      <c r="Y32" s="233">
        <v>2</v>
      </c>
      <c r="Z32" s="234">
        <v>0</v>
      </c>
      <c r="AA32" s="234">
        <v>9</v>
      </c>
      <c r="AB32" s="233"/>
      <c r="AC32" s="233"/>
      <c r="AD32" s="234"/>
      <c r="AE32" s="234"/>
      <c r="AF32" s="232">
        <f t="shared" si="1"/>
        <v>222</v>
      </c>
      <c r="AG32" s="232">
        <f t="shared" si="1"/>
        <v>1663</v>
      </c>
      <c r="AH32" s="232">
        <f t="shared" si="1"/>
        <v>19</v>
      </c>
      <c r="AI32" s="232">
        <f t="shared" si="1"/>
        <v>1904</v>
      </c>
      <c r="AJ32" s="415"/>
    </row>
    <row r="33" spans="1:36" s="1" customFormat="1" ht="19.5">
      <c r="A33" s="370"/>
      <c r="B33" s="100" t="s">
        <v>161</v>
      </c>
      <c r="C33" s="91" t="s">
        <v>164</v>
      </c>
      <c r="D33" s="216">
        <v>28</v>
      </c>
      <c r="E33" s="216">
        <v>13</v>
      </c>
      <c r="F33" s="216">
        <v>11</v>
      </c>
      <c r="G33" s="233">
        <v>52</v>
      </c>
      <c r="H33" s="233">
        <v>84</v>
      </c>
      <c r="I33" s="233">
        <v>291</v>
      </c>
      <c r="J33" s="233">
        <v>10</v>
      </c>
      <c r="K33" s="233">
        <v>385</v>
      </c>
      <c r="L33" s="233">
        <v>160</v>
      </c>
      <c r="M33" s="233">
        <v>55</v>
      </c>
      <c r="N33" s="233">
        <v>0</v>
      </c>
      <c r="O33" s="233">
        <v>215</v>
      </c>
      <c r="P33" s="233">
        <v>374</v>
      </c>
      <c r="Q33" s="233">
        <v>3160</v>
      </c>
      <c r="R33" s="234">
        <v>1</v>
      </c>
      <c r="S33" s="234">
        <v>3535</v>
      </c>
      <c r="T33" s="233">
        <v>2</v>
      </c>
      <c r="U33" s="233">
        <v>479</v>
      </c>
      <c r="V33" s="234">
        <v>0</v>
      </c>
      <c r="W33" s="234">
        <v>481</v>
      </c>
      <c r="X33" s="233">
        <v>28</v>
      </c>
      <c r="Y33" s="233">
        <v>10</v>
      </c>
      <c r="Z33" s="234">
        <v>0</v>
      </c>
      <c r="AA33" s="234">
        <v>38</v>
      </c>
      <c r="AB33" s="233">
        <v>0</v>
      </c>
      <c r="AC33" s="233">
        <v>2</v>
      </c>
      <c r="AD33" s="234">
        <v>0</v>
      </c>
      <c r="AE33" s="234">
        <v>2</v>
      </c>
      <c r="AF33" s="232">
        <f t="shared" si="1"/>
        <v>676</v>
      </c>
      <c r="AG33" s="232">
        <f t="shared" si="1"/>
        <v>4010</v>
      </c>
      <c r="AH33" s="232">
        <f t="shared" si="1"/>
        <v>22</v>
      </c>
      <c r="AI33" s="232">
        <f t="shared" si="1"/>
        <v>4708</v>
      </c>
      <c r="AJ33" s="415"/>
    </row>
    <row r="34" spans="1:36" s="1" customFormat="1" ht="9.75">
      <c r="A34" s="370"/>
      <c r="B34" s="100" t="s">
        <v>163</v>
      </c>
      <c r="C34" s="91" t="s">
        <v>166</v>
      </c>
      <c r="D34" s="216">
        <v>10</v>
      </c>
      <c r="E34" s="216">
        <v>6</v>
      </c>
      <c r="F34" s="216">
        <v>14</v>
      </c>
      <c r="G34" s="233">
        <v>30</v>
      </c>
      <c r="H34" s="233">
        <v>47</v>
      </c>
      <c r="I34" s="233">
        <v>41</v>
      </c>
      <c r="J34" s="233">
        <v>6</v>
      </c>
      <c r="K34" s="233">
        <v>94</v>
      </c>
      <c r="L34" s="233">
        <v>43</v>
      </c>
      <c r="M34" s="233">
        <v>29</v>
      </c>
      <c r="N34" s="233">
        <v>2</v>
      </c>
      <c r="O34" s="233">
        <v>74</v>
      </c>
      <c r="P34" s="233">
        <v>60</v>
      </c>
      <c r="Q34" s="233">
        <v>528</v>
      </c>
      <c r="R34" s="234">
        <v>1</v>
      </c>
      <c r="S34" s="234">
        <v>589</v>
      </c>
      <c r="T34" s="233">
        <v>0</v>
      </c>
      <c r="U34" s="233">
        <v>124</v>
      </c>
      <c r="V34" s="234">
        <v>3</v>
      </c>
      <c r="W34" s="234">
        <v>127</v>
      </c>
      <c r="X34" s="233">
        <v>1</v>
      </c>
      <c r="Y34" s="233">
        <v>9</v>
      </c>
      <c r="Z34" s="234">
        <v>0</v>
      </c>
      <c r="AA34" s="234">
        <v>10</v>
      </c>
      <c r="AB34" s="233">
        <v>0</v>
      </c>
      <c r="AC34" s="233">
        <v>1</v>
      </c>
      <c r="AD34" s="234">
        <v>0</v>
      </c>
      <c r="AE34" s="234">
        <v>1</v>
      </c>
      <c r="AF34" s="232">
        <f t="shared" si="1"/>
        <v>161</v>
      </c>
      <c r="AG34" s="232">
        <f t="shared" si="1"/>
        <v>738</v>
      </c>
      <c r="AH34" s="232">
        <f t="shared" si="1"/>
        <v>26</v>
      </c>
      <c r="AI34" s="232">
        <f t="shared" si="1"/>
        <v>925</v>
      </c>
      <c r="AJ34" s="415"/>
    </row>
    <row r="35" spans="1:36" s="1" customFormat="1" ht="10.5" thickBot="1">
      <c r="A35" s="370"/>
      <c r="B35" s="100" t="s">
        <v>165</v>
      </c>
      <c r="C35" s="91" t="s">
        <v>168</v>
      </c>
      <c r="D35" s="216">
        <v>8</v>
      </c>
      <c r="E35" s="216">
        <v>2</v>
      </c>
      <c r="F35" s="216">
        <v>8</v>
      </c>
      <c r="G35" s="233">
        <v>18</v>
      </c>
      <c r="H35" s="233">
        <v>57</v>
      </c>
      <c r="I35" s="233">
        <v>33</v>
      </c>
      <c r="J35" s="233">
        <v>8</v>
      </c>
      <c r="K35" s="233">
        <v>98</v>
      </c>
      <c r="L35" s="233">
        <v>87</v>
      </c>
      <c r="M35" s="233">
        <v>21</v>
      </c>
      <c r="N35" s="233">
        <v>1</v>
      </c>
      <c r="O35" s="233">
        <v>109</v>
      </c>
      <c r="P35" s="233">
        <v>126</v>
      </c>
      <c r="Q35" s="233">
        <v>608</v>
      </c>
      <c r="R35" s="234">
        <v>3</v>
      </c>
      <c r="S35" s="234">
        <v>737</v>
      </c>
      <c r="T35" s="233">
        <v>0</v>
      </c>
      <c r="U35" s="233">
        <v>194</v>
      </c>
      <c r="V35" s="234">
        <v>1</v>
      </c>
      <c r="W35" s="234">
        <v>195</v>
      </c>
      <c r="X35" s="233">
        <v>20</v>
      </c>
      <c r="Y35" s="233">
        <v>4</v>
      </c>
      <c r="Z35" s="234">
        <v>0</v>
      </c>
      <c r="AA35" s="234">
        <v>24</v>
      </c>
      <c r="AB35" s="233">
        <v>0</v>
      </c>
      <c r="AC35" s="233">
        <v>1</v>
      </c>
      <c r="AD35" s="234">
        <v>0</v>
      </c>
      <c r="AE35" s="234">
        <v>1</v>
      </c>
      <c r="AF35" s="232">
        <f t="shared" si="1"/>
        <v>298</v>
      </c>
      <c r="AG35" s="232">
        <f t="shared" si="1"/>
        <v>863</v>
      </c>
      <c r="AH35" s="232">
        <f t="shared" si="1"/>
        <v>21</v>
      </c>
      <c r="AI35" s="232">
        <f t="shared" si="1"/>
        <v>1182</v>
      </c>
      <c r="AJ35" s="415"/>
    </row>
    <row r="36" spans="1:36" s="1" customFormat="1" ht="18" customHeight="1" thickBot="1">
      <c r="A36" s="370"/>
      <c r="B36" s="101"/>
      <c r="C36" s="110" t="s">
        <v>28</v>
      </c>
      <c r="D36" s="227">
        <f>SUM(D23:D35)</f>
        <v>226</v>
      </c>
      <c r="E36" s="227">
        <f aca="true" t="shared" si="3" ref="E36:AE36">SUM(E23:E35)</f>
        <v>48</v>
      </c>
      <c r="F36" s="227">
        <f t="shared" si="3"/>
        <v>133</v>
      </c>
      <c r="G36" s="227">
        <f t="shared" si="3"/>
        <v>407</v>
      </c>
      <c r="H36" s="227">
        <f t="shared" si="3"/>
        <v>769</v>
      </c>
      <c r="I36" s="227">
        <f t="shared" si="3"/>
        <v>804</v>
      </c>
      <c r="J36" s="227">
        <f t="shared" si="3"/>
        <v>80</v>
      </c>
      <c r="K36" s="227">
        <f t="shared" si="3"/>
        <v>1653</v>
      </c>
      <c r="L36" s="227">
        <f t="shared" si="3"/>
        <v>949</v>
      </c>
      <c r="M36" s="227">
        <f t="shared" si="3"/>
        <v>424</v>
      </c>
      <c r="N36" s="227">
        <f t="shared" si="3"/>
        <v>8</v>
      </c>
      <c r="O36" s="227">
        <f t="shared" si="3"/>
        <v>1381</v>
      </c>
      <c r="P36" s="227">
        <f t="shared" si="3"/>
        <v>1502</v>
      </c>
      <c r="Q36" s="227">
        <f t="shared" si="3"/>
        <v>9637</v>
      </c>
      <c r="R36" s="227">
        <f t="shared" si="3"/>
        <v>24</v>
      </c>
      <c r="S36" s="227">
        <f t="shared" si="3"/>
        <v>11163</v>
      </c>
      <c r="T36" s="227">
        <f t="shared" si="3"/>
        <v>27</v>
      </c>
      <c r="U36" s="227">
        <f t="shared" si="3"/>
        <v>2419</v>
      </c>
      <c r="V36" s="227">
        <f t="shared" si="3"/>
        <v>31</v>
      </c>
      <c r="W36" s="227">
        <f t="shared" si="3"/>
        <v>2477</v>
      </c>
      <c r="X36" s="227">
        <f t="shared" si="3"/>
        <v>126</v>
      </c>
      <c r="Y36" s="227">
        <f t="shared" si="3"/>
        <v>40</v>
      </c>
      <c r="Z36" s="227">
        <f t="shared" si="3"/>
        <v>0</v>
      </c>
      <c r="AA36" s="227">
        <f t="shared" si="3"/>
        <v>166</v>
      </c>
      <c r="AB36" s="227">
        <f t="shared" si="3"/>
        <v>37</v>
      </c>
      <c r="AC36" s="227">
        <f t="shared" si="3"/>
        <v>16</v>
      </c>
      <c r="AD36" s="227">
        <f t="shared" si="3"/>
        <v>1</v>
      </c>
      <c r="AE36" s="227">
        <f t="shared" si="3"/>
        <v>54</v>
      </c>
      <c r="AF36" s="227">
        <f t="shared" si="1"/>
        <v>3636</v>
      </c>
      <c r="AG36" s="227">
        <f t="shared" si="1"/>
        <v>13388</v>
      </c>
      <c r="AH36" s="227">
        <f t="shared" si="1"/>
        <v>277</v>
      </c>
      <c r="AI36" s="228">
        <f t="shared" si="1"/>
        <v>17301</v>
      </c>
      <c r="AJ36" s="415"/>
    </row>
    <row r="37" spans="1:36" s="1" customFormat="1" ht="19.5">
      <c r="A37" s="279" t="s">
        <v>169</v>
      </c>
      <c r="B37" s="98" t="s">
        <v>170</v>
      </c>
      <c r="C37" s="89" t="s">
        <v>171</v>
      </c>
      <c r="D37" s="229">
        <v>7</v>
      </c>
      <c r="E37" s="229">
        <v>0</v>
      </c>
      <c r="F37" s="229">
        <v>0</v>
      </c>
      <c r="G37" s="230">
        <v>7</v>
      </c>
      <c r="H37" s="230">
        <v>28</v>
      </c>
      <c r="I37" s="230">
        <v>22</v>
      </c>
      <c r="J37" s="230">
        <v>1</v>
      </c>
      <c r="K37" s="230">
        <v>51</v>
      </c>
      <c r="L37" s="230">
        <v>3</v>
      </c>
      <c r="M37" s="230">
        <v>6</v>
      </c>
      <c r="N37" s="230">
        <v>0</v>
      </c>
      <c r="O37" s="230">
        <v>9</v>
      </c>
      <c r="P37" s="230">
        <v>12</v>
      </c>
      <c r="Q37" s="230">
        <v>97</v>
      </c>
      <c r="R37" s="231">
        <v>1</v>
      </c>
      <c r="S37" s="231">
        <v>110</v>
      </c>
      <c r="T37" s="230">
        <v>0</v>
      </c>
      <c r="U37" s="230">
        <v>28</v>
      </c>
      <c r="V37" s="231">
        <v>1</v>
      </c>
      <c r="W37" s="231">
        <v>29</v>
      </c>
      <c r="X37" s="230"/>
      <c r="Y37" s="230"/>
      <c r="Z37" s="231"/>
      <c r="AA37" s="231"/>
      <c r="AB37" s="230">
        <v>0</v>
      </c>
      <c r="AC37" s="230">
        <v>1</v>
      </c>
      <c r="AD37" s="231">
        <v>0</v>
      </c>
      <c r="AE37" s="231">
        <v>1</v>
      </c>
      <c r="AF37" s="224">
        <f t="shared" si="1"/>
        <v>50</v>
      </c>
      <c r="AG37" s="224">
        <f t="shared" si="1"/>
        <v>154</v>
      </c>
      <c r="AH37" s="224">
        <f t="shared" si="1"/>
        <v>3</v>
      </c>
      <c r="AI37" s="224">
        <f t="shared" si="1"/>
        <v>207</v>
      </c>
      <c r="AJ37" s="415"/>
    </row>
    <row r="38" spans="1:36" s="1" customFormat="1" ht="19.5">
      <c r="A38" s="345"/>
      <c r="B38" s="98" t="s">
        <v>174</v>
      </c>
      <c r="C38" s="91" t="s">
        <v>175</v>
      </c>
      <c r="D38" s="216">
        <v>49</v>
      </c>
      <c r="E38" s="216">
        <v>5</v>
      </c>
      <c r="F38" s="216">
        <v>18</v>
      </c>
      <c r="G38" s="233">
        <v>72</v>
      </c>
      <c r="H38" s="233">
        <v>246</v>
      </c>
      <c r="I38" s="233">
        <v>147</v>
      </c>
      <c r="J38" s="233">
        <v>13</v>
      </c>
      <c r="K38" s="233">
        <v>406</v>
      </c>
      <c r="L38" s="233">
        <v>163</v>
      </c>
      <c r="M38" s="233">
        <v>38</v>
      </c>
      <c r="N38" s="233">
        <v>0</v>
      </c>
      <c r="O38" s="233">
        <v>201</v>
      </c>
      <c r="P38" s="233">
        <v>389</v>
      </c>
      <c r="Q38" s="233">
        <v>993</v>
      </c>
      <c r="R38" s="234">
        <v>1</v>
      </c>
      <c r="S38" s="234">
        <v>1383</v>
      </c>
      <c r="T38" s="233">
        <v>7</v>
      </c>
      <c r="U38" s="233">
        <v>142</v>
      </c>
      <c r="V38" s="234">
        <v>0</v>
      </c>
      <c r="W38" s="234">
        <v>149</v>
      </c>
      <c r="X38" s="233">
        <v>39</v>
      </c>
      <c r="Y38" s="233">
        <v>12</v>
      </c>
      <c r="Z38" s="234">
        <v>0</v>
      </c>
      <c r="AA38" s="234">
        <v>51</v>
      </c>
      <c r="AB38" s="233">
        <v>64</v>
      </c>
      <c r="AC38" s="233">
        <v>3</v>
      </c>
      <c r="AD38" s="234">
        <v>0</v>
      </c>
      <c r="AE38" s="234">
        <v>67</v>
      </c>
      <c r="AF38" s="224">
        <f t="shared" si="1"/>
        <v>957</v>
      </c>
      <c r="AG38" s="224">
        <f t="shared" si="1"/>
        <v>1340</v>
      </c>
      <c r="AH38" s="224">
        <f t="shared" si="1"/>
        <v>32</v>
      </c>
      <c r="AI38" s="224">
        <f t="shared" si="1"/>
        <v>2329</v>
      </c>
      <c r="AJ38" s="415"/>
    </row>
    <row r="39" spans="1:36" s="1" customFormat="1" ht="19.5">
      <c r="A39" s="345"/>
      <c r="B39" s="98" t="s">
        <v>176</v>
      </c>
      <c r="C39" s="91" t="s">
        <v>177</v>
      </c>
      <c r="D39" s="216">
        <v>6</v>
      </c>
      <c r="E39" s="216">
        <v>0</v>
      </c>
      <c r="F39" s="216">
        <v>4</v>
      </c>
      <c r="G39" s="233">
        <v>10</v>
      </c>
      <c r="H39" s="233">
        <v>74</v>
      </c>
      <c r="I39" s="233">
        <v>58</v>
      </c>
      <c r="J39" s="233">
        <v>3</v>
      </c>
      <c r="K39" s="233">
        <v>135</v>
      </c>
      <c r="L39" s="233">
        <v>11</v>
      </c>
      <c r="M39" s="233">
        <v>31</v>
      </c>
      <c r="N39" s="233">
        <v>0</v>
      </c>
      <c r="O39" s="233">
        <v>42</v>
      </c>
      <c r="P39" s="233">
        <v>11</v>
      </c>
      <c r="Q39" s="233">
        <v>348</v>
      </c>
      <c r="R39" s="234">
        <v>2</v>
      </c>
      <c r="S39" s="234">
        <v>361</v>
      </c>
      <c r="T39" s="233">
        <v>0</v>
      </c>
      <c r="U39" s="233">
        <v>68</v>
      </c>
      <c r="V39" s="234">
        <v>1</v>
      </c>
      <c r="W39" s="234">
        <v>69</v>
      </c>
      <c r="X39" s="233">
        <v>2</v>
      </c>
      <c r="Y39" s="233">
        <v>4</v>
      </c>
      <c r="Z39" s="234">
        <v>0</v>
      </c>
      <c r="AA39" s="234">
        <v>6</v>
      </c>
      <c r="AB39" s="233">
        <v>0</v>
      </c>
      <c r="AC39" s="233">
        <v>2</v>
      </c>
      <c r="AD39" s="234">
        <v>0</v>
      </c>
      <c r="AE39" s="234">
        <v>2</v>
      </c>
      <c r="AF39" s="224">
        <f t="shared" si="1"/>
        <v>104</v>
      </c>
      <c r="AG39" s="224">
        <f t="shared" si="1"/>
        <v>511</v>
      </c>
      <c r="AH39" s="224">
        <f t="shared" si="1"/>
        <v>10</v>
      </c>
      <c r="AI39" s="224">
        <f t="shared" si="1"/>
        <v>625</v>
      </c>
      <c r="AJ39" s="415"/>
    </row>
    <row r="40" spans="1:36" s="1" customFormat="1" ht="9.75">
      <c r="A40" s="345"/>
      <c r="B40" s="98" t="s">
        <v>178</v>
      </c>
      <c r="C40" s="91" t="s">
        <v>179</v>
      </c>
      <c r="D40" s="216">
        <v>23</v>
      </c>
      <c r="E40" s="216">
        <v>3</v>
      </c>
      <c r="F40" s="216">
        <v>18</v>
      </c>
      <c r="G40" s="233">
        <v>44</v>
      </c>
      <c r="H40" s="233">
        <v>82</v>
      </c>
      <c r="I40" s="233">
        <v>16</v>
      </c>
      <c r="J40" s="233">
        <v>4</v>
      </c>
      <c r="K40" s="233">
        <v>102</v>
      </c>
      <c r="L40" s="233">
        <v>34</v>
      </c>
      <c r="M40" s="233">
        <v>8</v>
      </c>
      <c r="N40" s="233">
        <v>0</v>
      </c>
      <c r="O40" s="233">
        <v>42</v>
      </c>
      <c r="P40" s="233">
        <v>34</v>
      </c>
      <c r="Q40" s="233">
        <v>69</v>
      </c>
      <c r="R40" s="234">
        <v>1</v>
      </c>
      <c r="S40" s="234">
        <v>104</v>
      </c>
      <c r="T40" s="233">
        <v>4</v>
      </c>
      <c r="U40" s="233">
        <v>28</v>
      </c>
      <c r="V40" s="234">
        <v>0</v>
      </c>
      <c r="W40" s="234">
        <v>32</v>
      </c>
      <c r="X40" s="233">
        <v>1</v>
      </c>
      <c r="Y40" s="233">
        <v>0</v>
      </c>
      <c r="Z40" s="234">
        <v>0</v>
      </c>
      <c r="AA40" s="234">
        <v>1</v>
      </c>
      <c r="AB40" s="233">
        <v>3</v>
      </c>
      <c r="AC40" s="233">
        <v>0</v>
      </c>
      <c r="AD40" s="234">
        <v>0</v>
      </c>
      <c r="AE40" s="234">
        <v>3</v>
      </c>
      <c r="AF40" s="224">
        <f t="shared" si="1"/>
        <v>181</v>
      </c>
      <c r="AG40" s="224">
        <f t="shared" si="1"/>
        <v>124</v>
      </c>
      <c r="AH40" s="224">
        <f t="shared" si="1"/>
        <v>23</v>
      </c>
      <c r="AI40" s="224">
        <f t="shared" si="1"/>
        <v>328</v>
      </c>
      <c r="AJ40" s="415"/>
    </row>
    <row r="41" spans="1:36" s="1" customFormat="1" ht="19.5">
      <c r="A41" s="345"/>
      <c r="B41" s="98" t="s">
        <v>180</v>
      </c>
      <c r="C41" s="91" t="s">
        <v>298</v>
      </c>
      <c r="D41" s="216">
        <v>17</v>
      </c>
      <c r="E41" s="216">
        <v>9</v>
      </c>
      <c r="F41" s="216">
        <v>14</v>
      </c>
      <c r="G41" s="233">
        <v>40</v>
      </c>
      <c r="H41" s="233">
        <v>62</v>
      </c>
      <c r="I41" s="233">
        <v>47</v>
      </c>
      <c r="J41" s="233">
        <v>13</v>
      </c>
      <c r="K41" s="233">
        <v>122</v>
      </c>
      <c r="L41" s="233">
        <v>35</v>
      </c>
      <c r="M41" s="233">
        <v>28</v>
      </c>
      <c r="N41" s="233">
        <v>2</v>
      </c>
      <c r="O41" s="233">
        <v>65</v>
      </c>
      <c r="P41" s="233">
        <v>64</v>
      </c>
      <c r="Q41" s="233">
        <v>224</v>
      </c>
      <c r="R41" s="234">
        <v>0</v>
      </c>
      <c r="S41" s="234">
        <v>288</v>
      </c>
      <c r="T41" s="233">
        <v>0</v>
      </c>
      <c r="U41" s="233">
        <v>77</v>
      </c>
      <c r="V41" s="234">
        <v>0</v>
      </c>
      <c r="W41" s="234">
        <v>77</v>
      </c>
      <c r="X41" s="233">
        <v>5</v>
      </c>
      <c r="Y41" s="233">
        <v>5</v>
      </c>
      <c r="Z41" s="234">
        <v>1</v>
      </c>
      <c r="AA41" s="234">
        <v>11</v>
      </c>
      <c r="AB41" s="233">
        <v>2</v>
      </c>
      <c r="AC41" s="233">
        <v>2</v>
      </c>
      <c r="AD41" s="234">
        <v>0</v>
      </c>
      <c r="AE41" s="234">
        <v>4</v>
      </c>
      <c r="AF41" s="224">
        <f t="shared" si="1"/>
        <v>185</v>
      </c>
      <c r="AG41" s="224">
        <f t="shared" si="1"/>
        <v>392</v>
      </c>
      <c r="AH41" s="224">
        <f t="shared" si="1"/>
        <v>30</v>
      </c>
      <c r="AI41" s="224">
        <f t="shared" si="1"/>
        <v>607</v>
      </c>
      <c r="AJ41" s="415"/>
    </row>
    <row r="42" spans="1:36" s="1" customFormat="1" ht="9.75">
      <c r="A42" s="345"/>
      <c r="B42" s="98" t="s">
        <v>181</v>
      </c>
      <c r="C42" s="91" t="s">
        <v>182</v>
      </c>
      <c r="D42" s="216">
        <v>24</v>
      </c>
      <c r="E42" s="216">
        <v>6</v>
      </c>
      <c r="F42" s="216">
        <v>17</v>
      </c>
      <c r="G42" s="233">
        <v>47</v>
      </c>
      <c r="H42" s="233">
        <v>59</v>
      </c>
      <c r="I42" s="233">
        <v>42</v>
      </c>
      <c r="J42" s="233">
        <v>5</v>
      </c>
      <c r="K42" s="233">
        <v>106</v>
      </c>
      <c r="L42" s="233">
        <v>58</v>
      </c>
      <c r="M42" s="233">
        <v>23</v>
      </c>
      <c r="N42" s="233">
        <v>0</v>
      </c>
      <c r="O42" s="233">
        <v>81</v>
      </c>
      <c r="P42" s="233">
        <v>86</v>
      </c>
      <c r="Q42" s="233">
        <v>374</v>
      </c>
      <c r="R42" s="234">
        <v>1</v>
      </c>
      <c r="S42" s="234">
        <v>461</v>
      </c>
      <c r="T42" s="233">
        <v>1</v>
      </c>
      <c r="U42" s="233">
        <v>133</v>
      </c>
      <c r="V42" s="234">
        <v>2</v>
      </c>
      <c r="W42" s="234">
        <v>136</v>
      </c>
      <c r="X42" s="233">
        <v>14</v>
      </c>
      <c r="Y42" s="233">
        <v>3</v>
      </c>
      <c r="Z42" s="234">
        <v>0</v>
      </c>
      <c r="AA42" s="234">
        <v>17</v>
      </c>
      <c r="AB42" s="233">
        <v>3</v>
      </c>
      <c r="AC42" s="233">
        <v>0</v>
      </c>
      <c r="AD42" s="234">
        <v>0</v>
      </c>
      <c r="AE42" s="234">
        <v>3</v>
      </c>
      <c r="AF42" s="224">
        <f t="shared" si="1"/>
        <v>245</v>
      </c>
      <c r="AG42" s="224">
        <f t="shared" si="1"/>
        <v>581</v>
      </c>
      <c r="AH42" s="224">
        <f t="shared" si="1"/>
        <v>25</v>
      </c>
      <c r="AI42" s="224">
        <f t="shared" si="1"/>
        <v>851</v>
      </c>
      <c r="AJ42" s="415"/>
    </row>
    <row r="43" spans="1:36" s="1" customFormat="1" ht="9.75">
      <c r="A43" s="345"/>
      <c r="B43" s="98" t="s">
        <v>183</v>
      </c>
      <c r="C43" s="91" t="s">
        <v>184</v>
      </c>
      <c r="D43" s="216">
        <v>29</v>
      </c>
      <c r="E43" s="216">
        <v>0</v>
      </c>
      <c r="F43" s="216">
        <v>8</v>
      </c>
      <c r="G43" s="233">
        <v>37</v>
      </c>
      <c r="H43" s="233">
        <v>62</v>
      </c>
      <c r="I43" s="233">
        <v>7</v>
      </c>
      <c r="J43" s="233">
        <v>0</v>
      </c>
      <c r="K43" s="233">
        <v>69</v>
      </c>
      <c r="L43" s="233">
        <v>57</v>
      </c>
      <c r="M43" s="233">
        <v>1</v>
      </c>
      <c r="N43" s="233">
        <v>0</v>
      </c>
      <c r="O43" s="233">
        <v>58</v>
      </c>
      <c r="P43" s="233">
        <v>155</v>
      </c>
      <c r="Q43" s="233">
        <v>131</v>
      </c>
      <c r="R43" s="234">
        <v>0</v>
      </c>
      <c r="S43" s="234">
        <v>286</v>
      </c>
      <c r="T43" s="233">
        <v>1</v>
      </c>
      <c r="U43" s="233">
        <v>17</v>
      </c>
      <c r="V43" s="234">
        <v>0</v>
      </c>
      <c r="W43" s="234">
        <v>18</v>
      </c>
      <c r="X43" s="233">
        <v>26</v>
      </c>
      <c r="Y43" s="233">
        <v>2</v>
      </c>
      <c r="Z43" s="234">
        <v>0</v>
      </c>
      <c r="AA43" s="234">
        <v>28</v>
      </c>
      <c r="AB43" s="233">
        <v>2</v>
      </c>
      <c r="AC43" s="233">
        <v>0</v>
      </c>
      <c r="AD43" s="234">
        <v>0</v>
      </c>
      <c r="AE43" s="234">
        <v>2</v>
      </c>
      <c r="AF43" s="224">
        <f t="shared" si="1"/>
        <v>332</v>
      </c>
      <c r="AG43" s="224">
        <f t="shared" si="1"/>
        <v>158</v>
      </c>
      <c r="AH43" s="224">
        <f t="shared" si="1"/>
        <v>8</v>
      </c>
      <c r="AI43" s="224">
        <f t="shared" si="1"/>
        <v>498</v>
      </c>
      <c r="AJ43" s="415"/>
    </row>
    <row r="44" spans="1:36" s="1" customFormat="1" ht="19.5">
      <c r="A44" s="345"/>
      <c r="B44" s="98" t="s">
        <v>185</v>
      </c>
      <c r="C44" s="91" t="s">
        <v>186</v>
      </c>
      <c r="D44" s="216">
        <v>21</v>
      </c>
      <c r="E44" s="216">
        <v>0</v>
      </c>
      <c r="F44" s="216">
        <v>5</v>
      </c>
      <c r="G44" s="233">
        <v>26</v>
      </c>
      <c r="H44" s="233">
        <v>88</v>
      </c>
      <c r="I44" s="233">
        <v>24</v>
      </c>
      <c r="J44" s="233">
        <v>0</v>
      </c>
      <c r="K44" s="233">
        <v>112</v>
      </c>
      <c r="L44" s="233">
        <v>38</v>
      </c>
      <c r="M44" s="233">
        <v>7</v>
      </c>
      <c r="N44" s="233">
        <v>1</v>
      </c>
      <c r="O44" s="233">
        <v>46</v>
      </c>
      <c r="P44" s="233">
        <v>90</v>
      </c>
      <c r="Q44" s="233">
        <v>146</v>
      </c>
      <c r="R44" s="234">
        <v>0</v>
      </c>
      <c r="S44" s="234">
        <v>236</v>
      </c>
      <c r="T44" s="233">
        <v>0</v>
      </c>
      <c r="U44" s="233">
        <v>42</v>
      </c>
      <c r="V44" s="234">
        <v>0</v>
      </c>
      <c r="W44" s="234">
        <v>42</v>
      </c>
      <c r="X44" s="233">
        <v>12</v>
      </c>
      <c r="Y44" s="233">
        <v>6</v>
      </c>
      <c r="Z44" s="234">
        <v>0</v>
      </c>
      <c r="AA44" s="234">
        <v>18</v>
      </c>
      <c r="AB44" s="233">
        <v>5</v>
      </c>
      <c r="AC44" s="233">
        <v>2</v>
      </c>
      <c r="AD44" s="234">
        <v>0</v>
      </c>
      <c r="AE44" s="234">
        <v>7</v>
      </c>
      <c r="AF44" s="224">
        <f t="shared" si="1"/>
        <v>254</v>
      </c>
      <c r="AG44" s="224">
        <f t="shared" si="1"/>
        <v>227</v>
      </c>
      <c r="AH44" s="224">
        <f t="shared" si="1"/>
        <v>6</v>
      </c>
      <c r="AI44" s="224">
        <f t="shared" si="1"/>
        <v>487</v>
      </c>
      <c r="AJ44" s="415"/>
    </row>
    <row r="45" spans="1:36" s="1" customFormat="1" ht="19.5">
      <c r="A45" s="345"/>
      <c r="B45" s="98" t="s">
        <v>187</v>
      </c>
      <c r="C45" s="91" t="s">
        <v>301</v>
      </c>
      <c r="D45" s="216">
        <v>1</v>
      </c>
      <c r="E45" s="216">
        <v>0</v>
      </c>
      <c r="F45" s="216">
        <v>0</v>
      </c>
      <c r="G45" s="233">
        <v>1</v>
      </c>
      <c r="H45" s="233">
        <v>6</v>
      </c>
      <c r="I45" s="233">
        <v>5</v>
      </c>
      <c r="J45" s="233">
        <v>0</v>
      </c>
      <c r="K45" s="233">
        <v>11</v>
      </c>
      <c r="L45" s="233">
        <v>1</v>
      </c>
      <c r="M45" s="233">
        <v>0</v>
      </c>
      <c r="N45" s="233">
        <v>0</v>
      </c>
      <c r="O45" s="233">
        <v>1</v>
      </c>
      <c r="P45" s="233">
        <v>28</v>
      </c>
      <c r="Q45" s="233">
        <v>87</v>
      </c>
      <c r="R45" s="234">
        <v>0</v>
      </c>
      <c r="S45" s="234">
        <v>115</v>
      </c>
      <c r="T45" s="233">
        <v>0</v>
      </c>
      <c r="U45" s="233">
        <v>11</v>
      </c>
      <c r="V45" s="234">
        <v>0</v>
      </c>
      <c r="W45" s="234">
        <v>11</v>
      </c>
      <c r="X45" s="233"/>
      <c r="Y45" s="233"/>
      <c r="Z45" s="234"/>
      <c r="AA45" s="234"/>
      <c r="AB45" s="233">
        <v>0</v>
      </c>
      <c r="AC45" s="233">
        <v>1</v>
      </c>
      <c r="AD45" s="234">
        <v>0</v>
      </c>
      <c r="AE45" s="234">
        <v>1</v>
      </c>
      <c r="AF45" s="224">
        <f t="shared" si="1"/>
        <v>36</v>
      </c>
      <c r="AG45" s="224">
        <f t="shared" si="1"/>
        <v>104</v>
      </c>
      <c r="AH45" s="224">
        <f t="shared" si="1"/>
        <v>0</v>
      </c>
      <c r="AI45" s="224">
        <f t="shared" si="1"/>
        <v>140</v>
      </c>
      <c r="AJ45" s="415"/>
    </row>
    <row r="46" spans="1:36" s="1" customFormat="1" ht="19.5">
      <c r="A46" s="345"/>
      <c r="B46" s="98" t="s">
        <v>188</v>
      </c>
      <c r="C46" s="91" t="s">
        <v>302</v>
      </c>
      <c r="D46" s="216"/>
      <c r="E46" s="216"/>
      <c r="F46" s="216"/>
      <c r="G46" s="233"/>
      <c r="H46" s="233">
        <v>5</v>
      </c>
      <c r="I46" s="233">
        <v>3</v>
      </c>
      <c r="J46" s="233">
        <v>0</v>
      </c>
      <c r="K46" s="233">
        <v>8</v>
      </c>
      <c r="L46" s="233">
        <v>0</v>
      </c>
      <c r="M46" s="233">
        <v>0</v>
      </c>
      <c r="N46" s="233">
        <v>0</v>
      </c>
      <c r="O46" s="233">
        <v>0</v>
      </c>
      <c r="P46" s="233">
        <v>1</v>
      </c>
      <c r="Q46" s="233">
        <v>2</v>
      </c>
      <c r="R46" s="234">
        <v>0</v>
      </c>
      <c r="S46" s="234">
        <v>3</v>
      </c>
      <c r="T46" s="233">
        <v>0</v>
      </c>
      <c r="U46" s="233">
        <v>0</v>
      </c>
      <c r="V46" s="234">
        <v>0</v>
      </c>
      <c r="W46" s="234">
        <v>0</v>
      </c>
      <c r="X46" s="233"/>
      <c r="Y46" s="233"/>
      <c r="Z46" s="234"/>
      <c r="AA46" s="234"/>
      <c r="AB46" s="233"/>
      <c r="AC46" s="233"/>
      <c r="AD46" s="234"/>
      <c r="AE46" s="234"/>
      <c r="AF46" s="224">
        <f t="shared" si="1"/>
        <v>6</v>
      </c>
      <c r="AG46" s="224">
        <f t="shared" si="1"/>
        <v>5</v>
      </c>
      <c r="AH46" s="224">
        <f t="shared" si="1"/>
        <v>0</v>
      </c>
      <c r="AI46" s="224">
        <f t="shared" si="1"/>
        <v>11</v>
      </c>
      <c r="AJ46" s="415"/>
    </row>
    <row r="47" spans="1:36" s="1" customFormat="1" ht="9.75">
      <c r="A47" s="345"/>
      <c r="B47" s="98" t="s">
        <v>189</v>
      </c>
      <c r="C47" s="91" t="s">
        <v>191</v>
      </c>
      <c r="D47" s="216">
        <v>77</v>
      </c>
      <c r="E47" s="216">
        <v>23</v>
      </c>
      <c r="F47" s="216">
        <v>21</v>
      </c>
      <c r="G47" s="233">
        <v>121</v>
      </c>
      <c r="H47" s="233">
        <v>119</v>
      </c>
      <c r="I47" s="233">
        <v>37</v>
      </c>
      <c r="J47" s="233">
        <v>11</v>
      </c>
      <c r="K47" s="233">
        <v>167</v>
      </c>
      <c r="L47" s="233">
        <v>179</v>
      </c>
      <c r="M47" s="233">
        <v>51</v>
      </c>
      <c r="N47" s="233">
        <v>1</v>
      </c>
      <c r="O47" s="233">
        <v>231</v>
      </c>
      <c r="P47" s="233">
        <v>302</v>
      </c>
      <c r="Q47" s="233">
        <v>507</v>
      </c>
      <c r="R47" s="234">
        <v>1</v>
      </c>
      <c r="S47" s="234">
        <v>810</v>
      </c>
      <c r="T47" s="233">
        <v>4</v>
      </c>
      <c r="U47" s="233">
        <v>91</v>
      </c>
      <c r="V47" s="234">
        <v>11</v>
      </c>
      <c r="W47" s="234">
        <v>106</v>
      </c>
      <c r="X47" s="233">
        <v>37</v>
      </c>
      <c r="Y47" s="233">
        <v>2</v>
      </c>
      <c r="Z47" s="234">
        <v>0</v>
      </c>
      <c r="AA47" s="234">
        <v>39</v>
      </c>
      <c r="AB47" s="233">
        <v>3</v>
      </c>
      <c r="AC47" s="233">
        <v>0</v>
      </c>
      <c r="AD47" s="234">
        <v>0</v>
      </c>
      <c r="AE47" s="234">
        <v>3</v>
      </c>
      <c r="AF47" s="224">
        <f t="shared" si="1"/>
        <v>721</v>
      </c>
      <c r="AG47" s="224">
        <f t="shared" si="1"/>
        <v>711</v>
      </c>
      <c r="AH47" s="224">
        <f t="shared" si="1"/>
        <v>45</v>
      </c>
      <c r="AI47" s="224">
        <f t="shared" si="1"/>
        <v>1477</v>
      </c>
      <c r="AJ47" s="415"/>
    </row>
    <row r="48" spans="1:36" s="1" customFormat="1" ht="9.75">
      <c r="A48" s="345"/>
      <c r="B48" s="98" t="s">
        <v>190</v>
      </c>
      <c r="C48" s="91" t="s">
        <v>194</v>
      </c>
      <c r="D48" s="216">
        <v>10</v>
      </c>
      <c r="E48" s="216">
        <v>0</v>
      </c>
      <c r="F48" s="216">
        <v>2</v>
      </c>
      <c r="G48" s="233">
        <v>12</v>
      </c>
      <c r="H48" s="233">
        <v>59</v>
      </c>
      <c r="I48" s="233">
        <v>8</v>
      </c>
      <c r="J48" s="233">
        <v>2</v>
      </c>
      <c r="K48" s="233">
        <v>69</v>
      </c>
      <c r="L48" s="233">
        <v>29</v>
      </c>
      <c r="M48" s="233">
        <v>2</v>
      </c>
      <c r="N48" s="233">
        <v>0</v>
      </c>
      <c r="O48" s="233">
        <v>31</v>
      </c>
      <c r="P48" s="233">
        <v>93</v>
      </c>
      <c r="Q48" s="233">
        <v>173</v>
      </c>
      <c r="R48" s="234">
        <v>0</v>
      </c>
      <c r="S48" s="234">
        <v>266</v>
      </c>
      <c r="T48" s="233">
        <v>6</v>
      </c>
      <c r="U48" s="233">
        <v>18</v>
      </c>
      <c r="V48" s="234">
        <v>0</v>
      </c>
      <c r="W48" s="234">
        <v>24</v>
      </c>
      <c r="X48" s="233">
        <v>2</v>
      </c>
      <c r="Y48" s="233">
        <v>1</v>
      </c>
      <c r="Z48" s="234">
        <v>0</v>
      </c>
      <c r="AA48" s="234">
        <v>3</v>
      </c>
      <c r="AB48" s="233"/>
      <c r="AC48" s="233"/>
      <c r="AD48" s="234"/>
      <c r="AE48" s="234"/>
      <c r="AF48" s="224">
        <f t="shared" si="1"/>
        <v>199</v>
      </c>
      <c r="AG48" s="224">
        <f t="shared" si="1"/>
        <v>202</v>
      </c>
      <c r="AH48" s="224">
        <f t="shared" si="1"/>
        <v>4</v>
      </c>
      <c r="AI48" s="224">
        <f t="shared" si="1"/>
        <v>405</v>
      </c>
      <c r="AJ48" s="415"/>
    </row>
    <row r="49" spans="1:36" s="1" customFormat="1" ht="9.75">
      <c r="A49" s="345"/>
      <c r="B49" s="98" t="s">
        <v>192</v>
      </c>
      <c r="C49" s="91" t="s">
        <v>197</v>
      </c>
      <c r="D49" s="216">
        <v>23</v>
      </c>
      <c r="E49" s="216">
        <v>6</v>
      </c>
      <c r="F49" s="216">
        <v>22</v>
      </c>
      <c r="G49" s="233">
        <v>51</v>
      </c>
      <c r="H49" s="233">
        <v>281</v>
      </c>
      <c r="I49" s="233">
        <v>80</v>
      </c>
      <c r="J49" s="233">
        <v>28</v>
      </c>
      <c r="K49" s="233">
        <v>389</v>
      </c>
      <c r="L49" s="233">
        <v>84</v>
      </c>
      <c r="M49" s="233">
        <v>38</v>
      </c>
      <c r="N49" s="233">
        <v>0</v>
      </c>
      <c r="O49" s="233">
        <v>122</v>
      </c>
      <c r="P49" s="233">
        <v>172</v>
      </c>
      <c r="Q49" s="233">
        <v>410</v>
      </c>
      <c r="R49" s="234">
        <v>4</v>
      </c>
      <c r="S49" s="234">
        <v>586</v>
      </c>
      <c r="T49" s="233">
        <v>4</v>
      </c>
      <c r="U49" s="233">
        <v>55</v>
      </c>
      <c r="V49" s="234">
        <v>0</v>
      </c>
      <c r="W49" s="234">
        <v>59</v>
      </c>
      <c r="X49" s="233">
        <v>34</v>
      </c>
      <c r="Y49" s="233">
        <v>6</v>
      </c>
      <c r="Z49" s="234">
        <v>0</v>
      </c>
      <c r="AA49" s="234">
        <v>40</v>
      </c>
      <c r="AB49" s="233">
        <v>1</v>
      </c>
      <c r="AC49" s="233">
        <v>0</v>
      </c>
      <c r="AD49" s="234">
        <v>0</v>
      </c>
      <c r="AE49" s="234">
        <v>1</v>
      </c>
      <c r="AF49" s="224">
        <f t="shared" si="1"/>
        <v>599</v>
      </c>
      <c r="AG49" s="224">
        <f t="shared" si="1"/>
        <v>595</v>
      </c>
      <c r="AH49" s="224">
        <f t="shared" si="1"/>
        <v>54</v>
      </c>
      <c r="AI49" s="224">
        <f t="shared" si="1"/>
        <v>1248</v>
      </c>
      <c r="AJ49" s="415"/>
    </row>
    <row r="50" spans="1:36" s="1" customFormat="1" ht="9.75">
      <c r="A50" s="345"/>
      <c r="B50" s="98" t="s">
        <v>193</v>
      </c>
      <c r="C50" s="91" t="s">
        <v>199</v>
      </c>
      <c r="D50" s="216">
        <v>3</v>
      </c>
      <c r="E50" s="216">
        <v>1</v>
      </c>
      <c r="F50" s="216">
        <v>4</v>
      </c>
      <c r="G50" s="233">
        <v>8</v>
      </c>
      <c r="H50" s="233">
        <v>90</v>
      </c>
      <c r="I50" s="233">
        <v>25</v>
      </c>
      <c r="J50" s="233">
        <v>10</v>
      </c>
      <c r="K50" s="233">
        <v>125</v>
      </c>
      <c r="L50" s="233">
        <v>0</v>
      </c>
      <c r="M50" s="233">
        <v>0</v>
      </c>
      <c r="N50" s="233">
        <v>0</v>
      </c>
      <c r="O50" s="233">
        <v>0</v>
      </c>
      <c r="P50" s="233">
        <v>9</v>
      </c>
      <c r="Q50" s="233">
        <v>35</v>
      </c>
      <c r="R50" s="234">
        <v>0</v>
      </c>
      <c r="S50" s="234">
        <v>44</v>
      </c>
      <c r="T50" s="233">
        <v>0</v>
      </c>
      <c r="U50" s="233">
        <v>2</v>
      </c>
      <c r="V50" s="234">
        <v>0</v>
      </c>
      <c r="W50" s="234">
        <v>2</v>
      </c>
      <c r="X50" s="233"/>
      <c r="Y50" s="233"/>
      <c r="Z50" s="234"/>
      <c r="AA50" s="234"/>
      <c r="AB50" s="233"/>
      <c r="AC50" s="233"/>
      <c r="AD50" s="234"/>
      <c r="AE50" s="234"/>
      <c r="AF50" s="224">
        <f t="shared" si="1"/>
        <v>102</v>
      </c>
      <c r="AG50" s="224">
        <f t="shared" si="1"/>
        <v>63</v>
      </c>
      <c r="AH50" s="224">
        <f t="shared" si="1"/>
        <v>14</v>
      </c>
      <c r="AI50" s="224">
        <f t="shared" si="1"/>
        <v>179</v>
      </c>
      <c r="AJ50" s="415"/>
    </row>
    <row r="51" spans="1:36" s="1" customFormat="1" ht="9.75">
      <c r="A51" s="345"/>
      <c r="B51" s="98" t="s">
        <v>195</v>
      </c>
      <c r="C51" s="91" t="s">
        <v>201</v>
      </c>
      <c r="D51" s="216">
        <v>26</v>
      </c>
      <c r="E51" s="216">
        <v>5</v>
      </c>
      <c r="F51" s="216">
        <v>8</v>
      </c>
      <c r="G51" s="233">
        <v>39</v>
      </c>
      <c r="H51" s="233">
        <v>196</v>
      </c>
      <c r="I51" s="233">
        <v>65</v>
      </c>
      <c r="J51" s="233">
        <v>16</v>
      </c>
      <c r="K51" s="233">
        <v>277</v>
      </c>
      <c r="L51" s="233">
        <v>77</v>
      </c>
      <c r="M51" s="233">
        <v>13</v>
      </c>
      <c r="N51" s="233">
        <v>0</v>
      </c>
      <c r="O51" s="233">
        <v>90</v>
      </c>
      <c r="P51" s="233">
        <v>80</v>
      </c>
      <c r="Q51" s="233">
        <v>140</v>
      </c>
      <c r="R51" s="234">
        <v>1</v>
      </c>
      <c r="S51" s="234">
        <v>221</v>
      </c>
      <c r="T51" s="233">
        <v>1</v>
      </c>
      <c r="U51" s="233">
        <v>39</v>
      </c>
      <c r="V51" s="234">
        <v>0</v>
      </c>
      <c r="W51" s="234">
        <v>40</v>
      </c>
      <c r="X51" s="233">
        <v>26</v>
      </c>
      <c r="Y51" s="233">
        <v>0</v>
      </c>
      <c r="Z51" s="234">
        <v>0</v>
      </c>
      <c r="AA51" s="234">
        <v>26</v>
      </c>
      <c r="AB51" s="233">
        <v>2</v>
      </c>
      <c r="AC51" s="233">
        <v>1</v>
      </c>
      <c r="AD51" s="234">
        <v>0</v>
      </c>
      <c r="AE51" s="234">
        <v>3</v>
      </c>
      <c r="AF51" s="224">
        <f t="shared" si="1"/>
        <v>408</v>
      </c>
      <c r="AG51" s="224">
        <f t="shared" si="1"/>
        <v>263</v>
      </c>
      <c r="AH51" s="224">
        <f t="shared" si="1"/>
        <v>25</v>
      </c>
      <c r="AI51" s="224">
        <f t="shared" si="1"/>
        <v>696</v>
      </c>
      <c r="AJ51" s="415"/>
    </row>
    <row r="52" spans="1:36" s="1" customFormat="1" ht="9.75">
      <c r="A52" s="345"/>
      <c r="B52" s="98" t="s">
        <v>196</v>
      </c>
      <c r="C52" s="91" t="s">
        <v>203</v>
      </c>
      <c r="D52" s="216">
        <v>26</v>
      </c>
      <c r="E52" s="216">
        <v>0</v>
      </c>
      <c r="F52" s="216">
        <v>18</v>
      </c>
      <c r="G52" s="233">
        <v>44</v>
      </c>
      <c r="H52" s="233">
        <v>234</v>
      </c>
      <c r="I52" s="233">
        <v>66</v>
      </c>
      <c r="J52" s="233">
        <v>6</v>
      </c>
      <c r="K52" s="233">
        <v>306</v>
      </c>
      <c r="L52" s="233">
        <v>124</v>
      </c>
      <c r="M52" s="233">
        <v>56</v>
      </c>
      <c r="N52" s="233">
        <v>0</v>
      </c>
      <c r="O52" s="233">
        <v>180</v>
      </c>
      <c r="P52" s="233">
        <v>88</v>
      </c>
      <c r="Q52" s="233">
        <v>170</v>
      </c>
      <c r="R52" s="234">
        <v>3</v>
      </c>
      <c r="S52" s="234">
        <v>261</v>
      </c>
      <c r="T52" s="233">
        <v>0</v>
      </c>
      <c r="U52" s="233">
        <v>24</v>
      </c>
      <c r="V52" s="234">
        <v>0</v>
      </c>
      <c r="W52" s="234">
        <v>24</v>
      </c>
      <c r="X52" s="233">
        <v>5</v>
      </c>
      <c r="Y52" s="233">
        <v>0</v>
      </c>
      <c r="Z52" s="234">
        <v>0</v>
      </c>
      <c r="AA52" s="234">
        <v>5</v>
      </c>
      <c r="AB52" s="233">
        <v>4</v>
      </c>
      <c r="AC52" s="233">
        <v>0</v>
      </c>
      <c r="AD52" s="234">
        <v>0</v>
      </c>
      <c r="AE52" s="234">
        <v>4</v>
      </c>
      <c r="AF52" s="224">
        <f t="shared" si="1"/>
        <v>481</v>
      </c>
      <c r="AG52" s="224">
        <f t="shared" si="1"/>
        <v>316</v>
      </c>
      <c r="AH52" s="224">
        <f t="shared" si="1"/>
        <v>27</v>
      </c>
      <c r="AI52" s="224">
        <f t="shared" si="1"/>
        <v>824</v>
      </c>
      <c r="AJ52" s="415"/>
    </row>
    <row r="53" spans="1:36" s="1" customFormat="1" ht="9.75">
      <c r="A53" s="345"/>
      <c r="B53" s="98" t="s">
        <v>198</v>
      </c>
      <c r="C53" s="91" t="s">
        <v>173</v>
      </c>
      <c r="D53" s="216">
        <v>2</v>
      </c>
      <c r="E53" s="216">
        <v>0</v>
      </c>
      <c r="F53" s="216">
        <v>8</v>
      </c>
      <c r="G53" s="233">
        <v>10</v>
      </c>
      <c r="H53" s="233">
        <v>42</v>
      </c>
      <c r="I53" s="233">
        <v>16</v>
      </c>
      <c r="J53" s="233">
        <v>5</v>
      </c>
      <c r="K53" s="233">
        <v>63</v>
      </c>
      <c r="L53" s="233">
        <v>8</v>
      </c>
      <c r="M53" s="233">
        <v>8</v>
      </c>
      <c r="N53" s="233">
        <v>0</v>
      </c>
      <c r="O53" s="233">
        <v>16</v>
      </c>
      <c r="P53" s="233">
        <v>172</v>
      </c>
      <c r="Q53" s="233">
        <v>162</v>
      </c>
      <c r="R53" s="234">
        <v>0</v>
      </c>
      <c r="S53" s="234">
        <v>334</v>
      </c>
      <c r="T53" s="233">
        <v>0</v>
      </c>
      <c r="U53" s="233">
        <v>44</v>
      </c>
      <c r="V53" s="234">
        <v>0</v>
      </c>
      <c r="W53" s="234">
        <v>44</v>
      </c>
      <c r="X53" s="233">
        <v>2</v>
      </c>
      <c r="Y53" s="233">
        <v>7</v>
      </c>
      <c r="Z53" s="234">
        <v>0</v>
      </c>
      <c r="AA53" s="234">
        <v>9</v>
      </c>
      <c r="AB53" s="233"/>
      <c r="AC53" s="233"/>
      <c r="AD53" s="234"/>
      <c r="AE53" s="234"/>
      <c r="AF53" s="224">
        <f t="shared" si="1"/>
        <v>226</v>
      </c>
      <c r="AG53" s="224">
        <f t="shared" si="1"/>
        <v>237</v>
      </c>
      <c r="AH53" s="224">
        <f t="shared" si="1"/>
        <v>13</v>
      </c>
      <c r="AI53" s="224">
        <f t="shared" si="1"/>
        <v>476</v>
      </c>
      <c r="AJ53" s="415"/>
    </row>
    <row r="54" spans="1:36" s="1" customFormat="1" ht="9.75">
      <c r="A54" s="345"/>
      <c r="B54" s="98" t="s">
        <v>200</v>
      </c>
      <c r="C54" s="91" t="s">
        <v>206</v>
      </c>
      <c r="D54" s="216">
        <v>7</v>
      </c>
      <c r="E54" s="216">
        <v>3</v>
      </c>
      <c r="F54" s="216">
        <v>5</v>
      </c>
      <c r="G54" s="233">
        <v>15</v>
      </c>
      <c r="H54" s="233">
        <v>17</v>
      </c>
      <c r="I54" s="233">
        <v>14</v>
      </c>
      <c r="J54" s="233">
        <v>1</v>
      </c>
      <c r="K54" s="233">
        <v>32</v>
      </c>
      <c r="L54" s="233">
        <v>5</v>
      </c>
      <c r="M54" s="233">
        <v>4</v>
      </c>
      <c r="N54" s="233">
        <v>0</v>
      </c>
      <c r="O54" s="233">
        <v>9</v>
      </c>
      <c r="P54" s="233">
        <v>33</v>
      </c>
      <c r="Q54" s="233">
        <v>97</v>
      </c>
      <c r="R54" s="234">
        <v>0</v>
      </c>
      <c r="S54" s="234">
        <v>130</v>
      </c>
      <c r="T54" s="233">
        <v>0</v>
      </c>
      <c r="U54" s="233">
        <v>18</v>
      </c>
      <c r="V54" s="234">
        <v>0</v>
      </c>
      <c r="W54" s="234">
        <v>18</v>
      </c>
      <c r="X54" s="233">
        <v>3</v>
      </c>
      <c r="Y54" s="233">
        <v>0</v>
      </c>
      <c r="Z54" s="234">
        <v>0</v>
      </c>
      <c r="AA54" s="234">
        <v>3</v>
      </c>
      <c r="AB54" s="233"/>
      <c r="AC54" s="233"/>
      <c r="AD54" s="234"/>
      <c r="AE54" s="234"/>
      <c r="AF54" s="224">
        <f t="shared" si="1"/>
        <v>65</v>
      </c>
      <c r="AG54" s="224">
        <f t="shared" si="1"/>
        <v>136</v>
      </c>
      <c r="AH54" s="224">
        <f t="shared" si="1"/>
        <v>6</v>
      </c>
      <c r="AI54" s="224">
        <f t="shared" si="1"/>
        <v>207</v>
      </c>
      <c r="AJ54" s="415"/>
    </row>
    <row r="55" spans="1:35" s="415" customFormat="1" ht="19.5">
      <c r="A55" s="345"/>
      <c r="B55" s="430" t="s">
        <v>202</v>
      </c>
      <c r="C55" s="431" t="s">
        <v>208</v>
      </c>
      <c r="D55" s="233">
        <v>23</v>
      </c>
      <c r="E55" s="233">
        <v>0</v>
      </c>
      <c r="F55" s="233">
        <v>5</v>
      </c>
      <c r="G55" s="233">
        <v>28</v>
      </c>
      <c r="H55" s="233">
        <v>27</v>
      </c>
      <c r="I55" s="233">
        <v>51</v>
      </c>
      <c r="J55" s="233">
        <v>0</v>
      </c>
      <c r="K55" s="233">
        <v>78</v>
      </c>
      <c r="L55" s="233">
        <v>138</v>
      </c>
      <c r="M55" s="233">
        <v>47</v>
      </c>
      <c r="N55" s="233">
        <v>0</v>
      </c>
      <c r="O55" s="233">
        <v>185</v>
      </c>
      <c r="P55" s="233">
        <v>65</v>
      </c>
      <c r="Q55" s="233">
        <v>100</v>
      </c>
      <c r="R55" s="234">
        <v>0</v>
      </c>
      <c r="S55" s="234">
        <v>165</v>
      </c>
      <c r="T55" s="233">
        <v>0</v>
      </c>
      <c r="U55" s="233">
        <v>21</v>
      </c>
      <c r="V55" s="234">
        <v>0</v>
      </c>
      <c r="W55" s="234">
        <v>21</v>
      </c>
      <c r="X55" s="233">
        <v>11</v>
      </c>
      <c r="Y55" s="233">
        <v>0</v>
      </c>
      <c r="Z55" s="234">
        <v>0</v>
      </c>
      <c r="AA55" s="234">
        <v>11</v>
      </c>
      <c r="AB55" s="233"/>
      <c r="AC55" s="233"/>
      <c r="AD55" s="234"/>
      <c r="AE55" s="234"/>
      <c r="AF55" s="224">
        <f t="shared" si="1"/>
        <v>264</v>
      </c>
      <c r="AG55" s="224">
        <f t="shared" si="1"/>
        <v>219</v>
      </c>
      <c r="AH55" s="224">
        <f t="shared" si="1"/>
        <v>5</v>
      </c>
      <c r="AI55" s="224">
        <f t="shared" si="1"/>
        <v>488</v>
      </c>
    </row>
    <row r="56" spans="1:36" s="1" customFormat="1" ht="9.75">
      <c r="A56" s="345"/>
      <c r="B56" s="98" t="s">
        <v>172</v>
      </c>
      <c r="C56" s="91" t="s">
        <v>210</v>
      </c>
      <c r="D56" s="216"/>
      <c r="E56" s="216"/>
      <c r="F56" s="216"/>
      <c r="G56" s="233"/>
      <c r="H56" s="233">
        <v>0</v>
      </c>
      <c r="I56" s="233">
        <v>1</v>
      </c>
      <c r="J56" s="233">
        <v>0</v>
      </c>
      <c r="K56" s="233">
        <v>1</v>
      </c>
      <c r="L56" s="233">
        <v>4</v>
      </c>
      <c r="M56" s="233">
        <v>0</v>
      </c>
      <c r="N56" s="233">
        <v>0</v>
      </c>
      <c r="O56" s="233">
        <v>4</v>
      </c>
      <c r="P56" s="233">
        <v>1</v>
      </c>
      <c r="Q56" s="233">
        <v>3</v>
      </c>
      <c r="R56" s="234">
        <v>0</v>
      </c>
      <c r="S56" s="234">
        <v>4</v>
      </c>
      <c r="T56" s="233">
        <v>0</v>
      </c>
      <c r="U56" s="233">
        <v>0</v>
      </c>
      <c r="V56" s="234">
        <v>0</v>
      </c>
      <c r="W56" s="234">
        <v>0</v>
      </c>
      <c r="X56" s="233"/>
      <c r="Y56" s="233"/>
      <c r="Z56" s="234"/>
      <c r="AA56" s="234"/>
      <c r="AB56" s="233"/>
      <c r="AC56" s="233"/>
      <c r="AD56" s="234"/>
      <c r="AE56" s="234"/>
      <c r="AF56" s="224">
        <f t="shared" si="1"/>
        <v>5</v>
      </c>
      <c r="AG56" s="224">
        <f t="shared" si="1"/>
        <v>4</v>
      </c>
      <c r="AH56" s="224">
        <f t="shared" si="1"/>
        <v>0</v>
      </c>
      <c r="AI56" s="224">
        <f t="shared" si="1"/>
        <v>9</v>
      </c>
      <c r="AJ56" s="415"/>
    </row>
    <row r="57" spans="1:36" s="1" customFormat="1" ht="20.25" thickBot="1">
      <c r="A57" s="345"/>
      <c r="B57" s="98" t="s">
        <v>204</v>
      </c>
      <c r="C57" s="91" t="s">
        <v>300</v>
      </c>
      <c r="D57" s="216">
        <v>21</v>
      </c>
      <c r="E57" s="216">
        <v>0</v>
      </c>
      <c r="F57" s="216">
        <v>12</v>
      </c>
      <c r="G57" s="233">
        <v>33</v>
      </c>
      <c r="H57" s="233">
        <v>37</v>
      </c>
      <c r="I57" s="233">
        <v>37</v>
      </c>
      <c r="J57" s="233">
        <v>4</v>
      </c>
      <c r="K57" s="233">
        <v>78</v>
      </c>
      <c r="L57" s="233">
        <v>28</v>
      </c>
      <c r="M57" s="233">
        <v>3</v>
      </c>
      <c r="N57" s="233">
        <v>0</v>
      </c>
      <c r="O57" s="233">
        <v>31</v>
      </c>
      <c r="P57" s="233">
        <v>16</v>
      </c>
      <c r="Q57" s="233">
        <v>59</v>
      </c>
      <c r="R57" s="234">
        <v>0</v>
      </c>
      <c r="S57" s="234">
        <v>75</v>
      </c>
      <c r="T57" s="233">
        <v>0</v>
      </c>
      <c r="U57" s="233">
        <v>11</v>
      </c>
      <c r="V57" s="234">
        <v>0</v>
      </c>
      <c r="W57" s="234">
        <v>11</v>
      </c>
      <c r="X57" s="233">
        <v>4</v>
      </c>
      <c r="Y57" s="233">
        <v>0</v>
      </c>
      <c r="Z57" s="234">
        <v>0</v>
      </c>
      <c r="AA57" s="234">
        <v>4</v>
      </c>
      <c r="AB57" s="233">
        <v>0</v>
      </c>
      <c r="AC57" s="233">
        <v>1</v>
      </c>
      <c r="AD57" s="234">
        <v>0</v>
      </c>
      <c r="AE57" s="234">
        <v>1</v>
      </c>
      <c r="AF57" s="224">
        <f t="shared" si="1"/>
        <v>106</v>
      </c>
      <c r="AG57" s="224">
        <f t="shared" si="1"/>
        <v>111</v>
      </c>
      <c r="AH57" s="224">
        <f t="shared" si="1"/>
        <v>16</v>
      </c>
      <c r="AI57" s="224">
        <f t="shared" si="1"/>
        <v>233</v>
      </c>
      <c r="AJ57" s="415"/>
    </row>
    <row r="58" spans="1:36" s="1" customFormat="1" ht="18" customHeight="1" thickBot="1">
      <c r="A58" s="280"/>
      <c r="B58" s="101"/>
      <c r="C58" s="110" t="s">
        <v>28</v>
      </c>
      <c r="D58" s="227">
        <f>SUM(D37:D57)</f>
        <v>395</v>
      </c>
      <c r="E58" s="227">
        <f aca="true" t="shared" si="4" ref="E58:AE58">SUM(E37:E57)</f>
        <v>61</v>
      </c>
      <c r="F58" s="227">
        <f t="shared" si="4"/>
        <v>189</v>
      </c>
      <c r="G58" s="227">
        <f t="shared" si="4"/>
        <v>645</v>
      </c>
      <c r="H58" s="227">
        <f t="shared" si="4"/>
        <v>1814</v>
      </c>
      <c r="I58" s="227">
        <f t="shared" si="4"/>
        <v>771</v>
      </c>
      <c r="J58" s="227">
        <f t="shared" si="4"/>
        <v>122</v>
      </c>
      <c r="K58" s="227">
        <f t="shared" si="4"/>
        <v>2707</v>
      </c>
      <c r="L58" s="227">
        <f t="shared" si="4"/>
        <v>1076</v>
      </c>
      <c r="M58" s="227">
        <f t="shared" si="4"/>
        <v>364</v>
      </c>
      <c r="N58" s="227">
        <f t="shared" si="4"/>
        <v>4</v>
      </c>
      <c r="O58" s="227">
        <f t="shared" si="4"/>
        <v>1444</v>
      </c>
      <c r="P58" s="227">
        <f t="shared" si="4"/>
        <v>1901</v>
      </c>
      <c r="Q58" s="227">
        <f t="shared" si="4"/>
        <v>4327</v>
      </c>
      <c r="R58" s="227">
        <f t="shared" si="4"/>
        <v>15</v>
      </c>
      <c r="S58" s="227">
        <f t="shared" si="4"/>
        <v>6243</v>
      </c>
      <c r="T58" s="227">
        <f t="shared" si="4"/>
        <v>28</v>
      </c>
      <c r="U58" s="227">
        <f t="shared" si="4"/>
        <v>869</v>
      </c>
      <c r="V58" s="227">
        <f t="shared" si="4"/>
        <v>15</v>
      </c>
      <c r="W58" s="227">
        <f t="shared" si="4"/>
        <v>912</v>
      </c>
      <c r="X58" s="227">
        <f t="shared" si="4"/>
        <v>223</v>
      </c>
      <c r="Y58" s="227">
        <f t="shared" si="4"/>
        <v>48</v>
      </c>
      <c r="Z58" s="227">
        <f t="shared" si="4"/>
        <v>1</v>
      </c>
      <c r="AA58" s="227">
        <f t="shared" si="4"/>
        <v>272</v>
      </c>
      <c r="AB58" s="227">
        <f t="shared" si="4"/>
        <v>89</v>
      </c>
      <c r="AC58" s="227">
        <f t="shared" si="4"/>
        <v>13</v>
      </c>
      <c r="AD58" s="227">
        <f t="shared" si="4"/>
        <v>0</v>
      </c>
      <c r="AE58" s="227">
        <f t="shared" si="4"/>
        <v>102</v>
      </c>
      <c r="AF58" s="227">
        <f t="shared" si="1"/>
        <v>5526</v>
      </c>
      <c r="AG58" s="227">
        <f t="shared" si="1"/>
        <v>6453</v>
      </c>
      <c r="AH58" s="227">
        <f t="shared" si="1"/>
        <v>346</v>
      </c>
      <c r="AI58" s="228">
        <f t="shared" si="1"/>
        <v>12325</v>
      </c>
      <c r="AJ58" s="415"/>
    </row>
    <row r="59" spans="1:36" s="1" customFormat="1" ht="18" customHeight="1" thickBot="1">
      <c r="A59" s="432"/>
      <c r="B59" s="99"/>
      <c r="C59" s="99"/>
      <c r="D59" s="235"/>
      <c r="E59" s="235"/>
      <c r="F59" s="235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415"/>
      <c r="AG59" s="415"/>
      <c r="AH59" s="415"/>
      <c r="AI59" s="415"/>
      <c r="AJ59" s="415"/>
    </row>
    <row r="60" spans="1:36" s="1" customFormat="1" ht="18" customHeight="1" thickBot="1">
      <c r="A60" s="433"/>
      <c r="B60" s="111" t="s">
        <v>211</v>
      </c>
      <c r="C60" s="112" t="s">
        <v>212</v>
      </c>
      <c r="D60" s="237">
        <v>5</v>
      </c>
      <c r="E60" s="237">
        <v>15</v>
      </c>
      <c r="F60" s="237">
        <v>5</v>
      </c>
      <c r="G60" s="238">
        <v>25</v>
      </c>
      <c r="H60" s="238">
        <v>139</v>
      </c>
      <c r="I60" s="238">
        <v>166</v>
      </c>
      <c r="J60" s="238">
        <v>14</v>
      </c>
      <c r="K60" s="238">
        <v>319</v>
      </c>
      <c r="L60" s="238">
        <v>142</v>
      </c>
      <c r="M60" s="238">
        <v>85</v>
      </c>
      <c r="N60" s="238">
        <v>0</v>
      </c>
      <c r="O60" s="238">
        <v>227</v>
      </c>
      <c r="P60" s="238">
        <v>272</v>
      </c>
      <c r="Q60" s="238">
        <v>940</v>
      </c>
      <c r="R60" s="239">
        <v>4</v>
      </c>
      <c r="S60" s="239">
        <v>1216</v>
      </c>
      <c r="T60" s="238">
        <v>1</v>
      </c>
      <c r="U60" s="238">
        <v>132</v>
      </c>
      <c r="V60" s="239">
        <v>0</v>
      </c>
      <c r="W60" s="239">
        <v>133</v>
      </c>
      <c r="X60" s="238">
        <v>21</v>
      </c>
      <c r="Y60" s="238">
        <v>19</v>
      </c>
      <c r="Z60" s="239">
        <v>0</v>
      </c>
      <c r="AA60" s="239">
        <v>40</v>
      </c>
      <c r="AB60" s="238">
        <v>1</v>
      </c>
      <c r="AC60" s="238">
        <v>0</v>
      </c>
      <c r="AD60" s="239">
        <v>0</v>
      </c>
      <c r="AE60" s="239">
        <v>1</v>
      </c>
      <c r="AF60" s="228">
        <f t="shared" si="1"/>
        <v>581</v>
      </c>
      <c r="AG60" s="228">
        <f t="shared" si="1"/>
        <v>1357</v>
      </c>
      <c r="AH60" s="228">
        <f t="shared" si="1"/>
        <v>23</v>
      </c>
      <c r="AI60" s="228">
        <f t="shared" si="1"/>
        <v>1961</v>
      </c>
      <c r="AJ60" s="415"/>
    </row>
    <row r="61" spans="1:36" s="1" customFormat="1" ht="18" customHeight="1" thickBot="1">
      <c r="A61" s="432"/>
      <c r="B61" s="99"/>
      <c r="C61" s="99"/>
      <c r="D61" s="235"/>
      <c r="E61" s="235"/>
      <c r="F61" s="235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415"/>
      <c r="AG61" s="415"/>
      <c r="AH61" s="415"/>
      <c r="AI61" s="415"/>
      <c r="AJ61" s="415"/>
    </row>
    <row r="62" spans="1:36" s="1" customFormat="1" ht="10.5" thickBot="1">
      <c r="A62" s="433"/>
      <c r="B62" s="111" t="s">
        <v>213</v>
      </c>
      <c r="C62" s="112" t="s">
        <v>214</v>
      </c>
      <c r="D62" s="237"/>
      <c r="E62" s="237"/>
      <c r="F62" s="237"/>
      <c r="G62" s="238"/>
      <c r="H62" s="238">
        <v>71</v>
      </c>
      <c r="I62" s="238">
        <v>224</v>
      </c>
      <c r="J62" s="238">
        <v>4</v>
      </c>
      <c r="K62" s="238">
        <v>299</v>
      </c>
      <c r="L62" s="238">
        <v>14</v>
      </c>
      <c r="M62" s="238">
        <v>34</v>
      </c>
      <c r="N62" s="238">
        <v>0</v>
      </c>
      <c r="O62" s="238">
        <v>48</v>
      </c>
      <c r="P62" s="238">
        <v>351</v>
      </c>
      <c r="Q62" s="238">
        <v>1615</v>
      </c>
      <c r="R62" s="239">
        <v>3</v>
      </c>
      <c r="S62" s="239">
        <v>1969</v>
      </c>
      <c r="T62" s="238">
        <v>15</v>
      </c>
      <c r="U62" s="238">
        <v>57</v>
      </c>
      <c r="V62" s="239">
        <v>2</v>
      </c>
      <c r="W62" s="239">
        <v>74</v>
      </c>
      <c r="X62" s="238">
        <v>15</v>
      </c>
      <c r="Y62" s="238">
        <v>9</v>
      </c>
      <c r="Z62" s="239">
        <v>1</v>
      </c>
      <c r="AA62" s="239">
        <v>25</v>
      </c>
      <c r="AB62" s="238"/>
      <c r="AC62" s="238"/>
      <c r="AD62" s="239"/>
      <c r="AE62" s="239"/>
      <c r="AF62" s="228">
        <f t="shared" si="1"/>
        <v>466</v>
      </c>
      <c r="AG62" s="228">
        <f t="shared" si="1"/>
        <v>1939</v>
      </c>
      <c r="AH62" s="228">
        <f t="shared" si="1"/>
        <v>10</v>
      </c>
      <c r="AI62" s="228">
        <f t="shared" si="1"/>
        <v>2415</v>
      </c>
      <c r="AJ62" s="415"/>
    </row>
    <row r="63" spans="1:36" s="1" customFormat="1" ht="18" customHeight="1" thickBot="1">
      <c r="A63" s="432"/>
      <c r="B63" s="99"/>
      <c r="C63" s="113"/>
      <c r="D63" s="235"/>
      <c r="E63" s="235"/>
      <c r="F63" s="235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415"/>
      <c r="AG63" s="415"/>
      <c r="AH63" s="415"/>
      <c r="AI63" s="415"/>
      <c r="AJ63" s="415"/>
    </row>
    <row r="64" spans="1:36" s="1" customFormat="1" ht="18" customHeight="1" thickBot="1">
      <c r="A64" s="33"/>
      <c r="B64" s="101"/>
      <c r="C64" s="110" t="s">
        <v>215</v>
      </c>
      <c r="D64" s="240">
        <f>D22+D36+D58+D60+D62</f>
        <v>948</v>
      </c>
      <c r="E64" s="240">
        <f aca="true" t="shared" si="5" ref="E64:AE64">E22+E36+E58+E60+E62</f>
        <v>142</v>
      </c>
      <c r="F64" s="240">
        <f t="shared" si="5"/>
        <v>453</v>
      </c>
      <c r="G64" s="240">
        <f t="shared" si="5"/>
        <v>1543</v>
      </c>
      <c r="H64" s="240">
        <f t="shared" si="5"/>
        <v>3915</v>
      </c>
      <c r="I64" s="240">
        <f t="shared" si="5"/>
        <v>2536</v>
      </c>
      <c r="J64" s="240">
        <f t="shared" si="5"/>
        <v>269</v>
      </c>
      <c r="K64" s="240">
        <f t="shared" si="5"/>
        <v>6720</v>
      </c>
      <c r="L64" s="240">
        <f t="shared" si="5"/>
        <v>3029</v>
      </c>
      <c r="M64" s="240">
        <f t="shared" si="5"/>
        <v>1123</v>
      </c>
      <c r="N64" s="240">
        <f t="shared" si="5"/>
        <v>14</v>
      </c>
      <c r="O64" s="240">
        <f t="shared" si="5"/>
        <v>4166</v>
      </c>
      <c r="P64" s="240">
        <f t="shared" si="5"/>
        <v>5496</v>
      </c>
      <c r="Q64" s="240">
        <f t="shared" si="5"/>
        <v>20769</v>
      </c>
      <c r="R64" s="240">
        <f t="shared" si="5"/>
        <v>65</v>
      </c>
      <c r="S64" s="240">
        <f t="shared" si="5"/>
        <v>26330</v>
      </c>
      <c r="T64" s="240">
        <f t="shared" si="5"/>
        <v>100</v>
      </c>
      <c r="U64" s="240">
        <f t="shared" si="5"/>
        <v>4526</v>
      </c>
      <c r="V64" s="240">
        <f t="shared" si="5"/>
        <v>64</v>
      </c>
      <c r="W64" s="240">
        <f t="shared" si="5"/>
        <v>4690</v>
      </c>
      <c r="X64" s="240">
        <f t="shared" si="5"/>
        <v>517</v>
      </c>
      <c r="Y64" s="240">
        <f t="shared" si="5"/>
        <v>173</v>
      </c>
      <c r="Z64" s="240">
        <f t="shared" si="5"/>
        <v>2</v>
      </c>
      <c r="AA64" s="240">
        <f t="shared" si="5"/>
        <v>692</v>
      </c>
      <c r="AB64" s="240">
        <f t="shared" si="5"/>
        <v>191</v>
      </c>
      <c r="AC64" s="240">
        <f t="shared" si="5"/>
        <v>49</v>
      </c>
      <c r="AD64" s="240">
        <f t="shared" si="5"/>
        <v>2</v>
      </c>
      <c r="AE64" s="240">
        <f t="shared" si="5"/>
        <v>242</v>
      </c>
      <c r="AF64" s="240">
        <f t="shared" si="1"/>
        <v>14196</v>
      </c>
      <c r="AG64" s="240">
        <f t="shared" si="1"/>
        <v>29318</v>
      </c>
      <c r="AH64" s="240">
        <f t="shared" si="1"/>
        <v>869</v>
      </c>
      <c r="AI64" s="228">
        <f t="shared" si="1"/>
        <v>44383</v>
      </c>
      <c r="AJ64" s="415"/>
    </row>
    <row r="65" ht="12">
      <c r="C65" s="33" t="s">
        <v>226</v>
      </c>
    </row>
    <row r="66" ht="12">
      <c r="C66" s="418" t="s">
        <v>86</v>
      </c>
    </row>
  </sheetData>
  <sheetProtection/>
  <mergeCells count="13">
    <mergeCell ref="X4:AA4"/>
    <mergeCell ref="AB4:AE4"/>
    <mergeCell ref="AF4:AI4"/>
    <mergeCell ref="A6:A22"/>
    <mergeCell ref="A23:A36"/>
    <mergeCell ref="A37:A58"/>
    <mergeCell ref="C4:C5"/>
    <mergeCell ref="C1:AI1"/>
    <mergeCell ref="D4:G4"/>
    <mergeCell ref="H4:K4"/>
    <mergeCell ref="L4:O4"/>
    <mergeCell ref="P4:S4"/>
    <mergeCell ref="T4:W4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/>
  <headerFooter alignWithMargins="0">
    <oddFooter>&amp;RFonte: Tab. 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I18" sqref="I18"/>
    </sheetView>
  </sheetViews>
  <sheetFormatPr defaultColWidth="8.8515625" defaultRowHeight="12.75"/>
  <cols>
    <col min="1" max="1" width="30.421875" style="0" bestFit="1" customWidth="1"/>
    <col min="2" max="2" width="21.8515625" style="0" bestFit="1" customWidth="1"/>
    <col min="3" max="3" width="19.8515625" style="0" bestFit="1" customWidth="1"/>
    <col min="4" max="4" width="18.8515625" style="0" customWidth="1"/>
    <col min="5" max="8" width="8.8515625" style="0" customWidth="1"/>
    <col min="9" max="9" width="11.57421875" style="0" bestFit="1" customWidth="1"/>
  </cols>
  <sheetData>
    <row r="2" ht="17.25">
      <c r="A2" s="147" t="s">
        <v>305</v>
      </c>
    </row>
    <row r="3" ht="12.75" thickBot="1"/>
    <row r="4" spans="1:4" ht="12">
      <c r="A4" s="252" t="s">
        <v>21</v>
      </c>
      <c r="B4" s="250" t="s">
        <v>52</v>
      </c>
      <c r="C4" s="250" t="s">
        <v>53</v>
      </c>
      <c r="D4" s="250" t="s">
        <v>54</v>
      </c>
    </row>
    <row r="5" spans="1:4" ht="12">
      <c r="A5" s="253"/>
      <c r="B5" s="251"/>
      <c r="C5" s="251"/>
      <c r="D5" s="251"/>
    </row>
    <row r="6" spans="1:9" ht="12.75" thickBot="1">
      <c r="A6" s="254"/>
      <c r="B6" s="10" t="s">
        <v>51</v>
      </c>
      <c r="C6" s="11" t="s">
        <v>51</v>
      </c>
      <c r="D6" s="10" t="s">
        <v>51</v>
      </c>
      <c r="I6" s="5"/>
    </row>
    <row r="7" spans="1:9" ht="21.75" customHeight="1">
      <c r="A7" s="166" t="s">
        <v>1</v>
      </c>
      <c r="B7" s="349">
        <v>6041</v>
      </c>
      <c r="C7" s="349">
        <v>9506</v>
      </c>
      <c r="D7" s="349">
        <v>91839</v>
      </c>
      <c r="I7" s="6"/>
    </row>
    <row r="8" spans="1:9" ht="21.75" customHeight="1">
      <c r="A8" s="9" t="s">
        <v>3</v>
      </c>
      <c r="B8" s="349">
        <v>3</v>
      </c>
      <c r="C8" s="349">
        <v>17</v>
      </c>
      <c r="D8" s="349">
        <v>98</v>
      </c>
      <c r="I8" s="6"/>
    </row>
    <row r="9" spans="1:9" ht="21.75" customHeight="1">
      <c r="A9" s="9" t="s">
        <v>2</v>
      </c>
      <c r="B9" s="349">
        <v>223</v>
      </c>
      <c r="C9" s="349">
        <v>462</v>
      </c>
      <c r="D9" s="349">
        <v>3820</v>
      </c>
      <c r="I9" s="6"/>
    </row>
    <row r="10" spans="1:9" ht="21.75" customHeight="1">
      <c r="A10" s="9" t="s">
        <v>50</v>
      </c>
      <c r="B10" s="349">
        <v>397</v>
      </c>
      <c r="C10" s="349">
        <v>1079</v>
      </c>
      <c r="D10" s="349">
        <v>10868</v>
      </c>
      <c r="I10" s="6"/>
    </row>
    <row r="11" spans="1:9" ht="21.75" customHeight="1">
      <c r="A11" s="9" t="s">
        <v>15</v>
      </c>
      <c r="B11" s="349">
        <v>373</v>
      </c>
      <c r="C11" s="349">
        <v>221</v>
      </c>
      <c r="D11" s="349">
        <v>600</v>
      </c>
      <c r="I11" s="6"/>
    </row>
    <row r="12" spans="1:9" ht="21.75" customHeight="1">
      <c r="A12" s="9" t="s">
        <v>17</v>
      </c>
      <c r="B12" s="349">
        <v>154</v>
      </c>
      <c r="C12" s="349">
        <v>148</v>
      </c>
      <c r="D12" s="349">
        <v>439</v>
      </c>
      <c r="I12" s="6"/>
    </row>
    <row r="13" spans="1:9" ht="21.75" customHeight="1" thickBot="1">
      <c r="A13" s="167" t="s">
        <v>19</v>
      </c>
      <c r="B13" s="350">
        <v>986</v>
      </c>
      <c r="C13" s="350">
        <v>438</v>
      </c>
      <c r="D13" s="350">
        <v>759</v>
      </c>
      <c r="I13" s="6"/>
    </row>
    <row r="15" ht="12.75" thickBot="1"/>
    <row r="16" spans="1:4" ht="12">
      <c r="A16" s="252" t="s">
        <v>21</v>
      </c>
      <c r="B16" s="250" t="s">
        <v>52</v>
      </c>
      <c r="C16" s="250" t="s">
        <v>53</v>
      </c>
      <c r="D16" s="250" t="s">
        <v>54</v>
      </c>
    </row>
    <row r="17" spans="1:4" ht="12">
      <c r="A17" s="253"/>
      <c r="B17" s="251"/>
      <c r="C17" s="251"/>
      <c r="D17" s="251"/>
    </row>
    <row r="18" spans="1:4" ht="12.75" thickBot="1">
      <c r="A18" s="254"/>
      <c r="B18" s="10" t="s">
        <v>51</v>
      </c>
      <c r="C18" s="11" t="s">
        <v>51</v>
      </c>
      <c r="D18" s="10" t="s">
        <v>51</v>
      </c>
    </row>
    <row r="19" spans="1:4" ht="21.75" customHeight="1">
      <c r="A19" s="166" t="s">
        <v>1</v>
      </c>
      <c r="B19" s="351">
        <v>5.625500530795448</v>
      </c>
      <c r="C19" s="351">
        <v>8.852178123777774</v>
      </c>
      <c r="D19" s="351">
        <v>85.52232134542677</v>
      </c>
    </row>
    <row r="20" spans="1:4" ht="21.75" customHeight="1">
      <c r="A20" s="9" t="s">
        <v>3</v>
      </c>
      <c r="B20" s="351">
        <v>2.5423728813559325</v>
      </c>
      <c r="C20" s="351">
        <v>14.40677966101695</v>
      </c>
      <c r="D20" s="351">
        <v>83.05084745762711</v>
      </c>
    </row>
    <row r="21" spans="1:4" ht="21.75" customHeight="1">
      <c r="A21" s="9" t="s">
        <v>2</v>
      </c>
      <c r="B21" s="351">
        <v>4.950055493895671</v>
      </c>
      <c r="C21" s="351">
        <v>10.25527192008879</v>
      </c>
      <c r="D21" s="351">
        <v>84.79467258601554</v>
      </c>
    </row>
    <row r="22" spans="1:4" ht="21.75" customHeight="1">
      <c r="A22" s="9" t="s">
        <v>50</v>
      </c>
      <c r="B22" s="351">
        <v>3.2161373946856773</v>
      </c>
      <c r="C22" s="351">
        <v>8.741088788075178</v>
      </c>
      <c r="D22" s="351">
        <v>88.04277381723914</v>
      </c>
    </row>
    <row r="23" spans="1:4" ht="21.75" customHeight="1">
      <c r="A23" s="9" t="s">
        <v>15</v>
      </c>
      <c r="B23" s="351">
        <v>31.239530988274705</v>
      </c>
      <c r="C23" s="351">
        <v>18.509212730318257</v>
      </c>
      <c r="D23" s="351">
        <v>50.25125628140703</v>
      </c>
    </row>
    <row r="24" spans="1:4" ht="21.75" customHeight="1">
      <c r="A24" s="9" t="s">
        <v>17</v>
      </c>
      <c r="B24" s="351">
        <v>20.78272604588394</v>
      </c>
      <c r="C24" s="351">
        <v>19.973009446693656</v>
      </c>
      <c r="D24" s="351">
        <v>59.24426450742241</v>
      </c>
    </row>
    <row r="25" spans="1:4" ht="21.75" customHeight="1" thickBot="1">
      <c r="A25" s="167" t="s">
        <v>19</v>
      </c>
      <c r="B25" s="352">
        <v>45.167201099404494</v>
      </c>
      <c r="C25" s="352">
        <v>20.064131928538707</v>
      </c>
      <c r="D25" s="352">
        <v>34.768666972056806</v>
      </c>
    </row>
    <row r="26" spans="1:11" ht="12">
      <c r="A26" s="4" t="s">
        <v>87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ht="12">
      <c r="A27" s="4" t="s">
        <v>287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</sheetData>
  <sheetProtection/>
  <mergeCells count="8">
    <mergeCell ref="D4:D5"/>
    <mergeCell ref="B16:B17"/>
    <mergeCell ref="C16:C17"/>
    <mergeCell ref="D16:D17"/>
    <mergeCell ref="A4:A6"/>
    <mergeCell ref="A16:A18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2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5.421875" style="0" customWidth="1"/>
    <col min="2" max="7" width="6.00390625" style="0" customWidth="1"/>
    <col min="8" max="10" width="5.8515625" style="0" customWidth="1"/>
    <col min="11" max="18" width="5.00390625" style="0" customWidth="1"/>
    <col min="19" max="19" width="6.421875" style="0" customWidth="1"/>
    <col min="20" max="26" width="5.00390625" style="0" customWidth="1"/>
    <col min="27" max="28" width="5.8515625" style="0" customWidth="1"/>
    <col min="29" max="30" width="5.00390625" style="0" customWidth="1"/>
    <col min="31" max="31" width="5.8515625" style="0" customWidth="1"/>
    <col min="32" max="35" width="5.00390625" style="0" customWidth="1"/>
    <col min="36" max="37" width="5.8515625" style="0" customWidth="1"/>
    <col min="38" max="38" width="5.00390625" style="0" customWidth="1"/>
    <col min="39" max="40" width="6.421875" style="0" customWidth="1"/>
    <col min="41" max="48" width="5.00390625" style="0" customWidth="1"/>
    <col min="49" max="49" width="6.421875" style="0" customWidth="1"/>
    <col min="50" max="50" width="5.00390625" style="0" customWidth="1"/>
    <col min="51" max="52" width="6.421875" style="0" customWidth="1"/>
    <col min="53" max="57" width="5.00390625" style="0" customWidth="1"/>
    <col min="58" max="58" width="6.00390625" style="0" bestFit="1" customWidth="1"/>
    <col min="59" max="61" width="5.57421875" style="0" customWidth="1"/>
    <col min="62" max="62" width="5.00390625" style="0" customWidth="1"/>
    <col min="63" max="64" width="6.00390625" style="0" customWidth="1"/>
    <col min="65" max="67" width="7.421875" style="0" customWidth="1"/>
  </cols>
  <sheetData>
    <row r="1" s="1" customFormat="1" ht="29.25" customHeight="1"/>
    <row r="2" spans="1:7" s="1" customFormat="1" ht="18" customHeight="1">
      <c r="A2" s="12" t="s">
        <v>306</v>
      </c>
      <c r="B2" s="12"/>
      <c r="C2" s="12"/>
      <c r="D2" s="12"/>
      <c r="E2" s="12"/>
      <c r="F2" s="12"/>
      <c r="G2" s="12"/>
    </row>
    <row r="3" spans="1:7" s="1" customFormat="1" ht="18" customHeight="1">
      <c r="A3" s="13"/>
      <c r="B3" s="13"/>
      <c r="C3" s="13"/>
      <c r="D3" s="13"/>
      <c r="E3" s="13"/>
      <c r="F3" s="13"/>
      <c r="G3" s="13"/>
    </row>
    <row r="4" spans="1:7" s="1" customFormat="1" ht="18" customHeight="1" thickBot="1">
      <c r="A4" s="13"/>
      <c r="B4" s="13"/>
      <c r="C4" s="13"/>
      <c r="D4" s="13"/>
      <c r="E4" s="13"/>
      <c r="F4" s="13"/>
      <c r="G4" s="13"/>
    </row>
    <row r="5" spans="1:67" s="1" customFormat="1" ht="19.5" customHeight="1" thickBot="1">
      <c r="A5" s="255" t="s">
        <v>21</v>
      </c>
      <c r="B5" s="257" t="s">
        <v>29</v>
      </c>
      <c r="C5" s="258"/>
      <c r="D5" s="259"/>
      <c r="E5" s="260" t="s">
        <v>30</v>
      </c>
      <c r="F5" s="258"/>
      <c r="G5" s="259"/>
      <c r="H5" s="260" t="s">
        <v>31</v>
      </c>
      <c r="I5" s="258"/>
      <c r="J5" s="259"/>
      <c r="K5" s="260" t="s">
        <v>48</v>
      </c>
      <c r="L5" s="258" t="s">
        <v>48</v>
      </c>
      <c r="M5" s="259" t="s">
        <v>48</v>
      </c>
      <c r="N5" s="260" t="s">
        <v>47</v>
      </c>
      <c r="O5" s="258" t="s">
        <v>47</v>
      </c>
      <c r="P5" s="259" t="s">
        <v>47</v>
      </c>
      <c r="Q5" s="260" t="s">
        <v>32</v>
      </c>
      <c r="R5" s="258" t="s">
        <v>32</v>
      </c>
      <c r="S5" s="259" t="s">
        <v>32</v>
      </c>
      <c r="T5" s="260" t="s">
        <v>49</v>
      </c>
      <c r="U5" s="258" t="s">
        <v>49</v>
      </c>
      <c r="V5" s="259" t="s">
        <v>49</v>
      </c>
      <c r="W5" s="260" t="s">
        <v>33</v>
      </c>
      <c r="X5" s="258" t="s">
        <v>33</v>
      </c>
      <c r="Y5" s="259" t="s">
        <v>33</v>
      </c>
      <c r="Z5" s="260" t="s">
        <v>46</v>
      </c>
      <c r="AA5" s="258" t="s">
        <v>46</v>
      </c>
      <c r="AB5" s="259" t="s">
        <v>46</v>
      </c>
      <c r="AC5" s="260" t="s">
        <v>34</v>
      </c>
      <c r="AD5" s="258" t="s">
        <v>34</v>
      </c>
      <c r="AE5" s="259" t="s">
        <v>34</v>
      </c>
      <c r="AF5" s="260" t="s">
        <v>35</v>
      </c>
      <c r="AG5" s="258" t="s">
        <v>35</v>
      </c>
      <c r="AH5" s="259" t="s">
        <v>35</v>
      </c>
      <c r="AI5" s="260" t="s">
        <v>36</v>
      </c>
      <c r="AJ5" s="258" t="s">
        <v>36</v>
      </c>
      <c r="AK5" s="259" t="s">
        <v>36</v>
      </c>
      <c r="AL5" s="260" t="s">
        <v>37</v>
      </c>
      <c r="AM5" s="258" t="s">
        <v>37</v>
      </c>
      <c r="AN5" s="259" t="s">
        <v>37</v>
      </c>
      <c r="AO5" s="260" t="s">
        <v>38</v>
      </c>
      <c r="AP5" s="258" t="s">
        <v>38</v>
      </c>
      <c r="AQ5" s="259" t="s">
        <v>38</v>
      </c>
      <c r="AR5" s="260" t="s">
        <v>39</v>
      </c>
      <c r="AS5" s="258" t="s">
        <v>39</v>
      </c>
      <c r="AT5" s="259" t="s">
        <v>39</v>
      </c>
      <c r="AU5" s="260" t="s">
        <v>40</v>
      </c>
      <c r="AV5" s="258" t="s">
        <v>40</v>
      </c>
      <c r="AW5" s="259" t="s">
        <v>40</v>
      </c>
      <c r="AX5" s="260" t="s">
        <v>41</v>
      </c>
      <c r="AY5" s="258" t="s">
        <v>41</v>
      </c>
      <c r="AZ5" s="259" t="s">
        <v>41</v>
      </c>
      <c r="BA5" s="260" t="s">
        <v>42</v>
      </c>
      <c r="BB5" s="258" t="s">
        <v>42</v>
      </c>
      <c r="BC5" s="259" t="s">
        <v>42</v>
      </c>
      <c r="BD5" s="260" t="s">
        <v>43</v>
      </c>
      <c r="BE5" s="258" t="s">
        <v>43</v>
      </c>
      <c r="BF5" s="259" t="s">
        <v>43</v>
      </c>
      <c r="BG5" s="260" t="s">
        <v>44</v>
      </c>
      <c r="BH5" s="258" t="s">
        <v>44</v>
      </c>
      <c r="BI5" s="259" t="s">
        <v>44</v>
      </c>
      <c r="BJ5" s="260" t="s">
        <v>45</v>
      </c>
      <c r="BK5" s="258" t="s">
        <v>45</v>
      </c>
      <c r="BL5" s="258" t="s">
        <v>45</v>
      </c>
      <c r="BM5" s="257" t="s">
        <v>0</v>
      </c>
      <c r="BN5" s="258"/>
      <c r="BO5" s="261"/>
    </row>
    <row r="6" spans="1:67" s="1" customFormat="1" ht="19.5" customHeight="1" thickBot="1">
      <c r="A6" s="256"/>
      <c r="B6" s="14" t="s">
        <v>26</v>
      </c>
      <c r="C6" s="15" t="s">
        <v>27</v>
      </c>
      <c r="D6" s="16" t="s">
        <v>28</v>
      </c>
      <c r="E6" s="15" t="s">
        <v>26</v>
      </c>
      <c r="F6" s="15" t="s">
        <v>27</v>
      </c>
      <c r="G6" s="16" t="s">
        <v>28</v>
      </c>
      <c r="H6" s="15" t="s">
        <v>26</v>
      </c>
      <c r="I6" s="15" t="s">
        <v>27</v>
      </c>
      <c r="J6" s="16" t="s">
        <v>28</v>
      </c>
      <c r="K6" s="15" t="s">
        <v>26</v>
      </c>
      <c r="L6" s="15" t="s">
        <v>27</v>
      </c>
      <c r="M6" s="16" t="s">
        <v>28</v>
      </c>
      <c r="N6" s="15" t="s">
        <v>26</v>
      </c>
      <c r="O6" s="15" t="s">
        <v>27</v>
      </c>
      <c r="P6" s="16" t="s">
        <v>28</v>
      </c>
      <c r="Q6" s="15" t="s">
        <v>26</v>
      </c>
      <c r="R6" s="15" t="s">
        <v>27</v>
      </c>
      <c r="S6" s="16" t="s">
        <v>28</v>
      </c>
      <c r="T6" s="15" t="s">
        <v>26</v>
      </c>
      <c r="U6" s="15" t="s">
        <v>27</v>
      </c>
      <c r="V6" s="16" t="s">
        <v>28</v>
      </c>
      <c r="W6" s="15" t="s">
        <v>26</v>
      </c>
      <c r="X6" s="15" t="s">
        <v>27</v>
      </c>
      <c r="Y6" s="16" t="s">
        <v>28</v>
      </c>
      <c r="Z6" s="15" t="s">
        <v>26</v>
      </c>
      <c r="AA6" s="15" t="s">
        <v>27</v>
      </c>
      <c r="AB6" s="16" t="s">
        <v>28</v>
      </c>
      <c r="AC6" s="15" t="s">
        <v>26</v>
      </c>
      <c r="AD6" s="15" t="s">
        <v>27</v>
      </c>
      <c r="AE6" s="16" t="s">
        <v>28</v>
      </c>
      <c r="AF6" s="15" t="s">
        <v>26</v>
      </c>
      <c r="AG6" s="15" t="s">
        <v>27</v>
      </c>
      <c r="AH6" s="16" t="s">
        <v>28</v>
      </c>
      <c r="AI6" s="15" t="s">
        <v>26</v>
      </c>
      <c r="AJ6" s="15" t="s">
        <v>27</v>
      </c>
      <c r="AK6" s="16" t="s">
        <v>28</v>
      </c>
      <c r="AL6" s="15" t="s">
        <v>26</v>
      </c>
      <c r="AM6" s="15" t="s">
        <v>27</v>
      </c>
      <c r="AN6" s="16" t="s">
        <v>28</v>
      </c>
      <c r="AO6" s="15" t="s">
        <v>26</v>
      </c>
      <c r="AP6" s="15" t="s">
        <v>27</v>
      </c>
      <c r="AQ6" s="16" t="s">
        <v>28</v>
      </c>
      <c r="AR6" s="15" t="s">
        <v>26</v>
      </c>
      <c r="AS6" s="15" t="s">
        <v>27</v>
      </c>
      <c r="AT6" s="16" t="s">
        <v>28</v>
      </c>
      <c r="AU6" s="15" t="s">
        <v>26</v>
      </c>
      <c r="AV6" s="15" t="s">
        <v>27</v>
      </c>
      <c r="AW6" s="16" t="s">
        <v>28</v>
      </c>
      <c r="AX6" s="15" t="s">
        <v>26</v>
      </c>
      <c r="AY6" s="15" t="s">
        <v>27</v>
      </c>
      <c r="AZ6" s="16" t="s">
        <v>28</v>
      </c>
      <c r="BA6" s="15" t="s">
        <v>26</v>
      </c>
      <c r="BB6" s="15" t="s">
        <v>27</v>
      </c>
      <c r="BC6" s="16" t="s">
        <v>28</v>
      </c>
      <c r="BD6" s="15" t="s">
        <v>26</v>
      </c>
      <c r="BE6" s="15" t="s">
        <v>27</v>
      </c>
      <c r="BF6" s="16" t="s">
        <v>28</v>
      </c>
      <c r="BG6" s="15" t="s">
        <v>26</v>
      </c>
      <c r="BH6" s="15" t="s">
        <v>27</v>
      </c>
      <c r="BI6" s="16" t="s">
        <v>28</v>
      </c>
      <c r="BJ6" s="15" t="s">
        <v>26</v>
      </c>
      <c r="BK6" s="15" t="s">
        <v>27</v>
      </c>
      <c r="BL6" s="15" t="s">
        <v>28</v>
      </c>
      <c r="BM6" s="14" t="s">
        <v>26</v>
      </c>
      <c r="BN6" s="15" t="s">
        <v>27</v>
      </c>
      <c r="BO6" s="16" t="s">
        <v>28</v>
      </c>
    </row>
    <row r="7" spans="1:67" s="1" customFormat="1" ht="18" customHeight="1">
      <c r="A7" s="17" t="s">
        <v>1</v>
      </c>
      <c r="B7" s="353">
        <v>108.45</v>
      </c>
      <c r="C7" s="353">
        <v>171.3</v>
      </c>
      <c r="D7" s="353">
        <v>279.75</v>
      </c>
      <c r="E7" s="353">
        <v>0.92</v>
      </c>
      <c r="F7" s="353">
        <v>4.46</v>
      </c>
      <c r="G7" s="353">
        <v>5.38</v>
      </c>
      <c r="H7" s="353">
        <v>394.82</v>
      </c>
      <c r="I7" s="353">
        <v>671.67</v>
      </c>
      <c r="J7" s="353">
        <v>1066.49</v>
      </c>
      <c r="K7" s="353">
        <v>180.92</v>
      </c>
      <c r="L7" s="353">
        <v>198.33</v>
      </c>
      <c r="M7" s="353">
        <v>379.25</v>
      </c>
      <c r="N7" s="353">
        <v>37.8</v>
      </c>
      <c r="O7" s="353">
        <v>74.1</v>
      </c>
      <c r="P7" s="353">
        <v>111.9</v>
      </c>
      <c r="Q7" s="353">
        <v>68.69</v>
      </c>
      <c r="R7" s="353">
        <v>113.99</v>
      </c>
      <c r="S7" s="353">
        <v>182.68</v>
      </c>
      <c r="T7" s="353">
        <v>71.3</v>
      </c>
      <c r="U7" s="353">
        <v>123.82</v>
      </c>
      <c r="V7" s="353">
        <v>195.12</v>
      </c>
      <c r="W7" s="353">
        <v>63.48</v>
      </c>
      <c r="X7" s="353">
        <v>119</v>
      </c>
      <c r="Y7" s="353">
        <v>182.48</v>
      </c>
      <c r="Z7" s="353">
        <v>202.38</v>
      </c>
      <c r="AA7" s="353">
        <v>337.3</v>
      </c>
      <c r="AB7" s="353">
        <v>539.68</v>
      </c>
      <c r="AC7" s="353">
        <v>314.66</v>
      </c>
      <c r="AD7" s="353">
        <v>503.73</v>
      </c>
      <c r="AE7" s="353">
        <v>818.39</v>
      </c>
      <c r="AF7" s="353">
        <v>44.61</v>
      </c>
      <c r="AG7" s="353">
        <v>80.34</v>
      </c>
      <c r="AH7" s="353">
        <v>124.95</v>
      </c>
      <c r="AI7" s="353">
        <v>85.26</v>
      </c>
      <c r="AJ7" s="353">
        <v>137.16</v>
      </c>
      <c r="AK7" s="353">
        <v>222.42</v>
      </c>
      <c r="AL7" s="353">
        <v>260.93</v>
      </c>
      <c r="AM7" s="353">
        <v>456.62</v>
      </c>
      <c r="AN7" s="353">
        <v>717.55</v>
      </c>
      <c r="AO7" s="353">
        <v>59.81</v>
      </c>
      <c r="AP7" s="353">
        <v>95.23</v>
      </c>
      <c r="AQ7" s="353">
        <v>155.04</v>
      </c>
      <c r="AR7" s="353">
        <v>3.94</v>
      </c>
      <c r="AS7" s="353">
        <v>1.75</v>
      </c>
      <c r="AT7" s="353">
        <v>5.69</v>
      </c>
      <c r="AU7" s="353">
        <v>121.73</v>
      </c>
      <c r="AV7" s="353">
        <v>168.04</v>
      </c>
      <c r="AW7" s="353">
        <v>289.77</v>
      </c>
      <c r="AX7" s="353">
        <v>265.11</v>
      </c>
      <c r="AY7" s="353">
        <v>374.41</v>
      </c>
      <c r="AZ7" s="353">
        <v>639.52</v>
      </c>
      <c r="BA7" s="353">
        <v>16.35</v>
      </c>
      <c r="BB7" s="353">
        <v>24.69</v>
      </c>
      <c r="BC7" s="353">
        <v>41.04</v>
      </c>
      <c r="BD7" s="353">
        <v>73.78</v>
      </c>
      <c r="BE7" s="353">
        <v>150.36</v>
      </c>
      <c r="BF7" s="353">
        <v>224.14</v>
      </c>
      <c r="BG7" s="353">
        <v>466.54</v>
      </c>
      <c r="BH7" s="353">
        <v>716.55</v>
      </c>
      <c r="BI7" s="353">
        <v>1183.09</v>
      </c>
      <c r="BJ7" s="353">
        <v>76.88</v>
      </c>
      <c r="BK7" s="353">
        <v>232.7</v>
      </c>
      <c r="BL7" s="354">
        <v>309.58</v>
      </c>
      <c r="BM7" s="18">
        <v>2918.36</v>
      </c>
      <c r="BN7" s="19">
        <v>4755.55</v>
      </c>
      <c r="BO7" s="20">
        <v>7673.91</v>
      </c>
    </row>
    <row r="8" spans="1:67" s="1" customFormat="1" ht="18" customHeight="1">
      <c r="A8" s="17" t="s">
        <v>2</v>
      </c>
      <c r="B8" s="355">
        <v>45.58</v>
      </c>
      <c r="C8" s="355">
        <v>30.78</v>
      </c>
      <c r="D8" s="355">
        <v>76.36</v>
      </c>
      <c r="E8" s="355">
        <v>0</v>
      </c>
      <c r="F8" s="355">
        <v>0</v>
      </c>
      <c r="G8" s="355">
        <v>0</v>
      </c>
      <c r="H8" s="355">
        <v>92.91</v>
      </c>
      <c r="I8" s="355">
        <v>73.03</v>
      </c>
      <c r="J8" s="355">
        <v>165.94</v>
      </c>
      <c r="K8" s="355">
        <v>10.5</v>
      </c>
      <c r="L8" s="355">
        <v>7.5</v>
      </c>
      <c r="M8" s="355">
        <v>18</v>
      </c>
      <c r="N8" s="355">
        <v>3</v>
      </c>
      <c r="O8" s="355">
        <v>7</v>
      </c>
      <c r="P8" s="355">
        <v>10</v>
      </c>
      <c r="Q8" s="355">
        <v>8.2</v>
      </c>
      <c r="R8" s="355">
        <v>4.93</v>
      </c>
      <c r="S8" s="355">
        <v>13.13</v>
      </c>
      <c r="T8" s="355">
        <v>10.11</v>
      </c>
      <c r="U8" s="355">
        <v>6.65</v>
      </c>
      <c r="V8" s="355">
        <v>16.76</v>
      </c>
      <c r="W8" s="355">
        <v>9.07</v>
      </c>
      <c r="X8" s="355">
        <v>10.25</v>
      </c>
      <c r="Y8" s="355">
        <v>19.32</v>
      </c>
      <c r="Z8" s="355">
        <v>12.35</v>
      </c>
      <c r="AA8" s="355">
        <v>28.23</v>
      </c>
      <c r="AB8" s="355">
        <v>40.58</v>
      </c>
      <c r="AC8" s="355">
        <v>37.17</v>
      </c>
      <c r="AD8" s="355">
        <v>45.36</v>
      </c>
      <c r="AE8" s="355">
        <v>82.53</v>
      </c>
      <c r="AF8" s="355">
        <v>3.16</v>
      </c>
      <c r="AG8" s="355">
        <v>9.76</v>
      </c>
      <c r="AH8" s="355">
        <v>12.92</v>
      </c>
      <c r="AI8" s="355">
        <v>2.3</v>
      </c>
      <c r="AJ8" s="355">
        <v>1.03</v>
      </c>
      <c r="AK8" s="355">
        <v>3.33</v>
      </c>
      <c r="AL8" s="355">
        <v>37.04</v>
      </c>
      <c r="AM8" s="355">
        <v>16.26</v>
      </c>
      <c r="AN8" s="355">
        <v>53.3</v>
      </c>
      <c r="AO8" s="355">
        <v>2.01</v>
      </c>
      <c r="AP8" s="355">
        <v>5.83</v>
      </c>
      <c r="AQ8" s="355">
        <v>7.84</v>
      </c>
      <c r="AR8" s="355">
        <v>2.04</v>
      </c>
      <c r="AS8" s="355">
        <v>0.5</v>
      </c>
      <c r="AT8" s="355">
        <v>2.54</v>
      </c>
      <c r="AU8" s="355">
        <v>16.24</v>
      </c>
      <c r="AV8" s="355">
        <v>9.75</v>
      </c>
      <c r="AW8" s="355">
        <v>25.99</v>
      </c>
      <c r="AX8" s="355">
        <v>14.53</v>
      </c>
      <c r="AY8" s="355">
        <v>5.71</v>
      </c>
      <c r="AZ8" s="355">
        <v>20.24</v>
      </c>
      <c r="BA8" s="355">
        <v>13</v>
      </c>
      <c r="BB8" s="355">
        <v>3.99</v>
      </c>
      <c r="BC8" s="355">
        <v>16.99</v>
      </c>
      <c r="BD8" s="355">
        <v>0</v>
      </c>
      <c r="BE8" s="355">
        <v>0</v>
      </c>
      <c r="BF8" s="355">
        <v>0</v>
      </c>
      <c r="BG8" s="355">
        <v>20.15</v>
      </c>
      <c r="BH8" s="355">
        <v>6.82</v>
      </c>
      <c r="BI8" s="355">
        <v>26.97</v>
      </c>
      <c r="BJ8" s="355">
        <v>29.21</v>
      </c>
      <c r="BK8" s="355">
        <v>22.63</v>
      </c>
      <c r="BL8" s="356">
        <v>51.84</v>
      </c>
      <c r="BM8" s="21">
        <v>368.57</v>
      </c>
      <c r="BN8" s="22">
        <v>296.01</v>
      </c>
      <c r="BO8" s="23">
        <v>664.58</v>
      </c>
    </row>
    <row r="9" spans="1:67" s="1" customFormat="1" ht="18" customHeight="1">
      <c r="A9" s="17" t="s">
        <v>3</v>
      </c>
      <c r="B9" s="355">
        <v>0</v>
      </c>
      <c r="C9" s="355">
        <v>0.92</v>
      </c>
      <c r="D9" s="355">
        <v>0.92</v>
      </c>
      <c r="E9" s="355"/>
      <c r="F9" s="355"/>
      <c r="G9" s="355"/>
      <c r="H9" s="355">
        <v>1.01</v>
      </c>
      <c r="I9" s="355">
        <v>0</v>
      </c>
      <c r="J9" s="355">
        <v>1.01</v>
      </c>
      <c r="K9" s="355">
        <v>1.84</v>
      </c>
      <c r="L9" s="355">
        <v>0</v>
      </c>
      <c r="M9" s="355">
        <v>1.84</v>
      </c>
      <c r="N9" s="355">
        <v>0</v>
      </c>
      <c r="O9" s="355">
        <v>0.15</v>
      </c>
      <c r="P9" s="355">
        <v>0.15</v>
      </c>
      <c r="Q9" s="355">
        <v>1.01</v>
      </c>
      <c r="R9" s="355">
        <v>0</v>
      </c>
      <c r="S9" s="355">
        <v>1.01</v>
      </c>
      <c r="T9" s="355">
        <v>0.16</v>
      </c>
      <c r="U9" s="355">
        <v>0.84</v>
      </c>
      <c r="V9" s="355">
        <v>1</v>
      </c>
      <c r="W9" s="355">
        <v>0</v>
      </c>
      <c r="X9" s="355">
        <v>0.96</v>
      </c>
      <c r="Y9" s="355">
        <v>0.96</v>
      </c>
      <c r="Z9" s="355">
        <v>0</v>
      </c>
      <c r="AA9" s="355">
        <v>0</v>
      </c>
      <c r="AB9" s="355">
        <v>0</v>
      </c>
      <c r="AC9" s="355">
        <v>1</v>
      </c>
      <c r="AD9" s="355">
        <v>2</v>
      </c>
      <c r="AE9" s="355">
        <v>3</v>
      </c>
      <c r="AF9" s="355"/>
      <c r="AG9" s="355"/>
      <c r="AH9" s="355"/>
      <c r="AI9" s="355">
        <v>1.49</v>
      </c>
      <c r="AJ9" s="355">
        <v>1</v>
      </c>
      <c r="AK9" s="355">
        <v>2.49</v>
      </c>
      <c r="AL9" s="355"/>
      <c r="AM9" s="355"/>
      <c r="AN9" s="355"/>
      <c r="AO9" s="355"/>
      <c r="AP9" s="355"/>
      <c r="AQ9" s="355"/>
      <c r="AR9" s="355"/>
      <c r="AS9" s="355"/>
      <c r="AT9" s="355"/>
      <c r="AU9" s="355">
        <v>0</v>
      </c>
      <c r="AV9" s="355">
        <v>0</v>
      </c>
      <c r="AW9" s="355">
        <v>0</v>
      </c>
      <c r="AX9" s="355"/>
      <c r="AY9" s="355"/>
      <c r="AZ9" s="355"/>
      <c r="BA9" s="355"/>
      <c r="BB9" s="355"/>
      <c r="BC9" s="355"/>
      <c r="BD9" s="355"/>
      <c r="BE9" s="355"/>
      <c r="BF9" s="355"/>
      <c r="BG9" s="355">
        <v>0.26</v>
      </c>
      <c r="BH9" s="355">
        <v>0</v>
      </c>
      <c r="BI9" s="355">
        <v>0.26</v>
      </c>
      <c r="BJ9" s="355"/>
      <c r="BK9" s="355"/>
      <c r="BL9" s="356"/>
      <c r="BM9" s="21">
        <v>6.77</v>
      </c>
      <c r="BN9" s="22">
        <v>5.87</v>
      </c>
      <c r="BO9" s="23">
        <v>12.64</v>
      </c>
    </row>
    <row r="10" spans="1:67" s="1" customFormat="1" ht="18" customHeight="1">
      <c r="A10" s="17" t="s">
        <v>50</v>
      </c>
      <c r="B10" s="355">
        <v>25.4</v>
      </c>
      <c r="C10" s="355">
        <v>120.55</v>
      </c>
      <c r="D10" s="355">
        <v>145.95</v>
      </c>
      <c r="E10" s="355">
        <v>0</v>
      </c>
      <c r="F10" s="355">
        <v>2.28</v>
      </c>
      <c r="G10" s="355">
        <v>2.28</v>
      </c>
      <c r="H10" s="355">
        <v>77.18</v>
      </c>
      <c r="I10" s="355">
        <v>308.44</v>
      </c>
      <c r="J10" s="355">
        <v>385.62</v>
      </c>
      <c r="K10" s="355">
        <v>20.95</v>
      </c>
      <c r="L10" s="355">
        <v>112.62</v>
      </c>
      <c r="M10" s="355">
        <v>133.57</v>
      </c>
      <c r="N10" s="355">
        <v>17.16</v>
      </c>
      <c r="O10" s="355">
        <v>33</v>
      </c>
      <c r="P10" s="355">
        <v>50.16</v>
      </c>
      <c r="Q10" s="355">
        <v>6.89</v>
      </c>
      <c r="R10" s="355">
        <v>80.74</v>
      </c>
      <c r="S10" s="355">
        <v>87.63</v>
      </c>
      <c r="T10" s="355">
        <v>26.93</v>
      </c>
      <c r="U10" s="355">
        <v>109.09</v>
      </c>
      <c r="V10" s="355">
        <v>136.02</v>
      </c>
      <c r="W10" s="355">
        <v>28.33</v>
      </c>
      <c r="X10" s="355">
        <v>112.65</v>
      </c>
      <c r="Y10" s="355">
        <v>140.98</v>
      </c>
      <c r="Z10" s="355">
        <v>33.79</v>
      </c>
      <c r="AA10" s="355">
        <v>209.37</v>
      </c>
      <c r="AB10" s="355">
        <v>243.16</v>
      </c>
      <c r="AC10" s="355">
        <v>65.66</v>
      </c>
      <c r="AD10" s="355">
        <v>229.86</v>
      </c>
      <c r="AE10" s="355">
        <v>295.52</v>
      </c>
      <c r="AF10" s="355">
        <v>2.69</v>
      </c>
      <c r="AG10" s="355">
        <v>9.8</v>
      </c>
      <c r="AH10" s="355">
        <v>12.49</v>
      </c>
      <c r="AI10" s="355">
        <v>17.07</v>
      </c>
      <c r="AJ10" s="355">
        <v>46.76</v>
      </c>
      <c r="AK10" s="355">
        <v>63.83</v>
      </c>
      <c r="AL10" s="355">
        <v>52.89</v>
      </c>
      <c r="AM10" s="355">
        <v>182.85</v>
      </c>
      <c r="AN10" s="355">
        <v>235.74</v>
      </c>
      <c r="AO10" s="355">
        <v>6.89</v>
      </c>
      <c r="AP10" s="355">
        <v>16.43</v>
      </c>
      <c r="AQ10" s="355">
        <v>23.32</v>
      </c>
      <c r="AR10" s="355">
        <v>2</v>
      </c>
      <c r="AS10" s="355">
        <v>1.83</v>
      </c>
      <c r="AT10" s="355">
        <v>3.83</v>
      </c>
      <c r="AU10" s="355">
        <v>13.41</v>
      </c>
      <c r="AV10" s="355">
        <v>34.49</v>
      </c>
      <c r="AW10" s="355">
        <v>47.9</v>
      </c>
      <c r="AX10" s="355">
        <v>27.22</v>
      </c>
      <c r="AY10" s="355">
        <v>173.52</v>
      </c>
      <c r="AZ10" s="355">
        <v>200.74</v>
      </c>
      <c r="BA10" s="355">
        <v>4.98</v>
      </c>
      <c r="BB10" s="355">
        <v>6.32</v>
      </c>
      <c r="BC10" s="355">
        <v>11.3</v>
      </c>
      <c r="BD10" s="355">
        <v>2.23</v>
      </c>
      <c r="BE10" s="355">
        <v>27.96</v>
      </c>
      <c r="BF10" s="355">
        <v>30.19</v>
      </c>
      <c r="BG10" s="355">
        <v>53.19</v>
      </c>
      <c r="BH10" s="355">
        <v>186.19</v>
      </c>
      <c r="BI10" s="355">
        <v>239.38</v>
      </c>
      <c r="BJ10" s="355">
        <v>12.38</v>
      </c>
      <c r="BK10" s="355">
        <v>59.51</v>
      </c>
      <c r="BL10" s="356">
        <v>71.89</v>
      </c>
      <c r="BM10" s="21">
        <v>497.24</v>
      </c>
      <c r="BN10" s="22">
        <v>2064.26</v>
      </c>
      <c r="BO10" s="23">
        <v>2561.5</v>
      </c>
    </row>
    <row r="11" spans="1:67" s="1" customFormat="1" ht="23.25" customHeight="1">
      <c r="A11" s="17" t="s">
        <v>55</v>
      </c>
      <c r="B11" s="355">
        <v>186.08</v>
      </c>
      <c r="C11" s="355">
        <v>837</v>
      </c>
      <c r="D11" s="355">
        <v>1023.08</v>
      </c>
      <c r="E11" s="355">
        <v>21.72</v>
      </c>
      <c r="F11" s="355">
        <v>81.85</v>
      </c>
      <c r="G11" s="355">
        <v>103.57</v>
      </c>
      <c r="H11" s="355">
        <v>304.82</v>
      </c>
      <c r="I11" s="355">
        <v>1205.77</v>
      </c>
      <c r="J11" s="355">
        <v>1510.59</v>
      </c>
      <c r="K11" s="355">
        <v>112.22</v>
      </c>
      <c r="L11" s="355">
        <v>546.78</v>
      </c>
      <c r="M11" s="355">
        <v>659</v>
      </c>
      <c r="N11" s="355">
        <v>50.31</v>
      </c>
      <c r="O11" s="355">
        <v>298.02</v>
      </c>
      <c r="P11" s="355">
        <v>348.33</v>
      </c>
      <c r="Q11" s="355">
        <v>61.5</v>
      </c>
      <c r="R11" s="355">
        <v>258.08</v>
      </c>
      <c r="S11" s="355">
        <v>319.58</v>
      </c>
      <c r="T11" s="355">
        <v>97.17</v>
      </c>
      <c r="U11" s="355">
        <v>307.4</v>
      </c>
      <c r="V11" s="355">
        <v>404.57</v>
      </c>
      <c r="W11" s="355">
        <v>90.46</v>
      </c>
      <c r="X11" s="355">
        <v>315.32</v>
      </c>
      <c r="Y11" s="355">
        <v>405.78</v>
      </c>
      <c r="Z11" s="355">
        <v>423.54</v>
      </c>
      <c r="AA11" s="355">
        <v>1497.39</v>
      </c>
      <c r="AB11" s="355">
        <v>1920.93</v>
      </c>
      <c r="AC11" s="355">
        <v>238.03</v>
      </c>
      <c r="AD11" s="355">
        <v>932.06</v>
      </c>
      <c r="AE11" s="355">
        <v>1170.09</v>
      </c>
      <c r="AF11" s="355">
        <v>131.5</v>
      </c>
      <c r="AG11" s="355">
        <v>420.3</v>
      </c>
      <c r="AH11" s="355">
        <v>551.8</v>
      </c>
      <c r="AI11" s="355">
        <v>187.41</v>
      </c>
      <c r="AJ11" s="355">
        <v>662.11</v>
      </c>
      <c r="AK11" s="355">
        <v>849.52</v>
      </c>
      <c r="AL11" s="355">
        <v>397.07</v>
      </c>
      <c r="AM11" s="355">
        <v>1379.92</v>
      </c>
      <c r="AN11" s="355">
        <v>1776.99</v>
      </c>
      <c r="AO11" s="355">
        <v>231.75</v>
      </c>
      <c r="AP11" s="355">
        <v>810.01</v>
      </c>
      <c r="AQ11" s="355">
        <v>1041.76</v>
      </c>
      <c r="AR11" s="355">
        <v>0</v>
      </c>
      <c r="AS11" s="355">
        <v>43.66</v>
      </c>
      <c r="AT11" s="355">
        <v>43.66</v>
      </c>
      <c r="AU11" s="355">
        <v>449.42</v>
      </c>
      <c r="AV11" s="355">
        <v>911.99</v>
      </c>
      <c r="AW11" s="355">
        <v>1361.41</v>
      </c>
      <c r="AX11" s="355">
        <v>615.13</v>
      </c>
      <c r="AY11" s="355">
        <v>1726.37</v>
      </c>
      <c r="AZ11" s="355">
        <v>2341.5</v>
      </c>
      <c r="BA11" s="355">
        <v>35.62</v>
      </c>
      <c r="BB11" s="355">
        <v>156.79</v>
      </c>
      <c r="BC11" s="355">
        <v>192.41</v>
      </c>
      <c r="BD11" s="355">
        <v>206.69</v>
      </c>
      <c r="BE11" s="355">
        <v>486.11</v>
      </c>
      <c r="BF11" s="355">
        <v>692.8</v>
      </c>
      <c r="BG11" s="355">
        <v>707.45</v>
      </c>
      <c r="BH11" s="355">
        <v>1317.33</v>
      </c>
      <c r="BI11" s="355">
        <v>2024.78</v>
      </c>
      <c r="BJ11" s="355">
        <v>220.58</v>
      </c>
      <c r="BK11" s="355">
        <v>825.11</v>
      </c>
      <c r="BL11" s="356">
        <v>1045.69</v>
      </c>
      <c r="BM11" s="21">
        <v>4768.47</v>
      </c>
      <c r="BN11" s="22">
        <v>15019.37</v>
      </c>
      <c r="BO11" s="23">
        <v>19787.84</v>
      </c>
    </row>
    <row r="12" spans="1:67" s="1" customFormat="1" ht="30.75" customHeight="1">
      <c r="A12" s="17" t="s">
        <v>56</v>
      </c>
      <c r="B12" s="355">
        <v>18.91</v>
      </c>
      <c r="C12" s="355">
        <v>120.92</v>
      </c>
      <c r="D12" s="355">
        <v>139.83</v>
      </c>
      <c r="E12" s="355">
        <v>0</v>
      </c>
      <c r="F12" s="355">
        <v>4.52</v>
      </c>
      <c r="G12" s="355">
        <v>4.52</v>
      </c>
      <c r="H12" s="355">
        <v>52.31</v>
      </c>
      <c r="I12" s="355">
        <v>380.78</v>
      </c>
      <c r="J12" s="355">
        <v>433.09</v>
      </c>
      <c r="K12" s="355">
        <v>9.67</v>
      </c>
      <c r="L12" s="355">
        <v>67.92</v>
      </c>
      <c r="M12" s="355">
        <v>77.59</v>
      </c>
      <c r="N12" s="355">
        <v>8.53</v>
      </c>
      <c r="O12" s="355">
        <v>70.57</v>
      </c>
      <c r="P12" s="355">
        <v>79.1</v>
      </c>
      <c r="Q12" s="355">
        <v>32.82</v>
      </c>
      <c r="R12" s="355">
        <v>106.67</v>
      </c>
      <c r="S12" s="355">
        <v>139.49</v>
      </c>
      <c r="T12" s="355">
        <v>8.99</v>
      </c>
      <c r="U12" s="355">
        <v>75.01</v>
      </c>
      <c r="V12" s="355">
        <v>84</v>
      </c>
      <c r="W12" s="355">
        <v>17.36</v>
      </c>
      <c r="X12" s="355">
        <v>50.54</v>
      </c>
      <c r="Y12" s="355">
        <v>67.9</v>
      </c>
      <c r="Z12" s="355">
        <v>36.16</v>
      </c>
      <c r="AA12" s="355">
        <v>207.41</v>
      </c>
      <c r="AB12" s="355">
        <v>243.57</v>
      </c>
      <c r="AC12" s="355">
        <v>61.97</v>
      </c>
      <c r="AD12" s="355">
        <v>337.55</v>
      </c>
      <c r="AE12" s="355">
        <v>399.52</v>
      </c>
      <c r="AF12" s="355">
        <v>6.98</v>
      </c>
      <c r="AG12" s="355">
        <v>31.25</v>
      </c>
      <c r="AH12" s="355">
        <v>38.23</v>
      </c>
      <c r="AI12" s="355">
        <v>18.09</v>
      </c>
      <c r="AJ12" s="355">
        <v>69.21</v>
      </c>
      <c r="AK12" s="355">
        <v>87.3</v>
      </c>
      <c r="AL12" s="355">
        <v>27.21</v>
      </c>
      <c r="AM12" s="355">
        <v>88.39</v>
      </c>
      <c r="AN12" s="355">
        <v>115.6</v>
      </c>
      <c r="AO12" s="355">
        <v>8.2</v>
      </c>
      <c r="AP12" s="355">
        <v>29.86</v>
      </c>
      <c r="AQ12" s="355">
        <v>38.06</v>
      </c>
      <c r="AR12" s="355">
        <v>0.61</v>
      </c>
      <c r="AS12" s="355">
        <v>4.44</v>
      </c>
      <c r="AT12" s="355">
        <v>5.05</v>
      </c>
      <c r="AU12" s="355">
        <v>9.19</v>
      </c>
      <c r="AV12" s="355">
        <v>51.74</v>
      </c>
      <c r="AW12" s="355">
        <v>60.93</v>
      </c>
      <c r="AX12" s="355">
        <v>52.92</v>
      </c>
      <c r="AY12" s="355">
        <v>298.48</v>
      </c>
      <c r="AZ12" s="355">
        <v>351.4</v>
      </c>
      <c r="BA12" s="355">
        <v>5.32</v>
      </c>
      <c r="BB12" s="355">
        <v>18.52</v>
      </c>
      <c r="BC12" s="355">
        <v>23.84</v>
      </c>
      <c r="BD12" s="355">
        <v>1.16</v>
      </c>
      <c r="BE12" s="355">
        <v>25.55</v>
      </c>
      <c r="BF12" s="355">
        <v>26.71</v>
      </c>
      <c r="BG12" s="355">
        <v>51.77</v>
      </c>
      <c r="BH12" s="355">
        <v>113.2</v>
      </c>
      <c r="BI12" s="355">
        <v>164.97</v>
      </c>
      <c r="BJ12" s="355">
        <v>5.01</v>
      </c>
      <c r="BK12" s="355">
        <v>24.38</v>
      </c>
      <c r="BL12" s="356">
        <v>29.39</v>
      </c>
      <c r="BM12" s="21">
        <v>433.18</v>
      </c>
      <c r="BN12" s="22">
        <v>2176.91</v>
      </c>
      <c r="BO12" s="23">
        <v>2610.09</v>
      </c>
    </row>
    <row r="13" spans="1:67" s="1" customFormat="1" ht="27" customHeight="1">
      <c r="A13" s="17" t="s">
        <v>57</v>
      </c>
      <c r="B13" s="355">
        <v>63.75</v>
      </c>
      <c r="C13" s="355">
        <v>114.39</v>
      </c>
      <c r="D13" s="355">
        <v>178.14</v>
      </c>
      <c r="E13" s="355">
        <v>1.92</v>
      </c>
      <c r="F13" s="355">
        <v>3.3</v>
      </c>
      <c r="G13" s="355">
        <v>5.22</v>
      </c>
      <c r="H13" s="355">
        <v>90.65</v>
      </c>
      <c r="I13" s="355">
        <v>255.68</v>
      </c>
      <c r="J13" s="355">
        <v>346.33</v>
      </c>
      <c r="K13" s="355">
        <v>29.72</v>
      </c>
      <c r="L13" s="355">
        <v>57.9</v>
      </c>
      <c r="M13" s="355">
        <v>87.62</v>
      </c>
      <c r="N13" s="355">
        <v>23.58</v>
      </c>
      <c r="O13" s="355">
        <v>34.01</v>
      </c>
      <c r="P13" s="355">
        <v>57.59</v>
      </c>
      <c r="Q13" s="355">
        <v>22.18</v>
      </c>
      <c r="R13" s="355">
        <v>55.89</v>
      </c>
      <c r="S13" s="355">
        <v>78.07</v>
      </c>
      <c r="T13" s="355">
        <v>45.44</v>
      </c>
      <c r="U13" s="355">
        <v>119.55</v>
      </c>
      <c r="V13" s="355">
        <v>164.99</v>
      </c>
      <c r="W13" s="355">
        <v>61.73</v>
      </c>
      <c r="X13" s="355">
        <v>106.53</v>
      </c>
      <c r="Y13" s="355">
        <v>168.26</v>
      </c>
      <c r="Z13" s="355">
        <v>114.87</v>
      </c>
      <c r="AA13" s="355">
        <v>236.2</v>
      </c>
      <c r="AB13" s="355">
        <v>351.07</v>
      </c>
      <c r="AC13" s="355">
        <v>87.06</v>
      </c>
      <c r="AD13" s="355">
        <v>233.94</v>
      </c>
      <c r="AE13" s="355">
        <v>321</v>
      </c>
      <c r="AF13" s="355">
        <v>24.85</v>
      </c>
      <c r="AG13" s="355">
        <v>52.92</v>
      </c>
      <c r="AH13" s="355">
        <v>77.77</v>
      </c>
      <c r="AI13" s="355">
        <v>58.32</v>
      </c>
      <c r="AJ13" s="355">
        <v>73.48</v>
      </c>
      <c r="AK13" s="355">
        <v>131.8</v>
      </c>
      <c r="AL13" s="355">
        <v>171.36</v>
      </c>
      <c r="AM13" s="355">
        <v>286.83</v>
      </c>
      <c r="AN13" s="355">
        <v>458.19</v>
      </c>
      <c r="AO13" s="355">
        <v>28.64</v>
      </c>
      <c r="AP13" s="355">
        <v>46.68</v>
      </c>
      <c r="AQ13" s="355">
        <v>75.32</v>
      </c>
      <c r="AR13" s="355">
        <v>0</v>
      </c>
      <c r="AS13" s="355">
        <v>0</v>
      </c>
      <c r="AT13" s="355">
        <v>0</v>
      </c>
      <c r="AU13" s="355">
        <v>90.33</v>
      </c>
      <c r="AV13" s="355">
        <v>181.69</v>
      </c>
      <c r="AW13" s="355">
        <v>272.02</v>
      </c>
      <c r="AX13" s="355">
        <v>75.67</v>
      </c>
      <c r="AY13" s="355">
        <v>140.99</v>
      </c>
      <c r="AZ13" s="355">
        <v>216.66</v>
      </c>
      <c r="BA13" s="355">
        <v>8.87</v>
      </c>
      <c r="BB13" s="355">
        <v>15.22</v>
      </c>
      <c r="BC13" s="355">
        <v>24.09</v>
      </c>
      <c r="BD13" s="355">
        <v>14.36</v>
      </c>
      <c r="BE13" s="355">
        <v>41.36</v>
      </c>
      <c r="BF13" s="355">
        <v>55.72</v>
      </c>
      <c r="BG13" s="355">
        <v>101</v>
      </c>
      <c r="BH13" s="355">
        <v>213.15</v>
      </c>
      <c r="BI13" s="355">
        <v>314.15</v>
      </c>
      <c r="BJ13" s="355">
        <v>70.86</v>
      </c>
      <c r="BK13" s="355">
        <v>118.66</v>
      </c>
      <c r="BL13" s="356">
        <v>189.52</v>
      </c>
      <c r="BM13" s="21">
        <v>1185.16</v>
      </c>
      <c r="BN13" s="22">
        <v>2388.37</v>
      </c>
      <c r="BO13" s="23">
        <v>3573.53</v>
      </c>
    </row>
    <row r="14" spans="1:67" s="1" customFormat="1" ht="26.25" customHeight="1">
      <c r="A14" s="17" t="s">
        <v>58</v>
      </c>
      <c r="B14" s="355">
        <v>45.68</v>
      </c>
      <c r="C14" s="355">
        <v>48.36</v>
      </c>
      <c r="D14" s="355">
        <v>94.04</v>
      </c>
      <c r="E14" s="355">
        <v>0.9</v>
      </c>
      <c r="F14" s="355">
        <v>0.9</v>
      </c>
      <c r="G14" s="355">
        <v>1.8</v>
      </c>
      <c r="H14" s="355">
        <v>228.88</v>
      </c>
      <c r="I14" s="355">
        <v>256.69</v>
      </c>
      <c r="J14" s="355">
        <v>485.57</v>
      </c>
      <c r="K14" s="355">
        <v>24.3</v>
      </c>
      <c r="L14" s="355">
        <v>13.38</v>
      </c>
      <c r="M14" s="355">
        <v>37.68</v>
      </c>
      <c r="N14" s="355">
        <v>42.47</v>
      </c>
      <c r="O14" s="355">
        <v>45.98</v>
      </c>
      <c r="P14" s="355">
        <v>88.45</v>
      </c>
      <c r="Q14" s="355">
        <v>20.84</v>
      </c>
      <c r="R14" s="355">
        <v>57.04</v>
      </c>
      <c r="S14" s="355">
        <v>77.88</v>
      </c>
      <c r="T14" s="355">
        <v>10.71</v>
      </c>
      <c r="U14" s="355">
        <v>25.92</v>
      </c>
      <c r="V14" s="355">
        <v>36.63</v>
      </c>
      <c r="W14" s="355">
        <v>4.11</v>
      </c>
      <c r="X14" s="355">
        <v>15.46</v>
      </c>
      <c r="Y14" s="355">
        <v>19.57</v>
      </c>
      <c r="Z14" s="355">
        <v>22.92</v>
      </c>
      <c r="AA14" s="355">
        <v>41.85</v>
      </c>
      <c r="AB14" s="355">
        <v>64.77</v>
      </c>
      <c r="AC14" s="355">
        <v>230.4</v>
      </c>
      <c r="AD14" s="355">
        <v>191.69</v>
      </c>
      <c r="AE14" s="355">
        <v>422.09</v>
      </c>
      <c r="AF14" s="355">
        <v>7.87</v>
      </c>
      <c r="AG14" s="355">
        <v>3.79</v>
      </c>
      <c r="AH14" s="355">
        <v>11.66</v>
      </c>
      <c r="AI14" s="355">
        <v>3.39</v>
      </c>
      <c r="AJ14" s="355">
        <v>12.39</v>
      </c>
      <c r="AK14" s="355">
        <v>15.78</v>
      </c>
      <c r="AL14" s="355">
        <v>83.11</v>
      </c>
      <c r="AM14" s="355">
        <v>63.55</v>
      </c>
      <c r="AN14" s="355">
        <v>146.66</v>
      </c>
      <c r="AO14" s="355">
        <v>3.86</v>
      </c>
      <c r="AP14" s="355">
        <v>7.53</v>
      </c>
      <c r="AQ14" s="355">
        <v>11.39</v>
      </c>
      <c r="AR14" s="355"/>
      <c r="AS14" s="355"/>
      <c r="AT14" s="355"/>
      <c r="AU14" s="355">
        <v>2.79</v>
      </c>
      <c r="AV14" s="355">
        <v>2.51</v>
      </c>
      <c r="AW14" s="355">
        <v>5.3</v>
      </c>
      <c r="AX14" s="355">
        <v>37.88</v>
      </c>
      <c r="AY14" s="355">
        <v>49.73</v>
      </c>
      <c r="AZ14" s="355">
        <v>87.61</v>
      </c>
      <c r="BA14" s="355">
        <v>3.8</v>
      </c>
      <c r="BB14" s="355">
        <v>1</v>
      </c>
      <c r="BC14" s="355">
        <v>4.8</v>
      </c>
      <c r="BD14" s="355">
        <v>16.31</v>
      </c>
      <c r="BE14" s="355">
        <v>19.92</v>
      </c>
      <c r="BF14" s="355">
        <v>36.23</v>
      </c>
      <c r="BG14" s="355">
        <v>13.69</v>
      </c>
      <c r="BH14" s="355">
        <v>16.86</v>
      </c>
      <c r="BI14" s="355">
        <v>30.55</v>
      </c>
      <c r="BJ14" s="355">
        <v>14.75</v>
      </c>
      <c r="BK14" s="355">
        <v>52.86</v>
      </c>
      <c r="BL14" s="356">
        <v>67.61</v>
      </c>
      <c r="BM14" s="21">
        <v>818.66</v>
      </c>
      <c r="BN14" s="22">
        <v>927.41</v>
      </c>
      <c r="BO14" s="23">
        <v>1746.07</v>
      </c>
    </row>
    <row r="15" spans="1:67" s="1" customFormat="1" ht="18" customHeight="1">
      <c r="A15" s="17" t="s">
        <v>59</v>
      </c>
      <c r="B15" s="355">
        <v>12</v>
      </c>
      <c r="C15" s="355">
        <v>10</v>
      </c>
      <c r="D15" s="355">
        <v>22</v>
      </c>
      <c r="E15" s="355"/>
      <c r="F15" s="355"/>
      <c r="G15" s="355"/>
      <c r="H15" s="355">
        <v>22.94</v>
      </c>
      <c r="I15" s="355">
        <v>19.51</v>
      </c>
      <c r="J15" s="355">
        <v>42.45</v>
      </c>
      <c r="K15" s="355">
        <v>10</v>
      </c>
      <c r="L15" s="355">
        <v>3</v>
      </c>
      <c r="M15" s="355">
        <v>13</v>
      </c>
      <c r="N15" s="355"/>
      <c r="O15" s="355"/>
      <c r="P15" s="355"/>
      <c r="Q15" s="355">
        <v>2.16</v>
      </c>
      <c r="R15" s="355">
        <v>1.71</v>
      </c>
      <c r="S15" s="355">
        <v>3.87</v>
      </c>
      <c r="T15" s="355">
        <v>13.54</v>
      </c>
      <c r="U15" s="355">
        <v>7.75</v>
      </c>
      <c r="V15" s="355">
        <v>21.29</v>
      </c>
      <c r="W15" s="355">
        <v>10.51</v>
      </c>
      <c r="X15" s="355">
        <v>4</v>
      </c>
      <c r="Y15" s="355">
        <v>14.51</v>
      </c>
      <c r="Z15" s="355">
        <v>14.65</v>
      </c>
      <c r="AA15" s="355">
        <v>11.49</v>
      </c>
      <c r="AB15" s="355">
        <v>26.14</v>
      </c>
      <c r="AC15" s="355">
        <v>48.25</v>
      </c>
      <c r="AD15" s="355">
        <v>14.99</v>
      </c>
      <c r="AE15" s="355">
        <v>63.24</v>
      </c>
      <c r="AF15" s="355">
        <v>0.72</v>
      </c>
      <c r="AG15" s="355">
        <v>0</v>
      </c>
      <c r="AH15" s="355">
        <v>0.72</v>
      </c>
      <c r="AI15" s="355">
        <v>4.5</v>
      </c>
      <c r="AJ15" s="355">
        <v>1.66</v>
      </c>
      <c r="AK15" s="355">
        <v>6.16</v>
      </c>
      <c r="AL15" s="355">
        <v>7.15</v>
      </c>
      <c r="AM15" s="355">
        <v>5</v>
      </c>
      <c r="AN15" s="355">
        <v>12.15</v>
      </c>
      <c r="AO15" s="355">
        <v>1.2</v>
      </c>
      <c r="AP15" s="355">
        <v>0</v>
      </c>
      <c r="AQ15" s="355">
        <v>1.2</v>
      </c>
      <c r="AR15" s="355"/>
      <c r="AS15" s="355"/>
      <c r="AT15" s="355"/>
      <c r="AU15" s="355">
        <v>7.01</v>
      </c>
      <c r="AV15" s="355">
        <v>2.42</v>
      </c>
      <c r="AW15" s="355">
        <v>9.43</v>
      </c>
      <c r="AX15" s="355">
        <v>12.5</v>
      </c>
      <c r="AY15" s="355">
        <v>6.3</v>
      </c>
      <c r="AZ15" s="355">
        <v>18.8</v>
      </c>
      <c r="BA15" s="355">
        <v>4</v>
      </c>
      <c r="BB15" s="355">
        <v>2.63</v>
      </c>
      <c r="BC15" s="355">
        <v>6.63</v>
      </c>
      <c r="BD15" s="355">
        <v>1</v>
      </c>
      <c r="BE15" s="355">
        <v>1</v>
      </c>
      <c r="BF15" s="355">
        <v>2</v>
      </c>
      <c r="BG15" s="355">
        <v>17.82</v>
      </c>
      <c r="BH15" s="355">
        <v>9.61</v>
      </c>
      <c r="BI15" s="355">
        <v>27.43</v>
      </c>
      <c r="BJ15" s="355">
        <v>6.78</v>
      </c>
      <c r="BK15" s="355">
        <v>3</v>
      </c>
      <c r="BL15" s="356">
        <v>9.78</v>
      </c>
      <c r="BM15" s="21">
        <v>196.73</v>
      </c>
      <c r="BN15" s="22">
        <v>104.07</v>
      </c>
      <c r="BO15" s="23">
        <v>300.8</v>
      </c>
    </row>
    <row r="16" spans="1:67" s="1" customFormat="1" ht="18" customHeight="1">
      <c r="A16" s="17" t="s">
        <v>60</v>
      </c>
      <c r="B16" s="355">
        <v>2</v>
      </c>
      <c r="C16" s="355">
        <v>2</v>
      </c>
      <c r="D16" s="355">
        <v>4</v>
      </c>
      <c r="E16" s="355">
        <v>0.33</v>
      </c>
      <c r="F16" s="355">
        <v>0</v>
      </c>
      <c r="G16" s="355">
        <v>0.33</v>
      </c>
      <c r="H16" s="355">
        <v>4.38</v>
      </c>
      <c r="I16" s="355">
        <v>0</v>
      </c>
      <c r="J16" s="355">
        <v>4.38</v>
      </c>
      <c r="K16" s="355">
        <v>1</v>
      </c>
      <c r="L16" s="355">
        <v>5.69</v>
      </c>
      <c r="M16" s="355">
        <v>6.69</v>
      </c>
      <c r="N16" s="355"/>
      <c r="O16" s="355"/>
      <c r="P16" s="355"/>
      <c r="Q16" s="355">
        <v>1.01</v>
      </c>
      <c r="R16" s="355">
        <v>0</v>
      </c>
      <c r="S16" s="355">
        <v>1.01</v>
      </c>
      <c r="T16" s="355">
        <v>1</v>
      </c>
      <c r="U16" s="355">
        <v>0</v>
      </c>
      <c r="V16" s="355">
        <v>1</v>
      </c>
      <c r="W16" s="355"/>
      <c r="X16" s="355"/>
      <c r="Y16" s="355"/>
      <c r="Z16" s="355"/>
      <c r="AA16" s="355"/>
      <c r="AB16" s="355"/>
      <c r="AC16" s="355">
        <v>2.01</v>
      </c>
      <c r="AD16" s="355">
        <v>5.31</v>
      </c>
      <c r="AE16" s="355">
        <v>7.32</v>
      </c>
      <c r="AF16" s="355"/>
      <c r="AG16" s="355"/>
      <c r="AH16" s="355"/>
      <c r="AI16" s="355">
        <v>1</v>
      </c>
      <c r="AJ16" s="355">
        <v>5</v>
      </c>
      <c r="AK16" s="355">
        <v>6</v>
      </c>
      <c r="AL16" s="355">
        <v>3</v>
      </c>
      <c r="AM16" s="355">
        <v>2</v>
      </c>
      <c r="AN16" s="355">
        <v>5</v>
      </c>
      <c r="AO16" s="355"/>
      <c r="AP16" s="355"/>
      <c r="AQ16" s="355"/>
      <c r="AR16" s="355"/>
      <c r="AS16" s="355"/>
      <c r="AT16" s="355"/>
      <c r="AU16" s="355">
        <v>0</v>
      </c>
      <c r="AV16" s="355">
        <v>0</v>
      </c>
      <c r="AW16" s="355">
        <v>0</v>
      </c>
      <c r="AX16" s="355">
        <v>3.79</v>
      </c>
      <c r="AY16" s="355">
        <v>1.52</v>
      </c>
      <c r="AZ16" s="355">
        <v>5.31</v>
      </c>
      <c r="BA16" s="355"/>
      <c r="BB16" s="355"/>
      <c r="BC16" s="355"/>
      <c r="BD16" s="355">
        <v>2</v>
      </c>
      <c r="BE16" s="355">
        <v>0</v>
      </c>
      <c r="BF16" s="355">
        <v>2</v>
      </c>
      <c r="BG16" s="355">
        <v>2.03</v>
      </c>
      <c r="BH16" s="355">
        <v>6.57</v>
      </c>
      <c r="BI16" s="355">
        <v>8.6</v>
      </c>
      <c r="BJ16" s="355">
        <v>3</v>
      </c>
      <c r="BK16" s="355">
        <v>3</v>
      </c>
      <c r="BL16" s="356">
        <v>6</v>
      </c>
      <c r="BM16" s="21">
        <v>26.55</v>
      </c>
      <c r="BN16" s="22">
        <v>31.09</v>
      </c>
      <c r="BO16" s="23">
        <v>57.64</v>
      </c>
    </row>
    <row r="17" spans="1:67" s="1" customFormat="1" ht="18" customHeight="1">
      <c r="A17" s="17" t="s">
        <v>61</v>
      </c>
      <c r="B17" s="355">
        <v>6</v>
      </c>
      <c r="C17" s="355">
        <v>4</v>
      </c>
      <c r="D17" s="355">
        <v>10</v>
      </c>
      <c r="E17" s="355"/>
      <c r="F17" s="355"/>
      <c r="G17" s="355"/>
      <c r="H17" s="355">
        <v>37.61</v>
      </c>
      <c r="I17" s="355">
        <v>24.71</v>
      </c>
      <c r="J17" s="355">
        <v>62.32</v>
      </c>
      <c r="K17" s="355">
        <v>14</v>
      </c>
      <c r="L17" s="355">
        <v>3</v>
      </c>
      <c r="M17" s="355">
        <v>17</v>
      </c>
      <c r="N17" s="355"/>
      <c r="O17" s="355"/>
      <c r="P17" s="355"/>
      <c r="Q17" s="355">
        <v>3</v>
      </c>
      <c r="R17" s="355">
        <v>7.08</v>
      </c>
      <c r="S17" s="355">
        <v>10.08</v>
      </c>
      <c r="T17" s="355">
        <v>31.09</v>
      </c>
      <c r="U17" s="355">
        <v>31.3</v>
      </c>
      <c r="V17" s="355">
        <v>62.39</v>
      </c>
      <c r="W17" s="355">
        <v>2.21</v>
      </c>
      <c r="X17" s="355">
        <v>3.46</v>
      </c>
      <c r="Y17" s="355">
        <v>5.67</v>
      </c>
      <c r="Z17" s="355">
        <v>16</v>
      </c>
      <c r="AA17" s="355">
        <v>25</v>
      </c>
      <c r="AB17" s="355">
        <v>41</v>
      </c>
      <c r="AC17" s="355">
        <v>22.01</v>
      </c>
      <c r="AD17" s="355">
        <v>13</v>
      </c>
      <c r="AE17" s="355">
        <v>35.01</v>
      </c>
      <c r="AF17" s="355"/>
      <c r="AG17" s="355"/>
      <c r="AH17" s="355"/>
      <c r="AI17" s="355">
        <v>3.99</v>
      </c>
      <c r="AJ17" s="355">
        <v>0.99</v>
      </c>
      <c r="AK17" s="355">
        <v>4.98</v>
      </c>
      <c r="AL17" s="355">
        <v>14.23</v>
      </c>
      <c r="AM17" s="355">
        <v>5.92</v>
      </c>
      <c r="AN17" s="355">
        <v>20.15</v>
      </c>
      <c r="AO17" s="355">
        <v>0</v>
      </c>
      <c r="AP17" s="355">
        <v>1</v>
      </c>
      <c r="AQ17" s="355">
        <v>1</v>
      </c>
      <c r="AR17" s="355"/>
      <c r="AS17" s="355"/>
      <c r="AT17" s="355"/>
      <c r="AU17" s="355">
        <v>0</v>
      </c>
      <c r="AV17" s="355">
        <v>3</v>
      </c>
      <c r="AW17" s="355">
        <v>3</v>
      </c>
      <c r="AX17" s="355">
        <v>6.46</v>
      </c>
      <c r="AY17" s="355">
        <v>11.5</v>
      </c>
      <c r="AZ17" s="355">
        <v>17.96</v>
      </c>
      <c r="BA17" s="355">
        <v>1</v>
      </c>
      <c r="BB17" s="355">
        <v>1</v>
      </c>
      <c r="BC17" s="355">
        <v>2</v>
      </c>
      <c r="BD17" s="355">
        <v>1.83</v>
      </c>
      <c r="BE17" s="355">
        <v>0.83</v>
      </c>
      <c r="BF17" s="355">
        <v>2.66</v>
      </c>
      <c r="BG17" s="355">
        <v>5.99</v>
      </c>
      <c r="BH17" s="355">
        <v>7</v>
      </c>
      <c r="BI17" s="355">
        <v>12.99</v>
      </c>
      <c r="BJ17" s="355">
        <v>12</v>
      </c>
      <c r="BK17" s="355">
        <v>6</v>
      </c>
      <c r="BL17" s="356">
        <v>18</v>
      </c>
      <c r="BM17" s="21">
        <v>177.42</v>
      </c>
      <c r="BN17" s="22">
        <v>148.79</v>
      </c>
      <c r="BO17" s="23">
        <v>326.21</v>
      </c>
    </row>
    <row r="18" spans="1:67" s="1" customFormat="1" ht="18" customHeight="1">
      <c r="A18" s="17" t="s">
        <v>62</v>
      </c>
      <c r="B18" s="355">
        <v>397.4</v>
      </c>
      <c r="C18" s="355">
        <v>771.82</v>
      </c>
      <c r="D18" s="355">
        <v>1169.22</v>
      </c>
      <c r="E18" s="355">
        <v>34.81</v>
      </c>
      <c r="F18" s="355">
        <v>32.03</v>
      </c>
      <c r="G18" s="355">
        <v>66.84</v>
      </c>
      <c r="H18" s="355">
        <v>871.52</v>
      </c>
      <c r="I18" s="355">
        <v>1394.88</v>
      </c>
      <c r="J18" s="355">
        <v>2266.4</v>
      </c>
      <c r="K18" s="355">
        <v>67.02</v>
      </c>
      <c r="L18" s="355">
        <v>109.5</v>
      </c>
      <c r="M18" s="355">
        <v>176.52</v>
      </c>
      <c r="N18" s="355">
        <v>121.42</v>
      </c>
      <c r="O18" s="355">
        <v>92.21</v>
      </c>
      <c r="P18" s="355">
        <v>213.63</v>
      </c>
      <c r="Q18" s="355">
        <v>145.29</v>
      </c>
      <c r="R18" s="355">
        <v>331.84</v>
      </c>
      <c r="S18" s="355">
        <v>477.13</v>
      </c>
      <c r="T18" s="355">
        <v>143.45</v>
      </c>
      <c r="U18" s="355">
        <v>138.89</v>
      </c>
      <c r="V18" s="355">
        <v>282.34</v>
      </c>
      <c r="W18" s="355">
        <v>127.15</v>
      </c>
      <c r="X18" s="355">
        <v>334.67</v>
      </c>
      <c r="Y18" s="355">
        <v>461.82</v>
      </c>
      <c r="Z18" s="355">
        <v>513.09</v>
      </c>
      <c r="AA18" s="355">
        <v>874.75</v>
      </c>
      <c r="AB18" s="355">
        <v>1387.84</v>
      </c>
      <c r="AC18" s="355">
        <v>685.48</v>
      </c>
      <c r="AD18" s="355">
        <v>1173.22</v>
      </c>
      <c r="AE18" s="355">
        <v>1858.7</v>
      </c>
      <c r="AF18" s="355">
        <v>64.1</v>
      </c>
      <c r="AG18" s="355">
        <v>140.38</v>
      </c>
      <c r="AH18" s="355">
        <v>204.48</v>
      </c>
      <c r="AI18" s="355">
        <v>208.34</v>
      </c>
      <c r="AJ18" s="355">
        <v>419.37</v>
      </c>
      <c r="AK18" s="355">
        <v>627.71</v>
      </c>
      <c r="AL18" s="355">
        <v>421.77</v>
      </c>
      <c r="AM18" s="355">
        <v>480.43</v>
      </c>
      <c r="AN18" s="355">
        <v>902.2</v>
      </c>
      <c r="AO18" s="355">
        <v>168.69</v>
      </c>
      <c r="AP18" s="355">
        <v>339.36</v>
      </c>
      <c r="AQ18" s="355">
        <v>508.05</v>
      </c>
      <c r="AR18" s="355">
        <v>1.16</v>
      </c>
      <c r="AS18" s="355">
        <v>3.51</v>
      </c>
      <c r="AT18" s="355">
        <v>4.67</v>
      </c>
      <c r="AU18" s="355">
        <v>351.99</v>
      </c>
      <c r="AV18" s="355">
        <v>371.13</v>
      </c>
      <c r="AW18" s="355">
        <v>723.12</v>
      </c>
      <c r="AX18" s="355">
        <v>517.7</v>
      </c>
      <c r="AY18" s="355">
        <v>695.52</v>
      </c>
      <c r="AZ18" s="355">
        <v>1213.22</v>
      </c>
      <c r="BA18" s="355">
        <v>34.1</v>
      </c>
      <c r="BB18" s="355">
        <v>40.27</v>
      </c>
      <c r="BC18" s="355">
        <v>74.37</v>
      </c>
      <c r="BD18" s="355">
        <v>121.2</v>
      </c>
      <c r="BE18" s="355">
        <v>111.25</v>
      </c>
      <c r="BF18" s="355">
        <v>232.45</v>
      </c>
      <c r="BG18" s="355">
        <v>476.91</v>
      </c>
      <c r="BH18" s="355">
        <v>716.77</v>
      </c>
      <c r="BI18" s="355">
        <v>1193.68</v>
      </c>
      <c r="BJ18" s="355">
        <v>352.64</v>
      </c>
      <c r="BK18" s="355">
        <v>359.48</v>
      </c>
      <c r="BL18" s="356">
        <v>712.12</v>
      </c>
      <c r="BM18" s="21">
        <v>5825.23</v>
      </c>
      <c r="BN18" s="22">
        <v>8931.28</v>
      </c>
      <c r="BO18" s="23">
        <v>14756.51</v>
      </c>
    </row>
    <row r="19" spans="1:67" s="1" customFormat="1" ht="18" customHeight="1">
      <c r="A19" s="17" t="s">
        <v>63</v>
      </c>
      <c r="B19" s="355">
        <v>15.95</v>
      </c>
      <c r="C19" s="355">
        <v>39.46</v>
      </c>
      <c r="D19" s="355">
        <v>55.41</v>
      </c>
      <c r="E19" s="355"/>
      <c r="F19" s="355"/>
      <c r="G19" s="355"/>
      <c r="H19" s="355">
        <v>49.34</v>
      </c>
      <c r="I19" s="355">
        <v>141.44</v>
      </c>
      <c r="J19" s="355">
        <v>190.78</v>
      </c>
      <c r="K19" s="355">
        <v>11</v>
      </c>
      <c r="L19" s="355">
        <v>16</v>
      </c>
      <c r="M19" s="355">
        <v>27</v>
      </c>
      <c r="N19" s="355"/>
      <c r="O19" s="355"/>
      <c r="P19" s="355"/>
      <c r="Q19" s="355">
        <v>13.03</v>
      </c>
      <c r="R19" s="355">
        <v>21.42</v>
      </c>
      <c r="S19" s="355">
        <v>34.45</v>
      </c>
      <c r="T19" s="355">
        <v>5.44</v>
      </c>
      <c r="U19" s="355">
        <v>21.63</v>
      </c>
      <c r="V19" s="355">
        <v>27.07</v>
      </c>
      <c r="W19" s="355">
        <v>17.62</v>
      </c>
      <c r="X19" s="355">
        <v>21.02</v>
      </c>
      <c r="Y19" s="355">
        <v>38.64</v>
      </c>
      <c r="Z19" s="355">
        <v>7</v>
      </c>
      <c r="AA19" s="355">
        <v>23.25</v>
      </c>
      <c r="AB19" s="355">
        <v>30.25</v>
      </c>
      <c r="AC19" s="355">
        <v>51.5</v>
      </c>
      <c r="AD19" s="355">
        <v>80</v>
      </c>
      <c r="AE19" s="355">
        <v>131.5</v>
      </c>
      <c r="AF19" s="355">
        <v>0</v>
      </c>
      <c r="AG19" s="355">
        <v>1.33</v>
      </c>
      <c r="AH19" s="355">
        <v>1.33</v>
      </c>
      <c r="AI19" s="355">
        <v>18.95</v>
      </c>
      <c r="AJ19" s="355">
        <v>20.49</v>
      </c>
      <c r="AK19" s="355">
        <v>39.44</v>
      </c>
      <c r="AL19" s="355">
        <v>68.78</v>
      </c>
      <c r="AM19" s="355">
        <v>153.07</v>
      </c>
      <c r="AN19" s="355">
        <v>221.85</v>
      </c>
      <c r="AO19" s="355">
        <v>3</v>
      </c>
      <c r="AP19" s="355">
        <v>2</v>
      </c>
      <c r="AQ19" s="355">
        <v>5</v>
      </c>
      <c r="AR19" s="355"/>
      <c r="AS19" s="355"/>
      <c r="AT19" s="355"/>
      <c r="AU19" s="355">
        <v>15.93</v>
      </c>
      <c r="AV19" s="355">
        <v>15</v>
      </c>
      <c r="AW19" s="355">
        <v>30.93</v>
      </c>
      <c r="AX19" s="355">
        <v>28.92</v>
      </c>
      <c r="AY19" s="355">
        <v>41.13</v>
      </c>
      <c r="AZ19" s="355">
        <v>70.05</v>
      </c>
      <c r="BA19" s="355">
        <v>4</v>
      </c>
      <c r="BB19" s="355">
        <v>2</v>
      </c>
      <c r="BC19" s="355">
        <v>6</v>
      </c>
      <c r="BD19" s="355">
        <v>1</v>
      </c>
      <c r="BE19" s="355">
        <v>1</v>
      </c>
      <c r="BF19" s="355">
        <v>2</v>
      </c>
      <c r="BG19" s="355">
        <v>28.61</v>
      </c>
      <c r="BH19" s="355">
        <v>38.45</v>
      </c>
      <c r="BI19" s="355">
        <v>67.06</v>
      </c>
      <c r="BJ19" s="355">
        <v>11</v>
      </c>
      <c r="BK19" s="355">
        <v>20</v>
      </c>
      <c r="BL19" s="356">
        <v>31</v>
      </c>
      <c r="BM19" s="21">
        <v>351.07</v>
      </c>
      <c r="BN19" s="22">
        <v>658.69</v>
      </c>
      <c r="BO19" s="23">
        <v>1009.76</v>
      </c>
    </row>
    <row r="20" spans="1:67" s="1" customFormat="1" ht="18" customHeight="1">
      <c r="A20" s="17" t="s">
        <v>64</v>
      </c>
      <c r="B20" s="355">
        <v>341.81</v>
      </c>
      <c r="C20" s="355">
        <v>1779.54</v>
      </c>
      <c r="D20" s="355">
        <v>2121.35</v>
      </c>
      <c r="E20" s="355">
        <v>6.34</v>
      </c>
      <c r="F20" s="355">
        <v>30.75</v>
      </c>
      <c r="G20" s="355">
        <v>37.09</v>
      </c>
      <c r="H20" s="355">
        <v>606.16</v>
      </c>
      <c r="I20" s="355">
        <v>2588.06</v>
      </c>
      <c r="J20" s="355">
        <v>3194.22</v>
      </c>
      <c r="K20" s="355">
        <v>71.67</v>
      </c>
      <c r="L20" s="355">
        <v>328.22</v>
      </c>
      <c r="M20" s="355">
        <v>399.89</v>
      </c>
      <c r="N20" s="355">
        <v>108.95</v>
      </c>
      <c r="O20" s="355">
        <v>538.45</v>
      </c>
      <c r="P20" s="355">
        <v>647.4</v>
      </c>
      <c r="Q20" s="355">
        <v>205.52</v>
      </c>
      <c r="R20" s="355">
        <v>746.64</v>
      </c>
      <c r="S20" s="355">
        <v>952.16</v>
      </c>
      <c r="T20" s="355">
        <v>106.38</v>
      </c>
      <c r="U20" s="355">
        <v>559.38</v>
      </c>
      <c r="V20" s="355">
        <v>665.76</v>
      </c>
      <c r="W20" s="355">
        <v>160.84</v>
      </c>
      <c r="X20" s="355">
        <v>625.98</v>
      </c>
      <c r="Y20" s="355">
        <v>786.82</v>
      </c>
      <c r="Z20" s="355">
        <v>272.51</v>
      </c>
      <c r="AA20" s="355">
        <v>1321.17</v>
      </c>
      <c r="AB20" s="355">
        <v>1593.68</v>
      </c>
      <c r="AC20" s="355">
        <v>693.37</v>
      </c>
      <c r="AD20" s="355">
        <v>2512.7</v>
      </c>
      <c r="AE20" s="355">
        <v>3206.07</v>
      </c>
      <c r="AF20" s="355">
        <v>22</v>
      </c>
      <c r="AG20" s="355">
        <v>72</v>
      </c>
      <c r="AH20" s="355">
        <v>94</v>
      </c>
      <c r="AI20" s="355">
        <v>55.06</v>
      </c>
      <c r="AJ20" s="355">
        <v>231.33</v>
      </c>
      <c r="AK20" s="355">
        <v>286.39</v>
      </c>
      <c r="AL20" s="355">
        <v>409.82</v>
      </c>
      <c r="AM20" s="355">
        <v>969.54</v>
      </c>
      <c r="AN20" s="355">
        <v>1379.36</v>
      </c>
      <c r="AO20" s="355">
        <v>109.79</v>
      </c>
      <c r="AP20" s="355">
        <v>159.26</v>
      </c>
      <c r="AQ20" s="355">
        <v>269.05</v>
      </c>
      <c r="AR20" s="355">
        <v>0</v>
      </c>
      <c r="AS20" s="355">
        <v>0.2</v>
      </c>
      <c r="AT20" s="355">
        <v>0.2</v>
      </c>
      <c r="AU20" s="355">
        <v>35.42</v>
      </c>
      <c r="AV20" s="355">
        <v>66.45</v>
      </c>
      <c r="AW20" s="355">
        <v>101.87</v>
      </c>
      <c r="AX20" s="355">
        <v>330.52</v>
      </c>
      <c r="AY20" s="355">
        <v>536.47</v>
      </c>
      <c r="AZ20" s="355">
        <v>866.99</v>
      </c>
      <c r="BA20" s="355">
        <v>34</v>
      </c>
      <c r="BB20" s="355">
        <v>59.37</v>
      </c>
      <c r="BC20" s="355">
        <v>93.37</v>
      </c>
      <c r="BD20" s="355">
        <v>2.72</v>
      </c>
      <c r="BE20" s="355">
        <v>11.72</v>
      </c>
      <c r="BF20" s="355">
        <v>14.44</v>
      </c>
      <c r="BG20" s="355">
        <v>301.36</v>
      </c>
      <c r="BH20" s="355">
        <v>742.28</v>
      </c>
      <c r="BI20" s="355">
        <v>1043.64</v>
      </c>
      <c r="BJ20" s="355">
        <v>268.48</v>
      </c>
      <c r="BK20" s="355">
        <v>613.89</v>
      </c>
      <c r="BL20" s="356">
        <v>882.37</v>
      </c>
      <c r="BM20" s="21">
        <v>4142.72</v>
      </c>
      <c r="BN20" s="22">
        <v>14493.4</v>
      </c>
      <c r="BO20" s="23">
        <v>18636.12</v>
      </c>
    </row>
    <row r="21" spans="1:67" s="1" customFormat="1" ht="18" customHeight="1" thickBot="1">
      <c r="A21" s="24" t="s">
        <v>65</v>
      </c>
      <c r="B21" s="357">
        <v>0</v>
      </c>
      <c r="C21" s="357">
        <v>0</v>
      </c>
      <c r="D21" s="357">
        <v>0</v>
      </c>
      <c r="E21" s="357"/>
      <c r="F21" s="357"/>
      <c r="G21" s="357"/>
      <c r="H21" s="357">
        <v>4.06</v>
      </c>
      <c r="I21" s="357">
        <v>0.42</v>
      </c>
      <c r="J21" s="357">
        <v>4.48</v>
      </c>
      <c r="K21" s="357"/>
      <c r="L21" s="357"/>
      <c r="M21" s="357"/>
      <c r="N21" s="357"/>
      <c r="O21" s="357"/>
      <c r="P21" s="357"/>
      <c r="Q21" s="357">
        <v>0.97</v>
      </c>
      <c r="R21" s="357">
        <v>0.51</v>
      </c>
      <c r="S21" s="357">
        <v>1.48</v>
      </c>
      <c r="T21" s="357">
        <v>0</v>
      </c>
      <c r="U21" s="357">
        <v>0</v>
      </c>
      <c r="V21" s="357">
        <v>0</v>
      </c>
      <c r="W21" s="357">
        <v>13</v>
      </c>
      <c r="X21" s="357">
        <v>52</v>
      </c>
      <c r="Y21" s="357">
        <v>65</v>
      </c>
      <c r="Z21" s="357">
        <v>0</v>
      </c>
      <c r="AA21" s="357">
        <v>1</v>
      </c>
      <c r="AB21" s="357">
        <v>1</v>
      </c>
      <c r="AC21" s="357">
        <v>0</v>
      </c>
      <c r="AD21" s="357">
        <v>1</v>
      </c>
      <c r="AE21" s="357">
        <v>1</v>
      </c>
      <c r="AF21" s="357">
        <v>1</v>
      </c>
      <c r="AG21" s="357">
        <v>0</v>
      </c>
      <c r="AH21" s="357">
        <v>1</v>
      </c>
      <c r="AI21" s="357">
        <v>5</v>
      </c>
      <c r="AJ21" s="357">
        <v>5</v>
      </c>
      <c r="AK21" s="357">
        <v>10</v>
      </c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>
        <v>0</v>
      </c>
      <c r="BB21" s="357">
        <v>5</v>
      </c>
      <c r="BC21" s="357">
        <v>5</v>
      </c>
      <c r="BD21" s="357"/>
      <c r="BE21" s="357"/>
      <c r="BF21" s="357"/>
      <c r="BG21" s="357">
        <v>10.96</v>
      </c>
      <c r="BH21" s="357">
        <v>14.8</v>
      </c>
      <c r="BI21" s="357">
        <v>25.76</v>
      </c>
      <c r="BJ21" s="357"/>
      <c r="BK21" s="357"/>
      <c r="BL21" s="358"/>
      <c r="BM21" s="25">
        <v>34.99</v>
      </c>
      <c r="BN21" s="26">
        <v>79.73</v>
      </c>
      <c r="BO21" s="27">
        <v>114.72</v>
      </c>
    </row>
    <row r="22" spans="1:67" s="1" customFormat="1" ht="23.25" customHeight="1" thickBot="1">
      <c r="A22" s="28" t="s">
        <v>0</v>
      </c>
      <c r="B22" s="29">
        <v>1269.01</v>
      </c>
      <c r="C22" s="30">
        <v>4051.04</v>
      </c>
      <c r="D22" s="30">
        <v>5320.05</v>
      </c>
      <c r="E22" s="30">
        <v>66.94</v>
      </c>
      <c r="F22" s="30">
        <v>160.09</v>
      </c>
      <c r="G22" s="30">
        <v>227.03</v>
      </c>
      <c r="H22" s="30">
        <v>2838.59</v>
      </c>
      <c r="I22" s="30">
        <v>7321.08</v>
      </c>
      <c r="J22" s="30">
        <v>10159.67</v>
      </c>
      <c r="K22" s="30">
        <v>564.81</v>
      </c>
      <c r="L22" s="30">
        <v>1469.84</v>
      </c>
      <c r="M22" s="30">
        <v>2034.65</v>
      </c>
      <c r="N22" s="30">
        <v>413.22</v>
      </c>
      <c r="O22" s="30">
        <v>1193.49</v>
      </c>
      <c r="P22" s="30">
        <v>1606.71</v>
      </c>
      <c r="Q22" s="30">
        <v>593.11</v>
      </c>
      <c r="R22" s="30">
        <v>1786.54</v>
      </c>
      <c r="S22" s="30">
        <v>2379.65</v>
      </c>
      <c r="T22" s="30">
        <v>571.71</v>
      </c>
      <c r="U22" s="30">
        <v>1527.23</v>
      </c>
      <c r="V22" s="30">
        <v>2098.94</v>
      </c>
      <c r="W22" s="30">
        <v>605.87</v>
      </c>
      <c r="X22" s="30">
        <v>1771.84</v>
      </c>
      <c r="Y22" s="30">
        <v>2377.71</v>
      </c>
      <c r="Z22" s="30">
        <v>1669.26</v>
      </c>
      <c r="AA22" s="30">
        <v>4814.41</v>
      </c>
      <c r="AB22" s="30">
        <v>6483.67</v>
      </c>
      <c r="AC22" s="30">
        <v>2538.57</v>
      </c>
      <c r="AD22" s="30">
        <v>6276.41</v>
      </c>
      <c r="AE22" s="30">
        <v>8814.98</v>
      </c>
      <c r="AF22" s="30">
        <v>309.48</v>
      </c>
      <c r="AG22" s="30">
        <v>821.87</v>
      </c>
      <c r="AH22" s="30">
        <v>1131.35</v>
      </c>
      <c r="AI22" s="30">
        <v>670.17</v>
      </c>
      <c r="AJ22" s="30">
        <v>1686.98</v>
      </c>
      <c r="AK22" s="30">
        <v>2357.15</v>
      </c>
      <c r="AL22" s="30">
        <v>1954.36</v>
      </c>
      <c r="AM22" s="30">
        <v>4090.38</v>
      </c>
      <c r="AN22" s="30">
        <v>6044.74</v>
      </c>
      <c r="AO22" s="30">
        <v>623.84</v>
      </c>
      <c r="AP22" s="30">
        <v>1513.19</v>
      </c>
      <c r="AQ22" s="30">
        <v>2137.03</v>
      </c>
      <c r="AR22" s="30">
        <v>9.75</v>
      </c>
      <c r="AS22" s="30">
        <v>55.89</v>
      </c>
      <c r="AT22" s="30">
        <v>65.64</v>
      </c>
      <c r="AU22" s="30">
        <v>1113.46</v>
      </c>
      <c r="AV22" s="30">
        <v>1818.21</v>
      </c>
      <c r="AW22" s="30">
        <v>2931.67</v>
      </c>
      <c r="AX22" s="30">
        <v>1988.35</v>
      </c>
      <c r="AY22" s="30">
        <v>4061.65</v>
      </c>
      <c r="AZ22" s="30">
        <v>6050</v>
      </c>
      <c r="BA22" s="30">
        <v>165.04</v>
      </c>
      <c r="BB22" s="30">
        <v>336.8</v>
      </c>
      <c r="BC22" s="30">
        <v>501.84</v>
      </c>
      <c r="BD22" s="30">
        <v>444.28</v>
      </c>
      <c r="BE22" s="30">
        <v>877.06</v>
      </c>
      <c r="BF22" s="30">
        <v>1321.34</v>
      </c>
      <c r="BG22" s="30">
        <v>2257.73</v>
      </c>
      <c r="BH22" s="30">
        <v>4105.58</v>
      </c>
      <c r="BI22" s="30">
        <v>6363.31</v>
      </c>
      <c r="BJ22" s="30">
        <v>1083.57</v>
      </c>
      <c r="BK22" s="30">
        <v>2341.22</v>
      </c>
      <c r="BL22" s="31">
        <v>3424.79</v>
      </c>
      <c r="BM22" s="29">
        <v>21751.12</v>
      </c>
      <c r="BN22" s="30">
        <v>52080.8</v>
      </c>
      <c r="BO22" s="32">
        <v>73831.92</v>
      </c>
    </row>
    <row r="23" spans="1:66" ht="12">
      <c r="A23" s="33" t="s">
        <v>66</v>
      </c>
      <c r="BN23" s="34"/>
    </row>
    <row r="24" spans="1:66" ht="12">
      <c r="A24" s="165" t="s">
        <v>287</v>
      </c>
      <c r="BN24" s="34"/>
    </row>
  </sheetData>
  <sheetProtection/>
  <mergeCells count="23">
    <mergeCell ref="BA5:BC5"/>
    <mergeCell ref="BD5:BF5"/>
    <mergeCell ref="BG5:BI5"/>
    <mergeCell ref="BJ5:BL5"/>
    <mergeCell ref="BM5:BO5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&amp;RFonte: Tab.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O9" sqref="O9"/>
    </sheetView>
  </sheetViews>
  <sheetFormatPr defaultColWidth="8.8515625" defaultRowHeight="12.75"/>
  <cols>
    <col min="1" max="1" width="23.8515625" style="0" customWidth="1"/>
    <col min="2" max="2" width="6.421875" style="0" bestFit="1" customWidth="1"/>
    <col min="3" max="3" width="8.140625" style="0" bestFit="1" customWidth="1"/>
    <col min="4" max="4" width="6.421875" style="0" bestFit="1" customWidth="1"/>
    <col min="5" max="5" width="8.140625" style="0" bestFit="1" customWidth="1"/>
    <col min="6" max="6" width="6.421875" style="0" bestFit="1" customWidth="1"/>
    <col min="7" max="7" width="8.140625" style="0" customWidth="1"/>
    <col min="8" max="8" width="6.421875" style="0" bestFit="1" customWidth="1"/>
    <col min="9" max="9" width="8.140625" style="0" customWidth="1"/>
    <col min="10" max="10" width="6.421875" style="0" bestFit="1" customWidth="1"/>
    <col min="11" max="11" width="8.140625" style="0" customWidth="1"/>
    <col min="12" max="12" width="6.421875" style="0" bestFit="1" customWidth="1"/>
    <col min="13" max="13" width="8.140625" style="0" customWidth="1"/>
    <col min="14" max="14" width="6.421875" style="0" bestFit="1" customWidth="1"/>
    <col min="15" max="15" width="8.140625" style="0" customWidth="1"/>
    <col min="16" max="16" width="6.421875" style="0" bestFit="1" customWidth="1"/>
    <col min="17" max="17" width="8.140625" style="0" customWidth="1"/>
    <col min="18" max="18" width="6.421875" style="0" bestFit="1" customWidth="1"/>
    <col min="19" max="19" width="8.140625" style="0" customWidth="1"/>
    <col min="20" max="20" width="6.421875" style="0" bestFit="1" customWidth="1"/>
    <col min="21" max="21" width="8.140625" style="0" customWidth="1"/>
    <col min="22" max="22" width="6.421875" style="0" bestFit="1" customWidth="1"/>
    <col min="23" max="23" width="8.140625" style="0" customWidth="1"/>
    <col min="24" max="24" width="6.421875" style="0" bestFit="1" customWidth="1"/>
    <col min="25" max="25" width="8.140625" style="0" customWidth="1"/>
    <col min="26" max="26" width="6.421875" style="0" bestFit="1" customWidth="1"/>
    <col min="27" max="27" width="8.140625" style="0" customWidth="1"/>
    <col min="28" max="28" width="6.421875" style="0" bestFit="1" customWidth="1"/>
    <col min="29" max="29" width="8.140625" style="0" customWidth="1"/>
    <col min="30" max="30" width="6.421875" style="0" bestFit="1" customWidth="1"/>
    <col min="31" max="31" width="8.140625" style="0" customWidth="1"/>
    <col min="32" max="32" width="6.421875" style="0" bestFit="1" customWidth="1"/>
    <col min="33" max="33" width="8.140625" style="0" customWidth="1"/>
    <col min="34" max="34" width="6.421875" style="0" bestFit="1" customWidth="1"/>
    <col min="35" max="35" width="8.140625" style="0" customWidth="1"/>
    <col min="36" max="36" width="6.421875" style="0" bestFit="1" customWidth="1"/>
    <col min="37" max="37" width="7.8515625" style="0" customWidth="1"/>
    <col min="38" max="38" width="6.421875" style="0" bestFit="1" customWidth="1"/>
    <col min="39" max="39" width="7.8515625" style="0" customWidth="1"/>
    <col min="40" max="40" width="6.421875" style="0" bestFit="1" customWidth="1"/>
    <col min="41" max="41" width="8.00390625" style="0" customWidth="1"/>
    <col min="42" max="42" width="6.421875" style="0" bestFit="1" customWidth="1"/>
    <col min="43" max="43" width="7.8515625" style="0" customWidth="1"/>
    <col min="44" max="44" width="6.8515625" style="0" bestFit="1" customWidth="1"/>
    <col min="45" max="45" width="7.8515625" style="0" customWidth="1"/>
    <col min="46" max="46" width="4.57421875" style="0" customWidth="1"/>
  </cols>
  <sheetData>
    <row r="1" s="1" customFormat="1" ht="29.25" customHeight="1">
      <c r="A1" s="12" t="s">
        <v>306</v>
      </c>
    </row>
    <row r="2" s="1" customFormat="1" ht="55.5" customHeight="1" thickBot="1"/>
    <row r="3" spans="1:45" s="1" customFormat="1" ht="19.5" customHeight="1" thickBot="1">
      <c r="A3" s="255" t="s">
        <v>21</v>
      </c>
      <c r="B3" s="257" t="s">
        <v>29</v>
      </c>
      <c r="C3" s="258"/>
      <c r="D3" s="257" t="s">
        <v>30</v>
      </c>
      <c r="E3" s="258"/>
      <c r="F3" s="257" t="s">
        <v>31</v>
      </c>
      <c r="G3" s="258"/>
      <c r="H3" s="257" t="s">
        <v>48</v>
      </c>
      <c r="I3" s="258" t="s">
        <v>48</v>
      </c>
      <c r="J3" s="257" t="s">
        <v>47</v>
      </c>
      <c r="K3" s="258" t="s">
        <v>47</v>
      </c>
      <c r="L3" s="257" t="s">
        <v>32</v>
      </c>
      <c r="M3" s="258" t="s">
        <v>32</v>
      </c>
      <c r="N3" s="257" t="s">
        <v>49</v>
      </c>
      <c r="O3" s="258" t="s">
        <v>49</v>
      </c>
      <c r="P3" s="257" t="s">
        <v>33</v>
      </c>
      <c r="Q3" s="258" t="s">
        <v>33</v>
      </c>
      <c r="R3" s="257" t="s">
        <v>46</v>
      </c>
      <c r="S3" s="258" t="s">
        <v>46</v>
      </c>
      <c r="T3" s="257" t="s">
        <v>34</v>
      </c>
      <c r="U3" s="258" t="s">
        <v>34</v>
      </c>
      <c r="V3" s="257" t="s">
        <v>35</v>
      </c>
      <c r="W3" s="258" t="s">
        <v>35</v>
      </c>
      <c r="X3" s="257" t="s">
        <v>36</v>
      </c>
      <c r="Y3" s="258" t="s">
        <v>36</v>
      </c>
      <c r="Z3" s="257" t="s">
        <v>37</v>
      </c>
      <c r="AA3" s="258" t="s">
        <v>37</v>
      </c>
      <c r="AB3" s="257" t="s">
        <v>38</v>
      </c>
      <c r="AC3" s="258" t="s">
        <v>38</v>
      </c>
      <c r="AD3" s="257" t="s">
        <v>39</v>
      </c>
      <c r="AE3" s="258" t="s">
        <v>39</v>
      </c>
      <c r="AF3" s="257" t="s">
        <v>40</v>
      </c>
      <c r="AG3" s="258" t="s">
        <v>40</v>
      </c>
      <c r="AH3" s="257" t="s">
        <v>41</v>
      </c>
      <c r="AI3" s="258" t="s">
        <v>41</v>
      </c>
      <c r="AJ3" s="257" t="s">
        <v>42</v>
      </c>
      <c r="AK3" s="258" t="s">
        <v>42</v>
      </c>
      <c r="AL3" s="257" t="s">
        <v>43</v>
      </c>
      <c r="AM3" s="258" t="s">
        <v>43</v>
      </c>
      <c r="AN3" s="257" t="s">
        <v>44</v>
      </c>
      <c r="AO3" s="258" t="s">
        <v>44</v>
      </c>
      <c r="AP3" s="257" t="s">
        <v>45</v>
      </c>
      <c r="AQ3" s="258" t="s">
        <v>45</v>
      </c>
      <c r="AR3" s="262" t="s">
        <v>0</v>
      </c>
      <c r="AS3" s="263"/>
    </row>
    <row r="4" spans="1:45" s="1" customFormat="1" ht="27" customHeight="1" thickBot="1">
      <c r="A4" s="256"/>
      <c r="B4" s="14" t="s">
        <v>67</v>
      </c>
      <c r="C4" s="15" t="s">
        <v>68</v>
      </c>
      <c r="D4" s="14" t="s">
        <v>67</v>
      </c>
      <c r="E4" s="15" t="s">
        <v>68</v>
      </c>
      <c r="F4" s="14" t="s">
        <v>67</v>
      </c>
      <c r="G4" s="15" t="s">
        <v>68</v>
      </c>
      <c r="H4" s="14" t="s">
        <v>67</v>
      </c>
      <c r="I4" s="15" t="s">
        <v>68</v>
      </c>
      <c r="J4" s="14" t="s">
        <v>67</v>
      </c>
      <c r="K4" s="15" t="s">
        <v>68</v>
      </c>
      <c r="L4" s="14" t="s">
        <v>67</v>
      </c>
      <c r="M4" s="15" t="s">
        <v>68</v>
      </c>
      <c r="N4" s="14" t="s">
        <v>67</v>
      </c>
      <c r="O4" s="15" t="s">
        <v>68</v>
      </c>
      <c r="P4" s="14" t="s">
        <v>67</v>
      </c>
      <c r="Q4" s="15" t="s">
        <v>68</v>
      </c>
      <c r="R4" s="14" t="s">
        <v>67</v>
      </c>
      <c r="S4" s="15" t="s">
        <v>68</v>
      </c>
      <c r="T4" s="14" t="s">
        <v>67</v>
      </c>
      <c r="U4" s="15" t="s">
        <v>68</v>
      </c>
      <c r="V4" s="14" t="s">
        <v>67</v>
      </c>
      <c r="W4" s="15" t="s">
        <v>68</v>
      </c>
      <c r="X4" s="14" t="s">
        <v>67</v>
      </c>
      <c r="Y4" s="15" t="s">
        <v>68</v>
      </c>
      <c r="Z4" s="14" t="s">
        <v>67</v>
      </c>
      <c r="AA4" s="15" t="s">
        <v>68</v>
      </c>
      <c r="AB4" s="14" t="s">
        <v>67</v>
      </c>
      <c r="AC4" s="15" t="s">
        <v>68</v>
      </c>
      <c r="AD4" s="14" t="s">
        <v>67</v>
      </c>
      <c r="AE4" s="15" t="s">
        <v>68</v>
      </c>
      <c r="AF4" s="14" t="s">
        <v>67</v>
      </c>
      <c r="AG4" s="15" t="s">
        <v>68</v>
      </c>
      <c r="AH4" s="14" t="s">
        <v>67</v>
      </c>
      <c r="AI4" s="15" t="s">
        <v>68</v>
      </c>
      <c r="AJ4" s="14" t="s">
        <v>67</v>
      </c>
      <c r="AK4" s="15" t="s">
        <v>68</v>
      </c>
      <c r="AL4" s="14" t="s">
        <v>67</v>
      </c>
      <c r="AM4" s="15" t="s">
        <v>68</v>
      </c>
      <c r="AN4" s="14" t="s">
        <v>67</v>
      </c>
      <c r="AO4" s="15" t="s">
        <v>68</v>
      </c>
      <c r="AP4" s="14" t="s">
        <v>67</v>
      </c>
      <c r="AQ4" s="15" t="s">
        <v>68</v>
      </c>
      <c r="AR4" s="14" t="s">
        <v>67</v>
      </c>
      <c r="AS4" s="16" t="s">
        <v>68</v>
      </c>
    </row>
    <row r="5" spans="1:45" s="1" customFormat="1" ht="31.5" customHeight="1">
      <c r="A5" s="17" t="s">
        <v>1</v>
      </c>
      <c r="B5" s="355">
        <v>279.75</v>
      </c>
      <c r="C5" s="355">
        <v>128.25</v>
      </c>
      <c r="D5" s="355">
        <v>5.38</v>
      </c>
      <c r="E5" s="355">
        <v>5.38</v>
      </c>
      <c r="F5" s="355">
        <v>1066.49</v>
      </c>
      <c r="G5" s="355">
        <v>853.49</v>
      </c>
      <c r="H5" s="355">
        <v>379.25</v>
      </c>
      <c r="I5" s="355">
        <v>335.25</v>
      </c>
      <c r="J5" s="355">
        <v>111.9</v>
      </c>
      <c r="K5" s="355">
        <v>29.9</v>
      </c>
      <c r="L5" s="355">
        <v>182.68</v>
      </c>
      <c r="M5" s="355">
        <v>143.68</v>
      </c>
      <c r="N5" s="355">
        <v>195.12</v>
      </c>
      <c r="O5" s="355">
        <v>143.12</v>
      </c>
      <c r="P5" s="355">
        <v>182.48</v>
      </c>
      <c r="Q5" s="355">
        <v>119.48</v>
      </c>
      <c r="R5" s="355">
        <v>539.68</v>
      </c>
      <c r="S5" s="355">
        <v>490.68</v>
      </c>
      <c r="T5" s="355">
        <v>818.39</v>
      </c>
      <c r="U5" s="355">
        <v>343.39</v>
      </c>
      <c r="V5" s="355">
        <v>124.95</v>
      </c>
      <c r="W5" s="355">
        <v>113.95</v>
      </c>
      <c r="X5" s="355">
        <v>222.42</v>
      </c>
      <c r="Y5" s="355">
        <v>220.42</v>
      </c>
      <c r="Z5" s="355">
        <v>717.55</v>
      </c>
      <c r="AA5" s="355">
        <v>607.55</v>
      </c>
      <c r="AB5" s="355">
        <v>155.04</v>
      </c>
      <c r="AC5" s="355">
        <v>152.04</v>
      </c>
      <c r="AD5" s="355">
        <v>5.69</v>
      </c>
      <c r="AE5" s="355">
        <v>5.69</v>
      </c>
      <c r="AF5" s="355">
        <v>289.77</v>
      </c>
      <c r="AG5" s="355">
        <v>287.77</v>
      </c>
      <c r="AH5" s="355">
        <v>639.52</v>
      </c>
      <c r="AI5" s="355">
        <v>499.52</v>
      </c>
      <c r="AJ5" s="355">
        <v>41.04</v>
      </c>
      <c r="AK5" s="355">
        <v>39.04</v>
      </c>
      <c r="AL5" s="355">
        <v>224.14</v>
      </c>
      <c r="AM5" s="355">
        <v>224.14</v>
      </c>
      <c r="AN5" s="355">
        <v>1183.09</v>
      </c>
      <c r="AO5" s="355">
        <v>1117.09</v>
      </c>
      <c r="AP5" s="355">
        <v>309.58</v>
      </c>
      <c r="AQ5" s="356">
        <v>246.58</v>
      </c>
      <c r="AR5" s="359">
        <v>7673.91</v>
      </c>
      <c r="AS5" s="360">
        <v>6106.41</v>
      </c>
    </row>
    <row r="6" spans="1:45" s="1" customFormat="1" ht="31.5" customHeight="1">
      <c r="A6" s="17" t="s">
        <v>2</v>
      </c>
      <c r="B6" s="355">
        <v>76.36</v>
      </c>
      <c r="C6" s="355">
        <v>9.36</v>
      </c>
      <c r="D6" s="355">
        <v>0</v>
      </c>
      <c r="E6" s="355">
        <v>0</v>
      </c>
      <c r="F6" s="355">
        <v>165.94</v>
      </c>
      <c r="G6" s="355">
        <v>12.94</v>
      </c>
      <c r="H6" s="355">
        <v>18</v>
      </c>
      <c r="I6" s="355">
        <v>2</v>
      </c>
      <c r="J6" s="355">
        <v>10</v>
      </c>
      <c r="K6" s="355">
        <v>0</v>
      </c>
      <c r="L6" s="355">
        <v>13.13</v>
      </c>
      <c r="M6" s="355">
        <v>6.13</v>
      </c>
      <c r="N6" s="355">
        <v>16.76</v>
      </c>
      <c r="O6" s="355">
        <v>12.76</v>
      </c>
      <c r="P6" s="355">
        <v>19.32</v>
      </c>
      <c r="Q6" s="355">
        <v>2.32</v>
      </c>
      <c r="R6" s="355">
        <v>40.58</v>
      </c>
      <c r="S6" s="355">
        <v>36.58</v>
      </c>
      <c r="T6" s="355">
        <v>82.53</v>
      </c>
      <c r="U6" s="355">
        <v>24.53</v>
      </c>
      <c r="V6" s="355">
        <v>12.92</v>
      </c>
      <c r="W6" s="355">
        <v>12.92</v>
      </c>
      <c r="X6" s="355">
        <v>3.33</v>
      </c>
      <c r="Y6" s="355">
        <v>3.33</v>
      </c>
      <c r="Z6" s="355">
        <v>53.3</v>
      </c>
      <c r="AA6" s="355">
        <v>18.3</v>
      </c>
      <c r="AB6" s="355">
        <v>7.84</v>
      </c>
      <c r="AC6" s="355">
        <v>7.84</v>
      </c>
      <c r="AD6" s="355">
        <v>2.54</v>
      </c>
      <c r="AE6" s="355">
        <v>2.54</v>
      </c>
      <c r="AF6" s="355">
        <v>25.99</v>
      </c>
      <c r="AG6" s="355">
        <v>25.99</v>
      </c>
      <c r="AH6" s="355">
        <v>20.24</v>
      </c>
      <c r="AI6" s="355">
        <v>6.24</v>
      </c>
      <c r="AJ6" s="355">
        <v>16.99</v>
      </c>
      <c r="AK6" s="355">
        <v>0.99</v>
      </c>
      <c r="AL6" s="355">
        <v>0</v>
      </c>
      <c r="AM6" s="355">
        <v>0</v>
      </c>
      <c r="AN6" s="355">
        <v>26.97</v>
      </c>
      <c r="AO6" s="355">
        <v>26.97</v>
      </c>
      <c r="AP6" s="355">
        <v>51.84</v>
      </c>
      <c r="AQ6" s="356">
        <v>46.84</v>
      </c>
      <c r="AR6" s="359">
        <v>664.58</v>
      </c>
      <c r="AS6" s="360">
        <v>258.58</v>
      </c>
    </row>
    <row r="7" spans="1:45" s="1" customFormat="1" ht="31.5" customHeight="1">
      <c r="A7" s="17" t="s">
        <v>3</v>
      </c>
      <c r="B7" s="355">
        <v>0.92</v>
      </c>
      <c r="C7" s="355">
        <v>0.92</v>
      </c>
      <c r="D7" s="355"/>
      <c r="E7" s="355"/>
      <c r="F7" s="355">
        <v>1.01</v>
      </c>
      <c r="G7" s="355">
        <v>1.01</v>
      </c>
      <c r="H7" s="355">
        <v>1.84</v>
      </c>
      <c r="I7" s="355">
        <v>1.84</v>
      </c>
      <c r="J7" s="355">
        <v>0.15</v>
      </c>
      <c r="K7" s="355">
        <v>0.15</v>
      </c>
      <c r="L7" s="355">
        <v>1.01</v>
      </c>
      <c r="M7" s="355">
        <v>1.01</v>
      </c>
      <c r="N7" s="355">
        <v>1</v>
      </c>
      <c r="O7" s="355">
        <v>1</v>
      </c>
      <c r="P7" s="355">
        <v>0.96</v>
      </c>
      <c r="Q7" s="355">
        <v>0.96</v>
      </c>
      <c r="R7" s="355">
        <v>0</v>
      </c>
      <c r="S7" s="355">
        <v>0</v>
      </c>
      <c r="T7" s="355">
        <v>3</v>
      </c>
      <c r="U7" s="355">
        <v>0</v>
      </c>
      <c r="V7" s="355"/>
      <c r="W7" s="355"/>
      <c r="X7" s="355">
        <v>2.49</v>
      </c>
      <c r="Y7" s="355">
        <v>2.49</v>
      </c>
      <c r="Z7" s="355"/>
      <c r="AA7" s="355"/>
      <c r="AB7" s="355"/>
      <c r="AC7" s="355"/>
      <c r="AD7" s="355"/>
      <c r="AE7" s="355"/>
      <c r="AF7" s="355">
        <v>0</v>
      </c>
      <c r="AG7" s="355">
        <v>0</v>
      </c>
      <c r="AH7" s="355"/>
      <c r="AI7" s="355"/>
      <c r="AJ7" s="355"/>
      <c r="AK7" s="355"/>
      <c r="AL7" s="355"/>
      <c r="AM7" s="355"/>
      <c r="AN7" s="355">
        <v>0.26</v>
      </c>
      <c r="AO7" s="355">
        <v>0.26</v>
      </c>
      <c r="AP7" s="355"/>
      <c r="AQ7" s="356"/>
      <c r="AR7" s="359">
        <v>12.64</v>
      </c>
      <c r="AS7" s="360">
        <v>9.64</v>
      </c>
    </row>
    <row r="8" spans="1:45" s="1" customFormat="1" ht="31.5" customHeight="1">
      <c r="A8" s="17" t="s">
        <v>50</v>
      </c>
      <c r="B8" s="355">
        <v>145.95</v>
      </c>
      <c r="C8" s="355">
        <v>20.95</v>
      </c>
      <c r="D8" s="355">
        <v>2.28</v>
      </c>
      <c r="E8" s="355">
        <v>2.28</v>
      </c>
      <c r="F8" s="355">
        <v>385.62</v>
      </c>
      <c r="G8" s="355">
        <v>151.62</v>
      </c>
      <c r="H8" s="355">
        <v>133.57</v>
      </c>
      <c r="I8" s="355">
        <v>31.57</v>
      </c>
      <c r="J8" s="355">
        <v>50.16</v>
      </c>
      <c r="K8" s="355">
        <v>3.16</v>
      </c>
      <c r="L8" s="355">
        <v>87.63</v>
      </c>
      <c r="M8" s="355">
        <v>25.63</v>
      </c>
      <c r="N8" s="355">
        <v>136.02</v>
      </c>
      <c r="O8" s="355">
        <v>19.02</v>
      </c>
      <c r="P8" s="355">
        <v>140.98</v>
      </c>
      <c r="Q8" s="355">
        <v>11.98</v>
      </c>
      <c r="R8" s="355">
        <v>243.16</v>
      </c>
      <c r="S8" s="355">
        <v>153.16</v>
      </c>
      <c r="T8" s="355">
        <v>295.52</v>
      </c>
      <c r="U8" s="355">
        <v>77.52</v>
      </c>
      <c r="V8" s="355">
        <v>12.49</v>
      </c>
      <c r="W8" s="355">
        <v>7.49</v>
      </c>
      <c r="X8" s="355">
        <v>63.83</v>
      </c>
      <c r="Y8" s="355">
        <v>61.83</v>
      </c>
      <c r="Z8" s="355">
        <v>235.74</v>
      </c>
      <c r="AA8" s="355">
        <v>178.74</v>
      </c>
      <c r="AB8" s="355">
        <v>23.32</v>
      </c>
      <c r="AC8" s="355">
        <v>23.32</v>
      </c>
      <c r="AD8" s="355">
        <v>3.83</v>
      </c>
      <c r="AE8" s="355">
        <v>3.83</v>
      </c>
      <c r="AF8" s="355">
        <v>47.9</v>
      </c>
      <c r="AG8" s="355">
        <v>46.9</v>
      </c>
      <c r="AH8" s="355">
        <v>200.74</v>
      </c>
      <c r="AI8" s="355">
        <v>118.74</v>
      </c>
      <c r="AJ8" s="355">
        <v>11.3</v>
      </c>
      <c r="AK8" s="355">
        <v>5.3</v>
      </c>
      <c r="AL8" s="355">
        <v>30.19</v>
      </c>
      <c r="AM8" s="355">
        <v>30.19</v>
      </c>
      <c r="AN8" s="355">
        <v>239.38</v>
      </c>
      <c r="AO8" s="355">
        <v>194.38</v>
      </c>
      <c r="AP8" s="355">
        <v>71.89</v>
      </c>
      <c r="AQ8" s="356">
        <v>47.89</v>
      </c>
      <c r="AR8" s="359">
        <v>2561.5</v>
      </c>
      <c r="AS8" s="360">
        <v>1215.5</v>
      </c>
    </row>
    <row r="9" spans="1:45" s="1" customFormat="1" ht="31.5" customHeight="1">
      <c r="A9" s="17" t="s">
        <v>55</v>
      </c>
      <c r="B9" s="355">
        <v>1023.08</v>
      </c>
      <c r="C9" s="355">
        <v>424.01</v>
      </c>
      <c r="D9" s="355">
        <v>103.57</v>
      </c>
      <c r="E9" s="355">
        <v>8.92</v>
      </c>
      <c r="F9" s="355">
        <v>1510.59</v>
      </c>
      <c r="G9" s="355">
        <v>895.16</v>
      </c>
      <c r="H9" s="355">
        <v>659</v>
      </c>
      <c r="I9" s="355">
        <v>583</v>
      </c>
      <c r="J9" s="355">
        <v>348.33</v>
      </c>
      <c r="K9" s="355">
        <v>146.17</v>
      </c>
      <c r="L9" s="355">
        <v>319.58</v>
      </c>
      <c r="M9" s="355">
        <v>233.5</v>
      </c>
      <c r="N9" s="355">
        <v>404.57</v>
      </c>
      <c r="O9" s="355">
        <v>218.08</v>
      </c>
      <c r="P9" s="355">
        <v>405.78</v>
      </c>
      <c r="Q9" s="355">
        <v>209.75</v>
      </c>
      <c r="R9" s="355">
        <v>1920.93</v>
      </c>
      <c r="S9" s="355">
        <v>1385.42</v>
      </c>
      <c r="T9" s="355">
        <v>1170.09</v>
      </c>
      <c r="U9" s="355">
        <v>548.46</v>
      </c>
      <c r="V9" s="355">
        <v>551.8</v>
      </c>
      <c r="W9" s="355">
        <v>518.8</v>
      </c>
      <c r="X9" s="355">
        <v>849.52</v>
      </c>
      <c r="Y9" s="355">
        <v>833.52</v>
      </c>
      <c r="Z9" s="355">
        <v>1776.99</v>
      </c>
      <c r="AA9" s="355">
        <v>1577.08</v>
      </c>
      <c r="AB9" s="355">
        <v>1041.76</v>
      </c>
      <c r="AC9" s="355">
        <v>578.49</v>
      </c>
      <c r="AD9" s="355">
        <v>43.66</v>
      </c>
      <c r="AE9" s="355">
        <v>43.66</v>
      </c>
      <c r="AF9" s="355">
        <v>1361.41</v>
      </c>
      <c r="AG9" s="355">
        <v>1122.41</v>
      </c>
      <c r="AH9" s="355">
        <v>2341.5</v>
      </c>
      <c r="AI9" s="355">
        <v>2195.5</v>
      </c>
      <c r="AJ9" s="355">
        <v>192.41</v>
      </c>
      <c r="AK9" s="355">
        <v>177.41</v>
      </c>
      <c r="AL9" s="355">
        <v>692.8</v>
      </c>
      <c r="AM9" s="355">
        <v>692.8</v>
      </c>
      <c r="AN9" s="355">
        <v>2024.78</v>
      </c>
      <c r="AO9" s="355">
        <v>1976.78</v>
      </c>
      <c r="AP9" s="355">
        <v>1045.69</v>
      </c>
      <c r="AQ9" s="356">
        <v>699.08</v>
      </c>
      <c r="AR9" s="359">
        <v>19787.84</v>
      </c>
      <c r="AS9" s="360">
        <v>15068</v>
      </c>
    </row>
    <row r="10" spans="1:45" s="1" customFormat="1" ht="31.5" customHeight="1">
      <c r="A10" s="17" t="s">
        <v>56</v>
      </c>
      <c r="B10" s="355">
        <v>139.83</v>
      </c>
      <c r="C10" s="355">
        <v>24.75</v>
      </c>
      <c r="D10" s="355">
        <v>4.52</v>
      </c>
      <c r="E10" s="355">
        <v>0.58</v>
      </c>
      <c r="F10" s="355">
        <v>433.09</v>
      </c>
      <c r="G10" s="355">
        <v>202.62</v>
      </c>
      <c r="H10" s="355">
        <v>77.59</v>
      </c>
      <c r="I10" s="355">
        <v>62.59</v>
      </c>
      <c r="J10" s="355">
        <v>79.1</v>
      </c>
      <c r="K10" s="355">
        <v>26.1</v>
      </c>
      <c r="L10" s="355">
        <v>139.49</v>
      </c>
      <c r="M10" s="355">
        <v>51.55</v>
      </c>
      <c r="N10" s="355">
        <v>84</v>
      </c>
      <c r="O10" s="355">
        <v>53</v>
      </c>
      <c r="P10" s="355">
        <v>67.9</v>
      </c>
      <c r="Q10" s="355">
        <v>2.08</v>
      </c>
      <c r="R10" s="355">
        <v>243.57</v>
      </c>
      <c r="S10" s="355">
        <v>182.55</v>
      </c>
      <c r="T10" s="355">
        <v>399.52</v>
      </c>
      <c r="U10" s="355">
        <v>98.21</v>
      </c>
      <c r="V10" s="355">
        <v>38.23</v>
      </c>
      <c r="W10" s="355">
        <v>30.23</v>
      </c>
      <c r="X10" s="355">
        <v>87.3</v>
      </c>
      <c r="Y10" s="355">
        <v>85.3</v>
      </c>
      <c r="Z10" s="355">
        <v>115.6</v>
      </c>
      <c r="AA10" s="355">
        <v>86.04</v>
      </c>
      <c r="AB10" s="355">
        <v>38.06</v>
      </c>
      <c r="AC10" s="355">
        <v>23.79</v>
      </c>
      <c r="AD10" s="355">
        <v>5.05</v>
      </c>
      <c r="AE10" s="355">
        <v>5.05</v>
      </c>
      <c r="AF10" s="355">
        <v>60.93</v>
      </c>
      <c r="AG10" s="355">
        <v>60.93</v>
      </c>
      <c r="AH10" s="355">
        <v>351.4</v>
      </c>
      <c r="AI10" s="355">
        <v>172.4</v>
      </c>
      <c r="AJ10" s="355">
        <v>23.84</v>
      </c>
      <c r="AK10" s="355">
        <v>3.84</v>
      </c>
      <c r="AL10" s="355">
        <v>26.71</v>
      </c>
      <c r="AM10" s="355">
        <v>26.71</v>
      </c>
      <c r="AN10" s="355">
        <v>164.97</v>
      </c>
      <c r="AO10" s="355">
        <v>156.97</v>
      </c>
      <c r="AP10" s="355">
        <v>29.39</v>
      </c>
      <c r="AQ10" s="356">
        <v>8.12</v>
      </c>
      <c r="AR10" s="359">
        <v>2610.09</v>
      </c>
      <c r="AS10" s="360">
        <v>1363.41</v>
      </c>
    </row>
    <row r="11" spans="1:45" s="1" customFormat="1" ht="31.5" customHeight="1">
      <c r="A11" s="17" t="s">
        <v>57</v>
      </c>
      <c r="B11" s="355">
        <v>178.14</v>
      </c>
      <c r="C11" s="355">
        <v>72.4</v>
      </c>
      <c r="D11" s="355">
        <v>5.22</v>
      </c>
      <c r="E11" s="355">
        <v>0.25</v>
      </c>
      <c r="F11" s="355">
        <v>346.33</v>
      </c>
      <c r="G11" s="355">
        <v>232.92</v>
      </c>
      <c r="H11" s="355">
        <v>87.62</v>
      </c>
      <c r="I11" s="355">
        <v>65.62</v>
      </c>
      <c r="J11" s="355">
        <v>57.59</v>
      </c>
      <c r="K11" s="355">
        <v>12.51</v>
      </c>
      <c r="L11" s="355">
        <v>78.07</v>
      </c>
      <c r="M11" s="355">
        <v>51.26</v>
      </c>
      <c r="N11" s="355">
        <v>164.99</v>
      </c>
      <c r="O11" s="355">
        <v>101.89</v>
      </c>
      <c r="P11" s="355">
        <v>168.26</v>
      </c>
      <c r="Q11" s="355">
        <v>31.36</v>
      </c>
      <c r="R11" s="355">
        <v>351.07</v>
      </c>
      <c r="S11" s="355">
        <v>264.02</v>
      </c>
      <c r="T11" s="355">
        <v>321</v>
      </c>
      <c r="U11" s="355">
        <v>151.13</v>
      </c>
      <c r="V11" s="355">
        <v>77.77</v>
      </c>
      <c r="W11" s="355">
        <v>75.77</v>
      </c>
      <c r="X11" s="355">
        <v>131.8</v>
      </c>
      <c r="Y11" s="355">
        <v>123.8</v>
      </c>
      <c r="Z11" s="355">
        <v>458.19</v>
      </c>
      <c r="AA11" s="355">
        <v>424.16</v>
      </c>
      <c r="AB11" s="355">
        <v>75.32</v>
      </c>
      <c r="AC11" s="355">
        <v>15.87</v>
      </c>
      <c r="AD11" s="355">
        <v>0</v>
      </c>
      <c r="AE11" s="355">
        <v>0</v>
      </c>
      <c r="AF11" s="355">
        <v>272.02</v>
      </c>
      <c r="AG11" s="355">
        <v>172.02</v>
      </c>
      <c r="AH11" s="355">
        <v>216.66</v>
      </c>
      <c r="AI11" s="355">
        <v>116.66</v>
      </c>
      <c r="AJ11" s="355">
        <v>24.09</v>
      </c>
      <c r="AK11" s="355">
        <v>19.09</v>
      </c>
      <c r="AL11" s="355">
        <v>55.72</v>
      </c>
      <c r="AM11" s="355">
        <v>55.72</v>
      </c>
      <c r="AN11" s="355">
        <v>314.15</v>
      </c>
      <c r="AO11" s="355">
        <v>299.15</v>
      </c>
      <c r="AP11" s="355">
        <v>189.52</v>
      </c>
      <c r="AQ11" s="356">
        <v>144.87</v>
      </c>
      <c r="AR11" s="359">
        <v>3573.53</v>
      </c>
      <c r="AS11" s="360">
        <v>2430.47</v>
      </c>
    </row>
    <row r="12" spans="1:45" s="1" customFormat="1" ht="31.5" customHeight="1">
      <c r="A12" s="17" t="s">
        <v>58</v>
      </c>
      <c r="B12" s="355">
        <v>94.04</v>
      </c>
      <c r="C12" s="355">
        <v>18.59</v>
      </c>
      <c r="D12" s="355">
        <v>1.8</v>
      </c>
      <c r="E12" s="355">
        <v>0</v>
      </c>
      <c r="F12" s="355">
        <v>485.57</v>
      </c>
      <c r="G12" s="355">
        <v>78.61</v>
      </c>
      <c r="H12" s="355">
        <v>37.68</v>
      </c>
      <c r="I12" s="355">
        <v>4.68</v>
      </c>
      <c r="J12" s="355">
        <v>88.45</v>
      </c>
      <c r="K12" s="355">
        <v>6.2</v>
      </c>
      <c r="L12" s="355">
        <v>77.88</v>
      </c>
      <c r="M12" s="355">
        <v>55.34</v>
      </c>
      <c r="N12" s="355">
        <v>36.63</v>
      </c>
      <c r="O12" s="355">
        <v>7.53</v>
      </c>
      <c r="P12" s="355">
        <v>19.57</v>
      </c>
      <c r="Q12" s="355">
        <v>1.57</v>
      </c>
      <c r="R12" s="355">
        <v>64.77</v>
      </c>
      <c r="S12" s="355">
        <v>38.43</v>
      </c>
      <c r="T12" s="355">
        <v>422.09</v>
      </c>
      <c r="U12" s="355">
        <v>39.74</v>
      </c>
      <c r="V12" s="355">
        <v>11.66</v>
      </c>
      <c r="W12" s="355">
        <v>10.66</v>
      </c>
      <c r="X12" s="355">
        <v>15.78</v>
      </c>
      <c r="Y12" s="355">
        <v>15.78</v>
      </c>
      <c r="Z12" s="355">
        <v>146.66</v>
      </c>
      <c r="AA12" s="355">
        <v>77.86</v>
      </c>
      <c r="AB12" s="355">
        <v>11.39</v>
      </c>
      <c r="AC12" s="355">
        <v>11.39</v>
      </c>
      <c r="AD12" s="355"/>
      <c r="AE12" s="355"/>
      <c r="AF12" s="355">
        <v>5.3</v>
      </c>
      <c r="AG12" s="355">
        <v>5.3</v>
      </c>
      <c r="AH12" s="355">
        <v>87.61</v>
      </c>
      <c r="AI12" s="355">
        <v>33.61</v>
      </c>
      <c r="AJ12" s="355">
        <v>4.8</v>
      </c>
      <c r="AK12" s="355">
        <v>0.8</v>
      </c>
      <c r="AL12" s="355">
        <v>36.23</v>
      </c>
      <c r="AM12" s="355">
        <v>36.23</v>
      </c>
      <c r="AN12" s="355">
        <v>30.55</v>
      </c>
      <c r="AO12" s="355">
        <v>15.55</v>
      </c>
      <c r="AP12" s="355">
        <v>67.61</v>
      </c>
      <c r="AQ12" s="356">
        <v>42.61</v>
      </c>
      <c r="AR12" s="359">
        <v>1746.07</v>
      </c>
      <c r="AS12" s="360">
        <v>500.48</v>
      </c>
    </row>
    <row r="13" spans="1:45" s="1" customFormat="1" ht="31.5" customHeight="1">
      <c r="A13" s="17" t="s">
        <v>59</v>
      </c>
      <c r="B13" s="355">
        <v>22</v>
      </c>
      <c r="C13" s="355">
        <v>1</v>
      </c>
      <c r="D13" s="355"/>
      <c r="E13" s="355"/>
      <c r="F13" s="355">
        <v>42.45</v>
      </c>
      <c r="G13" s="355">
        <v>13.45</v>
      </c>
      <c r="H13" s="355">
        <v>13</v>
      </c>
      <c r="I13" s="355">
        <v>3</v>
      </c>
      <c r="J13" s="355"/>
      <c r="K13" s="355"/>
      <c r="L13" s="355">
        <v>3.87</v>
      </c>
      <c r="M13" s="355">
        <v>1.87</v>
      </c>
      <c r="N13" s="355">
        <v>21.29</v>
      </c>
      <c r="O13" s="355">
        <v>4.29</v>
      </c>
      <c r="P13" s="355">
        <v>14.51</v>
      </c>
      <c r="Q13" s="355">
        <v>3.51</v>
      </c>
      <c r="R13" s="355">
        <v>26.14</v>
      </c>
      <c r="S13" s="355">
        <v>4.14</v>
      </c>
      <c r="T13" s="355">
        <v>63.24</v>
      </c>
      <c r="U13" s="355">
        <v>0.25</v>
      </c>
      <c r="V13" s="355">
        <v>0.72</v>
      </c>
      <c r="W13" s="355">
        <v>0.72</v>
      </c>
      <c r="X13" s="355">
        <v>6.16</v>
      </c>
      <c r="Y13" s="355">
        <v>5.16</v>
      </c>
      <c r="Z13" s="355">
        <v>12.15</v>
      </c>
      <c r="AA13" s="355">
        <v>4.15</v>
      </c>
      <c r="AB13" s="355">
        <v>1.2</v>
      </c>
      <c r="AC13" s="355">
        <v>1.2</v>
      </c>
      <c r="AD13" s="355"/>
      <c r="AE13" s="355"/>
      <c r="AF13" s="355">
        <v>9.43</v>
      </c>
      <c r="AG13" s="355">
        <v>9.43</v>
      </c>
      <c r="AH13" s="355">
        <v>18.8</v>
      </c>
      <c r="AI13" s="355">
        <v>3.8</v>
      </c>
      <c r="AJ13" s="355">
        <v>6.63</v>
      </c>
      <c r="AK13" s="355">
        <v>2.63</v>
      </c>
      <c r="AL13" s="355">
        <v>2</v>
      </c>
      <c r="AM13" s="355">
        <v>2</v>
      </c>
      <c r="AN13" s="355">
        <v>27.43</v>
      </c>
      <c r="AO13" s="355">
        <v>19.43</v>
      </c>
      <c r="AP13" s="355">
        <v>9.78</v>
      </c>
      <c r="AQ13" s="356">
        <v>2.78</v>
      </c>
      <c r="AR13" s="359">
        <v>300.8</v>
      </c>
      <c r="AS13" s="360">
        <v>82.81</v>
      </c>
    </row>
    <row r="14" spans="1:45" s="1" customFormat="1" ht="31.5" customHeight="1">
      <c r="A14" s="17" t="s">
        <v>60</v>
      </c>
      <c r="B14" s="355">
        <v>4</v>
      </c>
      <c r="C14" s="355">
        <v>0</v>
      </c>
      <c r="D14" s="355">
        <v>0.33</v>
      </c>
      <c r="E14" s="355">
        <v>0.33</v>
      </c>
      <c r="F14" s="355">
        <v>4.38</v>
      </c>
      <c r="G14" s="355">
        <v>3.38</v>
      </c>
      <c r="H14" s="355">
        <v>6.69</v>
      </c>
      <c r="I14" s="355">
        <v>1.69</v>
      </c>
      <c r="J14" s="355"/>
      <c r="K14" s="355"/>
      <c r="L14" s="355">
        <v>1.01</v>
      </c>
      <c r="M14" s="355">
        <v>1.01</v>
      </c>
      <c r="N14" s="355">
        <v>1</v>
      </c>
      <c r="O14" s="355">
        <v>1</v>
      </c>
      <c r="P14" s="355"/>
      <c r="Q14" s="355"/>
      <c r="R14" s="355"/>
      <c r="S14" s="355"/>
      <c r="T14" s="355">
        <v>7.32</v>
      </c>
      <c r="U14" s="355">
        <v>0.09</v>
      </c>
      <c r="V14" s="355"/>
      <c r="W14" s="355"/>
      <c r="X14" s="355">
        <v>6</v>
      </c>
      <c r="Y14" s="355">
        <v>0</v>
      </c>
      <c r="Z14" s="355">
        <v>5</v>
      </c>
      <c r="AA14" s="355">
        <v>2</v>
      </c>
      <c r="AB14" s="355"/>
      <c r="AC14" s="355"/>
      <c r="AD14" s="355"/>
      <c r="AE14" s="355"/>
      <c r="AF14" s="355">
        <v>0</v>
      </c>
      <c r="AG14" s="355">
        <v>0</v>
      </c>
      <c r="AH14" s="355">
        <v>5.31</v>
      </c>
      <c r="AI14" s="355">
        <v>5.31</v>
      </c>
      <c r="AJ14" s="355"/>
      <c r="AK14" s="355"/>
      <c r="AL14" s="355">
        <v>2</v>
      </c>
      <c r="AM14" s="355">
        <v>1</v>
      </c>
      <c r="AN14" s="355">
        <v>8.6</v>
      </c>
      <c r="AO14" s="355">
        <v>8.6</v>
      </c>
      <c r="AP14" s="355">
        <v>6</v>
      </c>
      <c r="AQ14" s="356">
        <v>3</v>
      </c>
      <c r="AR14" s="359">
        <v>57.64</v>
      </c>
      <c r="AS14" s="360">
        <v>27.41</v>
      </c>
    </row>
    <row r="15" spans="1:45" s="1" customFormat="1" ht="31.5" customHeight="1">
      <c r="A15" s="17" t="s">
        <v>61</v>
      </c>
      <c r="B15" s="355">
        <v>10</v>
      </c>
      <c r="C15" s="355">
        <v>0</v>
      </c>
      <c r="D15" s="355"/>
      <c r="E15" s="355"/>
      <c r="F15" s="355">
        <v>62.32</v>
      </c>
      <c r="G15" s="355">
        <v>7.24</v>
      </c>
      <c r="H15" s="355">
        <v>17</v>
      </c>
      <c r="I15" s="355">
        <v>0</v>
      </c>
      <c r="J15" s="355"/>
      <c r="K15" s="355"/>
      <c r="L15" s="355">
        <v>10.08</v>
      </c>
      <c r="M15" s="355">
        <v>0.08</v>
      </c>
      <c r="N15" s="355">
        <v>62.39</v>
      </c>
      <c r="O15" s="355">
        <v>29.78</v>
      </c>
      <c r="P15" s="355">
        <v>5.67</v>
      </c>
      <c r="Q15" s="355">
        <v>0.67</v>
      </c>
      <c r="R15" s="355">
        <v>41</v>
      </c>
      <c r="S15" s="355">
        <v>0</v>
      </c>
      <c r="T15" s="355">
        <v>35.01</v>
      </c>
      <c r="U15" s="355">
        <v>2.01</v>
      </c>
      <c r="V15" s="355"/>
      <c r="W15" s="355"/>
      <c r="X15" s="355">
        <v>4.98</v>
      </c>
      <c r="Y15" s="355">
        <v>2.98</v>
      </c>
      <c r="Z15" s="355">
        <v>20.15</v>
      </c>
      <c r="AA15" s="355">
        <v>7.15</v>
      </c>
      <c r="AB15" s="355">
        <v>1</v>
      </c>
      <c r="AC15" s="355">
        <v>0</v>
      </c>
      <c r="AD15" s="355"/>
      <c r="AE15" s="355"/>
      <c r="AF15" s="355">
        <v>3</v>
      </c>
      <c r="AG15" s="355">
        <v>1</v>
      </c>
      <c r="AH15" s="355">
        <v>17.96</v>
      </c>
      <c r="AI15" s="355">
        <v>1.96</v>
      </c>
      <c r="AJ15" s="355">
        <v>2</v>
      </c>
      <c r="AK15" s="355">
        <v>0</v>
      </c>
      <c r="AL15" s="355">
        <v>2.66</v>
      </c>
      <c r="AM15" s="355">
        <v>2.66</v>
      </c>
      <c r="AN15" s="355">
        <v>12.99</v>
      </c>
      <c r="AO15" s="355">
        <v>3.99</v>
      </c>
      <c r="AP15" s="355">
        <v>18</v>
      </c>
      <c r="AQ15" s="356">
        <v>0</v>
      </c>
      <c r="AR15" s="359">
        <v>326.21</v>
      </c>
      <c r="AS15" s="360">
        <v>59.52</v>
      </c>
    </row>
    <row r="16" spans="1:45" s="1" customFormat="1" ht="31.5" customHeight="1">
      <c r="A16" s="17" t="s">
        <v>62</v>
      </c>
      <c r="B16" s="355">
        <v>1169.22</v>
      </c>
      <c r="C16" s="355">
        <v>441.17</v>
      </c>
      <c r="D16" s="355">
        <v>66.84</v>
      </c>
      <c r="E16" s="355">
        <v>0</v>
      </c>
      <c r="F16" s="355">
        <v>2266.4</v>
      </c>
      <c r="G16" s="355">
        <v>848.26</v>
      </c>
      <c r="H16" s="355">
        <v>176.52</v>
      </c>
      <c r="I16" s="355">
        <v>113.52</v>
      </c>
      <c r="J16" s="355">
        <v>213.63</v>
      </c>
      <c r="K16" s="355">
        <v>58.92</v>
      </c>
      <c r="L16" s="355">
        <v>477.13</v>
      </c>
      <c r="M16" s="355">
        <v>179.94</v>
      </c>
      <c r="N16" s="355">
        <v>282.34</v>
      </c>
      <c r="O16" s="355">
        <v>98.95</v>
      </c>
      <c r="P16" s="355">
        <v>461.82</v>
      </c>
      <c r="Q16" s="355">
        <v>187.23</v>
      </c>
      <c r="R16" s="355">
        <v>1387.84</v>
      </c>
      <c r="S16" s="355">
        <v>820.13</v>
      </c>
      <c r="T16" s="355">
        <v>1858.7</v>
      </c>
      <c r="U16" s="355">
        <v>495.61</v>
      </c>
      <c r="V16" s="355">
        <v>204.48</v>
      </c>
      <c r="W16" s="355">
        <v>157.48</v>
      </c>
      <c r="X16" s="355">
        <v>627.71</v>
      </c>
      <c r="Y16" s="355">
        <v>577.71</v>
      </c>
      <c r="Z16" s="355">
        <v>902.2</v>
      </c>
      <c r="AA16" s="355">
        <v>549.54</v>
      </c>
      <c r="AB16" s="355">
        <v>508.05</v>
      </c>
      <c r="AC16" s="355">
        <v>70.27</v>
      </c>
      <c r="AD16" s="355">
        <v>4.67</v>
      </c>
      <c r="AE16" s="355">
        <v>4.67</v>
      </c>
      <c r="AF16" s="355">
        <v>723.12</v>
      </c>
      <c r="AG16" s="355">
        <v>515.12</v>
      </c>
      <c r="AH16" s="355">
        <v>1213.22</v>
      </c>
      <c r="AI16" s="355">
        <v>986.89</v>
      </c>
      <c r="AJ16" s="355">
        <v>74.37</v>
      </c>
      <c r="AK16" s="355">
        <v>48.37</v>
      </c>
      <c r="AL16" s="355">
        <v>232.45</v>
      </c>
      <c r="AM16" s="355">
        <v>221.45</v>
      </c>
      <c r="AN16" s="355">
        <v>1193.68</v>
      </c>
      <c r="AO16" s="355">
        <v>1020.68</v>
      </c>
      <c r="AP16" s="355">
        <v>712.12</v>
      </c>
      <c r="AQ16" s="356">
        <v>342.3</v>
      </c>
      <c r="AR16" s="359">
        <v>14756.51</v>
      </c>
      <c r="AS16" s="360">
        <v>7738.21</v>
      </c>
    </row>
    <row r="17" spans="1:45" s="1" customFormat="1" ht="31.5" customHeight="1">
      <c r="A17" s="17" t="s">
        <v>63</v>
      </c>
      <c r="B17" s="355">
        <v>55.41</v>
      </c>
      <c r="C17" s="355">
        <v>2.41</v>
      </c>
      <c r="D17" s="355"/>
      <c r="E17" s="355"/>
      <c r="F17" s="355">
        <v>190.78</v>
      </c>
      <c r="G17" s="355">
        <v>43.86</v>
      </c>
      <c r="H17" s="355">
        <v>27</v>
      </c>
      <c r="I17" s="355">
        <v>1</v>
      </c>
      <c r="J17" s="355"/>
      <c r="K17" s="355"/>
      <c r="L17" s="355">
        <v>34.45</v>
      </c>
      <c r="M17" s="355">
        <v>3.14</v>
      </c>
      <c r="N17" s="355">
        <v>27.07</v>
      </c>
      <c r="O17" s="355">
        <v>6.07</v>
      </c>
      <c r="P17" s="355">
        <v>38.64</v>
      </c>
      <c r="Q17" s="355">
        <v>16.64</v>
      </c>
      <c r="R17" s="355">
        <v>30.25</v>
      </c>
      <c r="S17" s="355">
        <v>0.25</v>
      </c>
      <c r="T17" s="355">
        <v>131.5</v>
      </c>
      <c r="U17" s="355">
        <v>3.5</v>
      </c>
      <c r="V17" s="355">
        <v>1.33</v>
      </c>
      <c r="W17" s="355">
        <v>1.33</v>
      </c>
      <c r="X17" s="355">
        <v>39.44</v>
      </c>
      <c r="Y17" s="355">
        <v>8.54</v>
      </c>
      <c r="Z17" s="355">
        <v>221.85</v>
      </c>
      <c r="AA17" s="355">
        <v>62.5</v>
      </c>
      <c r="AB17" s="355">
        <v>5</v>
      </c>
      <c r="AC17" s="355">
        <v>0</v>
      </c>
      <c r="AD17" s="355"/>
      <c r="AE17" s="355"/>
      <c r="AF17" s="355">
        <v>30.93</v>
      </c>
      <c r="AG17" s="355">
        <v>4.93</v>
      </c>
      <c r="AH17" s="355">
        <v>70.05</v>
      </c>
      <c r="AI17" s="355">
        <v>11.05</v>
      </c>
      <c r="AJ17" s="355">
        <v>6</v>
      </c>
      <c r="AK17" s="355">
        <v>2</v>
      </c>
      <c r="AL17" s="355">
        <v>2</v>
      </c>
      <c r="AM17" s="355">
        <v>2</v>
      </c>
      <c r="AN17" s="355">
        <v>67.06</v>
      </c>
      <c r="AO17" s="355">
        <v>57.06</v>
      </c>
      <c r="AP17" s="355">
        <v>31</v>
      </c>
      <c r="AQ17" s="356">
        <v>0</v>
      </c>
      <c r="AR17" s="359">
        <v>1009.76</v>
      </c>
      <c r="AS17" s="360">
        <v>226.28</v>
      </c>
    </row>
    <row r="18" spans="1:45" s="1" customFormat="1" ht="31.5" customHeight="1">
      <c r="A18" s="17" t="s">
        <v>64</v>
      </c>
      <c r="B18" s="355">
        <v>2121.35</v>
      </c>
      <c r="C18" s="355">
        <v>97.77</v>
      </c>
      <c r="D18" s="355">
        <v>37.09</v>
      </c>
      <c r="E18" s="355">
        <v>0</v>
      </c>
      <c r="F18" s="355">
        <v>3194.22</v>
      </c>
      <c r="G18" s="355">
        <v>421.21</v>
      </c>
      <c r="H18" s="355">
        <v>399.89</v>
      </c>
      <c r="I18" s="355">
        <v>100.89</v>
      </c>
      <c r="J18" s="355">
        <v>647.4</v>
      </c>
      <c r="K18" s="355">
        <v>45.23</v>
      </c>
      <c r="L18" s="355">
        <v>952.16</v>
      </c>
      <c r="M18" s="355">
        <v>72.26</v>
      </c>
      <c r="N18" s="355">
        <v>665.76</v>
      </c>
      <c r="O18" s="355">
        <v>41.5</v>
      </c>
      <c r="P18" s="355">
        <v>786.82</v>
      </c>
      <c r="Q18" s="355">
        <v>46.06</v>
      </c>
      <c r="R18" s="355">
        <v>1593.68</v>
      </c>
      <c r="S18" s="355">
        <v>407.02</v>
      </c>
      <c r="T18" s="355">
        <v>3206.07</v>
      </c>
      <c r="U18" s="355">
        <v>211.48</v>
      </c>
      <c r="V18" s="355">
        <v>94</v>
      </c>
      <c r="W18" s="355">
        <v>0</v>
      </c>
      <c r="X18" s="355">
        <v>286.39</v>
      </c>
      <c r="Y18" s="355">
        <v>94.47</v>
      </c>
      <c r="Z18" s="355">
        <v>1379.36</v>
      </c>
      <c r="AA18" s="355">
        <v>496.91</v>
      </c>
      <c r="AB18" s="355">
        <v>269.05</v>
      </c>
      <c r="AC18" s="355">
        <v>16.24</v>
      </c>
      <c r="AD18" s="355">
        <v>0.2</v>
      </c>
      <c r="AE18" s="355">
        <v>0.2</v>
      </c>
      <c r="AF18" s="355">
        <v>101.87</v>
      </c>
      <c r="AG18" s="355">
        <v>6.87</v>
      </c>
      <c r="AH18" s="355">
        <v>866.99</v>
      </c>
      <c r="AI18" s="355">
        <v>77.99</v>
      </c>
      <c r="AJ18" s="355">
        <v>93.37</v>
      </c>
      <c r="AK18" s="355">
        <v>3.37</v>
      </c>
      <c r="AL18" s="355">
        <v>14.44</v>
      </c>
      <c r="AM18" s="355">
        <v>2.44</v>
      </c>
      <c r="AN18" s="355">
        <v>1043.64</v>
      </c>
      <c r="AO18" s="355">
        <v>574.31</v>
      </c>
      <c r="AP18" s="355">
        <v>882.37</v>
      </c>
      <c r="AQ18" s="356">
        <v>16.76</v>
      </c>
      <c r="AR18" s="359">
        <v>18636.12</v>
      </c>
      <c r="AS18" s="360">
        <v>2732.98</v>
      </c>
    </row>
    <row r="19" spans="1:45" s="1" customFormat="1" ht="31.5" customHeight="1" thickBot="1">
      <c r="A19" s="24" t="s">
        <v>65</v>
      </c>
      <c r="B19" s="357">
        <v>0</v>
      </c>
      <c r="C19" s="357">
        <v>0</v>
      </c>
      <c r="D19" s="357"/>
      <c r="E19" s="357"/>
      <c r="F19" s="357">
        <v>4.48</v>
      </c>
      <c r="G19" s="357">
        <v>4.48</v>
      </c>
      <c r="H19" s="357"/>
      <c r="I19" s="357"/>
      <c r="J19" s="357"/>
      <c r="K19" s="357"/>
      <c r="L19" s="357">
        <v>1.48</v>
      </c>
      <c r="M19" s="357">
        <v>1.48</v>
      </c>
      <c r="N19" s="357">
        <v>0</v>
      </c>
      <c r="O19" s="357">
        <v>0</v>
      </c>
      <c r="P19" s="357">
        <v>65</v>
      </c>
      <c r="Q19" s="357">
        <v>40</v>
      </c>
      <c r="R19" s="357">
        <v>1</v>
      </c>
      <c r="S19" s="357">
        <v>1</v>
      </c>
      <c r="T19" s="357">
        <v>1</v>
      </c>
      <c r="U19" s="357">
        <v>0</v>
      </c>
      <c r="V19" s="357">
        <v>1</v>
      </c>
      <c r="W19" s="357">
        <v>1</v>
      </c>
      <c r="X19" s="357">
        <v>10</v>
      </c>
      <c r="Y19" s="357">
        <v>10</v>
      </c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>
        <v>5</v>
      </c>
      <c r="AK19" s="357">
        <v>0</v>
      </c>
      <c r="AL19" s="357"/>
      <c r="AM19" s="357"/>
      <c r="AN19" s="357">
        <v>25.76</v>
      </c>
      <c r="AO19" s="357">
        <v>25.76</v>
      </c>
      <c r="AP19" s="357"/>
      <c r="AQ19" s="358"/>
      <c r="AR19" s="361">
        <v>114.72</v>
      </c>
      <c r="AS19" s="362">
        <v>83.72</v>
      </c>
    </row>
    <row r="20" spans="1:45" s="1" customFormat="1" ht="31.5" customHeight="1" thickBot="1">
      <c r="A20" s="28" t="s">
        <v>0</v>
      </c>
      <c r="B20" s="363">
        <v>5320.05</v>
      </c>
      <c r="C20" s="363">
        <v>1241.58</v>
      </c>
      <c r="D20" s="363">
        <v>227.03</v>
      </c>
      <c r="E20" s="363">
        <v>17.74</v>
      </c>
      <c r="F20" s="363">
        <v>10159.67</v>
      </c>
      <c r="G20" s="363">
        <v>3770.25</v>
      </c>
      <c r="H20" s="363">
        <v>2034.65</v>
      </c>
      <c r="I20" s="363">
        <v>1306.65</v>
      </c>
      <c r="J20" s="363">
        <v>1606.71</v>
      </c>
      <c r="K20" s="363">
        <v>328.34</v>
      </c>
      <c r="L20" s="363">
        <v>2379.65</v>
      </c>
      <c r="M20" s="363">
        <v>827.88</v>
      </c>
      <c r="N20" s="363">
        <v>2098.94</v>
      </c>
      <c r="O20" s="363">
        <v>737.99</v>
      </c>
      <c r="P20" s="363">
        <v>2377.71</v>
      </c>
      <c r="Q20" s="363">
        <v>673.61</v>
      </c>
      <c r="R20" s="363">
        <v>6483.67</v>
      </c>
      <c r="S20" s="363">
        <v>3783.38</v>
      </c>
      <c r="T20" s="363">
        <v>8814.98</v>
      </c>
      <c r="U20" s="363">
        <v>1995.92</v>
      </c>
      <c r="V20" s="363">
        <v>1131.35</v>
      </c>
      <c r="W20" s="363">
        <v>930.35</v>
      </c>
      <c r="X20" s="363">
        <v>2357.15</v>
      </c>
      <c r="Y20" s="363">
        <v>2045.33</v>
      </c>
      <c r="Z20" s="363">
        <v>6044.74</v>
      </c>
      <c r="AA20" s="363">
        <v>4091.98</v>
      </c>
      <c r="AB20" s="363">
        <v>2137.03</v>
      </c>
      <c r="AC20" s="363">
        <v>900.45</v>
      </c>
      <c r="AD20" s="363">
        <v>65.64</v>
      </c>
      <c r="AE20" s="363">
        <v>65.64</v>
      </c>
      <c r="AF20" s="363">
        <v>2931.67</v>
      </c>
      <c r="AG20" s="363">
        <v>2258.67</v>
      </c>
      <c r="AH20" s="363">
        <v>6050</v>
      </c>
      <c r="AI20" s="363">
        <v>4229.67</v>
      </c>
      <c r="AJ20" s="363">
        <v>501.84</v>
      </c>
      <c r="AK20" s="363">
        <v>302.84</v>
      </c>
      <c r="AL20" s="363">
        <v>1321.34</v>
      </c>
      <c r="AM20" s="363">
        <v>1297.34</v>
      </c>
      <c r="AN20" s="363">
        <v>6363.31</v>
      </c>
      <c r="AO20" s="363">
        <v>5496.98</v>
      </c>
      <c r="AP20" s="363">
        <v>3424.79</v>
      </c>
      <c r="AQ20" s="364">
        <v>1600.83</v>
      </c>
      <c r="AR20" s="365">
        <v>73831.92</v>
      </c>
      <c r="AS20" s="366">
        <v>37903.42</v>
      </c>
    </row>
    <row r="21" s="1" customFormat="1" ht="11.25">
      <c r="A21" s="33" t="s">
        <v>66</v>
      </c>
    </row>
    <row r="22" ht="12">
      <c r="A22" s="165" t="s">
        <v>287</v>
      </c>
    </row>
  </sheetData>
  <sheetProtection/>
  <mergeCells count="23">
    <mergeCell ref="AJ3:AK3"/>
    <mergeCell ref="AL3:AM3"/>
    <mergeCell ref="AN3:AO3"/>
    <mergeCell ref="AP3:AQ3"/>
    <mergeCell ref="AR3:AS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8" scale="60"/>
  <headerFooter>
    <oddFooter>&amp;RFonte: Tab.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0" customWidth="1"/>
    <col min="2" max="2" width="23.421875" style="0" customWidth="1"/>
    <col min="3" max="12" width="12.140625" style="0" customWidth="1"/>
    <col min="13" max="13" width="21.140625" style="0" bestFit="1" customWidth="1"/>
  </cols>
  <sheetData>
    <row r="1" spans="2:14" ht="12.75">
      <c r="B1" s="245" t="s">
        <v>307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"/>
      <c r="N1" s="2"/>
    </row>
    <row r="3" s="1" customFormat="1" ht="18" customHeight="1" thickBot="1">
      <c r="A3" s="80"/>
    </row>
    <row r="4" spans="1:12" s="1" customFormat="1" ht="31.5" customHeight="1" thickBot="1">
      <c r="A4" s="43"/>
      <c r="B4" s="264" t="s">
        <v>21</v>
      </c>
      <c r="C4" s="267" t="s">
        <v>90</v>
      </c>
      <c r="D4" s="268"/>
      <c r="E4" s="268"/>
      <c r="F4" s="268"/>
      <c r="G4" s="268"/>
      <c r="H4" s="268"/>
      <c r="I4" s="268"/>
      <c r="J4" s="268"/>
      <c r="K4" s="268"/>
      <c r="L4" s="269"/>
    </row>
    <row r="5" spans="2:12" s="1" customFormat="1" ht="25.5" customHeight="1" thickBot="1">
      <c r="B5" s="265"/>
      <c r="C5" s="270" t="s">
        <v>22</v>
      </c>
      <c r="D5" s="271"/>
      <c r="E5" s="272" t="s">
        <v>23</v>
      </c>
      <c r="F5" s="271"/>
      <c r="G5" s="272" t="s">
        <v>24</v>
      </c>
      <c r="H5" s="271"/>
      <c r="I5" s="272" t="s">
        <v>25</v>
      </c>
      <c r="J5" s="273"/>
      <c r="K5" s="274" t="s">
        <v>0</v>
      </c>
      <c r="L5" s="275"/>
    </row>
    <row r="6" spans="2:12" s="1" customFormat="1" ht="25.5" customHeight="1" thickBot="1">
      <c r="B6" s="266"/>
      <c r="C6" s="81" t="s">
        <v>28</v>
      </c>
      <c r="D6" s="81" t="s">
        <v>91</v>
      </c>
      <c r="E6" s="81" t="s">
        <v>28</v>
      </c>
      <c r="F6" s="81" t="s">
        <v>91</v>
      </c>
      <c r="G6" s="81" t="s">
        <v>28</v>
      </c>
      <c r="H6" s="81" t="s">
        <v>91</v>
      </c>
      <c r="I6" s="81" t="s">
        <v>28</v>
      </c>
      <c r="J6" s="241" t="s">
        <v>91</v>
      </c>
      <c r="K6" s="82" t="s">
        <v>28</v>
      </c>
      <c r="L6" s="83" t="s">
        <v>91</v>
      </c>
    </row>
    <row r="7" spans="2:12" s="1" customFormat="1" ht="17.25" customHeight="1">
      <c r="B7" s="35" t="s">
        <v>1</v>
      </c>
      <c r="C7" s="7">
        <v>2146</v>
      </c>
      <c r="D7" s="7">
        <v>583</v>
      </c>
      <c r="E7" s="7">
        <v>1769</v>
      </c>
      <c r="F7" s="7">
        <v>560</v>
      </c>
      <c r="G7" s="7">
        <v>1281</v>
      </c>
      <c r="H7" s="7">
        <v>367</v>
      </c>
      <c r="I7" s="367">
        <v>761</v>
      </c>
      <c r="J7" s="367">
        <v>211</v>
      </c>
      <c r="K7" s="367">
        <v>5957</v>
      </c>
      <c r="L7" s="7">
        <v>1721</v>
      </c>
    </row>
    <row r="8" spans="2:12" s="1" customFormat="1" ht="17.25" customHeight="1">
      <c r="B8" s="35" t="s">
        <v>3</v>
      </c>
      <c r="C8" s="7">
        <v>4</v>
      </c>
      <c r="D8" s="7">
        <v>1</v>
      </c>
      <c r="E8" s="7">
        <v>8</v>
      </c>
      <c r="F8" s="7">
        <v>2</v>
      </c>
      <c r="G8" s="7">
        <v>12</v>
      </c>
      <c r="H8" s="7">
        <v>4</v>
      </c>
      <c r="I8" s="367">
        <v>7</v>
      </c>
      <c r="J8" s="367">
        <v>5</v>
      </c>
      <c r="K8" s="367">
        <v>31</v>
      </c>
      <c r="L8" s="7">
        <v>12</v>
      </c>
    </row>
    <row r="9" spans="2:12" s="1" customFormat="1" ht="17.25" customHeight="1">
      <c r="B9" s="35" t="s">
        <v>4</v>
      </c>
      <c r="C9" s="7">
        <v>70</v>
      </c>
      <c r="D9" s="7">
        <v>56</v>
      </c>
      <c r="E9" s="7">
        <v>7</v>
      </c>
      <c r="F9" s="7">
        <v>2</v>
      </c>
      <c r="G9" s="7">
        <v>4</v>
      </c>
      <c r="H9" s="7">
        <v>4</v>
      </c>
      <c r="I9" s="367">
        <v>7</v>
      </c>
      <c r="J9" s="367">
        <v>5</v>
      </c>
      <c r="K9" s="367">
        <v>88</v>
      </c>
      <c r="L9" s="7">
        <v>67</v>
      </c>
    </row>
    <row r="10" spans="2:12" s="1" customFormat="1" ht="17.25" customHeight="1">
      <c r="B10" s="35" t="s">
        <v>5</v>
      </c>
      <c r="C10" s="7">
        <v>140</v>
      </c>
      <c r="D10" s="7">
        <v>113</v>
      </c>
      <c r="E10" s="7">
        <v>147</v>
      </c>
      <c r="F10" s="7">
        <v>122</v>
      </c>
      <c r="G10" s="7">
        <v>145</v>
      </c>
      <c r="H10" s="7">
        <v>109</v>
      </c>
      <c r="I10" s="367">
        <v>106</v>
      </c>
      <c r="J10" s="367">
        <v>72</v>
      </c>
      <c r="K10" s="367">
        <v>538</v>
      </c>
      <c r="L10" s="7">
        <v>416</v>
      </c>
    </row>
    <row r="11" spans="2:12" s="1" customFormat="1" ht="17.25" customHeight="1">
      <c r="B11" s="35" t="s">
        <v>6</v>
      </c>
      <c r="C11" s="7">
        <v>3</v>
      </c>
      <c r="D11" s="7">
        <v>2</v>
      </c>
      <c r="E11" s="7">
        <v>7</v>
      </c>
      <c r="F11" s="7">
        <v>2</v>
      </c>
      <c r="G11" s="7">
        <v>3</v>
      </c>
      <c r="H11" s="7">
        <v>2</v>
      </c>
      <c r="I11" s="367">
        <v>2</v>
      </c>
      <c r="J11" s="367">
        <v>2</v>
      </c>
      <c r="K11" s="367">
        <v>15</v>
      </c>
      <c r="L11" s="7">
        <v>8</v>
      </c>
    </row>
    <row r="12" spans="2:12" s="1" customFormat="1" ht="17.25" customHeight="1">
      <c r="B12" s="35" t="s">
        <v>7</v>
      </c>
      <c r="C12" s="7">
        <v>6</v>
      </c>
      <c r="D12" s="7">
        <v>2</v>
      </c>
      <c r="E12" s="7">
        <v>7</v>
      </c>
      <c r="F12" s="7">
        <v>4</v>
      </c>
      <c r="G12" s="7">
        <v>1</v>
      </c>
      <c r="H12" s="7">
        <v>1</v>
      </c>
      <c r="I12" s="367">
        <v>2</v>
      </c>
      <c r="J12" s="367">
        <v>0</v>
      </c>
      <c r="K12" s="367">
        <v>16</v>
      </c>
      <c r="L12" s="7">
        <v>7</v>
      </c>
    </row>
    <row r="13" spans="2:12" s="1" customFormat="1" ht="17.25" customHeight="1">
      <c r="B13" s="35" t="s">
        <v>8</v>
      </c>
      <c r="C13" s="7">
        <v>12</v>
      </c>
      <c r="D13" s="7">
        <v>9</v>
      </c>
      <c r="E13" s="7">
        <v>9</v>
      </c>
      <c r="F13" s="7">
        <v>6</v>
      </c>
      <c r="G13" s="7">
        <v>6</v>
      </c>
      <c r="H13" s="7">
        <v>5</v>
      </c>
      <c r="I13" s="367">
        <v>3</v>
      </c>
      <c r="J13" s="367">
        <v>3</v>
      </c>
      <c r="K13" s="367">
        <v>30</v>
      </c>
      <c r="L13" s="7">
        <v>23</v>
      </c>
    </row>
    <row r="14" spans="2:12" s="1" customFormat="1" ht="17.25" customHeight="1">
      <c r="B14" s="35" t="s">
        <v>9</v>
      </c>
      <c r="C14" s="7">
        <v>11</v>
      </c>
      <c r="D14" s="7">
        <v>5</v>
      </c>
      <c r="E14" s="7">
        <v>2</v>
      </c>
      <c r="F14" s="7">
        <v>1</v>
      </c>
      <c r="G14" s="7">
        <v>1</v>
      </c>
      <c r="H14" s="7">
        <v>0</v>
      </c>
      <c r="I14" s="367"/>
      <c r="J14" s="367"/>
      <c r="K14" s="367">
        <v>14</v>
      </c>
      <c r="L14" s="7">
        <v>6</v>
      </c>
    </row>
    <row r="15" spans="2:12" s="1" customFormat="1" ht="18" customHeight="1">
      <c r="B15" s="35" t="s">
        <v>10</v>
      </c>
      <c r="C15" s="7">
        <v>63</v>
      </c>
      <c r="D15" s="7">
        <v>54</v>
      </c>
      <c r="E15" s="7">
        <v>582</v>
      </c>
      <c r="F15" s="7">
        <v>429</v>
      </c>
      <c r="G15" s="7">
        <v>534</v>
      </c>
      <c r="H15" s="7">
        <v>308</v>
      </c>
      <c r="I15" s="367">
        <v>307</v>
      </c>
      <c r="J15" s="367">
        <v>212</v>
      </c>
      <c r="K15" s="367">
        <v>1486</v>
      </c>
      <c r="L15" s="7">
        <v>1003</v>
      </c>
    </row>
    <row r="16" spans="2:12" s="1" customFormat="1" ht="18" customHeight="1">
      <c r="B16" s="35" t="s">
        <v>11</v>
      </c>
      <c r="C16" s="7">
        <v>216</v>
      </c>
      <c r="D16" s="7">
        <v>151</v>
      </c>
      <c r="E16" s="7">
        <v>316</v>
      </c>
      <c r="F16" s="7">
        <v>152</v>
      </c>
      <c r="G16" s="7">
        <v>87</v>
      </c>
      <c r="H16" s="7">
        <v>58</v>
      </c>
      <c r="I16" s="367">
        <v>168</v>
      </c>
      <c r="J16" s="367">
        <v>65</v>
      </c>
      <c r="K16" s="367">
        <v>787</v>
      </c>
      <c r="L16" s="7">
        <v>426</v>
      </c>
    </row>
    <row r="17" spans="2:12" s="1" customFormat="1" ht="18" customHeight="1">
      <c r="B17" s="35" t="s">
        <v>12</v>
      </c>
      <c r="C17" s="7">
        <v>9</v>
      </c>
      <c r="D17" s="7">
        <v>8</v>
      </c>
      <c r="E17" s="7">
        <v>1</v>
      </c>
      <c r="F17" s="7">
        <v>1</v>
      </c>
      <c r="G17" s="7"/>
      <c r="H17" s="7"/>
      <c r="I17" s="367"/>
      <c r="J17" s="367"/>
      <c r="K17" s="367">
        <v>10</v>
      </c>
      <c r="L17" s="7">
        <v>9</v>
      </c>
    </row>
    <row r="18" spans="2:12" s="1" customFormat="1" ht="18" customHeight="1">
      <c r="B18" s="35" t="s">
        <v>13</v>
      </c>
      <c r="C18" s="7">
        <v>17</v>
      </c>
      <c r="D18" s="7">
        <v>16</v>
      </c>
      <c r="E18" s="7">
        <v>20</v>
      </c>
      <c r="F18" s="7">
        <v>16</v>
      </c>
      <c r="G18" s="7">
        <v>12</v>
      </c>
      <c r="H18" s="7">
        <v>9</v>
      </c>
      <c r="I18" s="367">
        <v>9</v>
      </c>
      <c r="J18" s="367">
        <v>5</v>
      </c>
      <c r="K18" s="367">
        <v>58</v>
      </c>
      <c r="L18" s="7">
        <v>46</v>
      </c>
    </row>
    <row r="19" spans="2:12" s="1" customFormat="1" ht="20.25">
      <c r="B19" s="35" t="s">
        <v>14</v>
      </c>
      <c r="C19" s="7"/>
      <c r="D19" s="7"/>
      <c r="E19" s="7">
        <v>3</v>
      </c>
      <c r="F19" s="7">
        <v>2</v>
      </c>
      <c r="G19" s="7"/>
      <c r="H19" s="7"/>
      <c r="I19" s="367"/>
      <c r="J19" s="367"/>
      <c r="K19" s="367">
        <v>3</v>
      </c>
      <c r="L19" s="7">
        <v>2</v>
      </c>
    </row>
    <row r="20" spans="2:12" s="1" customFormat="1" ht="11.25">
      <c r="B20" s="35" t="s">
        <v>15</v>
      </c>
      <c r="C20" s="7">
        <v>1</v>
      </c>
      <c r="D20" s="7">
        <v>0</v>
      </c>
      <c r="E20" s="7">
        <v>2</v>
      </c>
      <c r="F20" s="7">
        <v>0</v>
      </c>
      <c r="G20" s="7">
        <v>3</v>
      </c>
      <c r="H20" s="7">
        <v>0</v>
      </c>
      <c r="I20" s="367">
        <v>8</v>
      </c>
      <c r="J20" s="367">
        <v>2</v>
      </c>
      <c r="K20" s="367">
        <v>14</v>
      </c>
      <c r="L20" s="7">
        <v>2</v>
      </c>
    </row>
    <row r="21" spans="2:12" s="1" customFormat="1" ht="18" customHeight="1">
      <c r="B21" s="35" t="s">
        <v>16</v>
      </c>
      <c r="C21" s="7">
        <v>115</v>
      </c>
      <c r="D21" s="7">
        <v>52</v>
      </c>
      <c r="E21" s="7">
        <v>371</v>
      </c>
      <c r="F21" s="7">
        <v>186</v>
      </c>
      <c r="G21" s="7">
        <v>223</v>
      </c>
      <c r="H21" s="7">
        <v>60</v>
      </c>
      <c r="I21" s="367">
        <v>206</v>
      </c>
      <c r="J21" s="367">
        <v>43</v>
      </c>
      <c r="K21" s="367">
        <v>915</v>
      </c>
      <c r="L21" s="7">
        <v>341</v>
      </c>
    </row>
    <row r="22" spans="2:12" s="1" customFormat="1" ht="18" customHeight="1">
      <c r="B22" s="35" t="s">
        <v>17</v>
      </c>
      <c r="C22" s="7">
        <v>11</v>
      </c>
      <c r="D22" s="7">
        <v>6</v>
      </c>
      <c r="E22" s="7">
        <v>2</v>
      </c>
      <c r="F22" s="7">
        <v>1</v>
      </c>
      <c r="G22" s="7">
        <v>3</v>
      </c>
      <c r="H22" s="7">
        <v>3</v>
      </c>
      <c r="I22" s="367">
        <v>27</v>
      </c>
      <c r="J22" s="367">
        <v>8</v>
      </c>
      <c r="K22" s="367">
        <v>43</v>
      </c>
      <c r="L22" s="7">
        <v>18</v>
      </c>
    </row>
    <row r="23" spans="2:12" s="1" customFormat="1" ht="20.25">
      <c r="B23" s="35" t="s">
        <v>18</v>
      </c>
      <c r="C23" s="7">
        <v>291</v>
      </c>
      <c r="D23" s="7">
        <v>237</v>
      </c>
      <c r="E23" s="7">
        <v>432</v>
      </c>
      <c r="F23" s="7">
        <v>291</v>
      </c>
      <c r="G23" s="7">
        <v>331</v>
      </c>
      <c r="H23" s="7">
        <v>198</v>
      </c>
      <c r="I23" s="367">
        <v>236</v>
      </c>
      <c r="J23" s="367">
        <v>135</v>
      </c>
      <c r="K23" s="367">
        <v>1290</v>
      </c>
      <c r="L23" s="7">
        <v>861</v>
      </c>
    </row>
    <row r="24" spans="2:12" s="1" customFormat="1" ht="12" thickBot="1">
      <c r="B24" s="35" t="s">
        <v>19</v>
      </c>
      <c r="C24" s="7"/>
      <c r="D24" s="7"/>
      <c r="E24" s="7">
        <v>20</v>
      </c>
      <c r="F24" s="7">
        <v>13</v>
      </c>
      <c r="G24" s="7">
        <v>21</v>
      </c>
      <c r="H24" s="7">
        <v>13</v>
      </c>
      <c r="I24" s="367">
        <v>7</v>
      </c>
      <c r="J24" s="367">
        <v>5</v>
      </c>
      <c r="K24" s="367">
        <v>48</v>
      </c>
      <c r="L24" s="7">
        <v>31</v>
      </c>
    </row>
    <row r="25" spans="2:12" s="1" customFormat="1" ht="18" customHeight="1" thickBot="1">
      <c r="B25" s="84" t="s">
        <v>0</v>
      </c>
      <c r="C25" s="8">
        <v>3115</v>
      </c>
      <c r="D25" s="8">
        <v>1295</v>
      </c>
      <c r="E25" s="8">
        <v>3705</v>
      </c>
      <c r="F25" s="8">
        <v>1790</v>
      </c>
      <c r="G25" s="8">
        <v>2667</v>
      </c>
      <c r="H25" s="8">
        <v>1141</v>
      </c>
      <c r="I25" s="368">
        <v>1856</v>
      </c>
      <c r="J25" s="368">
        <v>773</v>
      </c>
      <c r="K25" s="368">
        <v>11343</v>
      </c>
      <c r="L25" s="8">
        <v>4999</v>
      </c>
    </row>
    <row r="26" spans="2:4" s="1" customFormat="1" ht="11.25">
      <c r="B26" s="4" t="s">
        <v>69</v>
      </c>
      <c r="C26" s="85"/>
      <c r="D26" s="85"/>
    </row>
    <row r="27" spans="2:4" s="1" customFormat="1" ht="11.25">
      <c r="B27" s="4" t="s">
        <v>287</v>
      </c>
      <c r="C27" s="85"/>
      <c r="D27" s="85"/>
    </row>
  </sheetData>
  <sheetProtection/>
  <mergeCells count="8">
    <mergeCell ref="B1:L1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/>
  <headerFooter>
    <oddFooter>&amp;RFonte: Tab. 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9.8515625" style="0" customWidth="1"/>
    <col min="2" max="23" width="9.421875" style="0" customWidth="1"/>
    <col min="24" max="24" width="4.57421875" style="0" customWidth="1"/>
  </cols>
  <sheetData>
    <row r="2" ht="12.75">
      <c r="B2" s="2" t="s">
        <v>308</v>
      </c>
    </row>
    <row r="3" ht="15.75" customHeight="1" thickBot="1"/>
    <row r="4" spans="1:23" s="39" customFormat="1" ht="33.75" customHeight="1" thickBot="1">
      <c r="A4" s="37" t="s">
        <v>21</v>
      </c>
      <c r="B4" s="200" t="s">
        <v>29</v>
      </c>
      <c r="C4" s="200" t="s">
        <v>30</v>
      </c>
      <c r="D4" s="200" t="s">
        <v>31</v>
      </c>
      <c r="E4" s="200" t="s">
        <v>48</v>
      </c>
      <c r="F4" s="200" t="s">
        <v>47</v>
      </c>
      <c r="G4" s="200" t="s">
        <v>32</v>
      </c>
      <c r="H4" s="200" t="s">
        <v>49</v>
      </c>
      <c r="I4" s="200" t="s">
        <v>33</v>
      </c>
      <c r="J4" s="200" t="s">
        <v>46</v>
      </c>
      <c r="K4" s="200" t="s">
        <v>34</v>
      </c>
      <c r="L4" s="200" t="s">
        <v>35</v>
      </c>
      <c r="M4" s="200" t="s">
        <v>36</v>
      </c>
      <c r="N4" s="200" t="s">
        <v>37</v>
      </c>
      <c r="O4" s="200" t="s">
        <v>38</v>
      </c>
      <c r="P4" s="200" t="s">
        <v>39</v>
      </c>
      <c r="Q4" s="200" t="s">
        <v>40</v>
      </c>
      <c r="R4" s="200" t="s">
        <v>41</v>
      </c>
      <c r="S4" s="200" t="s">
        <v>42</v>
      </c>
      <c r="T4" s="200" t="s">
        <v>43</v>
      </c>
      <c r="U4" s="200" t="s">
        <v>44</v>
      </c>
      <c r="V4" s="200" t="s">
        <v>45</v>
      </c>
      <c r="W4" s="201" t="s">
        <v>0</v>
      </c>
    </row>
    <row r="5" spans="1:23" s="39" customFormat="1" ht="18" customHeight="1">
      <c r="A5" s="35" t="s">
        <v>1</v>
      </c>
      <c r="B5" s="40">
        <v>290</v>
      </c>
      <c r="C5" s="40"/>
      <c r="D5" s="40">
        <v>566</v>
      </c>
      <c r="E5" s="40"/>
      <c r="F5" s="40"/>
      <c r="G5" s="40">
        <v>461</v>
      </c>
      <c r="H5" s="40">
        <v>102</v>
      </c>
      <c r="I5" s="40">
        <v>174</v>
      </c>
      <c r="J5" s="40">
        <v>553</v>
      </c>
      <c r="K5" s="40">
        <v>510</v>
      </c>
      <c r="L5" s="40">
        <v>118</v>
      </c>
      <c r="M5" s="40">
        <v>104</v>
      </c>
      <c r="N5" s="40">
        <v>1037</v>
      </c>
      <c r="O5" s="40">
        <v>69</v>
      </c>
      <c r="P5" s="40"/>
      <c r="Q5" s="40">
        <v>835</v>
      </c>
      <c r="R5" s="40">
        <v>266</v>
      </c>
      <c r="S5" s="40"/>
      <c r="T5" s="40">
        <v>111</v>
      </c>
      <c r="U5" s="40">
        <v>603</v>
      </c>
      <c r="V5" s="40">
        <v>158</v>
      </c>
      <c r="W5" s="40">
        <v>5957</v>
      </c>
    </row>
    <row r="6" spans="1:23" s="39" customFormat="1" ht="18" customHeight="1">
      <c r="A6" s="35" t="s">
        <v>3</v>
      </c>
      <c r="B6" s="40"/>
      <c r="C6" s="40"/>
      <c r="D6" s="40">
        <v>2</v>
      </c>
      <c r="E6" s="40"/>
      <c r="F6" s="40"/>
      <c r="G6" s="40"/>
      <c r="H6" s="40">
        <v>1</v>
      </c>
      <c r="I6" s="40"/>
      <c r="J6" s="40">
        <v>1</v>
      </c>
      <c r="K6" s="40"/>
      <c r="L6" s="40">
        <v>5</v>
      </c>
      <c r="M6" s="40"/>
      <c r="N6" s="40">
        <v>3</v>
      </c>
      <c r="O6" s="40">
        <v>1</v>
      </c>
      <c r="P6" s="40"/>
      <c r="Q6" s="40">
        <v>11</v>
      </c>
      <c r="R6" s="40"/>
      <c r="S6" s="40"/>
      <c r="T6" s="40"/>
      <c r="U6" s="40">
        <v>4</v>
      </c>
      <c r="V6" s="40">
        <v>3</v>
      </c>
      <c r="W6" s="40">
        <v>31</v>
      </c>
    </row>
    <row r="7" spans="1:23" s="39" customFormat="1" ht="18" customHeight="1">
      <c r="A7" s="35" t="s">
        <v>4</v>
      </c>
      <c r="B7" s="40"/>
      <c r="C7" s="40"/>
      <c r="D7" s="40">
        <v>1</v>
      </c>
      <c r="E7" s="40"/>
      <c r="F7" s="40"/>
      <c r="G7" s="40">
        <v>67</v>
      </c>
      <c r="H7" s="40"/>
      <c r="I7" s="40">
        <v>1</v>
      </c>
      <c r="J7" s="40">
        <v>1</v>
      </c>
      <c r="K7" s="40">
        <v>4</v>
      </c>
      <c r="L7" s="40">
        <v>1</v>
      </c>
      <c r="M7" s="40"/>
      <c r="N7" s="40">
        <v>2</v>
      </c>
      <c r="O7" s="40"/>
      <c r="P7" s="40"/>
      <c r="Q7" s="40">
        <v>3</v>
      </c>
      <c r="R7" s="40">
        <v>1</v>
      </c>
      <c r="S7" s="40"/>
      <c r="T7" s="40"/>
      <c r="U7" s="40">
        <v>7</v>
      </c>
      <c r="V7" s="40"/>
      <c r="W7" s="40">
        <v>88</v>
      </c>
    </row>
    <row r="8" spans="1:23" s="39" customFormat="1" ht="18" customHeight="1">
      <c r="A8" s="35" t="s">
        <v>5</v>
      </c>
      <c r="B8" s="40">
        <v>31</v>
      </c>
      <c r="C8" s="40"/>
      <c r="D8" s="40">
        <v>20</v>
      </c>
      <c r="E8" s="40"/>
      <c r="F8" s="40"/>
      <c r="G8" s="40">
        <v>18</v>
      </c>
      <c r="H8" s="40">
        <v>4</v>
      </c>
      <c r="I8" s="40">
        <v>27</v>
      </c>
      <c r="J8" s="40">
        <v>40</v>
      </c>
      <c r="K8" s="40">
        <v>64</v>
      </c>
      <c r="L8" s="40">
        <v>10</v>
      </c>
      <c r="M8" s="40">
        <v>10</v>
      </c>
      <c r="N8" s="40">
        <v>63</v>
      </c>
      <c r="O8" s="40">
        <v>1</v>
      </c>
      <c r="P8" s="40"/>
      <c r="Q8" s="40">
        <v>111</v>
      </c>
      <c r="R8" s="40">
        <v>25</v>
      </c>
      <c r="S8" s="40"/>
      <c r="T8" s="40">
        <v>8</v>
      </c>
      <c r="U8" s="40">
        <v>86</v>
      </c>
      <c r="V8" s="40">
        <v>20</v>
      </c>
      <c r="W8" s="40">
        <v>538</v>
      </c>
    </row>
    <row r="9" spans="1:23" s="39" customFormat="1" ht="18" customHeight="1">
      <c r="A9" s="35" t="s">
        <v>6</v>
      </c>
      <c r="B9" s="40">
        <v>1</v>
      </c>
      <c r="C9" s="40"/>
      <c r="D9" s="40">
        <v>1</v>
      </c>
      <c r="E9" s="40"/>
      <c r="F9" s="40"/>
      <c r="G9" s="40">
        <v>1</v>
      </c>
      <c r="H9" s="40"/>
      <c r="I9" s="40"/>
      <c r="J9" s="40"/>
      <c r="K9" s="40">
        <v>5</v>
      </c>
      <c r="L9" s="40"/>
      <c r="M9" s="40"/>
      <c r="N9" s="40">
        <v>2</v>
      </c>
      <c r="O9" s="40"/>
      <c r="P9" s="40"/>
      <c r="Q9" s="40">
        <v>3</v>
      </c>
      <c r="R9" s="40"/>
      <c r="S9" s="40"/>
      <c r="T9" s="40"/>
      <c r="U9" s="40">
        <v>2</v>
      </c>
      <c r="V9" s="40"/>
      <c r="W9" s="40">
        <v>15</v>
      </c>
    </row>
    <row r="10" spans="1:23" s="39" customFormat="1" ht="18" customHeight="1">
      <c r="A10" s="35" t="s">
        <v>7</v>
      </c>
      <c r="B10" s="40">
        <v>4</v>
      </c>
      <c r="C10" s="40"/>
      <c r="D10" s="40"/>
      <c r="E10" s="40"/>
      <c r="F10" s="40"/>
      <c r="G10" s="40">
        <v>1</v>
      </c>
      <c r="H10" s="40"/>
      <c r="I10" s="40"/>
      <c r="J10" s="40">
        <v>1</v>
      </c>
      <c r="K10" s="40">
        <v>4</v>
      </c>
      <c r="L10" s="40">
        <v>1</v>
      </c>
      <c r="M10" s="40"/>
      <c r="N10" s="40">
        <v>2</v>
      </c>
      <c r="O10" s="40"/>
      <c r="P10" s="40"/>
      <c r="Q10" s="40">
        <v>1</v>
      </c>
      <c r="R10" s="40"/>
      <c r="S10" s="40"/>
      <c r="T10" s="40"/>
      <c r="U10" s="40">
        <v>1</v>
      </c>
      <c r="V10" s="40">
        <v>1</v>
      </c>
      <c r="W10" s="40">
        <v>16</v>
      </c>
    </row>
    <row r="11" spans="1:23" s="39" customFormat="1" ht="18" customHeight="1">
      <c r="A11" s="35" t="s">
        <v>8</v>
      </c>
      <c r="B11" s="40">
        <v>1</v>
      </c>
      <c r="C11" s="40"/>
      <c r="D11" s="40">
        <v>4</v>
      </c>
      <c r="E11" s="40"/>
      <c r="F11" s="40"/>
      <c r="G11" s="40">
        <v>5</v>
      </c>
      <c r="H11" s="40"/>
      <c r="I11" s="40">
        <v>2</v>
      </c>
      <c r="J11" s="40"/>
      <c r="K11" s="40">
        <v>6</v>
      </c>
      <c r="L11" s="40"/>
      <c r="M11" s="40"/>
      <c r="N11" s="40">
        <v>3</v>
      </c>
      <c r="O11" s="40"/>
      <c r="P11" s="40"/>
      <c r="Q11" s="40">
        <v>4</v>
      </c>
      <c r="R11" s="40">
        <v>2</v>
      </c>
      <c r="S11" s="40"/>
      <c r="T11" s="40"/>
      <c r="U11" s="40">
        <v>3</v>
      </c>
      <c r="V11" s="40"/>
      <c r="W11" s="40">
        <v>30</v>
      </c>
    </row>
    <row r="12" spans="1:23" s="39" customFormat="1" ht="18" customHeight="1">
      <c r="A12" s="35" t="s">
        <v>9</v>
      </c>
      <c r="B12" s="40">
        <v>3</v>
      </c>
      <c r="C12" s="40"/>
      <c r="D12" s="40">
        <v>2</v>
      </c>
      <c r="E12" s="40"/>
      <c r="F12" s="40"/>
      <c r="G12" s="40">
        <v>1</v>
      </c>
      <c r="H12" s="40"/>
      <c r="I12" s="40"/>
      <c r="J12" s="40">
        <v>5</v>
      </c>
      <c r="K12" s="40">
        <v>2</v>
      </c>
      <c r="L12" s="40"/>
      <c r="M12" s="40"/>
      <c r="N12" s="40"/>
      <c r="O12" s="40"/>
      <c r="P12" s="40"/>
      <c r="Q12" s="40">
        <v>1</v>
      </c>
      <c r="R12" s="40"/>
      <c r="S12" s="40"/>
      <c r="T12" s="40"/>
      <c r="U12" s="40"/>
      <c r="V12" s="40"/>
      <c r="W12" s="40">
        <v>14</v>
      </c>
    </row>
    <row r="13" spans="1:23" s="39" customFormat="1" ht="18" customHeight="1">
      <c r="A13" s="35" t="s">
        <v>10</v>
      </c>
      <c r="B13" s="40">
        <v>7</v>
      </c>
      <c r="C13" s="40"/>
      <c r="D13" s="40">
        <v>2</v>
      </c>
      <c r="E13" s="40"/>
      <c r="F13" s="40"/>
      <c r="G13" s="40">
        <v>33</v>
      </c>
      <c r="H13" s="40"/>
      <c r="I13" s="40"/>
      <c r="J13" s="40">
        <v>21</v>
      </c>
      <c r="K13" s="40">
        <v>11</v>
      </c>
      <c r="L13" s="40">
        <v>1</v>
      </c>
      <c r="M13" s="40">
        <v>14</v>
      </c>
      <c r="N13" s="40">
        <v>556</v>
      </c>
      <c r="O13" s="40"/>
      <c r="P13" s="40"/>
      <c r="Q13" s="40">
        <v>534</v>
      </c>
      <c r="R13" s="40"/>
      <c r="S13" s="40"/>
      <c r="T13" s="40"/>
      <c r="U13" s="40">
        <v>201</v>
      </c>
      <c r="V13" s="40">
        <v>106</v>
      </c>
      <c r="W13" s="40">
        <v>1486</v>
      </c>
    </row>
    <row r="14" spans="1:23" s="39" customFormat="1" ht="18" customHeight="1">
      <c r="A14" s="35" t="s">
        <v>11</v>
      </c>
      <c r="B14" s="40">
        <v>51</v>
      </c>
      <c r="C14" s="40"/>
      <c r="D14" s="40">
        <v>7</v>
      </c>
      <c r="E14" s="40"/>
      <c r="F14" s="40"/>
      <c r="G14" s="40">
        <v>60</v>
      </c>
      <c r="H14" s="40"/>
      <c r="I14" s="40">
        <v>17</v>
      </c>
      <c r="J14" s="40">
        <v>81</v>
      </c>
      <c r="K14" s="40">
        <v>63</v>
      </c>
      <c r="L14" s="40">
        <v>8</v>
      </c>
      <c r="M14" s="40">
        <v>7</v>
      </c>
      <c r="N14" s="40">
        <v>238</v>
      </c>
      <c r="O14" s="40"/>
      <c r="P14" s="40"/>
      <c r="Q14" s="40">
        <v>45</v>
      </c>
      <c r="R14" s="40">
        <v>42</v>
      </c>
      <c r="S14" s="40"/>
      <c r="T14" s="40"/>
      <c r="U14" s="40">
        <v>135</v>
      </c>
      <c r="V14" s="40">
        <v>33</v>
      </c>
      <c r="W14" s="40">
        <v>787</v>
      </c>
    </row>
    <row r="15" spans="1:23" s="39" customFormat="1" ht="18" customHeight="1">
      <c r="A15" s="35" t="s">
        <v>12</v>
      </c>
      <c r="B15" s="40"/>
      <c r="C15" s="40"/>
      <c r="D15" s="40"/>
      <c r="E15" s="40"/>
      <c r="F15" s="40"/>
      <c r="G15" s="40">
        <v>5</v>
      </c>
      <c r="H15" s="40"/>
      <c r="I15" s="40"/>
      <c r="J15" s="40">
        <v>4</v>
      </c>
      <c r="K15" s="40">
        <v>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>
        <v>10</v>
      </c>
    </row>
    <row r="16" spans="1:23" s="39" customFormat="1" ht="18" customHeight="1">
      <c r="A16" s="35" t="s">
        <v>13</v>
      </c>
      <c r="B16" s="40">
        <v>4</v>
      </c>
      <c r="C16" s="40"/>
      <c r="D16" s="40">
        <v>1</v>
      </c>
      <c r="E16" s="40"/>
      <c r="F16" s="40"/>
      <c r="G16" s="40">
        <v>5</v>
      </c>
      <c r="H16" s="40"/>
      <c r="I16" s="40"/>
      <c r="J16" s="40">
        <v>7</v>
      </c>
      <c r="K16" s="40">
        <v>3</v>
      </c>
      <c r="L16" s="40">
        <v>1</v>
      </c>
      <c r="M16" s="40">
        <v>1</v>
      </c>
      <c r="N16" s="40">
        <v>15</v>
      </c>
      <c r="O16" s="40"/>
      <c r="P16" s="40"/>
      <c r="Q16" s="40">
        <v>5</v>
      </c>
      <c r="R16" s="40">
        <v>7</v>
      </c>
      <c r="S16" s="40"/>
      <c r="T16" s="40"/>
      <c r="U16" s="40">
        <v>8</v>
      </c>
      <c r="V16" s="40">
        <v>1</v>
      </c>
      <c r="W16" s="40">
        <v>58</v>
      </c>
    </row>
    <row r="17" spans="1:23" s="39" customFormat="1" ht="18" customHeight="1">
      <c r="A17" s="35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>
        <v>1</v>
      </c>
      <c r="L17" s="40">
        <v>1</v>
      </c>
      <c r="M17" s="40"/>
      <c r="N17" s="40">
        <v>1</v>
      </c>
      <c r="O17" s="40"/>
      <c r="P17" s="40"/>
      <c r="Q17" s="40"/>
      <c r="R17" s="40"/>
      <c r="S17" s="40"/>
      <c r="T17" s="40"/>
      <c r="U17" s="40"/>
      <c r="V17" s="40"/>
      <c r="W17" s="40">
        <v>3</v>
      </c>
    </row>
    <row r="18" spans="1:23" s="39" customFormat="1" ht="18" customHeight="1">
      <c r="A18" s="35" t="s">
        <v>15</v>
      </c>
      <c r="B18" s="40"/>
      <c r="C18" s="40"/>
      <c r="D18" s="40"/>
      <c r="E18" s="40"/>
      <c r="F18" s="40"/>
      <c r="G18" s="40"/>
      <c r="H18" s="40"/>
      <c r="I18" s="40"/>
      <c r="J18" s="40">
        <v>1</v>
      </c>
      <c r="K18" s="40">
        <v>1</v>
      </c>
      <c r="L18" s="40"/>
      <c r="M18" s="40"/>
      <c r="N18" s="40">
        <v>1</v>
      </c>
      <c r="O18" s="40"/>
      <c r="P18" s="40"/>
      <c r="Q18" s="40">
        <v>2</v>
      </c>
      <c r="R18" s="40">
        <v>1</v>
      </c>
      <c r="S18" s="40"/>
      <c r="T18" s="40"/>
      <c r="U18" s="40">
        <v>8</v>
      </c>
      <c r="V18" s="40"/>
      <c r="W18" s="40">
        <v>14</v>
      </c>
    </row>
    <row r="19" spans="1:23" s="39" customFormat="1" ht="18" customHeight="1">
      <c r="A19" s="35" t="s">
        <v>16</v>
      </c>
      <c r="B19" s="40">
        <v>44</v>
      </c>
      <c r="C19" s="40"/>
      <c r="D19" s="40"/>
      <c r="E19" s="40"/>
      <c r="F19" s="40"/>
      <c r="G19" s="40">
        <v>44</v>
      </c>
      <c r="H19" s="40"/>
      <c r="I19" s="40">
        <v>6</v>
      </c>
      <c r="J19" s="40">
        <v>21</v>
      </c>
      <c r="K19" s="40">
        <v>37</v>
      </c>
      <c r="L19" s="40">
        <v>40</v>
      </c>
      <c r="M19" s="40"/>
      <c r="N19" s="40">
        <v>294</v>
      </c>
      <c r="O19" s="40"/>
      <c r="P19" s="40"/>
      <c r="Q19" s="40">
        <v>189</v>
      </c>
      <c r="R19" s="40">
        <v>34</v>
      </c>
      <c r="S19" s="40"/>
      <c r="T19" s="40"/>
      <c r="U19" s="40">
        <v>174</v>
      </c>
      <c r="V19" s="40">
        <v>32</v>
      </c>
      <c r="W19" s="40">
        <v>915</v>
      </c>
    </row>
    <row r="20" spans="1:23" s="39" customFormat="1" ht="18" customHeight="1">
      <c r="A20" s="35" t="s">
        <v>17</v>
      </c>
      <c r="B20" s="40">
        <v>3</v>
      </c>
      <c r="C20" s="40"/>
      <c r="D20" s="40">
        <v>1</v>
      </c>
      <c r="E20" s="40"/>
      <c r="F20" s="40"/>
      <c r="G20" s="40">
        <v>5</v>
      </c>
      <c r="H20" s="40"/>
      <c r="I20" s="40"/>
      <c r="J20" s="40">
        <v>2</v>
      </c>
      <c r="K20" s="40">
        <v>2</v>
      </c>
      <c r="L20" s="40"/>
      <c r="M20" s="40"/>
      <c r="N20" s="40"/>
      <c r="O20" s="40"/>
      <c r="P20" s="40"/>
      <c r="Q20" s="40">
        <v>1</v>
      </c>
      <c r="R20" s="40">
        <v>2</v>
      </c>
      <c r="S20" s="40"/>
      <c r="T20" s="40"/>
      <c r="U20" s="40">
        <v>27</v>
      </c>
      <c r="V20" s="40"/>
      <c r="W20" s="40">
        <v>43</v>
      </c>
    </row>
    <row r="21" spans="1:23" s="39" customFormat="1" ht="18" customHeight="1">
      <c r="A21" s="35" t="s">
        <v>18</v>
      </c>
      <c r="B21" s="40">
        <v>79</v>
      </c>
      <c r="C21" s="40"/>
      <c r="D21" s="40"/>
      <c r="E21" s="40"/>
      <c r="F21" s="40"/>
      <c r="G21" s="40">
        <v>130</v>
      </c>
      <c r="H21" s="40"/>
      <c r="I21" s="40">
        <v>18</v>
      </c>
      <c r="J21" s="40">
        <v>64</v>
      </c>
      <c r="K21" s="40">
        <v>26</v>
      </c>
      <c r="L21" s="40">
        <v>32</v>
      </c>
      <c r="M21" s="40"/>
      <c r="N21" s="40">
        <v>374</v>
      </c>
      <c r="O21" s="40"/>
      <c r="P21" s="40"/>
      <c r="Q21" s="40">
        <v>275</v>
      </c>
      <c r="R21" s="40">
        <v>56</v>
      </c>
      <c r="S21" s="40"/>
      <c r="T21" s="40"/>
      <c r="U21" s="40">
        <v>195</v>
      </c>
      <c r="V21" s="40">
        <v>41</v>
      </c>
      <c r="W21" s="40">
        <v>1290</v>
      </c>
    </row>
    <row r="22" spans="1:23" s="39" customFormat="1" ht="18" customHeight="1" thickBot="1">
      <c r="A22" s="3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>
        <v>20</v>
      </c>
      <c r="O22" s="40"/>
      <c r="P22" s="40"/>
      <c r="Q22" s="40">
        <v>21</v>
      </c>
      <c r="R22" s="40"/>
      <c r="S22" s="40"/>
      <c r="T22" s="40"/>
      <c r="U22" s="40">
        <v>6</v>
      </c>
      <c r="V22" s="40">
        <v>1</v>
      </c>
      <c r="W22" s="40">
        <v>48</v>
      </c>
    </row>
    <row r="23" spans="1:23" s="39" customFormat="1" ht="18" customHeight="1" thickBot="1">
      <c r="A23" s="36" t="s">
        <v>0</v>
      </c>
      <c r="B23" s="202">
        <v>518</v>
      </c>
      <c r="C23" s="202"/>
      <c r="D23" s="202">
        <v>607</v>
      </c>
      <c r="E23" s="202"/>
      <c r="F23" s="202"/>
      <c r="G23" s="202">
        <v>836</v>
      </c>
      <c r="H23" s="202">
        <v>107</v>
      </c>
      <c r="I23" s="202">
        <v>245</v>
      </c>
      <c r="J23" s="202">
        <v>802</v>
      </c>
      <c r="K23" s="202">
        <v>740</v>
      </c>
      <c r="L23" s="202">
        <v>218</v>
      </c>
      <c r="M23" s="202">
        <v>136</v>
      </c>
      <c r="N23" s="202">
        <v>2611</v>
      </c>
      <c r="O23" s="202">
        <v>71</v>
      </c>
      <c r="P23" s="202"/>
      <c r="Q23" s="202">
        <v>2041</v>
      </c>
      <c r="R23" s="202">
        <v>436</v>
      </c>
      <c r="S23" s="202"/>
      <c r="T23" s="202">
        <v>119</v>
      </c>
      <c r="U23" s="202">
        <v>1460</v>
      </c>
      <c r="V23" s="202">
        <v>396</v>
      </c>
      <c r="W23" s="202">
        <v>11343</v>
      </c>
    </row>
    <row r="24" s="1" customFormat="1" ht="11.25">
      <c r="A24" s="4" t="s">
        <v>69</v>
      </c>
    </row>
    <row r="25" ht="12">
      <c r="A25" s="165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4.421875" style="0" customWidth="1"/>
    <col min="2" max="2" width="6.7109375" style="0" customWidth="1"/>
    <col min="3" max="4" width="6.140625" style="0" customWidth="1"/>
    <col min="5" max="6" width="6.7109375" style="0" customWidth="1"/>
    <col min="7" max="8" width="7.140625" style="0" customWidth="1"/>
    <col min="9" max="10" width="6.7109375" style="0" customWidth="1"/>
    <col min="11" max="12" width="7.140625" style="0" customWidth="1"/>
    <col min="13" max="14" width="6.7109375" style="0" customWidth="1"/>
    <col min="15" max="15" width="6.140625" style="0" customWidth="1"/>
    <col min="16" max="16" width="7.140625" style="0" customWidth="1"/>
    <col min="17" max="18" width="6.7109375" style="0" customWidth="1"/>
    <col min="19" max="20" width="6.140625" style="0" customWidth="1"/>
    <col min="21" max="21" width="6.8515625" style="0" customWidth="1"/>
    <col min="22" max="22" width="6.7109375" style="0" customWidth="1"/>
    <col min="23" max="23" width="6.140625" style="0" customWidth="1"/>
    <col min="24" max="24" width="6.00390625" style="0" customWidth="1"/>
    <col min="25" max="25" width="5.7109375" style="0" customWidth="1"/>
    <col min="26" max="28" width="7.140625" style="0" customWidth="1"/>
    <col min="29" max="29" width="4.7109375" style="0" customWidth="1"/>
  </cols>
  <sheetData>
    <row r="1" spans="1:28" s="1" customFormat="1" ht="29.25" customHeight="1">
      <c r="A1" s="169" t="s">
        <v>309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="1" customFormat="1" ht="40.5" customHeight="1"/>
    <row r="3" spans="1:28" s="1" customFormat="1" ht="18" customHeight="1">
      <c r="A3" s="277" t="s">
        <v>21</v>
      </c>
      <c r="B3" s="276" t="s">
        <v>92</v>
      </c>
      <c r="C3" s="276"/>
      <c r="D3" s="276"/>
      <c r="E3" s="276"/>
      <c r="F3" s="276" t="s">
        <v>93</v>
      </c>
      <c r="G3" s="276"/>
      <c r="H3" s="276"/>
      <c r="I3" s="276"/>
      <c r="J3" s="276" t="s">
        <v>94</v>
      </c>
      <c r="K3" s="276"/>
      <c r="L3" s="276"/>
      <c r="M3" s="276"/>
      <c r="N3" s="276" t="s">
        <v>95</v>
      </c>
      <c r="O3" s="276"/>
      <c r="P3" s="276"/>
      <c r="Q3" s="276"/>
      <c r="R3" s="276" t="s">
        <v>96</v>
      </c>
      <c r="S3" s="276"/>
      <c r="T3" s="276"/>
      <c r="U3" s="276"/>
      <c r="V3" s="276" t="s">
        <v>97</v>
      </c>
      <c r="W3" s="276"/>
      <c r="X3" s="276"/>
      <c r="Y3" s="276"/>
      <c r="Z3" s="276" t="s">
        <v>28</v>
      </c>
      <c r="AA3" s="276"/>
      <c r="AB3" s="276"/>
    </row>
    <row r="4" spans="1:28" s="1" customFormat="1" ht="16.5" customHeight="1">
      <c r="A4" s="278"/>
      <c r="B4" s="170" t="s">
        <v>26</v>
      </c>
      <c r="C4" s="170" t="s">
        <v>27</v>
      </c>
      <c r="D4" s="170" t="s">
        <v>28</v>
      </c>
      <c r="E4" s="170" t="s">
        <v>98</v>
      </c>
      <c r="F4" s="170" t="s">
        <v>26</v>
      </c>
      <c r="G4" s="170" t="s">
        <v>27</v>
      </c>
      <c r="H4" s="170" t="s">
        <v>28</v>
      </c>
      <c r="I4" s="170" t="s">
        <v>98</v>
      </c>
      <c r="J4" s="170" t="s">
        <v>26</v>
      </c>
      <c r="K4" s="170" t="s">
        <v>27</v>
      </c>
      <c r="L4" s="170" t="s">
        <v>28</v>
      </c>
      <c r="M4" s="170" t="s">
        <v>98</v>
      </c>
      <c r="N4" s="170" t="s">
        <v>26</v>
      </c>
      <c r="O4" s="170" t="s">
        <v>27</v>
      </c>
      <c r="P4" s="170" t="s">
        <v>28</v>
      </c>
      <c r="Q4" s="170" t="s">
        <v>98</v>
      </c>
      <c r="R4" s="170" t="s">
        <v>26</v>
      </c>
      <c r="S4" s="170" t="s">
        <v>27</v>
      </c>
      <c r="T4" s="170" t="s">
        <v>28</v>
      </c>
      <c r="U4" s="170" t="s">
        <v>98</v>
      </c>
      <c r="V4" s="170" t="s">
        <v>26</v>
      </c>
      <c r="W4" s="170" t="s">
        <v>27</v>
      </c>
      <c r="X4" s="170" t="s">
        <v>28</v>
      </c>
      <c r="Y4" s="170" t="s">
        <v>98</v>
      </c>
      <c r="Z4" s="170" t="s">
        <v>26</v>
      </c>
      <c r="AA4" s="170" t="s">
        <v>27</v>
      </c>
      <c r="AB4" s="170" t="s">
        <v>28</v>
      </c>
    </row>
    <row r="5" spans="1:28" s="1" customFormat="1" ht="19.5" customHeight="1">
      <c r="A5" s="171" t="s">
        <v>1</v>
      </c>
      <c r="B5" s="79">
        <v>11137</v>
      </c>
      <c r="C5" s="79">
        <v>17496</v>
      </c>
      <c r="D5" s="79">
        <v>28633</v>
      </c>
      <c r="E5" s="90">
        <v>0.2666536287356</v>
      </c>
      <c r="F5" s="79">
        <v>13775</v>
      </c>
      <c r="G5" s="79">
        <v>17158</v>
      </c>
      <c r="H5" s="79">
        <v>30933</v>
      </c>
      <c r="I5" s="90">
        <v>0.288073086916436</v>
      </c>
      <c r="J5" s="79">
        <v>13846</v>
      </c>
      <c r="K5" s="79">
        <v>11646</v>
      </c>
      <c r="L5" s="79">
        <v>25492</v>
      </c>
      <c r="M5" s="90">
        <v>0.237402099106902</v>
      </c>
      <c r="N5" s="79">
        <v>13881</v>
      </c>
      <c r="O5" s="79">
        <v>6878</v>
      </c>
      <c r="P5" s="79">
        <v>20759</v>
      </c>
      <c r="Q5" s="90">
        <v>0.193324579293903</v>
      </c>
      <c r="R5" s="79">
        <v>1028</v>
      </c>
      <c r="S5" s="79">
        <v>263</v>
      </c>
      <c r="T5" s="79">
        <v>1291</v>
      </c>
      <c r="U5" s="90">
        <v>0.0120228350049824</v>
      </c>
      <c r="V5" s="79">
        <v>144</v>
      </c>
      <c r="W5" s="79">
        <v>127</v>
      </c>
      <c r="X5" s="79">
        <v>271</v>
      </c>
      <c r="Y5" s="90">
        <v>0.00252377094217678</v>
      </c>
      <c r="Z5" s="79">
        <v>53811</v>
      </c>
      <c r="AA5" s="79">
        <v>53568</v>
      </c>
      <c r="AB5" s="79">
        <v>107379</v>
      </c>
    </row>
    <row r="6" spans="1:28" s="1" customFormat="1" ht="19.5" customHeight="1">
      <c r="A6" s="171" t="s">
        <v>2</v>
      </c>
      <c r="B6" s="79">
        <v>400</v>
      </c>
      <c r="C6" s="79">
        <v>439</v>
      </c>
      <c r="D6" s="79">
        <v>839</v>
      </c>
      <c r="E6" s="90">
        <v>0.186237513873474</v>
      </c>
      <c r="F6" s="79">
        <v>420</v>
      </c>
      <c r="G6" s="79">
        <v>253</v>
      </c>
      <c r="H6" s="79">
        <v>673</v>
      </c>
      <c r="I6" s="90">
        <v>0.149389567147614</v>
      </c>
      <c r="J6" s="79">
        <v>574</v>
      </c>
      <c r="K6" s="79">
        <v>211</v>
      </c>
      <c r="L6" s="79">
        <v>785</v>
      </c>
      <c r="M6" s="90">
        <v>0.174250832408435</v>
      </c>
      <c r="N6" s="79">
        <v>1815</v>
      </c>
      <c r="O6" s="79">
        <v>316</v>
      </c>
      <c r="P6" s="79">
        <v>2131</v>
      </c>
      <c r="Q6" s="90">
        <v>0.473029966703663</v>
      </c>
      <c r="R6" s="79">
        <v>66</v>
      </c>
      <c r="S6" s="79">
        <v>1</v>
      </c>
      <c r="T6" s="79">
        <v>67</v>
      </c>
      <c r="U6" s="90">
        <v>0.0148723640399556</v>
      </c>
      <c r="V6" s="79">
        <v>8</v>
      </c>
      <c r="W6" s="79">
        <v>2</v>
      </c>
      <c r="X6" s="79">
        <v>10</v>
      </c>
      <c r="Y6" s="90">
        <v>0.00221975582685905</v>
      </c>
      <c r="Z6" s="79">
        <v>3283</v>
      </c>
      <c r="AA6" s="79">
        <v>1222</v>
      </c>
      <c r="AB6" s="79">
        <v>4505</v>
      </c>
    </row>
    <row r="7" spans="1:28" s="1" customFormat="1" ht="19.5" customHeight="1">
      <c r="A7" s="171" t="s">
        <v>3</v>
      </c>
      <c r="B7" s="79">
        <v>22</v>
      </c>
      <c r="C7" s="79">
        <v>20</v>
      </c>
      <c r="D7" s="79">
        <v>42</v>
      </c>
      <c r="E7" s="90">
        <v>0.355932203389831</v>
      </c>
      <c r="F7" s="79">
        <v>22</v>
      </c>
      <c r="G7" s="79">
        <v>6</v>
      </c>
      <c r="H7" s="79">
        <v>28</v>
      </c>
      <c r="I7" s="90">
        <v>0.23728813559322</v>
      </c>
      <c r="J7" s="79">
        <v>21</v>
      </c>
      <c r="K7" s="79">
        <v>7</v>
      </c>
      <c r="L7" s="79">
        <v>28</v>
      </c>
      <c r="M7" s="90">
        <v>0.23728813559322</v>
      </c>
      <c r="N7" s="79">
        <v>17</v>
      </c>
      <c r="O7" s="79">
        <v>3</v>
      </c>
      <c r="P7" s="79">
        <v>20</v>
      </c>
      <c r="Q7" s="90">
        <v>0.169491525423729</v>
      </c>
      <c r="R7" s="79">
        <v>0</v>
      </c>
      <c r="S7" s="79">
        <v>0</v>
      </c>
      <c r="T7" s="79">
        <v>0</v>
      </c>
      <c r="U7" s="90">
        <v>0</v>
      </c>
      <c r="V7" s="79">
        <v>0</v>
      </c>
      <c r="W7" s="79">
        <v>0</v>
      </c>
      <c r="X7" s="79">
        <v>0</v>
      </c>
      <c r="Y7" s="90">
        <v>0</v>
      </c>
      <c r="Z7" s="79">
        <v>82</v>
      </c>
      <c r="AA7" s="79">
        <v>36</v>
      </c>
      <c r="AB7" s="79">
        <v>118</v>
      </c>
    </row>
    <row r="8" spans="1:28" s="1" customFormat="1" ht="19.5" customHeight="1">
      <c r="A8" s="171" t="s">
        <v>4</v>
      </c>
      <c r="B8" s="79">
        <v>185</v>
      </c>
      <c r="C8" s="79">
        <v>755</v>
      </c>
      <c r="D8" s="79">
        <v>940</v>
      </c>
      <c r="E8" s="90">
        <v>0.31438127090301</v>
      </c>
      <c r="F8" s="79">
        <v>179</v>
      </c>
      <c r="G8" s="79">
        <v>783</v>
      </c>
      <c r="H8" s="79">
        <v>962</v>
      </c>
      <c r="I8" s="90">
        <v>0.321739130434783</v>
      </c>
      <c r="J8" s="79">
        <v>124</v>
      </c>
      <c r="K8" s="79">
        <v>449</v>
      </c>
      <c r="L8" s="79">
        <v>573</v>
      </c>
      <c r="M8" s="90">
        <v>0.191638795986622</v>
      </c>
      <c r="N8" s="79">
        <v>103</v>
      </c>
      <c r="O8" s="79">
        <v>378</v>
      </c>
      <c r="P8" s="79">
        <v>481</v>
      </c>
      <c r="Q8" s="90">
        <v>0.160869565217391</v>
      </c>
      <c r="R8" s="79">
        <v>7</v>
      </c>
      <c r="S8" s="79">
        <v>16</v>
      </c>
      <c r="T8" s="79">
        <v>23</v>
      </c>
      <c r="U8" s="90">
        <v>0.00769230769230769</v>
      </c>
      <c r="V8" s="79">
        <v>5</v>
      </c>
      <c r="W8" s="79">
        <v>6</v>
      </c>
      <c r="X8" s="79">
        <v>11</v>
      </c>
      <c r="Y8" s="90">
        <v>0.00367892976588629</v>
      </c>
      <c r="Z8" s="79">
        <v>603</v>
      </c>
      <c r="AA8" s="79">
        <v>2387</v>
      </c>
      <c r="AB8" s="79">
        <v>2990</v>
      </c>
    </row>
    <row r="9" spans="1:28" s="1" customFormat="1" ht="19.5" customHeight="1">
      <c r="A9" s="171" t="s">
        <v>5</v>
      </c>
      <c r="B9" s="79">
        <v>181</v>
      </c>
      <c r="C9" s="79">
        <v>818</v>
      </c>
      <c r="D9" s="79">
        <v>999</v>
      </c>
      <c r="E9" s="90">
        <v>0.274299835255354</v>
      </c>
      <c r="F9" s="79">
        <v>137</v>
      </c>
      <c r="G9" s="79">
        <v>819</v>
      </c>
      <c r="H9" s="79">
        <v>956</v>
      </c>
      <c r="I9" s="90">
        <v>0.262493135639758</v>
      </c>
      <c r="J9" s="79">
        <v>111</v>
      </c>
      <c r="K9" s="79">
        <v>562</v>
      </c>
      <c r="L9" s="79">
        <v>673</v>
      </c>
      <c r="M9" s="90">
        <v>0.184788577704558</v>
      </c>
      <c r="N9" s="79">
        <v>163</v>
      </c>
      <c r="O9" s="79">
        <v>733</v>
      </c>
      <c r="P9" s="79">
        <v>896</v>
      </c>
      <c r="Q9" s="90">
        <v>0.246018671059857</v>
      </c>
      <c r="R9" s="79">
        <v>34</v>
      </c>
      <c r="S9" s="79">
        <v>71</v>
      </c>
      <c r="T9" s="79">
        <v>105</v>
      </c>
      <c r="U9" s="90">
        <v>0.028830313014827</v>
      </c>
      <c r="V9" s="79">
        <v>7</v>
      </c>
      <c r="W9" s="79">
        <v>6</v>
      </c>
      <c r="X9" s="79">
        <v>13</v>
      </c>
      <c r="Y9" s="90">
        <v>0.00356946732564525</v>
      </c>
      <c r="Z9" s="79">
        <v>633</v>
      </c>
      <c r="AA9" s="79">
        <v>3009</v>
      </c>
      <c r="AB9" s="79">
        <v>3642</v>
      </c>
    </row>
    <row r="10" spans="1:28" s="1" customFormat="1" ht="19.5" customHeight="1">
      <c r="A10" s="171" t="s">
        <v>6</v>
      </c>
      <c r="B10" s="79">
        <v>7</v>
      </c>
      <c r="C10" s="79">
        <v>14</v>
      </c>
      <c r="D10" s="79">
        <v>21</v>
      </c>
      <c r="E10" s="90">
        <v>0.11731843575419</v>
      </c>
      <c r="F10" s="79">
        <v>20</v>
      </c>
      <c r="G10" s="79">
        <v>22</v>
      </c>
      <c r="H10" s="79">
        <v>42</v>
      </c>
      <c r="I10" s="90">
        <v>0.23463687150838</v>
      </c>
      <c r="J10" s="79">
        <v>11</v>
      </c>
      <c r="K10" s="79">
        <v>12</v>
      </c>
      <c r="L10" s="79">
        <v>23</v>
      </c>
      <c r="M10" s="90">
        <v>0.128491620111732</v>
      </c>
      <c r="N10" s="79">
        <v>46</v>
      </c>
      <c r="O10" s="79">
        <v>46</v>
      </c>
      <c r="P10" s="79">
        <v>92</v>
      </c>
      <c r="Q10" s="90">
        <v>0.513966480446927</v>
      </c>
      <c r="R10" s="79">
        <v>1</v>
      </c>
      <c r="S10" s="79">
        <v>0</v>
      </c>
      <c r="T10" s="79">
        <v>1</v>
      </c>
      <c r="U10" s="90">
        <v>0.00558659217877095</v>
      </c>
      <c r="V10" s="79">
        <v>0</v>
      </c>
      <c r="W10" s="79">
        <v>0</v>
      </c>
      <c r="X10" s="79">
        <v>0</v>
      </c>
      <c r="Y10" s="90">
        <v>0</v>
      </c>
      <c r="Z10" s="79">
        <v>85</v>
      </c>
      <c r="AA10" s="79">
        <v>94</v>
      </c>
      <c r="AB10" s="79">
        <v>179</v>
      </c>
    </row>
    <row r="11" spans="1:28" s="1" customFormat="1" ht="19.5" customHeight="1">
      <c r="A11" s="171" t="s">
        <v>7</v>
      </c>
      <c r="B11" s="79">
        <v>63</v>
      </c>
      <c r="C11" s="79">
        <v>98</v>
      </c>
      <c r="D11" s="79">
        <v>161</v>
      </c>
      <c r="E11" s="90">
        <v>0.23781388478582</v>
      </c>
      <c r="F11" s="79">
        <v>99</v>
      </c>
      <c r="G11" s="79">
        <v>141</v>
      </c>
      <c r="H11" s="79">
        <v>240</v>
      </c>
      <c r="I11" s="90">
        <v>0.354505169867061</v>
      </c>
      <c r="J11" s="79">
        <v>80</v>
      </c>
      <c r="K11" s="79">
        <v>88</v>
      </c>
      <c r="L11" s="79">
        <v>168</v>
      </c>
      <c r="M11" s="90">
        <v>0.248153618906942</v>
      </c>
      <c r="N11" s="79">
        <v>50</v>
      </c>
      <c r="O11" s="79">
        <v>48</v>
      </c>
      <c r="P11" s="79">
        <v>98</v>
      </c>
      <c r="Q11" s="90">
        <v>0.144756277695716</v>
      </c>
      <c r="R11" s="79">
        <v>6</v>
      </c>
      <c r="S11" s="79">
        <v>1</v>
      </c>
      <c r="T11" s="79">
        <v>7</v>
      </c>
      <c r="U11" s="90">
        <v>0.0103397341211226</v>
      </c>
      <c r="V11" s="79">
        <v>1</v>
      </c>
      <c r="W11" s="79">
        <v>2</v>
      </c>
      <c r="X11" s="79">
        <v>3</v>
      </c>
      <c r="Y11" s="90">
        <v>0.00443131462333826</v>
      </c>
      <c r="Z11" s="79">
        <v>299</v>
      </c>
      <c r="AA11" s="79">
        <v>378</v>
      </c>
      <c r="AB11" s="79">
        <v>677</v>
      </c>
    </row>
    <row r="12" spans="1:28" s="1" customFormat="1" ht="19.5" customHeight="1">
      <c r="A12" s="171" t="s">
        <v>8</v>
      </c>
      <c r="B12" s="79">
        <v>165</v>
      </c>
      <c r="C12" s="79">
        <v>989</v>
      </c>
      <c r="D12" s="79">
        <v>1154</v>
      </c>
      <c r="E12" s="90">
        <v>0.237644151565074</v>
      </c>
      <c r="F12" s="79">
        <v>160</v>
      </c>
      <c r="G12" s="79">
        <v>785</v>
      </c>
      <c r="H12" s="79">
        <v>945</v>
      </c>
      <c r="I12" s="90">
        <v>0.194604612850082</v>
      </c>
      <c r="J12" s="79">
        <v>213</v>
      </c>
      <c r="K12" s="79">
        <v>680</v>
      </c>
      <c r="L12" s="79">
        <v>893</v>
      </c>
      <c r="M12" s="90">
        <v>0.183896210873147</v>
      </c>
      <c r="N12" s="79">
        <v>450</v>
      </c>
      <c r="O12" s="79">
        <v>1286</v>
      </c>
      <c r="P12" s="79">
        <v>1736</v>
      </c>
      <c r="Q12" s="90">
        <v>0.357495881383855</v>
      </c>
      <c r="R12" s="79">
        <v>39</v>
      </c>
      <c r="S12" s="79">
        <v>73</v>
      </c>
      <c r="T12" s="79">
        <v>112</v>
      </c>
      <c r="U12" s="90">
        <v>0.0230642504118616</v>
      </c>
      <c r="V12" s="79">
        <v>4</v>
      </c>
      <c r="W12" s="79">
        <v>12</v>
      </c>
      <c r="X12" s="79">
        <v>16</v>
      </c>
      <c r="Y12" s="90">
        <v>0.00329489291598023</v>
      </c>
      <c r="Z12" s="79">
        <v>1031</v>
      </c>
      <c r="AA12" s="79">
        <v>3825</v>
      </c>
      <c r="AB12" s="79">
        <v>4856</v>
      </c>
    </row>
    <row r="13" spans="1:28" s="1" customFormat="1" ht="30">
      <c r="A13" s="171" t="s">
        <v>290</v>
      </c>
      <c r="B13" s="79">
        <v>37</v>
      </c>
      <c r="C13" s="79">
        <v>46</v>
      </c>
      <c r="D13" s="79">
        <v>83</v>
      </c>
      <c r="E13" s="90">
        <v>0.14612676056338</v>
      </c>
      <c r="F13" s="79">
        <v>41</v>
      </c>
      <c r="G13" s="79">
        <v>45</v>
      </c>
      <c r="H13" s="79">
        <v>86</v>
      </c>
      <c r="I13" s="90">
        <v>0.151408450704225</v>
      </c>
      <c r="J13" s="79">
        <v>40</v>
      </c>
      <c r="K13" s="79">
        <v>57</v>
      </c>
      <c r="L13" s="79">
        <v>97</v>
      </c>
      <c r="M13" s="90">
        <v>0.170774647887324</v>
      </c>
      <c r="N13" s="79">
        <v>74</v>
      </c>
      <c r="O13" s="79">
        <v>123</v>
      </c>
      <c r="P13" s="79">
        <v>197</v>
      </c>
      <c r="Q13" s="90">
        <v>0.346830985915493</v>
      </c>
      <c r="R13" s="79">
        <v>19</v>
      </c>
      <c r="S13" s="79">
        <v>75</v>
      </c>
      <c r="T13" s="79">
        <v>94</v>
      </c>
      <c r="U13" s="90">
        <v>0.165492957746479</v>
      </c>
      <c r="V13" s="79">
        <v>5</v>
      </c>
      <c r="W13" s="79">
        <v>6</v>
      </c>
      <c r="X13" s="79">
        <v>11</v>
      </c>
      <c r="Y13" s="90">
        <v>0.0193661971830986</v>
      </c>
      <c r="Z13" s="79">
        <v>216</v>
      </c>
      <c r="AA13" s="79">
        <v>352</v>
      </c>
      <c r="AB13" s="79">
        <v>568</v>
      </c>
    </row>
    <row r="14" spans="1:28" s="1" customFormat="1" ht="19.5">
      <c r="A14" s="171" t="s">
        <v>10</v>
      </c>
      <c r="B14" s="79">
        <v>14733</v>
      </c>
      <c r="C14" s="79">
        <v>41707</v>
      </c>
      <c r="D14" s="79">
        <v>56440</v>
      </c>
      <c r="E14" s="90">
        <v>0.204863140242685</v>
      </c>
      <c r="F14" s="79">
        <v>13900</v>
      </c>
      <c r="G14" s="79">
        <v>43353</v>
      </c>
      <c r="H14" s="79">
        <v>57253</v>
      </c>
      <c r="I14" s="90">
        <v>0.207814127716415</v>
      </c>
      <c r="J14" s="79">
        <v>16845</v>
      </c>
      <c r="K14" s="79">
        <v>56205</v>
      </c>
      <c r="L14" s="79">
        <v>73050</v>
      </c>
      <c r="M14" s="90">
        <v>0.265153302528847</v>
      </c>
      <c r="N14" s="79">
        <v>12721</v>
      </c>
      <c r="O14" s="79">
        <v>60826</v>
      </c>
      <c r="P14" s="79">
        <v>73547</v>
      </c>
      <c r="Q14" s="90">
        <v>0.266957288721275</v>
      </c>
      <c r="R14" s="79">
        <v>2483</v>
      </c>
      <c r="S14" s="79">
        <v>10894</v>
      </c>
      <c r="T14" s="79">
        <v>13377</v>
      </c>
      <c r="U14" s="90">
        <v>0.0485551776581573</v>
      </c>
      <c r="V14" s="79">
        <v>678</v>
      </c>
      <c r="W14" s="79">
        <v>1156</v>
      </c>
      <c r="X14" s="79">
        <v>1834</v>
      </c>
      <c r="Y14" s="90">
        <v>0.00665696313262021</v>
      </c>
      <c r="Z14" s="79">
        <v>61360</v>
      </c>
      <c r="AA14" s="79">
        <v>214141</v>
      </c>
      <c r="AB14" s="79">
        <v>275501</v>
      </c>
    </row>
    <row r="15" spans="1:28" s="1" customFormat="1" ht="19.5">
      <c r="A15" s="171" t="s">
        <v>11</v>
      </c>
      <c r="B15" s="79">
        <v>2820</v>
      </c>
      <c r="C15" s="79">
        <v>4989</v>
      </c>
      <c r="D15" s="79">
        <v>7809</v>
      </c>
      <c r="E15" s="90">
        <v>0.222726105929665</v>
      </c>
      <c r="F15" s="79">
        <v>3278</v>
      </c>
      <c r="G15" s="79">
        <v>5554</v>
      </c>
      <c r="H15" s="79">
        <v>8832</v>
      </c>
      <c r="I15" s="90">
        <v>0.251903824762557</v>
      </c>
      <c r="J15" s="79">
        <v>2636</v>
      </c>
      <c r="K15" s="79">
        <v>5330</v>
      </c>
      <c r="L15" s="79">
        <v>7966</v>
      </c>
      <c r="M15" s="90">
        <v>0.227204015858076</v>
      </c>
      <c r="N15" s="79">
        <v>2789</v>
      </c>
      <c r="O15" s="79">
        <v>5513</v>
      </c>
      <c r="P15" s="79">
        <v>8302</v>
      </c>
      <c r="Q15" s="90">
        <v>0.23678731353926</v>
      </c>
      <c r="R15" s="79">
        <v>688</v>
      </c>
      <c r="S15" s="79">
        <v>1089</v>
      </c>
      <c r="T15" s="79">
        <v>1777</v>
      </c>
      <c r="U15" s="90">
        <v>0.0506830951769773</v>
      </c>
      <c r="V15" s="79">
        <v>195</v>
      </c>
      <c r="W15" s="79">
        <v>180</v>
      </c>
      <c r="X15" s="79">
        <v>375</v>
      </c>
      <c r="Y15" s="90">
        <v>0.0106956447334645</v>
      </c>
      <c r="Z15" s="79">
        <v>12406</v>
      </c>
      <c r="AA15" s="79">
        <v>22655</v>
      </c>
      <c r="AB15" s="79">
        <v>35061</v>
      </c>
    </row>
    <row r="16" spans="1:28" s="1" customFormat="1" ht="19.5">
      <c r="A16" s="171" t="s">
        <v>12</v>
      </c>
      <c r="B16" s="79">
        <v>743</v>
      </c>
      <c r="C16" s="79">
        <v>1233</v>
      </c>
      <c r="D16" s="79">
        <v>1976</v>
      </c>
      <c r="E16" s="90">
        <v>0.21104346897362</v>
      </c>
      <c r="F16" s="79">
        <v>561</v>
      </c>
      <c r="G16" s="79">
        <v>664</v>
      </c>
      <c r="H16" s="79">
        <v>1225</v>
      </c>
      <c r="I16" s="90">
        <v>0.130834134358646</v>
      </c>
      <c r="J16" s="79">
        <v>1004</v>
      </c>
      <c r="K16" s="79">
        <v>475</v>
      </c>
      <c r="L16" s="79">
        <v>1479</v>
      </c>
      <c r="M16" s="90">
        <v>0.157962191605255</v>
      </c>
      <c r="N16" s="79">
        <v>2302</v>
      </c>
      <c r="O16" s="79">
        <v>1548</v>
      </c>
      <c r="P16" s="79">
        <v>3850</v>
      </c>
      <c r="Q16" s="90">
        <v>0.411192993698601</v>
      </c>
      <c r="R16" s="79">
        <v>300</v>
      </c>
      <c r="S16" s="79">
        <v>434</v>
      </c>
      <c r="T16" s="79">
        <v>734</v>
      </c>
      <c r="U16" s="90">
        <v>0.0783936772402008</v>
      </c>
      <c r="V16" s="79">
        <v>59</v>
      </c>
      <c r="W16" s="79">
        <v>40</v>
      </c>
      <c r="X16" s="79">
        <v>99</v>
      </c>
      <c r="Y16" s="90">
        <v>0.0105735341236783</v>
      </c>
      <c r="Z16" s="79">
        <v>4969</v>
      </c>
      <c r="AA16" s="79">
        <v>4394</v>
      </c>
      <c r="AB16" s="79">
        <v>9363</v>
      </c>
    </row>
    <row r="17" spans="1:28" s="1" customFormat="1" ht="19.5">
      <c r="A17" s="171" t="s">
        <v>13</v>
      </c>
      <c r="B17" s="79">
        <v>806</v>
      </c>
      <c r="C17" s="79">
        <v>3290</v>
      </c>
      <c r="D17" s="79">
        <v>4096</v>
      </c>
      <c r="E17" s="90">
        <v>0.204963971176942</v>
      </c>
      <c r="F17" s="79">
        <v>797</v>
      </c>
      <c r="G17" s="79">
        <v>3797</v>
      </c>
      <c r="H17" s="79">
        <v>4594</v>
      </c>
      <c r="I17" s="90">
        <v>0.229883907125701</v>
      </c>
      <c r="J17" s="79">
        <v>942</v>
      </c>
      <c r="K17" s="79">
        <v>4211</v>
      </c>
      <c r="L17" s="79">
        <v>5153</v>
      </c>
      <c r="M17" s="90">
        <v>0.257856285028022</v>
      </c>
      <c r="N17" s="79">
        <v>917</v>
      </c>
      <c r="O17" s="79">
        <v>4435</v>
      </c>
      <c r="P17" s="79">
        <v>5352</v>
      </c>
      <c r="Q17" s="90">
        <v>0.267814251401121</v>
      </c>
      <c r="R17" s="79">
        <v>139</v>
      </c>
      <c r="S17" s="79">
        <v>560</v>
      </c>
      <c r="T17" s="79">
        <v>699</v>
      </c>
      <c r="U17" s="90">
        <v>0.0349779823859087</v>
      </c>
      <c r="V17" s="79">
        <v>24</v>
      </c>
      <c r="W17" s="79">
        <v>66</v>
      </c>
      <c r="X17" s="79">
        <v>90</v>
      </c>
      <c r="Y17" s="90">
        <v>0.00450360288230584</v>
      </c>
      <c r="Z17" s="79">
        <v>3625</v>
      </c>
      <c r="AA17" s="79">
        <v>16359</v>
      </c>
      <c r="AB17" s="79">
        <v>19984</v>
      </c>
    </row>
    <row r="18" spans="1:28" s="1" customFormat="1" ht="19.5">
      <c r="A18" s="171" t="s">
        <v>14</v>
      </c>
      <c r="B18" s="79">
        <v>118</v>
      </c>
      <c r="C18" s="79">
        <v>12</v>
      </c>
      <c r="D18" s="79">
        <v>130</v>
      </c>
      <c r="E18" s="90">
        <v>0.501930501930502</v>
      </c>
      <c r="F18" s="79">
        <v>68</v>
      </c>
      <c r="G18" s="79">
        <v>7</v>
      </c>
      <c r="H18" s="79">
        <v>75</v>
      </c>
      <c r="I18" s="90">
        <v>0.28957528957529</v>
      </c>
      <c r="J18" s="79">
        <v>35</v>
      </c>
      <c r="K18" s="79">
        <v>6</v>
      </c>
      <c r="L18" s="79">
        <v>41</v>
      </c>
      <c r="M18" s="90">
        <v>0.158301158301158</v>
      </c>
      <c r="N18" s="79">
        <v>8</v>
      </c>
      <c r="O18" s="79">
        <v>2</v>
      </c>
      <c r="P18" s="79">
        <v>10</v>
      </c>
      <c r="Q18" s="90">
        <v>0.0386100386100386</v>
      </c>
      <c r="R18" s="79">
        <v>1</v>
      </c>
      <c r="S18" s="79">
        <v>0</v>
      </c>
      <c r="T18" s="79">
        <v>1</v>
      </c>
      <c r="U18" s="90">
        <v>0.00386100386100386</v>
      </c>
      <c r="V18" s="79">
        <v>2</v>
      </c>
      <c r="W18" s="79">
        <v>0</v>
      </c>
      <c r="X18" s="79">
        <v>2</v>
      </c>
      <c r="Y18" s="90">
        <v>0.00772200772200772</v>
      </c>
      <c r="Z18" s="79">
        <v>232</v>
      </c>
      <c r="AA18" s="79">
        <v>27</v>
      </c>
      <c r="AB18" s="79">
        <v>259</v>
      </c>
    </row>
    <row r="19" spans="1:28" s="1" customFormat="1" ht="19.5">
      <c r="A19" s="171" t="s">
        <v>15</v>
      </c>
      <c r="B19" s="79">
        <v>210</v>
      </c>
      <c r="C19" s="79">
        <v>92</v>
      </c>
      <c r="D19" s="79">
        <v>302</v>
      </c>
      <c r="E19" s="90">
        <v>0.252931323283082</v>
      </c>
      <c r="F19" s="79">
        <v>213</v>
      </c>
      <c r="G19" s="79">
        <v>92</v>
      </c>
      <c r="H19" s="79">
        <v>305</v>
      </c>
      <c r="I19" s="90">
        <v>0.255443886097152</v>
      </c>
      <c r="J19" s="79">
        <v>254</v>
      </c>
      <c r="K19" s="79">
        <v>93</v>
      </c>
      <c r="L19" s="79">
        <v>347</v>
      </c>
      <c r="M19" s="90">
        <v>0.290619765494137</v>
      </c>
      <c r="N19" s="79">
        <v>187</v>
      </c>
      <c r="O19" s="79">
        <v>41</v>
      </c>
      <c r="P19" s="79">
        <v>228</v>
      </c>
      <c r="Q19" s="90">
        <v>0.190954773869347</v>
      </c>
      <c r="R19" s="79">
        <v>10</v>
      </c>
      <c r="S19" s="79">
        <v>0</v>
      </c>
      <c r="T19" s="79">
        <v>10</v>
      </c>
      <c r="U19" s="90">
        <v>0.00837520938023451</v>
      </c>
      <c r="V19" s="79">
        <v>2</v>
      </c>
      <c r="W19" s="79">
        <v>0</v>
      </c>
      <c r="X19" s="79">
        <v>2</v>
      </c>
      <c r="Y19" s="90">
        <v>0.0016750418760469</v>
      </c>
      <c r="Z19" s="79">
        <v>876</v>
      </c>
      <c r="AA19" s="79">
        <v>318</v>
      </c>
      <c r="AB19" s="79">
        <v>1194</v>
      </c>
    </row>
    <row r="20" spans="1:28" s="1" customFormat="1" ht="19.5">
      <c r="A20" s="171" t="s">
        <v>16</v>
      </c>
      <c r="B20" s="79">
        <v>10111</v>
      </c>
      <c r="C20" s="79">
        <v>19896</v>
      </c>
      <c r="D20" s="79">
        <v>30007</v>
      </c>
      <c r="E20" s="90">
        <v>0.261896034073453</v>
      </c>
      <c r="F20" s="79">
        <v>8709</v>
      </c>
      <c r="G20" s="79">
        <v>20378</v>
      </c>
      <c r="H20" s="79">
        <v>29087</v>
      </c>
      <c r="I20" s="90">
        <v>0.253866429269655</v>
      </c>
      <c r="J20" s="79">
        <v>7726</v>
      </c>
      <c r="K20" s="79">
        <v>16985</v>
      </c>
      <c r="L20" s="79">
        <v>24711</v>
      </c>
      <c r="M20" s="90">
        <v>0.215673439463762</v>
      </c>
      <c r="N20" s="79">
        <v>11499</v>
      </c>
      <c r="O20" s="79">
        <v>13110</v>
      </c>
      <c r="P20" s="79">
        <v>24609</v>
      </c>
      <c r="Q20" s="90">
        <v>0.214783200670297</v>
      </c>
      <c r="R20" s="79">
        <v>2509</v>
      </c>
      <c r="S20" s="79">
        <v>2696</v>
      </c>
      <c r="T20" s="79">
        <v>5205</v>
      </c>
      <c r="U20" s="90">
        <v>0.04542836196062</v>
      </c>
      <c r="V20" s="79">
        <v>498</v>
      </c>
      <c r="W20" s="79">
        <v>459</v>
      </c>
      <c r="X20" s="79">
        <v>957</v>
      </c>
      <c r="Y20" s="90">
        <v>0.00835253456221198</v>
      </c>
      <c r="Z20" s="79">
        <v>41052</v>
      </c>
      <c r="AA20" s="79">
        <v>73524</v>
      </c>
      <c r="AB20" s="79">
        <v>114576</v>
      </c>
    </row>
    <row r="21" spans="1:28" s="1" customFormat="1" ht="19.5">
      <c r="A21" s="171" t="s">
        <v>17</v>
      </c>
      <c r="B21" s="79">
        <v>55</v>
      </c>
      <c r="C21" s="79">
        <v>36</v>
      </c>
      <c r="D21" s="79">
        <v>91</v>
      </c>
      <c r="E21" s="90">
        <v>0.12280701754386</v>
      </c>
      <c r="F21" s="79">
        <v>87</v>
      </c>
      <c r="G21" s="79">
        <v>80</v>
      </c>
      <c r="H21" s="79">
        <v>167</v>
      </c>
      <c r="I21" s="90">
        <v>0.225371120107962</v>
      </c>
      <c r="J21" s="79">
        <v>112</v>
      </c>
      <c r="K21" s="79">
        <v>96</v>
      </c>
      <c r="L21" s="79">
        <v>208</v>
      </c>
      <c r="M21" s="90">
        <v>0.280701754385965</v>
      </c>
      <c r="N21" s="79">
        <v>102</v>
      </c>
      <c r="O21" s="79">
        <v>138</v>
      </c>
      <c r="P21" s="79">
        <v>240</v>
      </c>
      <c r="Q21" s="90">
        <v>0.323886639676113</v>
      </c>
      <c r="R21" s="79">
        <v>14</v>
      </c>
      <c r="S21" s="79">
        <v>12</v>
      </c>
      <c r="T21" s="79">
        <v>26</v>
      </c>
      <c r="U21" s="90">
        <v>0.0350877192982456</v>
      </c>
      <c r="V21" s="79">
        <v>5</v>
      </c>
      <c r="W21" s="79">
        <v>4</v>
      </c>
      <c r="X21" s="79">
        <v>9</v>
      </c>
      <c r="Y21" s="90">
        <v>0.0121457489878543</v>
      </c>
      <c r="Z21" s="79">
        <v>375</v>
      </c>
      <c r="AA21" s="79">
        <v>366</v>
      </c>
      <c r="AB21" s="79">
        <v>741</v>
      </c>
    </row>
    <row r="22" spans="1:28" s="1" customFormat="1" ht="28.5" customHeight="1">
      <c r="A22" s="171" t="s">
        <v>18</v>
      </c>
      <c r="B22" s="79">
        <v>2874</v>
      </c>
      <c r="C22" s="79">
        <v>5937</v>
      </c>
      <c r="D22" s="79">
        <v>8811</v>
      </c>
      <c r="E22" s="90">
        <v>0.145206743683976</v>
      </c>
      <c r="F22" s="79">
        <v>3399</v>
      </c>
      <c r="G22" s="79">
        <v>8068</v>
      </c>
      <c r="H22" s="79">
        <v>11467</v>
      </c>
      <c r="I22" s="90">
        <v>0.188978064898894</v>
      </c>
      <c r="J22" s="79">
        <v>3164</v>
      </c>
      <c r="K22" s="79">
        <v>10872</v>
      </c>
      <c r="L22" s="79">
        <v>14036</v>
      </c>
      <c r="M22" s="90">
        <v>0.231315611661366</v>
      </c>
      <c r="N22" s="79">
        <v>5097</v>
      </c>
      <c r="O22" s="79">
        <v>15010</v>
      </c>
      <c r="P22" s="79">
        <v>20107</v>
      </c>
      <c r="Q22" s="90">
        <v>0.331366700176338</v>
      </c>
      <c r="R22" s="79">
        <v>1512</v>
      </c>
      <c r="S22" s="79">
        <v>3859</v>
      </c>
      <c r="T22" s="79">
        <v>5371</v>
      </c>
      <c r="U22" s="90">
        <v>0.0885149722309201</v>
      </c>
      <c r="V22" s="79">
        <v>311</v>
      </c>
      <c r="W22" s="79">
        <v>576</v>
      </c>
      <c r="X22" s="79">
        <v>887</v>
      </c>
      <c r="Y22" s="90">
        <v>0.0146179073485061</v>
      </c>
      <c r="Z22" s="79">
        <v>16357</v>
      </c>
      <c r="AA22" s="79">
        <v>44322</v>
      </c>
      <c r="AB22" s="79">
        <v>60679</v>
      </c>
    </row>
    <row r="23" spans="1:28" s="1" customFormat="1" ht="21" customHeight="1">
      <c r="A23" s="171" t="s">
        <v>19</v>
      </c>
      <c r="B23" s="79">
        <v>134</v>
      </c>
      <c r="C23" s="79">
        <v>179</v>
      </c>
      <c r="D23" s="79">
        <v>313</v>
      </c>
      <c r="E23" s="90">
        <v>0.143380668804398</v>
      </c>
      <c r="F23" s="79">
        <v>208</v>
      </c>
      <c r="G23" s="79">
        <v>219</v>
      </c>
      <c r="H23" s="79">
        <v>427</v>
      </c>
      <c r="I23" s="90">
        <v>0.19560238204306</v>
      </c>
      <c r="J23" s="79">
        <v>283</v>
      </c>
      <c r="K23" s="79">
        <v>402</v>
      </c>
      <c r="L23" s="79">
        <v>685</v>
      </c>
      <c r="M23" s="90">
        <v>0.313788364635822</v>
      </c>
      <c r="N23" s="79">
        <v>257</v>
      </c>
      <c r="O23" s="79">
        <v>424</v>
      </c>
      <c r="P23" s="79">
        <v>681</v>
      </c>
      <c r="Q23" s="90">
        <v>0.311956023820431</v>
      </c>
      <c r="R23" s="79">
        <v>23</v>
      </c>
      <c r="S23" s="79">
        <v>32</v>
      </c>
      <c r="T23" s="79">
        <v>55</v>
      </c>
      <c r="U23" s="90">
        <v>0.0251946862116354</v>
      </c>
      <c r="V23" s="79">
        <v>6</v>
      </c>
      <c r="W23" s="79">
        <v>16</v>
      </c>
      <c r="X23" s="79">
        <v>22</v>
      </c>
      <c r="Y23" s="90">
        <v>0.0100778744846541</v>
      </c>
      <c r="Z23" s="79">
        <v>911</v>
      </c>
      <c r="AA23" s="79">
        <v>1272</v>
      </c>
      <c r="AB23" s="79">
        <v>2183</v>
      </c>
    </row>
    <row r="24" spans="1:28" s="1" customFormat="1" ht="19.5">
      <c r="A24" s="171" t="s">
        <v>20</v>
      </c>
      <c r="B24" s="79">
        <v>263</v>
      </c>
      <c r="C24" s="79">
        <v>108</v>
      </c>
      <c r="D24" s="79">
        <v>371</v>
      </c>
      <c r="E24" s="90">
        <v>0.524752475247525</v>
      </c>
      <c r="F24" s="79">
        <v>68</v>
      </c>
      <c r="G24" s="79">
        <v>14</v>
      </c>
      <c r="H24" s="79">
        <v>82</v>
      </c>
      <c r="I24" s="90">
        <v>0.115983026874116</v>
      </c>
      <c r="J24" s="79">
        <v>41</v>
      </c>
      <c r="K24" s="79">
        <v>17</v>
      </c>
      <c r="L24" s="79">
        <v>58</v>
      </c>
      <c r="M24" s="90">
        <v>0.082036775106082</v>
      </c>
      <c r="N24" s="79">
        <v>85</v>
      </c>
      <c r="O24" s="79">
        <v>40</v>
      </c>
      <c r="P24" s="79">
        <v>125</v>
      </c>
      <c r="Q24" s="90">
        <v>0.176803394625177</v>
      </c>
      <c r="R24" s="79">
        <v>34</v>
      </c>
      <c r="S24" s="79">
        <v>10</v>
      </c>
      <c r="T24" s="79">
        <v>44</v>
      </c>
      <c r="U24" s="90">
        <v>0.0622347949080622</v>
      </c>
      <c r="V24" s="79">
        <v>20</v>
      </c>
      <c r="W24" s="79">
        <v>7</v>
      </c>
      <c r="X24" s="79">
        <v>27</v>
      </c>
      <c r="Y24" s="90">
        <v>0.0381895332390382</v>
      </c>
      <c r="Z24" s="79">
        <v>511</v>
      </c>
      <c r="AA24" s="79">
        <v>196</v>
      </c>
      <c r="AB24" s="79">
        <v>707</v>
      </c>
    </row>
    <row r="25" spans="1:28" s="1" customFormat="1" ht="18" customHeight="1">
      <c r="A25" s="172" t="s">
        <v>0</v>
      </c>
      <c r="B25" s="173">
        <v>45064</v>
      </c>
      <c r="C25" s="173">
        <v>98154</v>
      </c>
      <c r="D25" s="173">
        <v>143218</v>
      </c>
      <c r="E25" s="174">
        <v>0.221987655813579</v>
      </c>
      <c r="F25" s="173">
        <v>46141</v>
      </c>
      <c r="G25" s="173">
        <v>102238</v>
      </c>
      <c r="H25" s="173">
        <v>148379</v>
      </c>
      <c r="I25" s="174">
        <v>0.229987197014083</v>
      </c>
      <c r="J25" s="173">
        <v>48062</v>
      </c>
      <c r="K25" s="173">
        <v>108404</v>
      </c>
      <c r="L25" s="173">
        <v>156466</v>
      </c>
      <c r="M25" s="174">
        <v>0.242522033225763</v>
      </c>
      <c r="N25" s="173">
        <v>52563</v>
      </c>
      <c r="O25" s="173">
        <v>110898</v>
      </c>
      <c r="P25" s="173">
        <v>163461</v>
      </c>
      <c r="Q25" s="174">
        <v>0.253364271299302</v>
      </c>
      <c r="R25" s="173">
        <v>8913</v>
      </c>
      <c r="S25" s="173">
        <v>20086</v>
      </c>
      <c r="T25" s="173">
        <v>28999</v>
      </c>
      <c r="U25" s="174">
        <v>0.0449484005567594</v>
      </c>
      <c r="V25" s="173">
        <v>1974</v>
      </c>
      <c r="W25" s="173">
        <v>2665</v>
      </c>
      <c r="X25" s="173">
        <v>4639</v>
      </c>
      <c r="Y25" s="174">
        <v>0.0071904420905137</v>
      </c>
      <c r="Z25" s="173">
        <v>202717</v>
      </c>
      <c r="AA25" s="173">
        <v>442445</v>
      </c>
      <c r="AB25" s="173">
        <v>645162</v>
      </c>
    </row>
    <row r="26" ht="12">
      <c r="A26" s="33" t="s">
        <v>70</v>
      </c>
    </row>
    <row r="27" ht="12">
      <c r="A27" s="165" t="s">
        <v>287</v>
      </c>
    </row>
  </sheetData>
  <sheetProtection/>
  <mergeCells count="8">
    <mergeCell ref="V3:Y3"/>
    <mergeCell ref="Z3:AB3"/>
    <mergeCell ref="A3:A4"/>
    <mergeCell ref="B3:E3"/>
    <mergeCell ref="F3:I3"/>
    <mergeCell ref="J3:M3"/>
    <mergeCell ref="N3:Q3"/>
    <mergeCell ref="R3:U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9.8515625" style="0" customWidth="1"/>
    <col min="2" max="28" width="6.421875" style="0" customWidth="1"/>
  </cols>
  <sheetData>
    <row r="1" spans="1:28" s="1" customFormat="1" ht="29.25" customHeight="1">
      <c r="A1" s="245" t="s">
        <v>310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="1" customFormat="1" ht="35.25" customHeight="1">
      <c r="A2" s="86"/>
    </row>
    <row r="3" spans="1:28" s="1" customFormat="1" ht="18.75" customHeight="1">
      <c r="A3" s="279" t="s">
        <v>21</v>
      </c>
      <c r="B3" s="281" t="s">
        <v>71</v>
      </c>
      <c r="C3" s="282"/>
      <c r="D3" s="282"/>
      <c r="E3" s="282"/>
      <c r="F3" s="282" t="s">
        <v>74</v>
      </c>
      <c r="G3" s="282"/>
      <c r="H3" s="282"/>
      <c r="I3" s="282"/>
      <c r="J3" s="282" t="s">
        <v>75</v>
      </c>
      <c r="K3" s="282"/>
      <c r="L3" s="282"/>
      <c r="M3" s="282"/>
      <c r="N3" s="282" t="s">
        <v>76</v>
      </c>
      <c r="O3" s="282"/>
      <c r="P3" s="282"/>
      <c r="Q3" s="282"/>
      <c r="R3" s="282" t="s">
        <v>77</v>
      </c>
      <c r="S3" s="282"/>
      <c r="T3" s="282"/>
      <c r="U3" s="282"/>
      <c r="V3" s="282" t="s">
        <v>72</v>
      </c>
      <c r="W3" s="282"/>
      <c r="X3" s="282"/>
      <c r="Y3" s="282"/>
      <c r="Z3" s="282" t="s">
        <v>28</v>
      </c>
      <c r="AA3" s="282"/>
      <c r="AB3" s="282"/>
    </row>
    <row r="4" spans="1:28" s="1" customFormat="1" ht="13.5" customHeight="1">
      <c r="A4" s="280"/>
      <c r="B4" s="87" t="s">
        <v>26</v>
      </c>
      <c r="C4" s="88" t="s">
        <v>27</v>
      </c>
      <c r="D4" s="88" t="s">
        <v>28</v>
      </c>
      <c r="E4" s="88" t="s">
        <v>98</v>
      </c>
      <c r="F4" s="88" t="s">
        <v>26</v>
      </c>
      <c r="G4" s="88" t="s">
        <v>27</v>
      </c>
      <c r="H4" s="88" t="s">
        <v>28</v>
      </c>
      <c r="I4" s="88" t="s">
        <v>98</v>
      </c>
      <c r="J4" s="88" t="s">
        <v>26</v>
      </c>
      <c r="K4" s="88" t="s">
        <v>27</v>
      </c>
      <c r="L4" s="88" t="s">
        <v>28</v>
      </c>
      <c r="M4" s="88" t="s">
        <v>98</v>
      </c>
      <c r="N4" s="88" t="s">
        <v>26</v>
      </c>
      <c r="O4" s="88" t="s">
        <v>27</v>
      </c>
      <c r="P4" s="88" t="s">
        <v>28</v>
      </c>
      <c r="Q4" s="88" t="s">
        <v>98</v>
      </c>
      <c r="R4" s="88" t="s">
        <v>26</v>
      </c>
      <c r="S4" s="88" t="s">
        <v>27</v>
      </c>
      <c r="T4" s="88" t="s">
        <v>28</v>
      </c>
      <c r="U4" s="88" t="s">
        <v>98</v>
      </c>
      <c r="V4" s="88" t="s">
        <v>26</v>
      </c>
      <c r="W4" s="88" t="s">
        <v>27</v>
      </c>
      <c r="X4" s="88" t="s">
        <v>28</v>
      </c>
      <c r="Y4" s="88" t="s">
        <v>98</v>
      </c>
      <c r="Z4" s="88" t="s">
        <v>26</v>
      </c>
      <c r="AA4" s="88" t="s">
        <v>27</v>
      </c>
      <c r="AB4" s="88" t="s">
        <v>28</v>
      </c>
    </row>
    <row r="5" spans="1:28" s="1" customFormat="1" ht="18.75" customHeight="1">
      <c r="A5" s="89" t="s">
        <v>1</v>
      </c>
      <c r="B5" s="79">
        <v>298</v>
      </c>
      <c r="C5" s="79">
        <v>260</v>
      </c>
      <c r="D5" s="79">
        <v>558</v>
      </c>
      <c r="E5" s="90">
        <v>0.00519654681082893</v>
      </c>
      <c r="F5" s="79">
        <v>6728</v>
      </c>
      <c r="G5" s="79">
        <v>11862</v>
      </c>
      <c r="H5" s="79">
        <v>18590</v>
      </c>
      <c r="I5" s="90">
        <v>0.173125098948584</v>
      </c>
      <c r="J5" s="79">
        <v>10898</v>
      </c>
      <c r="K5" s="79">
        <v>17887</v>
      </c>
      <c r="L5" s="79">
        <v>28785</v>
      </c>
      <c r="M5" s="90">
        <v>0.268069175537116</v>
      </c>
      <c r="N5" s="79">
        <v>15905</v>
      </c>
      <c r="O5" s="79">
        <v>14004</v>
      </c>
      <c r="P5" s="79">
        <v>29909</v>
      </c>
      <c r="Q5" s="90">
        <v>0.278536771622012</v>
      </c>
      <c r="R5" s="79">
        <v>14408</v>
      </c>
      <c r="S5" s="79">
        <v>7667</v>
      </c>
      <c r="T5" s="79">
        <v>22075</v>
      </c>
      <c r="U5" s="90">
        <v>0.205580234496503</v>
      </c>
      <c r="V5" s="79">
        <v>5574</v>
      </c>
      <c r="W5" s="79">
        <v>1888</v>
      </c>
      <c r="X5" s="79">
        <v>7462</v>
      </c>
      <c r="Y5" s="90">
        <v>0.0694921725849561</v>
      </c>
      <c r="Z5" s="79">
        <v>53811</v>
      </c>
      <c r="AA5" s="79">
        <v>53568</v>
      </c>
      <c r="AB5" s="79">
        <v>107379</v>
      </c>
    </row>
    <row r="6" spans="1:28" s="1" customFormat="1" ht="18.75" customHeight="1">
      <c r="A6" s="91" t="s">
        <v>2</v>
      </c>
      <c r="B6" s="79">
        <v>29</v>
      </c>
      <c r="C6" s="79">
        <v>8</v>
      </c>
      <c r="D6" s="79">
        <v>37</v>
      </c>
      <c r="E6" s="90">
        <v>0.00821309655937847</v>
      </c>
      <c r="F6" s="79">
        <v>157</v>
      </c>
      <c r="G6" s="79">
        <v>206</v>
      </c>
      <c r="H6" s="79">
        <v>363</v>
      </c>
      <c r="I6" s="90">
        <v>0.0805771365149834</v>
      </c>
      <c r="J6" s="79">
        <v>257</v>
      </c>
      <c r="K6" s="79">
        <v>313</v>
      </c>
      <c r="L6" s="79">
        <v>570</v>
      </c>
      <c r="M6" s="90">
        <v>0.126526082130966</v>
      </c>
      <c r="N6" s="79">
        <v>956</v>
      </c>
      <c r="O6" s="79">
        <v>405</v>
      </c>
      <c r="P6" s="79">
        <v>1361</v>
      </c>
      <c r="Q6" s="90">
        <v>0.302108768035516</v>
      </c>
      <c r="R6" s="79">
        <v>1525</v>
      </c>
      <c r="S6" s="79">
        <v>272</v>
      </c>
      <c r="T6" s="79">
        <v>1797</v>
      </c>
      <c r="U6" s="90">
        <v>0.398890122086571</v>
      </c>
      <c r="V6" s="79">
        <v>359</v>
      </c>
      <c r="W6" s="79">
        <v>18</v>
      </c>
      <c r="X6" s="79">
        <v>377</v>
      </c>
      <c r="Y6" s="90">
        <v>0.083684794672586</v>
      </c>
      <c r="Z6" s="79">
        <v>3283</v>
      </c>
      <c r="AA6" s="79">
        <v>1222</v>
      </c>
      <c r="AB6" s="79">
        <v>4505</v>
      </c>
    </row>
    <row r="7" spans="1:28" s="1" customFormat="1" ht="18.75" customHeight="1">
      <c r="A7" s="91" t="s">
        <v>3</v>
      </c>
      <c r="B7" s="79">
        <v>1</v>
      </c>
      <c r="C7" s="79">
        <v>0</v>
      </c>
      <c r="D7" s="79">
        <v>1</v>
      </c>
      <c r="E7" s="90">
        <v>0.00847457627118644</v>
      </c>
      <c r="F7" s="79">
        <v>7</v>
      </c>
      <c r="G7" s="79">
        <v>11</v>
      </c>
      <c r="H7" s="79">
        <v>18</v>
      </c>
      <c r="I7" s="90">
        <v>0.152542372881356</v>
      </c>
      <c r="J7" s="79">
        <v>20</v>
      </c>
      <c r="K7" s="79">
        <v>9</v>
      </c>
      <c r="L7" s="79">
        <v>29</v>
      </c>
      <c r="M7" s="90">
        <v>0.245762711864407</v>
      </c>
      <c r="N7" s="79">
        <v>33</v>
      </c>
      <c r="O7" s="79">
        <v>14</v>
      </c>
      <c r="P7" s="79">
        <v>47</v>
      </c>
      <c r="Q7" s="90">
        <v>0.398305084745763</v>
      </c>
      <c r="R7" s="79">
        <v>14</v>
      </c>
      <c r="S7" s="79">
        <v>1</v>
      </c>
      <c r="T7" s="79">
        <v>15</v>
      </c>
      <c r="U7" s="90">
        <v>0.127118644067797</v>
      </c>
      <c r="V7" s="79">
        <v>7</v>
      </c>
      <c r="W7" s="79">
        <v>1</v>
      </c>
      <c r="X7" s="79">
        <v>8</v>
      </c>
      <c r="Y7" s="90">
        <v>0.0677966101694915</v>
      </c>
      <c r="Z7" s="79">
        <v>82</v>
      </c>
      <c r="AA7" s="79">
        <v>36</v>
      </c>
      <c r="AB7" s="79">
        <v>118</v>
      </c>
    </row>
    <row r="8" spans="1:28" s="1" customFormat="1" ht="18.75" customHeight="1">
      <c r="A8" s="91" t="s">
        <v>4</v>
      </c>
      <c r="B8" s="79">
        <v>5</v>
      </c>
      <c r="C8" s="79">
        <v>15</v>
      </c>
      <c r="D8" s="79">
        <v>20</v>
      </c>
      <c r="E8" s="90">
        <v>0.00668896321070234</v>
      </c>
      <c r="F8" s="79">
        <v>88</v>
      </c>
      <c r="G8" s="79">
        <v>457</v>
      </c>
      <c r="H8" s="79">
        <v>545</v>
      </c>
      <c r="I8" s="90">
        <v>0.182274247491639</v>
      </c>
      <c r="J8" s="79">
        <v>196</v>
      </c>
      <c r="K8" s="79">
        <v>817</v>
      </c>
      <c r="L8" s="79">
        <v>1013</v>
      </c>
      <c r="M8" s="90">
        <v>0.338795986622074</v>
      </c>
      <c r="N8" s="79">
        <v>209</v>
      </c>
      <c r="O8" s="79">
        <v>686</v>
      </c>
      <c r="P8" s="79">
        <v>895</v>
      </c>
      <c r="Q8" s="90">
        <v>0.29933110367893</v>
      </c>
      <c r="R8" s="79">
        <v>78</v>
      </c>
      <c r="S8" s="79">
        <v>342</v>
      </c>
      <c r="T8" s="79">
        <v>420</v>
      </c>
      <c r="U8" s="90">
        <v>0.140468227424749</v>
      </c>
      <c r="V8" s="79">
        <v>27</v>
      </c>
      <c r="W8" s="79">
        <v>70</v>
      </c>
      <c r="X8" s="79">
        <v>97</v>
      </c>
      <c r="Y8" s="90">
        <v>0.0324414715719064</v>
      </c>
      <c r="Z8" s="79">
        <v>603</v>
      </c>
      <c r="AA8" s="79">
        <v>2387</v>
      </c>
      <c r="AB8" s="79">
        <v>2990</v>
      </c>
    </row>
    <row r="9" spans="1:28" s="1" customFormat="1" ht="18.75" customHeight="1">
      <c r="A9" s="91" t="s">
        <v>5</v>
      </c>
      <c r="B9" s="79">
        <v>1</v>
      </c>
      <c r="C9" s="79">
        <v>8</v>
      </c>
      <c r="D9" s="79">
        <v>9</v>
      </c>
      <c r="E9" s="90">
        <v>0.00247116968698517</v>
      </c>
      <c r="F9" s="79">
        <v>65</v>
      </c>
      <c r="G9" s="79">
        <v>271</v>
      </c>
      <c r="H9" s="79">
        <v>336</v>
      </c>
      <c r="I9" s="90">
        <v>0.0922570016474465</v>
      </c>
      <c r="J9" s="79">
        <v>139</v>
      </c>
      <c r="K9" s="79">
        <v>781</v>
      </c>
      <c r="L9" s="79">
        <v>920</v>
      </c>
      <c r="M9" s="90">
        <v>0.252608456891818</v>
      </c>
      <c r="N9" s="79">
        <v>185</v>
      </c>
      <c r="O9" s="79">
        <v>1059</v>
      </c>
      <c r="P9" s="79">
        <v>1244</v>
      </c>
      <c r="Q9" s="90">
        <v>0.341570565623284</v>
      </c>
      <c r="R9" s="79">
        <v>157</v>
      </c>
      <c r="S9" s="79">
        <v>687</v>
      </c>
      <c r="T9" s="79">
        <v>844</v>
      </c>
      <c r="U9" s="90">
        <v>0.231740801757276</v>
      </c>
      <c r="V9" s="79">
        <v>86</v>
      </c>
      <c r="W9" s="79">
        <v>203</v>
      </c>
      <c r="X9" s="79">
        <v>289</v>
      </c>
      <c r="Y9" s="90">
        <v>0.0793520043931906</v>
      </c>
      <c r="Z9" s="79">
        <v>633</v>
      </c>
      <c r="AA9" s="79">
        <v>3009</v>
      </c>
      <c r="AB9" s="79">
        <v>3642</v>
      </c>
    </row>
    <row r="10" spans="1:28" s="1" customFormat="1" ht="18.75" customHeight="1">
      <c r="A10" s="91" t="s">
        <v>6</v>
      </c>
      <c r="B10" s="79">
        <v>1</v>
      </c>
      <c r="C10" s="79">
        <v>0</v>
      </c>
      <c r="D10" s="79">
        <v>1</v>
      </c>
      <c r="E10" s="90">
        <v>0.00558659217877095</v>
      </c>
      <c r="F10" s="79">
        <v>3</v>
      </c>
      <c r="G10" s="79">
        <v>6</v>
      </c>
      <c r="H10" s="79">
        <v>9</v>
      </c>
      <c r="I10" s="90">
        <v>0.0502793296089386</v>
      </c>
      <c r="J10" s="79">
        <v>9</v>
      </c>
      <c r="K10" s="79">
        <v>18</v>
      </c>
      <c r="L10" s="79">
        <v>27</v>
      </c>
      <c r="M10" s="90">
        <v>0.150837988826816</v>
      </c>
      <c r="N10" s="79">
        <v>31</v>
      </c>
      <c r="O10" s="79">
        <v>43</v>
      </c>
      <c r="P10" s="79">
        <v>74</v>
      </c>
      <c r="Q10" s="90">
        <v>0.41340782122905</v>
      </c>
      <c r="R10" s="79">
        <v>34</v>
      </c>
      <c r="S10" s="79">
        <v>23</v>
      </c>
      <c r="T10" s="79">
        <v>57</v>
      </c>
      <c r="U10" s="90">
        <v>0.318435754189944</v>
      </c>
      <c r="V10" s="79">
        <v>7</v>
      </c>
      <c r="W10" s="79">
        <v>4</v>
      </c>
      <c r="X10" s="79">
        <v>11</v>
      </c>
      <c r="Y10" s="90">
        <v>0.0614525139664804</v>
      </c>
      <c r="Z10" s="79">
        <v>85</v>
      </c>
      <c r="AA10" s="79">
        <v>94</v>
      </c>
      <c r="AB10" s="79">
        <v>179</v>
      </c>
    </row>
    <row r="11" spans="1:28" s="1" customFormat="1" ht="18.75" customHeight="1">
      <c r="A11" s="91" t="s">
        <v>7</v>
      </c>
      <c r="B11" s="79">
        <v>3</v>
      </c>
      <c r="C11" s="79">
        <v>1</v>
      </c>
      <c r="D11" s="79">
        <v>4</v>
      </c>
      <c r="E11" s="90">
        <v>0.00590841949778434</v>
      </c>
      <c r="F11" s="79">
        <v>46</v>
      </c>
      <c r="G11" s="79">
        <v>59</v>
      </c>
      <c r="H11" s="79">
        <v>105</v>
      </c>
      <c r="I11" s="90">
        <v>0.155096011816839</v>
      </c>
      <c r="J11" s="79">
        <v>91</v>
      </c>
      <c r="K11" s="79">
        <v>174</v>
      </c>
      <c r="L11" s="79">
        <v>265</v>
      </c>
      <c r="M11" s="90">
        <v>0.391432791728213</v>
      </c>
      <c r="N11" s="79">
        <v>112</v>
      </c>
      <c r="O11" s="79">
        <v>118</v>
      </c>
      <c r="P11" s="79">
        <v>230</v>
      </c>
      <c r="Q11" s="90">
        <v>0.3397341211226</v>
      </c>
      <c r="R11" s="79">
        <v>33</v>
      </c>
      <c r="S11" s="79">
        <v>22</v>
      </c>
      <c r="T11" s="79">
        <v>55</v>
      </c>
      <c r="U11" s="90">
        <v>0.0812407680945347</v>
      </c>
      <c r="V11" s="79">
        <v>14</v>
      </c>
      <c r="W11" s="79">
        <v>4</v>
      </c>
      <c r="X11" s="79">
        <v>18</v>
      </c>
      <c r="Y11" s="90">
        <v>0.0265878877400295</v>
      </c>
      <c r="Z11" s="79">
        <v>299</v>
      </c>
      <c r="AA11" s="79">
        <v>378</v>
      </c>
      <c r="AB11" s="79">
        <v>677</v>
      </c>
    </row>
    <row r="12" spans="1:28" s="1" customFormat="1" ht="18.75" customHeight="1">
      <c r="A12" s="91" t="s">
        <v>8</v>
      </c>
      <c r="B12" s="79">
        <v>7</v>
      </c>
      <c r="C12" s="79">
        <v>23</v>
      </c>
      <c r="D12" s="79">
        <v>30</v>
      </c>
      <c r="E12" s="90">
        <v>0.00617792421746293</v>
      </c>
      <c r="F12" s="79">
        <v>24</v>
      </c>
      <c r="G12" s="79">
        <v>230</v>
      </c>
      <c r="H12" s="79">
        <v>254</v>
      </c>
      <c r="I12" s="90">
        <v>0.0523064250411862</v>
      </c>
      <c r="J12" s="79">
        <v>141</v>
      </c>
      <c r="K12" s="79">
        <v>1010</v>
      </c>
      <c r="L12" s="79">
        <v>1151</v>
      </c>
      <c r="M12" s="90">
        <v>0.237026359143328</v>
      </c>
      <c r="N12" s="79">
        <v>330</v>
      </c>
      <c r="O12" s="79">
        <v>1352</v>
      </c>
      <c r="P12" s="79">
        <v>1682</v>
      </c>
      <c r="Q12" s="90">
        <v>0.346375617792422</v>
      </c>
      <c r="R12" s="79">
        <v>348</v>
      </c>
      <c r="S12" s="79">
        <v>919</v>
      </c>
      <c r="T12" s="79">
        <v>1267</v>
      </c>
      <c r="U12" s="90">
        <v>0.260914332784185</v>
      </c>
      <c r="V12" s="79">
        <v>181</v>
      </c>
      <c r="W12" s="79">
        <v>291</v>
      </c>
      <c r="X12" s="79">
        <v>472</v>
      </c>
      <c r="Y12" s="90">
        <v>0.0971993410214168</v>
      </c>
      <c r="Z12" s="79">
        <v>1031</v>
      </c>
      <c r="AA12" s="79">
        <v>3825</v>
      </c>
      <c r="AB12" s="79">
        <v>4856</v>
      </c>
    </row>
    <row r="13" spans="1:28" s="1" customFormat="1" ht="23.25" customHeight="1">
      <c r="A13" s="91" t="s">
        <v>290</v>
      </c>
      <c r="B13" s="79">
        <v>1</v>
      </c>
      <c r="C13" s="79">
        <v>1</v>
      </c>
      <c r="D13" s="79">
        <v>2</v>
      </c>
      <c r="E13" s="90">
        <v>0.00352112676056338</v>
      </c>
      <c r="F13" s="79">
        <v>5</v>
      </c>
      <c r="G13" s="79">
        <v>10</v>
      </c>
      <c r="H13" s="79">
        <v>15</v>
      </c>
      <c r="I13" s="90">
        <v>0.0264084507042254</v>
      </c>
      <c r="J13" s="79">
        <v>44</v>
      </c>
      <c r="K13" s="79">
        <v>39</v>
      </c>
      <c r="L13" s="79">
        <v>83</v>
      </c>
      <c r="M13" s="90">
        <v>0.14612676056338</v>
      </c>
      <c r="N13" s="79">
        <v>128</v>
      </c>
      <c r="O13" s="79">
        <v>242</v>
      </c>
      <c r="P13" s="79">
        <v>370</v>
      </c>
      <c r="Q13" s="90">
        <v>0.651408450704225</v>
      </c>
      <c r="R13" s="79">
        <v>37</v>
      </c>
      <c r="S13" s="79">
        <v>56</v>
      </c>
      <c r="T13" s="79">
        <v>93</v>
      </c>
      <c r="U13" s="90">
        <v>0.163732394366197</v>
      </c>
      <c r="V13" s="79">
        <v>1</v>
      </c>
      <c r="W13" s="79">
        <v>4</v>
      </c>
      <c r="X13" s="79">
        <v>5</v>
      </c>
      <c r="Y13" s="90">
        <v>0.00880281690140845</v>
      </c>
      <c r="Z13" s="79">
        <v>216</v>
      </c>
      <c r="AA13" s="79">
        <v>352</v>
      </c>
      <c r="AB13" s="79">
        <v>568</v>
      </c>
    </row>
    <row r="14" spans="1:28" s="1" customFormat="1" ht="19.5" customHeight="1">
      <c r="A14" s="91" t="s">
        <v>10</v>
      </c>
      <c r="B14" s="79">
        <v>4601</v>
      </c>
      <c r="C14" s="79">
        <v>17749</v>
      </c>
      <c r="D14" s="79">
        <v>22350</v>
      </c>
      <c r="E14" s="90">
        <v>0.0811249323958897</v>
      </c>
      <c r="F14" s="79">
        <v>11637</v>
      </c>
      <c r="G14" s="79">
        <v>34264</v>
      </c>
      <c r="H14" s="79">
        <v>45901</v>
      </c>
      <c r="I14" s="90">
        <v>0.166609195610905</v>
      </c>
      <c r="J14" s="79">
        <v>16896</v>
      </c>
      <c r="K14" s="79">
        <v>60625</v>
      </c>
      <c r="L14" s="79">
        <v>77521</v>
      </c>
      <c r="M14" s="90">
        <v>0.281381918758916</v>
      </c>
      <c r="N14" s="79">
        <v>21913</v>
      </c>
      <c r="O14" s="79">
        <v>86571</v>
      </c>
      <c r="P14" s="79">
        <v>108484</v>
      </c>
      <c r="Q14" s="90">
        <v>0.393769895572067</v>
      </c>
      <c r="R14" s="79">
        <v>5653</v>
      </c>
      <c r="S14" s="79">
        <v>13715</v>
      </c>
      <c r="T14" s="79">
        <v>19368</v>
      </c>
      <c r="U14" s="90">
        <v>0.070301015241324</v>
      </c>
      <c r="V14" s="79">
        <v>660</v>
      </c>
      <c r="W14" s="79">
        <v>1217</v>
      </c>
      <c r="X14" s="79">
        <v>1877</v>
      </c>
      <c r="Y14" s="90">
        <v>0.00681304242089865</v>
      </c>
      <c r="Z14" s="79">
        <v>61360</v>
      </c>
      <c r="AA14" s="79">
        <v>214141</v>
      </c>
      <c r="AB14" s="79">
        <v>275501</v>
      </c>
    </row>
    <row r="15" spans="1:28" s="1" customFormat="1" ht="21" customHeight="1">
      <c r="A15" s="91" t="s">
        <v>11</v>
      </c>
      <c r="B15" s="79">
        <v>839</v>
      </c>
      <c r="C15" s="79">
        <v>1828</v>
      </c>
      <c r="D15" s="79">
        <v>2667</v>
      </c>
      <c r="E15" s="90">
        <v>0.0760674253443998</v>
      </c>
      <c r="F15" s="79">
        <v>2916</v>
      </c>
      <c r="G15" s="79">
        <v>4605</v>
      </c>
      <c r="H15" s="79">
        <v>7521</v>
      </c>
      <c r="I15" s="90">
        <v>0.214511850774365</v>
      </c>
      <c r="J15" s="79">
        <v>2477</v>
      </c>
      <c r="K15" s="79">
        <v>5448</v>
      </c>
      <c r="L15" s="79">
        <v>7925</v>
      </c>
      <c r="M15" s="90">
        <v>0.226034625367217</v>
      </c>
      <c r="N15" s="79">
        <v>3932</v>
      </c>
      <c r="O15" s="79">
        <v>8388</v>
      </c>
      <c r="P15" s="79">
        <v>12320</v>
      </c>
      <c r="Q15" s="90">
        <v>0.351387581643421</v>
      </c>
      <c r="R15" s="79">
        <v>1931</v>
      </c>
      <c r="S15" s="79">
        <v>2161</v>
      </c>
      <c r="T15" s="79">
        <v>4092</v>
      </c>
      <c r="U15" s="90">
        <v>0.116710875331565</v>
      </c>
      <c r="V15" s="79">
        <v>311</v>
      </c>
      <c r="W15" s="79">
        <v>225</v>
      </c>
      <c r="X15" s="79">
        <v>536</v>
      </c>
      <c r="Y15" s="90">
        <v>0.015287641539032</v>
      </c>
      <c r="Z15" s="79">
        <v>12406</v>
      </c>
      <c r="AA15" s="79">
        <v>22655</v>
      </c>
      <c r="AB15" s="79">
        <v>35061</v>
      </c>
    </row>
    <row r="16" spans="1:28" s="1" customFormat="1" ht="23.25" customHeight="1">
      <c r="A16" s="91" t="s">
        <v>12</v>
      </c>
      <c r="B16" s="79">
        <v>294</v>
      </c>
      <c r="C16" s="79">
        <v>577</v>
      </c>
      <c r="D16" s="79">
        <v>871</v>
      </c>
      <c r="E16" s="90">
        <v>0.0930257396133718</v>
      </c>
      <c r="F16" s="79">
        <v>590</v>
      </c>
      <c r="G16" s="79">
        <v>929</v>
      </c>
      <c r="H16" s="79">
        <v>1519</v>
      </c>
      <c r="I16" s="90">
        <v>0.162234326604721</v>
      </c>
      <c r="J16" s="79">
        <v>533</v>
      </c>
      <c r="K16" s="79">
        <v>408</v>
      </c>
      <c r="L16" s="79">
        <v>941</v>
      </c>
      <c r="M16" s="90">
        <v>0.100501975862437</v>
      </c>
      <c r="N16" s="79">
        <v>2329</v>
      </c>
      <c r="O16" s="79">
        <v>2050</v>
      </c>
      <c r="P16" s="79">
        <v>4379</v>
      </c>
      <c r="Q16" s="90">
        <v>0.467691979066539</v>
      </c>
      <c r="R16" s="79">
        <v>1051</v>
      </c>
      <c r="S16" s="79">
        <v>406</v>
      </c>
      <c r="T16" s="79">
        <v>1457</v>
      </c>
      <c r="U16" s="90">
        <v>0.155612517355548</v>
      </c>
      <c r="V16" s="79">
        <v>172</v>
      </c>
      <c r="W16" s="79">
        <v>24</v>
      </c>
      <c r="X16" s="79">
        <v>196</v>
      </c>
      <c r="Y16" s="90">
        <v>0.0209334614973833</v>
      </c>
      <c r="Z16" s="79">
        <v>4969</v>
      </c>
      <c r="AA16" s="79">
        <v>4394</v>
      </c>
      <c r="AB16" s="79">
        <v>9363</v>
      </c>
    </row>
    <row r="17" spans="1:28" s="1" customFormat="1" ht="23.25" customHeight="1">
      <c r="A17" s="91" t="s">
        <v>13</v>
      </c>
      <c r="B17" s="79">
        <v>173</v>
      </c>
      <c r="C17" s="79">
        <v>880</v>
      </c>
      <c r="D17" s="79">
        <v>1053</v>
      </c>
      <c r="E17" s="90">
        <v>0.0526921537229784</v>
      </c>
      <c r="F17" s="79">
        <v>545</v>
      </c>
      <c r="G17" s="79">
        <v>2865</v>
      </c>
      <c r="H17" s="79">
        <v>3410</v>
      </c>
      <c r="I17" s="90">
        <v>0.170636509207366</v>
      </c>
      <c r="J17" s="79">
        <v>788</v>
      </c>
      <c r="K17" s="79">
        <v>3893</v>
      </c>
      <c r="L17" s="79">
        <v>4681</v>
      </c>
      <c r="M17" s="90">
        <v>0.23423738991193</v>
      </c>
      <c r="N17" s="79">
        <v>1371</v>
      </c>
      <c r="O17" s="79">
        <v>6353</v>
      </c>
      <c r="P17" s="79">
        <v>7724</v>
      </c>
      <c r="Q17" s="90">
        <v>0.386509207365893</v>
      </c>
      <c r="R17" s="79">
        <v>654</v>
      </c>
      <c r="S17" s="79">
        <v>2126</v>
      </c>
      <c r="T17" s="79">
        <v>2780</v>
      </c>
      <c r="U17" s="90">
        <v>0.139111289031225</v>
      </c>
      <c r="V17" s="79">
        <v>94</v>
      </c>
      <c r="W17" s="79">
        <v>242</v>
      </c>
      <c r="X17" s="79">
        <v>336</v>
      </c>
      <c r="Y17" s="90">
        <v>0.0168134507606085</v>
      </c>
      <c r="Z17" s="79">
        <v>3625</v>
      </c>
      <c r="AA17" s="79">
        <v>16359</v>
      </c>
      <c r="AB17" s="79">
        <v>19984</v>
      </c>
    </row>
    <row r="18" spans="1:28" s="1" customFormat="1" ht="21.75" customHeight="1">
      <c r="A18" s="91" t="s">
        <v>14</v>
      </c>
      <c r="B18" s="79">
        <v>4</v>
      </c>
      <c r="C18" s="79">
        <v>1</v>
      </c>
      <c r="D18" s="79">
        <v>5</v>
      </c>
      <c r="E18" s="90">
        <v>0.0193050193050193</v>
      </c>
      <c r="F18" s="79">
        <v>21</v>
      </c>
      <c r="G18" s="79">
        <v>5</v>
      </c>
      <c r="H18" s="79">
        <v>26</v>
      </c>
      <c r="I18" s="90">
        <v>0.1003861003861</v>
      </c>
      <c r="J18" s="79">
        <v>55</v>
      </c>
      <c r="K18" s="79">
        <v>8</v>
      </c>
      <c r="L18" s="79">
        <v>63</v>
      </c>
      <c r="M18" s="90">
        <v>0.243243243243243</v>
      </c>
      <c r="N18" s="79">
        <v>97</v>
      </c>
      <c r="O18" s="79">
        <v>12</v>
      </c>
      <c r="P18" s="79">
        <v>109</v>
      </c>
      <c r="Q18" s="90">
        <v>0.420849420849421</v>
      </c>
      <c r="R18" s="79">
        <v>29</v>
      </c>
      <c r="S18" s="79">
        <v>1</v>
      </c>
      <c r="T18" s="79">
        <v>30</v>
      </c>
      <c r="U18" s="90">
        <v>0.115830115830116</v>
      </c>
      <c r="V18" s="79">
        <v>26</v>
      </c>
      <c r="W18" s="79">
        <v>0</v>
      </c>
      <c r="X18" s="79">
        <v>26</v>
      </c>
      <c r="Y18" s="90">
        <v>0.1003861003861</v>
      </c>
      <c r="Z18" s="79">
        <v>232</v>
      </c>
      <c r="AA18" s="79">
        <v>27</v>
      </c>
      <c r="AB18" s="79">
        <v>259</v>
      </c>
    </row>
    <row r="19" spans="1:28" s="1" customFormat="1" ht="23.25" customHeight="1">
      <c r="A19" s="91" t="s">
        <v>15</v>
      </c>
      <c r="B19" s="79">
        <v>2</v>
      </c>
      <c r="C19" s="79">
        <v>4</v>
      </c>
      <c r="D19" s="79">
        <v>6</v>
      </c>
      <c r="E19" s="90">
        <v>0.0050251256281407</v>
      </c>
      <c r="F19" s="79">
        <v>42</v>
      </c>
      <c r="G19" s="79">
        <v>33</v>
      </c>
      <c r="H19" s="79">
        <v>75</v>
      </c>
      <c r="I19" s="90">
        <v>0.0628140703517588</v>
      </c>
      <c r="J19" s="79">
        <v>207</v>
      </c>
      <c r="K19" s="79">
        <v>93</v>
      </c>
      <c r="L19" s="79">
        <v>300</v>
      </c>
      <c r="M19" s="90">
        <v>0.251256281407035</v>
      </c>
      <c r="N19" s="79">
        <v>372</v>
      </c>
      <c r="O19" s="79">
        <v>141</v>
      </c>
      <c r="P19" s="79">
        <v>513</v>
      </c>
      <c r="Q19" s="90">
        <v>0.42964824120603</v>
      </c>
      <c r="R19" s="79">
        <v>212</v>
      </c>
      <c r="S19" s="79">
        <v>45</v>
      </c>
      <c r="T19" s="79">
        <v>257</v>
      </c>
      <c r="U19" s="90">
        <v>0.215242881072027</v>
      </c>
      <c r="V19" s="79">
        <v>41</v>
      </c>
      <c r="W19" s="79">
        <v>2</v>
      </c>
      <c r="X19" s="79">
        <v>43</v>
      </c>
      <c r="Y19" s="90">
        <v>0.0360134003350084</v>
      </c>
      <c r="Z19" s="79">
        <v>876</v>
      </c>
      <c r="AA19" s="79">
        <v>318</v>
      </c>
      <c r="AB19" s="79">
        <v>1194</v>
      </c>
    </row>
    <row r="20" spans="1:28" s="1" customFormat="1" ht="23.25" customHeight="1">
      <c r="A20" s="91" t="s">
        <v>16</v>
      </c>
      <c r="B20" s="79">
        <v>1080</v>
      </c>
      <c r="C20" s="79">
        <v>1462</v>
      </c>
      <c r="D20" s="79">
        <v>2542</v>
      </c>
      <c r="E20" s="90">
        <v>0.0221861471861472</v>
      </c>
      <c r="F20" s="79">
        <v>4196</v>
      </c>
      <c r="G20" s="79">
        <v>6374</v>
      </c>
      <c r="H20" s="79">
        <v>10570</v>
      </c>
      <c r="I20" s="90">
        <v>0.0922531769305963</v>
      </c>
      <c r="J20" s="79">
        <v>8734</v>
      </c>
      <c r="K20" s="79">
        <v>17210</v>
      </c>
      <c r="L20" s="79">
        <v>25944</v>
      </c>
      <c r="M20" s="90">
        <v>0.226434855467114</v>
      </c>
      <c r="N20" s="79">
        <v>18299</v>
      </c>
      <c r="O20" s="79">
        <v>35020</v>
      </c>
      <c r="P20" s="79">
        <v>53319</v>
      </c>
      <c r="Q20" s="90">
        <v>0.465359237536657</v>
      </c>
      <c r="R20" s="79">
        <v>7331</v>
      </c>
      <c r="S20" s="79">
        <v>11320</v>
      </c>
      <c r="T20" s="79">
        <v>18651</v>
      </c>
      <c r="U20" s="90">
        <v>0.162782781734395</v>
      </c>
      <c r="V20" s="79">
        <v>1412</v>
      </c>
      <c r="W20" s="79">
        <v>2138</v>
      </c>
      <c r="X20" s="79">
        <v>3550</v>
      </c>
      <c r="Y20" s="90">
        <v>0.0309838011450915</v>
      </c>
      <c r="Z20" s="79">
        <v>41052</v>
      </c>
      <c r="AA20" s="79">
        <v>73524</v>
      </c>
      <c r="AB20" s="79">
        <v>114576</v>
      </c>
    </row>
    <row r="21" spans="1:28" s="1" customFormat="1" ht="23.25" customHeight="1">
      <c r="A21" s="91" t="s">
        <v>17</v>
      </c>
      <c r="B21" s="79">
        <v>3</v>
      </c>
      <c r="C21" s="79">
        <v>2</v>
      </c>
      <c r="D21" s="79">
        <v>5</v>
      </c>
      <c r="E21" s="90">
        <v>0.0067476383265857</v>
      </c>
      <c r="F21" s="79">
        <v>10</v>
      </c>
      <c r="G21" s="79">
        <v>10</v>
      </c>
      <c r="H21" s="79">
        <v>20</v>
      </c>
      <c r="I21" s="90">
        <v>0.0269905533063428</v>
      </c>
      <c r="J21" s="79">
        <v>61</v>
      </c>
      <c r="K21" s="79">
        <v>71</v>
      </c>
      <c r="L21" s="79">
        <v>132</v>
      </c>
      <c r="M21" s="90">
        <v>0.178137651821862</v>
      </c>
      <c r="N21" s="79">
        <v>167</v>
      </c>
      <c r="O21" s="79">
        <v>150</v>
      </c>
      <c r="P21" s="79">
        <v>317</v>
      </c>
      <c r="Q21" s="90">
        <v>0.427800269905533</v>
      </c>
      <c r="R21" s="79">
        <v>107</v>
      </c>
      <c r="S21" s="79">
        <v>102</v>
      </c>
      <c r="T21" s="79">
        <v>209</v>
      </c>
      <c r="U21" s="90">
        <v>0.282051282051282</v>
      </c>
      <c r="V21" s="79">
        <v>27</v>
      </c>
      <c r="W21" s="79">
        <v>31</v>
      </c>
      <c r="X21" s="79">
        <v>58</v>
      </c>
      <c r="Y21" s="90">
        <v>0.0782726045883941</v>
      </c>
      <c r="Z21" s="79">
        <v>375</v>
      </c>
      <c r="AA21" s="79">
        <v>366</v>
      </c>
      <c r="AB21" s="79">
        <v>741</v>
      </c>
    </row>
    <row r="22" spans="1:28" s="1" customFormat="1" ht="26.25" customHeight="1">
      <c r="A22" s="91" t="s">
        <v>18</v>
      </c>
      <c r="B22" s="79">
        <v>523</v>
      </c>
      <c r="C22" s="79">
        <v>709</v>
      </c>
      <c r="D22" s="79">
        <v>1232</v>
      </c>
      <c r="E22" s="90">
        <v>0.0203035646599318</v>
      </c>
      <c r="F22" s="79">
        <v>1335</v>
      </c>
      <c r="G22" s="79">
        <v>2840</v>
      </c>
      <c r="H22" s="79">
        <v>4175</v>
      </c>
      <c r="I22" s="90">
        <v>0.068804693551311</v>
      </c>
      <c r="J22" s="79">
        <v>3106</v>
      </c>
      <c r="K22" s="79">
        <v>8366</v>
      </c>
      <c r="L22" s="79">
        <v>11472</v>
      </c>
      <c r="M22" s="90">
        <v>0.189060465729495</v>
      </c>
      <c r="N22" s="79">
        <v>6937</v>
      </c>
      <c r="O22" s="79">
        <v>23526</v>
      </c>
      <c r="P22" s="79">
        <v>30463</v>
      </c>
      <c r="Q22" s="90">
        <v>0.502035300515829</v>
      </c>
      <c r="R22" s="79">
        <v>3708</v>
      </c>
      <c r="S22" s="79">
        <v>7716</v>
      </c>
      <c r="T22" s="79">
        <v>11424</v>
      </c>
      <c r="U22" s="90">
        <v>0.188269417755731</v>
      </c>
      <c r="V22" s="79">
        <v>748</v>
      </c>
      <c r="W22" s="79">
        <v>1165</v>
      </c>
      <c r="X22" s="79">
        <v>1913</v>
      </c>
      <c r="Y22" s="90">
        <v>0.0315265577877025</v>
      </c>
      <c r="Z22" s="79">
        <v>16357</v>
      </c>
      <c r="AA22" s="79">
        <v>44322</v>
      </c>
      <c r="AB22" s="79">
        <v>60679</v>
      </c>
    </row>
    <row r="23" spans="1:28" s="1" customFormat="1" ht="26.25" customHeight="1">
      <c r="A23" s="91" t="s">
        <v>19</v>
      </c>
      <c r="B23" s="79">
        <v>4</v>
      </c>
      <c r="C23" s="79">
        <v>5</v>
      </c>
      <c r="D23" s="79">
        <v>9</v>
      </c>
      <c r="E23" s="90">
        <v>0.00412276683463124</v>
      </c>
      <c r="F23" s="79">
        <v>23</v>
      </c>
      <c r="G23" s="79">
        <v>20</v>
      </c>
      <c r="H23" s="79">
        <v>43</v>
      </c>
      <c r="I23" s="90">
        <v>0.0196976637654604</v>
      </c>
      <c r="J23" s="79">
        <v>155</v>
      </c>
      <c r="K23" s="79">
        <v>253</v>
      </c>
      <c r="L23" s="79">
        <v>408</v>
      </c>
      <c r="M23" s="90">
        <v>0.18689876316995</v>
      </c>
      <c r="N23" s="79">
        <v>479</v>
      </c>
      <c r="O23" s="79">
        <v>690</v>
      </c>
      <c r="P23" s="79">
        <v>1169</v>
      </c>
      <c r="Q23" s="90">
        <v>0.535501603298214</v>
      </c>
      <c r="R23" s="79">
        <v>221</v>
      </c>
      <c r="S23" s="79">
        <v>287</v>
      </c>
      <c r="T23" s="79">
        <v>508</v>
      </c>
      <c r="U23" s="90">
        <v>0.232707283554741</v>
      </c>
      <c r="V23" s="79">
        <v>29</v>
      </c>
      <c r="W23" s="79">
        <v>17</v>
      </c>
      <c r="X23" s="79">
        <v>46</v>
      </c>
      <c r="Y23" s="90">
        <v>0.0210719193770041</v>
      </c>
      <c r="Z23" s="79">
        <v>911</v>
      </c>
      <c r="AA23" s="79">
        <v>1272</v>
      </c>
      <c r="AB23" s="79">
        <v>2183</v>
      </c>
    </row>
    <row r="24" spans="1:28" s="1" customFormat="1" ht="18.75" customHeight="1">
      <c r="A24" s="91" t="s">
        <v>20</v>
      </c>
      <c r="B24" s="79">
        <v>8</v>
      </c>
      <c r="C24" s="79">
        <v>2</v>
      </c>
      <c r="D24" s="79">
        <v>10</v>
      </c>
      <c r="E24" s="90">
        <v>0.0141442715700141</v>
      </c>
      <c r="F24" s="79">
        <v>2</v>
      </c>
      <c r="G24" s="79">
        <v>0</v>
      </c>
      <c r="H24" s="79">
        <v>2</v>
      </c>
      <c r="I24" s="90">
        <v>0.00282885431400283</v>
      </c>
      <c r="J24" s="79">
        <v>34</v>
      </c>
      <c r="K24" s="79">
        <v>14</v>
      </c>
      <c r="L24" s="79">
        <v>48</v>
      </c>
      <c r="M24" s="90">
        <v>0.0678925035360679</v>
      </c>
      <c r="N24" s="79">
        <v>204</v>
      </c>
      <c r="O24" s="79">
        <v>114</v>
      </c>
      <c r="P24" s="79">
        <v>318</v>
      </c>
      <c r="Q24" s="90">
        <v>0.44978783592645</v>
      </c>
      <c r="R24" s="79">
        <v>176</v>
      </c>
      <c r="S24" s="79">
        <v>55</v>
      </c>
      <c r="T24" s="79">
        <v>231</v>
      </c>
      <c r="U24" s="90">
        <v>0.326732673267327</v>
      </c>
      <c r="V24" s="79">
        <v>87</v>
      </c>
      <c r="W24" s="79">
        <v>11</v>
      </c>
      <c r="X24" s="79">
        <v>98</v>
      </c>
      <c r="Y24" s="90">
        <v>0.138613861386139</v>
      </c>
      <c r="Z24" s="79">
        <v>511</v>
      </c>
      <c r="AA24" s="79">
        <v>196</v>
      </c>
      <c r="AB24" s="79">
        <v>707</v>
      </c>
    </row>
    <row r="25" spans="1:28" s="1" customFormat="1" ht="18" customHeight="1">
      <c r="A25" s="92" t="s">
        <v>0</v>
      </c>
      <c r="B25" s="93">
        <v>7877</v>
      </c>
      <c r="C25" s="93">
        <v>23535</v>
      </c>
      <c r="D25" s="93">
        <v>31412</v>
      </c>
      <c r="E25" s="94">
        <v>0.0486885464425989</v>
      </c>
      <c r="F25" s="93">
        <v>28440</v>
      </c>
      <c r="G25" s="93">
        <v>65057</v>
      </c>
      <c r="H25" s="93">
        <v>93497</v>
      </c>
      <c r="I25" s="94">
        <v>0.14492019058779</v>
      </c>
      <c r="J25" s="93">
        <v>44841</v>
      </c>
      <c r="K25" s="93">
        <v>117437</v>
      </c>
      <c r="L25" s="93">
        <v>162278</v>
      </c>
      <c r="M25" s="94">
        <v>0.251530623316314</v>
      </c>
      <c r="N25" s="93">
        <v>73989</v>
      </c>
      <c r="O25" s="93">
        <v>180938</v>
      </c>
      <c r="P25" s="93">
        <v>254927</v>
      </c>
      <c r="Q25" s="94">
        <v>0.395136415349943</v>
      </c>
      <c r="R25" s="93">
        <v>37707</v>
      </c>
      <c r="S25" s="93">
        <v>47923</v>
      </c>
      <c r="T25" s="93">
        <v>85630</v>
      </c>
      <c r="U25" s="94">
        <v>0.132726354001011</v>
      </c>
      <c r="V25" s="93">
        <v>9863</v>
      </c>
      <c r="W25" s="93">
        <v>7555</v>
      </c>
      <c r="X25" s="93">
        <v>17418</v>
      </c>
      <c r="Y25" s="94">
        <v>0.0269978703023427</v>
      </c>
      <c r="Z25" s="93">
        <v>202717</v>
      </c>
      <c r="AA25" s="93">
        <v>442445</v>
      </c>
      <c r="AB25" s="93">
        <v>645162</v>
      </c>
    </row>
    <row r="26" spans="1:28" s="1" customFormat="1" ht="11.25">
      <c r="A26" s="33" t="s">
        <v>73</v>
      </c>
      <c r="B26" s="33"/>
      <c r="C26" s="95"/>
      <c r="D26" s="95"/>
      <c r="E26" s="95"/>
      <c r="F26" s="96"/>
      <c r="G26" s="95"/>
      <c r="H26" s="95"/>
      <c r="I26" s="95"/>
      <c r="J26" s="96"/>
      <c r="K26" s="95"/>
      <c r="L26" s="95"/>
      <c r="M26" s="95"/>
      <c r="N26" s="96"/>
      <c r="O26" s="95"/>
      <c r="P26" s="95"/>
      <c r="Q26" s="95"/>
      <c r="R26" s="95"/>
      <c r="S26" s="95"/>
      <c r="T26" s="95"/>
      <c r="U26" s="95"/>
      <c r="V26" s="96"/>
      <c r="W26" s="95"/>
      <c r="X26" s="95"/>
      <c r="Y26" s="95"/>
      <c r="Z26" s="96"/>
      <c r="AA26" s="95"/>
      <c r="AB26" s="95"/>
    </row>
    <row r="27" spans="1:2" s="1" customFormat="1" ht="16.5" customHeight="1">
      <c r="A27" s="165" t="s">
        <v>287</v>
      </c>
      <c r="B27" s="33"/>
    </row>
  </sheetData>
  <sheetProtection/>
  <mergeCells count="9">
    <mergeCell ref="A1:AB1"/>
    <mergeCell ref="A3:A4"/>
    <mergeCell ref="B3:E3"/>
    <mergeCell ref="F3:I3"/>
    <mergeCell ref="J3:M3"/>
    <mergeCell ref="N3:Q3"/>
    <mergeCell ref="R3:U3"/>
    <mergeCell ref="V3:Y3"/>
    <mergeCell ref="Z3:AB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8515625" style="0" customWidth="1"/>
    <col min="2" max="2" width="4.421875" style="60" customWidth="1"/>
    <col min="3" max="3" width="5.421875" style="60" customWidth="1"/>
    <col min="4" max="4" width="4.421875" style="60" customWidth="1"/>
    <col min="5" max="5" width="5.421875" style="60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42187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421875" style="0" customWidth="1"/>
  </cols>
  <sheetData>
    <row r="1" spans="1:23" s="1" customFormat="1" ht="21.75" customHeight="1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3"/>
      <c r="B2" s="283" t="s">
        <v>78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</row>
    <row r="3" spans="1:45" s="1" customFormat="1" ht="18" customHeight="1">
      <c r="A3" s="284" t="s">
        <v>21</v>
      </c>
      <c r="B3" s="286" t="s">
        <v>29</v>
      </c>
      <c r="C3" s="287"/>
      <c r="D3" s="287"/>
      <c r="E3" s="288"/>
      <c r="F3" s="289" t="s">
        <v>30</v>
      </c>
      <c r="G3" s="290"/>
      <c r="H3" s="290"/>
      <c r="I3" s="291"/>
      <c r="J3" s="289" t="s">
        <v>31</v>
      </c>
      <c r="K3" s="290"/>
      <c r="L3" s="290"/>
      <c r="M3" s="291"/>
      <c r="N3" s="289" t="s">
        <v>48</v>
      </c>
      <c r="O3" s="290"/>
      <c r="P3" s="290"/>
      <c r="Q3" s="291"/>
      <c r="R3" s="289" t="s">
        <v>47</v>
      </c>
      <c r="S3" s="290"/>
      <c r="T3" s="290"/>
      <c r="U3" s="291"/>
      <c r="V3" s="289" t="s">
        <v>32</v>
      </c>
      <c r="W3" s="290"/>
      <c r="X3" s="290"/>
      <c r="Y3" s="291"/>
      <c r="Z3" s="289" t="s">
        <v>49</v>
      </c>
      <c r="AA3" s="290"/>
      <c r="AB3" s="290"/>
      <c r="AC3" s="291"/>
      <c r="AD3" s="289" t="s">
        <v>33</v>
      </c>
      <c r="AE3" s="290"/>
      <c r="AF3" s="290"/>
      <c r="AG3" s="291"/>
      <c r="AH3" s="289" t="s">
        <v>46</v>
      </c>
      <c r="AI3" s="290"/>
      <c r="AJ3" s="290"/>
      <c r="AK3" s="291"/>
      <c r="AL3" s="289" t="s">
        <v>34</v>
      </c>
      <c r="AM3" s="290"/>
      <c r="AN3" s="290"/>
      <c r="AO3" s="291"/>
      <c r="AP3" s="289" t="s">
        <v>35</v>
      </c>
      <c r="AQ3" s="290"/>
      <c r="AR3" s="290"/>
      <c r="AS3" s="291"/>
    </row>
    <row r="4" spans="1:45" s="1" customFormat="1" ht="35.25" customHeight="1" thickBot="1">
      <c r="A4" s="285"/>
      <c r="B4" s="44" t="s">
        <v>79</v>
      </c>
      <c r="C4" s="45" t="s">
        <v>80</v>
      </c>
      <c r="D4" s="45" t="s">
        <v>81</v>
      </c>
      <c r="E4" s="46" t="s">
        <v>28</v>
      </c>
      <c r="F4" s="44" t="s">
        <v>79</v>
      </c>
      <c r="G4" s="45" t="s">
        <v>80</v>
      </c>
      <c r="H4" s="45" t="s">
        <v>81</v>
      </c>
      <c r="I4" s="46" t="s">
        <v>28</v>
      </c>
      <c r="J4" s="44" t="s">
        <v>79</v>
      </c>
      <c r="K4" s="45" t="s">
        <v>80</v>
      </c>
      <c r="L4" s="45" t="s">
        <v>81</v>
      </c>
      <c r="M4" s="46" t="s">
        <v>28</v>
      </c>
      <c r="N4" s="44" t="s">
        <v>79</v>
      </c>
      <c r="O4" s="45" t="s">
        <v>80</v>
      </c>
      <c r="P4" s="45" t="s">
        <v>81</v>
      </c>
      <c r="Q4" s="46" t="s">
        <v>28</v>
      </c>
      <c r="R4" s="44" t="s">
        <v>79</v>
      </c>
      <c r="S4" s="45" t="s">
        <v>80</v>
      </c>
      <c r="T4" s="45" t="s">
        <v>81</v>
      </c>
      <c r="U4" s="46" t="s">
        <v>28</v>
      </c>
      <c r="V4" s="44" t="s">
        <v>79</v>
      </c>
      <c r="W4" s="45" t="s">
        <v>80</v>
      </c>
      <c r="X4" s="45" t="s">
        <v>81</v>
      </c>
      <c r="Y4" s="46" t="s">
        <v>28</v>
      </c>
      <c r="Z4" s="44" t="s">
        <v>79</v>
      </c>
      <c r="AA4" s="45" t="s">
        <v>80</v>
      </c>
      <c r="AB4" s="45" t="s">
        <v>81</v>
      </c>
      <c r="AC4" s="46" t="s">
        <v>28</v>
      </c>
      <c r="AD4" s="44" t="s">
        <v>79</v>
      </c>
      <c r="AE4" s="45" t="s">
        <v>80</v>
      </c>
      <c r="AF4" s="45" t="s">
        <v>81</v>
      </c>
      <c r="AG4" s="46" t="s">
        <v>28</v>
      </c>
      <c r="AH4" s="44" t="s">
        <v>79</v>
      </c>
      <c r="AI4" s="45" t="s">
        <v>80</v>
      </c>
      <c r="AJ4" s="45" t="s">
        <v>81</v>
      </c>
      <c r="AK4" s="46" t="s">
        <v>28</v>
      </c>
      <c r="AL4" s="44" t="s">
        <v>79</v>
      </c>
      <c r="AM4" s="45" t="s">
        <v>80</v>
      </c>
      <c r="AN4" s="45" t="s">
        <v>81</v>
      </c>
      <c r="AO4" s="46" t="s">
        <v>28</v>
      </c>
      <c r="AP4" s="44" t="s">
        <v>79</v>
      </c>
      <c r="AQ4" s="45" t="s">
        <v>80</v>
      </c>
      <c r="AR4" s="45" t="s">
        <v>81</v>
      </c>
      <c r="AS4" s="46" t="s">
        <v>28</v>
      </c>
    </row>
    <row r="5" spans="1:45" s="1" customFormat="1" ht="14.25" customHeight="1">
      <c r="A5" s="47" t="s">
        <v>1</v>
      </c>
      <c r="B5" s="48">
        <v>478</v>
      </c>
      <c r="C5" s="49">
        <v>72</v>
      </c>
      <c r="D5" s="49">
        <v>301</v>
      </c>
      <c r="E5" s="50">
        <v>851</v>
      </c>
      <c r="F5" s="51">
        <v>7</v>
      </c>
      <c r="G5" s="49">
        <v>1</v>
      </c>
      <c r="H5" s="49">
        <v>12</v>
      </c>
      <c r="I5" s="50">
        <v>20</v>
      </c>
      <c r="J5" s="51">
        <v>721</v>
      </c>
      <c r="K5" s="49">
        <v>183</v>
      </c>
      <c r="L5" s="49">
        <v>588</v>
      </c>
      <c r="M5" s="50">
        <v>1492</v>
      </c>
      <c r="N5" s="51">
        <v>35</v>
      </c>
      <c r="O5" s="49">
        <v>0</v>
      </c>
      <c r="P5" s="49">
        <v>20</v>
      </c>
      <c r="Q5" s="50">
        <v>55</v>
      </c>
      <c r="R5" s="51">
        <v>33</v>
      </c>
      <c r="S5" s="49">
        <v>6</v>
      </c>
      <c r="T5" s="49">
        <v>30</v>
      </c>
      <c r="U5" s="50">
        <v>69</v>
      </c>
      <c r="V5" s="51">
        <v>370</v>
      </c>
      <c r="W5" s="49">
        <v>218</v>
      </c>
      <c r="X5" s="49">
        <v>394</v>
      </c>
      <c r="Y5" s="50">
        <v>982</v>
      </c>
      <c r="Z5" s="51">
        <v>100</v>
      </c>
      <c r="AA5" s="49">
        <v>20</v>
      </c>
      <c r="AB5" s="49">
        <v>77</v>
      </c>
      <c r="AC5" s="50">
        <v>197</v>
      </c>
      <c r="AD5" s="51">
        <v>182</v>
      </c>
      <c r="AE5" s="49">
        <v>34</v>
      </c>
      <c r="AF5" s="49">
        <v>102</v>
      </c>
      <c r="AG5" s="50">
        <v>318</v>
      </c>
      <c r="AH5" s="51">
        <v>355</v>
      </c>
      <c r="AI5" s="49">
        <v>293</v>
      </c>
      <c r="AJ5" s="49">
        <v>394</v>
      </c>
      <c r="AK5" s="50">
        <v>1042</v>
      </c>
      <c r="AL5" s="51">
        <v>376</v>
      </c>
      <c r="AM5" s="49">
        <v>106</v>
      </c>
      <c r="AN5" s="49">
        <v>128</v>
      </c>
      <c r="AO5" s="50">
        <v>610</v>
      </c>
      <c r="AP5" s="51">
        <v>89</v>
      </c>
      <c r="AQ5" s="49">
        <v>28</v>
      </c>
      <c r="AR5" s="49">
        <v>65</v>
      </c>
      <c r="AS5" s="50">
        <v>182</v>
      </c>
    </row>
    <row r="6" spans="1:45" s="1" customFormat="1" ht="14.25" customHeight="1">
      <c r="A6" s="47" t="s">
        <v>2</v>
      </c>
      <c r="B6" s="52">
        <v>34</v>
      </c>
      <c r="C6" s="53">
        <v>3</v>
      </c>
      <c r="D6" s="53">
        <v>9</v>
      </c>
      <c r="E6" s="54">
        <v>46</v>
      </c>
      <c r="F6" s="55">
        <v>3</v>
      </c>
      <c r="G6" s="53">
        <v>0</v>
      </c>
      <c r="H6" s="53">
        <v>0</v>
      </c>
      <c r="I6" s="54">
        <v>3</v>
      </c>
      <c r="J6" s="55">
        <v>41</v>
      </c>
      <c r="K6" s="53">
        <v>7</v>
      </c>
      <c r="L6" s="53">
        <v>29</v>
      </c>
      <c r="M6" s="54">
        <v>77</v>
      </c>
      <c r="N6" s="55">
        <v>2</v>
      </c>
      <c r="O6" s="53">
        <v>0</v>
      </c>
      <c r="P6" s="53">
        <v>1</v>
      </c>
      <c r="Q6" s="54">
        <v>3</v>
      </c>
      <c r="R6" s="55">
        <v>2</v>
      </c>
      <c r="S6" s="53">
        <v>0</v>
      </c>
      <c r="T6" s="53">
        <v>1</v>
      </c>
      <c r="U6" s="54">
        <v>3</v>
      </c>
      <c r="V6" s="55">
        <v>18</v>
      </c>
      <c r="W6" s="53">
        <v>5</v>
      </c>
      <c r="X6" s="53">
        <v>4</v>
      </c>
      <c r="Y6" s="54">
        <v>27</v>
      </c>
      <c r="Z6" s="55">
        <v>8</v>
      </c>
      <c r="AA6" s="53">
        <v>0</v>
      </c>
      <c r="AB6" s="53">
        <v>3</v>
      </c>
      <c r="AC6" s="54">
        <v>11</v>
      </c>
      <c r="AD6" s="55">
        <v>6</v>
      </c>
      <c r="AE6" s="53">
        <v>1</v>
      </c>
      <c r="AF6" s="53">
        <v>2</v>
      </c>
      <c r="AG6" s="54">
        <v>9</v>
      </c>
      <c r="AH6" s="55">
        <v>45</v>
      </c>
      <c r="AI6" s="53">
        <v>6</v>
      </c>
      <c r="AJ6" s="53">
        <v>15</v>
      </c>
      <c r="AK6" s="54">
        <v>66</v>
      </c>
      <c r="AL6" s="55">
        <v>17</v>
      </c>
      <c r="AM6" s="53">
        <v>0</v>
      </c>
      <c r="AN6" s="53">
        <v>0</v>
      </c>
      <c r="AO6" s="54">
        <v>17</v>
      </c>
      <c r="AP6" s="55">
        <v>11</v>
      </c>
      <c r="AQ6" s="53">
        <v>0</v>
      </c>
      <c r="AR6" s="53">
        <v>0</v>
      </c>
      <c r="AS6" s="54">
        <v>11</v>
      </c>
    </row>
    <row r="7" spans="1:45" s="1" customFormat="1" ht="14.25" customHeight="1">
      <c r="A7" s="47" t="s">
        <v>3</v>
      </c>
      <c r="B7" s="52"/>
      <c r="C7" s="53"/>
      <c r="D7" s="53"/>
      <c r="E7" s="54"/>
      <c r="F7" s="55"/>
      <c r="G7" s="53"/>
      <c r="H7" s="53"/>
      <c r="I7" s="54"/>
      <c r="J7" s="55">
        <v>2</v>
      </c>
      <c r="K7" s="53">
        <v>0</v>
      </c>
      <c r="L7" s="53">
        <v>0</v>
      </c>
      <c r="M7" s="54">
        <v>2</v>
      </c>
      <c r="N7" s="55"/>
      <c r="O7" s="53"/>
      <c r="P7" s="53"/>
      <c r="Q7" s="54"/>
      <c r="R7" s="55">
        <v>0</v>
      </c>
      <c r="S7" s="53">
        <v>0</v>
      </c>
      <c r="T7" s="53">
        <v>1</v>
      </c>
      <c r="U7" s="54">
        <v>1</v>
      </c>
      <c r="V7" s="55"/>
      <c r="W7" s="53"/>
      <c r="X7" s="53"/>
      <c r="Y7" s="54"/>
      <c r="Z7" s="55">
        <v>0</v>
      </c>
      <c r="AA7" s="53">
        <v>1</v>
      </c>
      <c r="AB7" s="53">
        <v>0</v>
      </c>
      <c r="AC7" s="54">
        <v>1</v>
      </c>
      <c r="AD7" s="55"/>
      <c r="AE7" s="53"/>
      <c r="AF7" s="53"/>
      <c r="AG7" s="54"/>
      <c r="AH7" s="55">
        <v>1</v>
      </c>
      <c r="AI7" s="53">
        <v>0</v>
      </c>
      <c r="AJ7" s="53">
        <v>0</v>
      </c>
      <c r="AK7" s="54">
        <v>1</v>
      </c>
      <c r="AL7" s="55"/>
      <c r="AM7" s="53"/>
      <c r="AN7" s="53"/>
      <c r="AO7" s="54"/>
      <c r="AP7" s="55">
        <v>1</v>
      </c>
      <c r="AQ7" s="53">
        <v>0</v>
      </c>
      <c r="AR7" s="53">
        <v>0</v>
      </c>
      <c r="AS7" s="54">
        <v>1</v>
      </c>
    </row>
    <row r="8" spans="1:45" s="1" customFormat="1" ht="14.25" customHeight="1">
      <c r="A8" s="47" t="s">
        <v>4</v>
      </c>
      <c r="B8" s="52">
        <v>11</v>
      </c>
      <c r="C8" s="53">
        <v>4</v>
      </c>
      <c r="D8" s="53">
        <v>6</v>
      </c>
      <c r="E8" s="54">
        <v>21</v>
      </c>
      <c r="F8" s="55"/>
      <c r="G8" s="53"/>
      <c r="H8" s="53"/>
      <c r="I8" s="54"/>
      <c r="J8" s="55">
        <v>21</v>
      </c>
      <c r="K8" s="53">
        <v>9</v>
      </c>
      <c r="L8" s="53">
        <v>4</v>
      </c>
      <c r="M8" s="54">
        <v>34</v>
      </c>
      <c r="N8" s="55"/>
      <c r="O8" s="53"/>
      <c r="P8" s="53"/>
      <c r="Q8" s="54"/>
      <c r="R8" s="55">
        <v>2</v>
      </c>
      <c r="S8" s="53">
        <v>0</v>
      </c>
      <c r="T8" s="53">
        <v>0</v>
      </c>
      <c r="U8" s="54">
        <v>2</v>
      </c>
      <c r="V8" s="55">
        <v>9</v>
      </c>
      <c r="W8" s="53">
        <v>9</v>
      </c>
      <c r="X8" s="53">
        <v>15</v>
      </c>
      <c r="Y8" s="54">
        <v>33</v>
      </c>
      <c r="Z8" s="55">
        <v>2</v>
      </c>
      <c r="AA8" s="53">
        <v>1</v>
      </c>
      <c r="AB8" s="53">
        <v>2</v>
      </c>
      <c r="AC8" s="54">
        <v>5</v>
      </c>
      <c r="AD8" s="55">
        <v>7</v>
      </c>
      <c r="AE8" s="53">
        <v>1</v>
      </c>
      <c r="AF8" s="53">
        <v>1</v>
      </c>
      <c r="AG8" s="54">
        <v>9</v>
      </c>
      <c r="AH8" s="55">
        <v>11</v>
      </c>
      <c r="AI8" s="53">
        <v>13</v>
      </c>
      <c r="AJ8" s="53">
        <v>18</v>
      </c>
      <c r="AK8" s="54">
        <v>42</v>
      </c>
      <c r="AL8" s="55">
        <v>16</v>
      </c>
      <c r="AM8" s="53">
        <v>5</v>
      </c>
      <c r="AN8" s="53">
        <v>3</v>
      </c>
      <c r="AO8" s="54">
        <v>24</v>
      </c>
      <c r="AP8" s="55">
        <v>1</v>
      </c>
      <c r="AQ8" s="53">
        <v>5</v>
      </c>
      <c r="AR8" s="53">
        <v>0</v>
      </c>
      <c r="AS8" s="54">
        <v>6</v>
      </c>
    </row>
    <row r="9" spans="1:45" s="1" customFormat="1" ht="14.25" customHeight="1">
      <c r="A9" s="47" t="s">
        <v>5</v>
      </c>
      <c r="B9" s="52">
        <v>15</v>
      </c>
      <c r="C9" s="53">
        <v>1</v>
      </c>
      <c r="D9" s="53">
        <v>4</v>
      </c>
      <c r="E9" s="54">
        <v>20</v>
      </c>
      <c r="F9" s="55"/>
      <c r="G9" s="53"/>
      <c r="H9" s="53"/>
      <c r="I9" s="54"/>
      <c r="J9" s="55">
        <v>28</v>
      </c>
      <c r="K9" s="53">
        <v>3</v>
      </c>
      <c r="L9" s="53">
        <v>8</v>
      </c>
      <c r="M9" s="54">
        <v>39</v>
      </c>
      <c r="N9" s="55">
        <v>1</v>
      </c>
      <c r="O9" s="53">
        <v>1</v>
      </c>
      <c r="P9" s="53">
        <v>0</v>
      </c>
      <c r="Q9" s="54">
        <v>2</v>
      </c>
      <c r="R9" s="55">
        <v>1</v>
      </c>
      <c r="S9" s="53">
        <v>0</v>
      </c>
      <c r="T9" s="53">
        <v>1</v>
      </c>
      <c r="U9" s="54">
        <v>2</v>
      </c>
      <c r="V9" s="55">
        <v>16</v>
      </c>
      <c r="W9" s="53">
        <v>1</v>
      </c>
      <c r="X9" s="53">
        <v>3</v>
      </c>
      <c r="Y9" s="54">
        <v>20</v>
      </c>
      <c r="Z9" s="55">
        <v>4</v>
      </c>
      <c r="AA9" s="53">
        <v>1</v>
      </c>
      <c r="AB9" s="53">
        <v>2</v>
      </c>
      <c r="AC9" s="54">
        <v>7</v>
      </c>
      <c r="AD9" s="55">
        <v>15</v>
      </c>
      <c r="AE9" s="53">
        <v>1</v>
      </c>
      <c r="AF9" s="53">
        <v>0</v>
      </c>
      <c r="AG9" s="54">
        <v>16</v>
      </c>
      <c r="AH9" s="55">
        <v>19</v>
      </c>
      <c r="AI9" s="53">
        <v>2</v>
      </c>
      <c r="AJ9" s="53">
        <v>5</v>
      </c>
      <c r="AK9" s="54">
        <v>26</v>
      </c>
      <c r="AL9" s="55">
        <v>11</v>
      </c>
      <c r="AM9" s="53">
        <v>2</v>
      </c>
      <c r="AN9" s="53">
        <v>0</v>
      </c>
      <c r="AO9" s="54">
        <v>13</v>
      </c>
      <c r="AP9" s="55">
        <v>8</v>
      </c>
      <c r="AQ9" s="53">
        <v>0</v>
      </c>
      <c r="AR9" s="53">
        <v>0</v>
      </c>
      <c r="AS9" s="54">
        <v>8</v>
      </c>
    </row>
    <row r="10" spans="1:45" s="1" customFormat="1" ht="14.25" customHeight="1">
      <c r="A10" s="47" t="s">
        <v>6</v>
      </c>
      <c r="B10" s="52">
        <v>5</v>
      </c>
      <c r="C10" s="53">
        <v>0</v>
      </c>
      <c r="D10" s="53">
        <v>0</v>
      </c>
      <c r="E10" s="54">
        <v>5</v>
      </c>
      <c r="F10" s="55"/>
      <c r="G10" s="53"/>
      <c r="H10" s="53"/>
      <c r="I10" s="54"/>
      <c r="J10" s="55">
        <v>1</v>
      </c>
      <c r="K10" s="53">
        <v>2</v>
      </c>
      <c r="L10" s="53">
        <v>1</v>
      </c>
      <c r="M10" s="54">
        <v>4</v>
      </c>
      <c r="N10" s="55"/>
      <c r="O10" s="53"/>
      <c r="P10" s="53"/>
      <c r="Q10" s="54"/>
      <c r="R10" s="55"/>
      <c r="S10" s="53"/>
      <c r="T10" s="53"/>
      <c r="U10" s="54"/>
      <c r="V10" s="55">
        <v>2</v>
      </c>
      <c r="W10" s="53">
        <v>0</v>
      </c>
      <c r="X10" s="53">
        <v>1</v>
      </c>
      <c r="Y10" s="54">
        <v>3</v>
      </c>
      <c r="Z10" s="55">
        <v>1</v>
      </c>
      <c r="AA10" s="53">
        <v>0</v>
      </c>
      <c r="AB10" s="53">
        <v>0</v>
      </c>
      <c r="AC10" s="54">
        <v>1</v>
      </c>
      <c r="AD10" s="55">
        <v>0</v>
      </c>
      <c r="AE10" s="53">
        <v>1</v>
      </c>
      <c r="AF10" s="53">
        <v>0</v>
      </c>
      <c r="AG10" s="54">
        <v>1</v>
      </c>
      <c r="AH10" s="55">
        <v>1</v>
      </c>
      <c r="AI10" s="53">
        <v>0</v>
      </c>
      <c r="AJ10" s="53">
        <v>1</v>
      </c>
      <c r="AK10" s="54">
        <v>2</v>
      </c>
      <c r="AL10" s="55">
        <v>4</v>
      </c>
      <c r="AM10" s="53">
        <v>1</v>
      </c>
      <c r="AN10" s="53">
        <v>0</v>
      </c>
      <c r="AO10" s="54">
        <v>5</v>
      </c>
      <c r="AP10" s="55"/>
      <c r="AQ10" s="53"/>
      <c r="AR10" s="53"/>
      <c r="AS10" s="54"/>
    </row>
    <row r="11" spans="1:45" s="1" customFormat="1" ht="14.25" customHeight="1">
      <c r="A11" s="47" t="s">
        <v>7</v>
      </c>
      <c r="B11" s="52">
        <v>2</v>
      </c>
      <c r="C11" s="53">
        <v>1</v>
      </c>
      <c r="D11" s="53">
        <v>0</v>
      </c>
      <c r="E11" s="54">
        <v>3</v>
      </c>
      <c r="F11" s="55">
        <v>0</v>
      </c>
      <c r="G11" s="53">
        <v>1</v>
      </c>
      <c r="H11" s="53">
        <v>1</v>
      </c>
      <c r="I11" s="54">
        <v>2</v>
      </c>
      <c r="J11" s="55">
        <v>3</v>
      </c>
      <c r="K11" s="53">
        <v>0</v>
      </c>
      <c r="L11" s="53">
        <v>3</v>
      </c>
      <c r="M11" s="54">
        <v>6</v>
      </c>
      <c r="N11" s="55">
        <v>1</v>
      </c>
      <c r="O11" s="53">
        <v>0</v>
      </c>
      <c r="P11" s="53">
        <v>0</v>
      </c>
      <c r="Q11" s="54">
        <v>1</v>
      </c>
      <c r="R11" s="55"/>
      <c r="S11" s="53"/>
      <c r="T11" s="53"/>
      <c r="U11" s="54"/>
      <c r="V11" s="55">
        <v>1</v>
      </c>
      <c r="W11" s="53">
        <v>2</v>
      </c>
      <c r="X11" s="53">
        <v>1</v>
      </c>
      <c r="Y11" s="54">
        <v>4</v>
      </c>
      <c r="Z11" s="55">
        <v>1</v>
      </c>
      <c r="AA11" s="53">
        <v>0</v>
      </c>
      <c r="AB11" s="53">
        <v>2</v>
      </c>
      <c r="AC11" s="54">
        <v>3</v>
      </c>
      <c r="AD11" s="55">
        <v>2</v>
      </c>
      <c r="AE11" s="53">
        <v>0</v>
      </c>
      <c r="AF11" s="53">
        <v>0</v>
      </c>
      <c r="AG11" s="54">
        <v>2</v>
      </c>
      <c r="AH11" s="55">
        <v>2</v>
      </c>
      <c r="AI11" s="53">
        <v>1</v>
      </c>
      <c r="AJ11" s="53">
        <v>2</v>
      </c>
      <c r="AK11" s="54">
        <v>5</v>
      </c>
      <c r="AL11" s="55">
        <v>1</v>
      </c>
      <c r="AM11" s="53">
        <v>3</v>
      </c>
      <c r="AN11" s="53">
        <v>0</v>
      </c>
      <c r="AO11" s="54">
        <v>4</v>
      </c>
      <c r="AP11" s="55"/>
      <c r="AQ11" s="53"/>
      <c r="AR11" s="53"/>
      <c r="AS11" s="54"/>
    </row>
    <row r="12" spans="1:45" s="1" customFormat="1" ht="14.25" customHeight="1">
      <c r="A12" s="47" t="s">
        <v>8</v>
      </c>
      <c r="B12" s="52">
        <v>27</v>
      </c>
      <c r="C12" s="53">
        <v>2</v>
      </c>
      <c r="D12" s="53">
        <v>4</v>
      </c>
      <c r="E12" s="54">
        <v>33</v>
      </c>
      <c r="F12" s="55">
        <v>1</v>
      </c>
      <c r="G12" s="53">
        <v>1</v>
      </c>
      <c r="H12" s="53">
        <v>0</v>
      </c>
      <c r="I12" s="54">
        <v>2</v>
      </c>
      <c r="J12" s="55">
        <v>56</v>
      </c>
      <c r="K12" s="53">
        <v>7</v>
      </c>
      <c r="L12" s="53">
        <v>5</v>
      </c>
      <c r="M12" s="54">
        <v>68</v>
      </c>
      <c r="N12" s="55">
        <v>2</v>
      </c>
      <c r="O12" s="53">
        <v>0</v>
      </c>
      <c r="P12" s="53">
        <v>0</v>
      </c>
      <c r="Q12" s="54">
        <v>2</v>
      </c>
      <c r="R12" s="55">
        <v>3</v>
      </c>
      <c r="S12" s="53">
        <v>1</v>
      </c>
      <c r="T12" s="53">
        <v>0</v>
      </c>
      <c r="U12" s="54">
        <v>4</v>
      </c>
      <c r="V12" s="55">
        <v>37</v>
      </c>
      <c r="W12" s="53">
        <v>6</v>
      </c>
      <c r="X12" s="53">
        <v>2</v>
      </c>
      <c r="Y12" s="54">
        <v>45</v>
      </c>
      <c r="Z12" s="55">
        <v>11</v>
      </c>
      <c r="AA12" s="53">
        <v>1</v>
      </c>
      <c r="AB12" s="53">
        <v>2</v>
      </c>
      <c r="AC12" s="54">
        <v>14</v>
      </c>
      <c r="AD12" s="55">
        <v>6</v>
      </c>
      <c r="AE12" s="53">
        <v>1</v>
      </c>
      <c r="AF12" s="53">
        <v>3</v>
      </c>
      <c r="AG12" s="54">
        <v>10</v>
      </c>
      <c r="AH12" s="55">
        <v>29</v>
      </c>
      <c r="AI12" s="53">
        <v>6</v>
      </c>
      <c r="AJ12" s="53">
        <v>4</v>
      </c>
      <c r="AK12" s="54">
        <v>39</v>
      </c>
      <c r="AL12" s="55">
        <v>36</v>
      </c>
      <c r="AM12" s="53">
        <v>5</v>
      </c>
      <c r="AN12" s="53">
        <v>2</v>
      </c>
      <c r="AO12" s="54">
        <v>43</v>
      </c>
      <c r="AP12" s="55">
        <v>5</v>
      </c>
      <c r="AQ12" s="53">
        <v>1</v>
      </c>
      <c r="AR12" s="53">
        <v>0</v>
      </c>
      <c r="AS12" s="54">
        <v>6</v>
      </c>
    </row>
    <row r="13" spans="1:45" s="1" customFormat="1" ht="14.25" customHeight="1">
      <c r="A13" s="47" t="s">
        <v>290</v>
      </c>
      <c r="B13" s="52"/>
      <c r="C13" s="53"/>
      <c r="D13" s="53"/>
      <c r="E13" s="54"/>
      <c r="F13" s="55"/>
      <c r="G13" s="53"/>
      <c r="H13" s="53"/>
      <c r="I13" s="54"/>
      <c r="J13" s="55">
        <v>9</v>
      </c>
      <c r="K13" s="53">
        <v>1</v>
      </c>
      <c r="L13" s="53">
        <v>2</v>
      </c>
      <c r="M13" s="54">
        <v>12</v>
      </c>
      <c r="N13" s="55">
        <v>1</v>
      </c>
      <c r="O13" s="53">
        <v>0</v>
      </c>
      <c r="P13" s="53">
        <v>0</v>
      </c>
      <c r="Q13" s="54">
        <v>1</v>
      </c>
      <c r="R13" s="55"/>
      <c r="S13" s="53"/>
      <c r="T13" s="53"/>
      <c r="U13" s="54"/>
      <c r="V13" s="55">
        <v>1</v>
      </c>
      <c r="W13" s="53">
        <v>0</v>
      </c>
      <c r="X13" s="53">
        <v>1</v>
      </c>
      <c r="Y13" s="54">
        <v>2</v>
      </c>
      <c r="Z13" s="55">
        <v>0</v>
      </c>
      <c r="AA13" s="53">
        <v>1</v>
      </c>
      <c r="AB13" s="53">
        <v>0</v>
      </c>
      <c r="AC13" s="54">
        <v>1</v>
      </c>
      <c r="AD13" s="55">
        <v>1</v>
      </c>
      <c r="AE13" s="53">
        <v>1</v>
      </c>
      <c r="AF13" s="53">
        <v>0</v>
      </c>
      <c r="AG13" s="54">
        <v>2</v>
      </c>
      <c r="AH13" s="55">
        <v>7</v>
      </c>
      <c r="AI13" s="53">
        <v>1</v>
      </c>
      <c r="AJ13" s="53">
        <v>2</v>
      </c>
      <c r="AK13" s="54">
        <v>10</v>
      </c>
      <c r="AL13" s="55">
        <v>8</v>
      </c>
      <c r="AM13" s="53">
        <v>0</v>
      </c>
      <c r="AN13" s="53">
        <v>0</v>
      </c>
      <c r="AO13" s="54">
        <v>8</v>
      </c>
      <c r="AP13" s="55"/>
      <c r="AQ13" s="53"/>
      <c r="AR13" s="53"/>
      <c r="AS13" s="54"/>
    </row>
    <row r="14" spans="1:45" s="1" customFormat="1" ht="14.25" customHeight="1">
      <c r="A14" s="47" t="s">
        <v>10</v>
      </c>
      <c r="B14" s="52">
        <v>697</v>
      </c>
      <c r="C14" s="53">
        <v>268</v>
      </c>
      <c r="D14" s="53">
        <v>342</v>
      </c>
      <c r="E14" s="54">
        <v>1307</v>
      </c>
      <c r="F14" s="55">
        <v>18</v>
      </c>
      <c r="G14" s="53">
        <v>0</v>
      </c>
      <c r="H14" s="53">
        <v>3</v>
      </c>
      <c r="I14" s="54">
        <v>21</v>
      </c>
      <c r="J14" s="55">
        <v>1229</v>
      </c>
      <c r="K14" s="53">
        <v>389</v>
      </c>
      <c r="L14" s="53">
        <v>991</v>
      </c>
      <c r="M14" s="54">
        <v>2609</v>
      </c>
      <c r="N14" s="55">
        <v>68</v>
      </c>
      <c r="O14" s="53">
        <v>10</v>
      </c>
      <c r="P14" s="53">
        <v>43</v>
      </c>
      <c r="Q14" s="54">
        <v>121</v>
      </c>
      <c r="R14" s="55">
        <v>95</v>
      </c>
      <c r="S14" s="53">
        <v>8</v>
      </c>
      <c r="T14" s="53">
        <v>30</v>
      </c>
      <c r="U14" s="54">
        <v>133</v>
      </c>
      <c r="V14" s="55">
        <v>675</v>
      </c>
      <c r="W14" s="53">
        <v>599</v>
      </c>
      <c r="X14" s="53">
        <v>705</v>
      </c>
      <c r="Y14" s="54">
        <v>1979</v>
      </c>
      <c r="Z14" s="55">
        <v>302</v>
      </c>
      <c r="AA14" s="53">
        <v>109</v>
      </c>
      <c r="AB14" s="53">
        <v>100</v>
      </c>
      <c r="AC14" s="54">
        <v>511</v>
      </c>
      <c r="AD14" s="55">
        <v>305</v>
      </c>
      <c r="AE14" s="53">
        <v>110</v>
      </c>
      <c r="AF14" s="53">
        <v>153</v>
      </c>
      <c r="AG14" s="54">
        <v>568</v>
      </c>
      <c r="AH14" s="55">
        <v>601</v>
      </c>
      <c r="AI14" s="53">
        <v>970</v>
      </c>
      <c r="AJ14" s="53">
        <v>908</v>
      </c>
      <c r="AK14" s="54">
        <v>2479</v>
      </c>
      <c r="AL14" s="55">
        <v>606</v>
      </c>
      <c r="AM14" s="53">
        <v>305</v>
      </c>
      <c r="AN14" s="53">
        <v>236</v>
      </c>
      <c r="AO14" s="54">
        <v>1147</v>
      </c>
      <c r="AP14" s="55">
        <v>112</v>
      </c>
      <c r="AQ14" s="53">
        <v>59</v>
      </c>
      <c r="AR14" s="53">
        <v>29</v>
      </c>
      <c r="AS14" s="54">
        <v>200</v>
      </c>
    </row>
    <row r="15" spans="1:45" s="1" customFormat="1" ht="14.25" customHeight="1">
      <c r="A15" s="47" t="s">
        <v>11</v>
      </c>
      <c r="B15" s="52">
        <v>106</v>
      </c>
      <c r="C15" s="53">
        <v>40</v>
      </c>
      <c r="D15" s="53">
        <v>54</v>
      </c>
      <c r="E15" s="54">
        <v>200</v>
      </c>
      <c r="F15" s="55">
        <v>5</v>
      </c>
      <c r="G15" s="53">
        <v>2</v>
      </c>
      <c r="H15" s="53">
        <v>1</v>
      </c>
      <c r="I15" s="54">
        <v>8</v>
      </c>
      <c r="J15" s="55">
        <v>224</v>
      </c>
      <c r="K15" s="53">
        <v>70</v>
      </c>
      <c r="L15" s="53">
        <v>135</v>
      </c>
      <c r="M15" s="54">
        <v>429</v>
      </c>
      <c r="N15" s="55">
        <v>13</v>
      </c>
      <c r="O15" s="53">
        <v>0</v>
      </c>
      <c r="P15" s="53">
        <v>4</v>
      </c>
      <c r="Q15" s="54">
        <v>17</v>
      </c>
      <c r="R15" s="55">
        <v>16</v>
      </c>
      <c r="S15" s="53">
        <v>4</v>
      </c>
      <c r="T15" s="53">
        <v>16</v>
      </c>
      <c r="U15" s="54">
        <v>36</v>
      </c>
      <c r="V15" s="55">
        <v>107</v>
      </c>
      <c r="W15" s="53">
        <v>80</v>
      </c>
      <c r="X15" s="53">
        <v>117</v>
      </c>
      <c r="Y15" s="54">
        <v>304</v>
      </c>
      <c r="Z15" s="55">
        <v>36</v>
      </c>
      <c r="AA15" s="53">
        <v>9</v>
      </c>
      <c r="AB15" s="53">
        <v>14</v>
      </c>
      <c r="AC15" s="54">
        <v>59</v>
      </c>
      <c r="AD15" s="55">
        <v>77</v>
      </c>
      <c r="AE15" s="53">
        <v>9</v>
      </c>
      <c r="AF15" s="53">
        <v>20</v>
      </c>
      <c r="AG15" s="54">
        <v>106</v>
      </c>
      <c r="AH15" s="55">
        <v>88</v>
      </c>
      <c r="AI15" s="53">
        <v>107</v>
      </c>
      <c r="AJ15" s="53">
        <v>87</v>
      </c>
      <c r="AK15" s="54">
        <v>282</v>
      </c>
      <c r="AL15" s="55">
        <v>103</v>
      </c>
      <c r="AM15" s="53">
        <v>45</v>
      </c>
      <c r="AN15" s="53">
        <v>36</v>
      </c>
      <c r="AO15" s="54">
        <v>184</v>
      </c>
      <c r="AP15" s="55">
        <v>24</v>
      </c>
      <c r="AQ15" s="53">
        <v>7</v>
      </c>
      <c r="AR15" s="53">
        <v>5</v>
      </c>
      <c r="AS15" s="54">
        <v>36</v>
      </c>
    </row>
    <row r="16" spans="1:45" s="1" customFormat="1" ht="14.25" customHeight="1">
      <c r="A16" s="47" t="s">
        <v>12</v>
      </c>
      <c r="B16" s="52">
        <v>45</v>
      </c>
      <c r="C16" s="53">
        <v>5</v>
      </c>
      <c r="D16" s="53">
        <v>5</v>
      </c>
      <c r="E16" s="54">
        <v>55</v>
      </c>
      <c r="F16" s="55"/>
      <c r="G16" s="53"/>
      <c r="H16" s="53"/>
      <c r="I16" s="54"/>
      <c r="J16" s="55">
        <v>115</v>
      </c>
      <c r="K16" s="53">
        <v>26</v>
      </c>
      <c r="L16" s="53">
        <v>52</v>
      </c>
      <c r="M16" s="54">
        <v>193</v>
      </c>
      <c r="N16" s="55">
        <v>6</v>
      </c>
      <c r="O16" s="53">
        <v>0</v>
      </c>
      <c r="P16" s="53">
        <v>0</v>
      </c>
      <c r="Q16" s="54">
        <v>6</v>
      </c>
      <c r="R16" s="55">
        <v>5</v>
      </c>
      <c r="S16" s="53">
        <v>3</v>
      </c>
      <c r="T16" s="53">
        <v>8</v>
      </c>
      <c r="U16" s="54">
        <v>16</v>
      </c>
      <c r="V16" s="55">
        <v>45</v>
      </c>
      <c r="W16" s="53">
        <v>17</v>
      </c>
      <c r="X16" s="53">
        <v>67</v>
      </c>
      <c r="Y16" s="54">
        <v>129</v>
      </c>
      <c r="Z16" s="55">
        <v>20</v>
      </c>
      <c r="AA16" s="53">
        <v>5</v>
      </c>
      <c r="AB16" s="53">
        <v>20</v>
      </c>
      <c r="AC16" s="54">
        <v>45</v>
      </c>
      <c r="AD16" s="55">
        <v>20</v>
      </c>
      <c r="AE16" s="53">
        <v>8</v>
      </c>
      <c r="AF16" s="53">
        <v>10</v>
      </c>
      <c r="AG16" s="54">
        <v>38</v>
      </c>
      <c r="AH16" s="55">
        <v>58</v>
      </c>
      <c r="AI16" s="53">
        <v>15</v>
      </c>
      <c r="AJ16" s="53">
        <v>38</v>
      </c>
      <c r="AK16" s="54">
        <v>111</v>
      </c>
      <c r="AL16" s="55">
        <v>41</v>
      </c>
      <c r="AM16" s="53">
        <v>16</v>
      </c>
      <c r="AN16" s="53">
        <v>7</v>
      </c>
      <c r="AO16" s="54">
        <v>64</v>
      </c>
      <c r="AP16" s="55">
        <v>5</v>
      </c>
      <c r="AQ16" s="53">
        <v>1</v>
      </c>
      <c r="AR16" s="53">
        <v>0</v>
      </c>
      <c r="AS16" s="54">
        <v>6</v>
      </c>
    </row>
    <row r="17" spans="1:45" s="1" customFormat="1" ht="14.25" customHeight="1">
      <c r="A17" s="47" t="s">
        <v>13</v>
      </c>
      <c r="B17" s="52">
        <v>62</v>
      </c>
      <c r="C17" s="53">
        <v>13</v>
      </c>
      <c r="D17" s="53">
        <v>14</v>
      </c>
      <c r="E17" s="54">
        <v>89</v>
      </c>
      <c r="F17" s="55">
        <v>2</v>
      </c>
      <c r="G17" s="53">
        <v>0</v>
      </c>
      <c r="H17" s="53">
        <v>3</v>
      </c>
      <c r="I17" s="54">
        <v>5</v>
      </c>
      <c r="J17" s="55">
        <v>134</v>
      </c>
      <c r="K17" s="53">
        <v>20</v>
      </c>
      <c r="L17" s="53">
        <v>46</v>
      </c>
      <c r="M17" s="54">
        <v>200</v>
      </c>
      <c r="N17" s="55">
        <v>8</v>
      </c>
      <c r="O17" s="53">
        <v>0</v>
      </c>
      <c r="P17" s="53">
        <v>3</v>
      </c>
      <c r="Q17" s="54">
        <v>11</v>
      </c>
      <c r="R17" s="55">
        <v>7</v>
      </c>
      <c r="S17" s="53">
        <v>2</v>
      </c>
      <c r="T17" s="53">
        <v>5</v>
      </c>
      <c r="U17" s="54">
        <v>14</v>
      </c>
      <c r="V17" s="55">
        <v>90</v>
      </c>
      <c r="W17" s="53">
        <v>46</v>
      </c>
      <c r="X17" s="53">
        <v>44</v>
      </c>
      <c r="Y17" s="54">
        <v>180</v>
      </c>
      <c r="Z17" s="55">
        <v>29</v>
      </c>
      <c r="AA17" s="53">
        <v>2</v>
      </c>
      <c r="AB17" s="53">
        <v>7</v>
      </c>
      <c r="AC17" s="54">
        <v>38</v>
      </c>
      <c r="AD17" s="55">
        <v>41</v>
      </c>
      <c r="AE17" s="53">
        <v>4</v>
      </c>
      <c r="AF17" s="53">
        <v>8</v>
      </c>
      <c r="AG17" s="54">
        <v>53</v>
      </c>
      <c r="AH17" s="55">
        <v>90</v>
      </c>
      <c r="AI17" s="53">
        <v>74</v>
      </c>
      <c r="AJ17" s="53">
        <v>37</v>
      </c>
      <c r="AK17" s="54">
        <v>201</v>
      </c>
      <c r="AL17" s="55">
        <v>89</v>
      </c>
      <c r="AM17" s="53">
        <v>15</v>
      </c>
      <c r="AN17" s="53">
        <v>4</v>
      </c>
      <c r="AO17" s="54">
        <v>108</v>
      </c>
      <c r="AP17" s="55">
        <v>19</v>
      </c>
      <c r="AQ17" s="53">
        <v>2</v>
      </c>
      <c r="AR17" s="53">
        <v>1</v>
      </c>
      <c r="AS17" s="54">
        <v>22</v>
      </c>
    </row>
    <row r="18" spans="1:45" s="1" customFormat="1" ht="14.25" customHeight="1">
      <c r="A18" s="47" t="s">
        <v>14</v>
      </c>
      <c r="B18" s="52">
        <v>4</v>
      </c>
      <c r="C18" s="53">
        <v>0</v>
      </c>
      <c r="D18" s="53">
        <v>3</v>
      </c>
      <c r="E18" s="54">
        <v>7</v>
      </c>
      <c r="F18" s="55"/>
      <c r="G18" s="53"/>
      <c r="H18" s="53"/>
      <c r="I18" s="54"/>
      <c r="J18" s="55">
        <v>3</v>
      </c>
      <c r="K18" s="53">
        <v>0</v>
      </c>
      <c r="L18" s="53">
        <v>1</v>
      </c>
      <c r="M18" s="54">
        <v>4</v>
      </c>
      <c r="N18" s="55">
        <v>0</v>
      </c>
      <c r="O18" s="53">
        <v>0</v>
      </c>
      <c r="P18" s="53">
        <v>1</v>
      </c>
      <c r="Q18" s="54">
        <v>1</v>
      </c>
      <c r="R18" s="55"/>
      <c r="S18" s="53"/>
      <c r="T18" s="53"/>
      <c r="U18" s="54"/>
      <c r="V18" s="55">
        <v>0</v>
      </c>
      <c r="W18" s="53">
        <v>1</v>
      </c>
      <c r="X18" s="53">
        <v>0</v>
      </c>
      <c r="Y18" s="54">
        <v>1</v>
      </c>
      <c r="Z18" s="55">
        <v>1</v>
      </c>
      <c r="AA18" s="53">
        <v>0</v>
      </c>
      <c r="AB18" s="53">
        <v>0</v>
      </c>
      <c r="AC18" s="54">
        <v>1</v>
      </c>
      <c r="AD18" s="55">
        <v>0</v>
      </c>
      <c r="AE18" s="53">
        <v>0</v>
      </c>
      <c r="AF18" s="53">
        <v>1</v>
      </c>
      <c r="AG18" s="54">
        <v>1</v>
      </c>
      <c r="AH18" s="55">
        <v>0</v>
      </c>
      <c r="AI18" s="53">
        <v>0</v>
      </c>
      <c r="AJ18" s="53">
        <v>2</v>
      </c>
      <c r="AK18" s="54">
        <v>2</v>
      </c>
      <c r="AL18" s="55">
        <v>1</v>
      </c>
      <c r="AM18" s="53">
        <v>0</v>
      </c>
      <c r="AN18" s="53">
        <v>0</v>
      </c>
      <c r="AO18" s="54">
        <v>1</v>
      </c>
      <c r="AP18" s="55">
        <v>0</v>
      </c>
      <c r="AQ18" s="53">
        <v>1</v>
      </c>
      <c r="AR18" s="53">
        <v>4</v>
      </c>
      <c r="AS18" s="54">
        <v>5</v>
      </c>
    </row>
    <row r="19" spans="1:45" s="1" customFormat="1" ht="14.25" customHeight="1">
      <c r="A19" s="47" t="s">
        <v>15</v>
      </c>
      <c r="B19" s="52">
        <v>4</v>
      </c>
      <c r="C19" s="53">
        <v>1</v>
      </c>
      <c r="D19" s="53">
        <v>1</v>
      </c>
      <c r="E19" s="54">
        <v>6</v>
      </c>
      <c r="F19" s="55"/>
      <c r="G19" s="53"/>
      <c r="H19" s="53"/>
      <c r="I19" s="54"/>
      <c r="J19" s="55">
        <v>9</v>
      </c>
      <c r="K19" s="53">
        <v>5</v>
      </c>
      <c r="L19" s="53">
        <v>2</v>
      </c>
      <c r="M19" s="54">
        <v>16</v>
      </c>
      <c r="N19" s="55"/>
      <c r="O19" s="53"/>
      <c r="P19" s="53"/>
      <c r="Q19" s="54"/>
      <c r="R19" s="55"/>
      <c r="S19" s="53"/>
      <c r="T19" s="53"/>
      <c r="U19" s="54"/>
      <c r="V19" s="55">
        <v>3</v>
      </c>
      <c r="W19" s="53">
        <v>1</v>
      </c>
      <c r="X19" s="53">
        <v>1</v>
      </c>
      <c r="Y19" s="54">
        <v>5</v>
      </c>
      <c r="Z19" s="55">
        <v>2</v>
      </c>
      <c r="AA19" s="53">
        <v>3</v>
      </c>
      <c r="AB19" s="53">
        <v>2</v>
      </c>
      <c r="AC19" s="54">
        <v>7</v>
      </c>
      <c r="AD19" s="55">
        <v>4</v>
      </c>
      <c r="AE19" s="53">
        <v>2</v>
      </c>
      <c r="AF19" s="53">
        <v>2</v>
      </c>
      <c r="AG19" s="54">
        <v>8</v>
      </c>
      <c r="AH19" s="55">
        <v>14</v>
      </c>
      <c r="AI19" s="53">
        <v>3</v>
      </c>
      <c r="AJ19" s="53">
        <v>4</v>
      </c>
      <c r="AK19" s="54">
        <v>21</v>
      </c>
      <c r="AL19" s="55">
        <v>8</v>
      </c>
      <c r="AM19" s="53">
        <v>2</v>
      </c>
      <c r="AN19" s="53">
        <v>2</v>
      </c>
      <c r="AO19" s="54">
        <v>12</v>
      </c>
      <c r="AP19" s="55">
        <v>1</v>
      </c>
      <c r="AQ19" s="53">
        <v>0</v>
      </c>
      <c r="AR19" s="53">
        <v>1</v>
      </c>
      <c r="AS19" s="54">
        <v>2</v>
      </c>
    </row>
    <row r="20" spans="1:45" s="1" customFormat="1" ht="14.25" customHeight="1">
      <c r="A20" s="47" t="s">
        <v>16</v>
      </c>
      <c r="B20" s="52">
        <v>534</v>
      </c>
      <c r="C20" s="53">
        <v>151</v>
      </c>
      <c r="D20" s="53">
        <v>101</v>
      </c>
      <c r="E20" s="54">
        <v>786</v>
      </c>
      <c r="F20" s="55">
        <v>21</v>
      </c>
      <c r="G20" s="53">
        <v>1</v>
      </c>
      <c r="H20" s="53">
        <v>8</v>
      </c>
      <c r="I20" s="54">
        <v>30</v>
      </c>
      <c r="J20" s="55">
        <v>1103</v>
      </c>
      <c r="K20" s="53">
        <v>125</v>
      </c>
      <c r="L20" s="53">
        <v>325</v>
      </c>
      <c r="M20" s="54">
        <v>1553</v>
      </c>
      <c r="N20" s="55">
        <v>96</v>
      </c>
      <c r="O20" s="53">
        <v>0</v>
      </c>
      <c r="P20" s="53">
        <v>19</v>
      </c>
      <c r="Q20" s="54">
        <v>115</v>
      </c>
      <c r="R20" s="55">
        <v>82</v>
      </c>
      <c r="S20" s="53">
        <v>4</v>
      </c>
      <c r="T20" s="53">
        <v>16</v>
      </c>
      <c r="U20" s="54">
        <v>102</v>
      </c>
      <c r="V20" s="55">
        <v>585</v>
      </c>
      <c r="W20" s="53">
        <v>285</v>
      </c>
      <c r="X20" s="53">
        <v>192</v>
      </c>
      <c r="Y20" s="54">
        <v>1062</v>
      </c>
      <c r="Z20" s="55">
        <v>188</v>
      </c>
      <c r="AA20" s="53">
        <v>57</v>
      </c>
      <c r="AB20" s="53">
        <v>56</v>
      </c>
      <c r="AC20" s="54">
        <v>301</v>
      </c>
      <c r="AD20" s="55">
        <v>198</v>
      </c>
      <c r="AE20" s="53">
        <v>31</v>
      </c>
      <c r="AF20" s="53">
        <v>32</v>
      </c>
      <c r="AG20" s="54">
        <v>261</v>
      </c>
      <c r="AH20" s="55">
        <v>495</v>
      </c>
      <c r="AI20" s="53">
        <v>292</v>
      </c>
      <c r="AJ20" s="53">
        <v>366</v>
      </c>
      <c r="AK20" s="54">
        <v>1153</v>
      </c>
      <c r="AL20" s="55">
        <v>407</v>
      </c>
      <c r="AM20" s="53">
        <v>174</v>
      </c>
      <c r="AN20" s="53">
        <v>110</v>
      </c>
      <c r="AO20" s="54">
        <v>691</v>
      </c>
      <c r="AP20" s="55">
        <v>78</v>
      </c>
      <c r="AQ20" s="53">
        <v>20</v>
      </c>
      <c r="AR20" s="53">
        <v>15</v>
      </c>
      <c r="AS20" s="54">
        <v>113</v>
      </c>
    </row>
    <row r="21" spans="1:45" s="1" customFormat="1" ht="14.25" customHeight="1">
      <c r="A21" s="47" t="s">
        <v>17</v>
      </c>
      <c r="B21" s="52">
        <v>2</v>
      </c>
      <c r="C21" s="53">
        <v>0</v>
      </c>
      <c r="D21" s="53">
        <v>1</v>
      </c>
      <c r="E21" s="54">
        <v>3</v>
      </c>
      <c r="F21" s="55"/>
      <c r="G21" s="53"/>
      <c r="H21" s="53"/>
      <c r="I21" s="54"/>
      <c r="J21" s="55">
        <v>3</v>
      </c>
      <c r="K21" s="53">
        <v>2</v>
      </c>
      <c r="L21" s="53">
        <v>2</v>
      </c>
      <c r="M21" s="54">
        <v>7</v>
      </c>
      <c r="N21" s="55"/>
      <c r="O21" s="53"/>
      <c r="P21" s="53"/>
      <c r="Q21" s="54"/>
      <c r="R21" s="55"/>
      <c r="S21" s="53"/>
      <c r="T21" s="53"/>
      <c r="U21" s="54"/>
      <c r="V21" s="55">
        <v>3</v>
      </c>
      <c r="W21" s="53">
        <v>0</v>
      </c>
      <c r="X21" s="53">
        <v>1</v>
      </c>
      <c r="Y21" s="54">
        <v>4</v>
      </c>
      <c r="Z21" s="55">
        <v>2</v>
      </c>
      <c r="AA21" s="53">
        <v>0</v>
      </c>
      <c r="AB21" s="53">
        <v>2</v>
      </c>
      <c r="AC21" s="54">
        <v>4</v>
      </c>
      <c r="AD21" s="55">
        <v>2</v>
      </c>
      <c r="AE21" s="53">
        <v>1</v>
      </c>
      <c r="AF21" s="53">
        <v>0</v>
      </c>
      <c r="AG21" s="54">
        <v>3</v>
      </c>
      <c r="AH21" s="55">
        <v>3</v>
      </c>
      <c r="AI21" s="53">
        <v>3</v>
      </c>
      <c r="AJ21" s="53">
        <v>4</v>
      </c>
      <c r="AK21" s="54">
        <v>10</v>
      </c>
      <c r="AL21" s="55">
        <v>2</v>
      </c>
      <c r="AM21" s="53">
        <v>1</v>
      </c>
      <c r="AN21" s="53">
        <v>0</v>
      </c>
      <c r="AO21" s="54">
        <v>3</v>
      </c>
      <c r="AP21" s="55"/>
      <c r="AQ21" s="53"/>
      <c r="AR21" s="53"/>
      <c r="AS21" s="54"/>
    </row>
    <row r="22" spans="1:45" s="1" customFormat="1" ht="14.25" customHeight="1">
      <c r="A22" s="47" t="s">
        <v>18</v>
      </c>
      <c r="B22" s="52">
        <v>330</v>
      </c>
      <c r="C22" s="53">
        <v>19</v>
      </c>
      <c r="D22" s="53">
        <v>54</v>
      </c>
      <c r="E22" s="54">
        <v>403</v>
      </c>
      <c r="F22" s="55">
        <v>15</v>
      </c>
      <c r="G22" s="53">
        <v>1</v>
      </c>
      <c r="H22" s="53">
        <v>2</v>
      </c>
      <c r="I22" s="54">
        <v>18</v>
      </c>
      <c r="J22" s="55">
        <v>524</v>
      </c>
      <c r="K22" s="53">
        <v>87</v>
      </c>
      <c r="L22" s="53">
        <v>196</v>
      </c>
      <c r="M22" s="54">
        <v>807</v>
      </c>
      <c r="N22" s="55">
        <v>41</v>
      </c>
      <c r="O22" s="53">
        <v>2</v>
      </c>
      <c r="P22" s="53">
        <v>16</v>
      </c>
      <c r="Q22" s="54">
        <v>59</v>
      </c>
      <c r="R22" s="55">
        <v>30</v>
      </c>
      <c r="S22" s="53">
        <v>8</v>
      </c>
      <c r="T22" s="53">
        <v>6</v>
      </c>
      <c r="U22" s="54">
        <v>44</v>
      </c>
      <c r="V22" s="55">
        <v>304</v>
      </c>
      <c r="W22" s="53">
        <v>64</v>
      </c>
      <c r="X22" s="53">
        <v>55</v>
      </c>
      <c r="Y22" s="54">
        <v>423</v>
      </c>
      <c r="Z22" s="55">
        <v>97</v>
      </c>
      <c r="AA22" s="53">
        <v>17</v>
      </c>
      <c r="AB22" s="53">
        <v>57</v>
      </c>
      <c r="AC22" s="54">
        <v>171</v>
      </c>
      <c r="AD22" s="55">
        <v>135</v>
      </c>
      <c r="AE22" s="53">
        <v>28</v>
      </c>
      <c r="AF22" s="53">
        <v>15</v>
      </c>
      <c r="AG22" s="54">
        <v>178</v>
      </c>
      <c r="AH22" s="55">
        <v>292</v>
      </c>
      <c r="AI22" s="53">
        <v>59</v>
      </c>
      <c r="AJ22" s="53">
        <v>200</v>
      </c>
      <c r="AK22" s="54">
        <v>551</v>
      </c>
      <c r="AL22" s="55">
        <v>187</v>
      </c>
      <c r="AM22" s="53">
        <v>40</v>
      </c>
      <c r="AN22" s="53">
        <v>102</v>
      </c>
      <c r="AO22" s="54">
        <v>329</v>
      </c>
      <c r="AP22" s="55">
        <v>43</v>
      </c>
      <c r="AQ22" s="53">
        <v>1</v>
      </c>
      <c r="AR22" s="53">
        <v>5</v>
      </c>
      <c r="AS22" s="54">
        <v>49</v>
      </c>
    </row>
    <row r="23" spans="1:45" s="1" customFormat="1" ht="14.25" customHeight="1">
      <c r="A23" s="47" t="s">
        <v>19</v>
      </c>
      <c r="B23" s="52">
        <v>15</v>
      </c>
      <c r="C23" s="53">
        <v>5</v>
      </c>
      <c r="D23" s="53">
        <v>3</v>
      </c>
      <c r="E23" s="54">
        <v>23</v>
      </c>
      <c r="F23" s="55"/>
      <c r="G23" s="53"/>
      <c r="H23" s="53"/>
      <c r="I23" s="54"/>
      <c r="J23" s="55">
        <v>20</v>
      </c>
      <c r="K23" s="53">
        <v>13</v>
      </c>
      <c r="L23" s="53">
        <v>10</v>
      </c>
      <c r="M23" s="54">
        <v>43</v>
      </c>
      <c r="N23" s="55">
        <v>1</v>
      </c>
      <c r="O23" s="53">
        <v>0</v>
      </c>
      <c r="P23" s="53">
        <v>0</v>
      </c>
      <c r="Q23" s="54">
        <v>1</v>
      </c>
      <c r="R23" s="55"/>
      <c r="S23" s="53"/>
      <c r="T23" s="53"/>
      <c r="U23" s="54"/>
      <c r="V23" s="55">
        <v>4</v>
      </c>
      <c r="W23" s="53">
        <v>7</v>
      </c>
      <c r="X23" s="53">
        <v>3</v>
      </c>
      <c r="Y23" s="54">
        <v>14</v>
      </c>
      <c r="Z23" s="55">
        <v>4</v>
      </c>
      <c r="AA23" s="53">
        <v>5</v>
      </c>
      <c r="AB23" s="53">
        <v>6</v>
      </c>
      <c r="AC23" s="54">
        <v>15</v>
      </c>
      <c r="AD23" s="55">
        <v>5</v>
      </c>
      <c r="AE23" s="53">
        <v>1</v>
      </c>
      <c r="AF23" s="53">
        <v>0</v>
      </c>
      <c r="AG23" s="54">
        <v>6</v>
      </c>
      <c r="AH23" s="55">
        <v>20</v>
      </c>
      <c r="AI23" s="53">
        <v>2</v>
      </c>
      <c r="AJ23" s="53">
        <v>11</v>
      </c>
      <c r="AK23" s="54">
        <v>33</v>
      </c>
      <c r="AL23" s="55">
        <v>4</v>
      </c>
      <c r="AM23" s="53">
        <v>3</v>
      </c>
      <c r="AN23" s="53">
        <v>3</v>
      </c>
      <c r="AO23" s="54">
        <v>10</v>
      </c>
      <c r="AP23" s="55">
        <v>2</v>
      </c>
      <c r="AQ23" s="53">
        <v>1</v>
      </c>
      <c r="AR23" s="53">
        <v>1</v>
      </c>
      <c r="AS23" s="54">
        <v>4</v>
      </c>
    </row>
    <row r="24" spans="1:45" s="1" customFormat="1" ht="14.25" customHeight="1" thickBot="1">
      <c r="A24" s="47" t="s">
        <v>20</v>
      </c>
      <c r="B24" s="52">
        <v>0</v>
      </c>
      <c r="C24" s="53">
        <v>0</v>
      </c>
      <c r="D24" s="53">
        <v>11</v>
      </c>
      <c r="E24" s="54">
        <v>11</v>
      </c>
      <c r="F24" s="55"/>
      <c r="G24" s="53"/>
      <c r="H24" s="53"/>
      <c r="I24" s="54"/>
      <c r="J24" s="55">
        <v>2</v>
      </c>
      <c r="K24" s="53">
        <v>0</v>
      </c>
      <c r="L24" s="53">
        <v>12</v>
      </c>
      <c r="M24" s="54">
        <v>14</v>
      </c>
      <c r="N24" s="55"/>
      <c r="O24" s="53"/>
      <c r="P24" s="53"/>
      <c r="Q24" s="54"/>
      <c r="R24" s="55">
        <v>0</v>
      </c>
      <c r="S24" s="53">
        <v>0</v>
      </c>
      <c r="T24" s="53">
        <v>3</v>
      </c>
      <c r="U24" s="54">
        <v>3</v>
      </c>
      <c r="V24" s="55">
        <v>3</v>
      </c>
      <c r="W24" s="53">
        <v>0</v>
      </c>
      <c r="X24" s="53">
        <v>5</v>
      </c>
      <c r="Y24" s="54">
        <v>8</v>
      </c>
      <c r="Z24" s="55">
        <v>1</v>
      </c>
      <c r="AA24" s="53">
        <v>0</v>
      </c>
      <c r="AB24" s="53">
        <v>0</v>
      </c>
      <c r="AC24" s="54">
        <v>1</v>
      </c>
      <c r="AD24" s="55">
        <v>1</v>
      </c>
      <c r="AE24" s="53">
        <v>0</v>
      </c>
      <c r="AF24" s="53">
        <v>2</v>
      </c>
      <c r="AG24" s="54">
        <v>3</v>
      </c>
      <c r="AH24" s="55">
        <v>3</v>
      </c>
      <c r="AI24" s="53">
        <v>0</v>
      </c>
      <c r="AJ24" s="53">
        <v>23</v>
      </c>
      <c r="AK24" s="54">
        <v>26</v>
      </c>
      <c r="AL24" s="55">
        <v>1</v>
      </c>
      <c r="AM24" s="53">
        <v>0</v>
      </c>
      <c r="AN24" s="53">
        <v>2</v>
      </c>
      <c r="AO24" s="54">
        <v>3</v>
      </c>
      <c r="AP24" s="55">
        <v>1</v>
      </c>
      <c r="AQ24" s="53">
        <v>0</v>
      </c>
      <c r="AR24" s="53">
        <v>9</v>
      </c>
      <c r="AS24" s="54">
        <v>10</v>
      </c>
    </row>
    <row r="25" spans="1:45" s="1" customFormat="1" ht="14.25" customHeight="1" thickBot="1">
      <c r="A25" s="56" t="s">
        <v>0</v>
      </c>
      <c r="B25" s="57">
        <f aca="true" t="shared" si="0" ref="B25:AS25">SUM(B5:B24)</f>
        <v>2371</v>
      </c>
      <c r="C25" s="58">
        <f t="shared" si="0"/>
        <v>585</v>
      </c>
      <c r="D25" s="58">
        <f t="shared" si="0"/>
        <v>913</v>
      </c>
      <c r="E25" s="59">
        <f t="shared" si="0"/>
        <v>3869</v>
      </c>
      <c r="F25" s="57">
        <f t="shared" si="0"/>
        <v>72</v>
      </c>
      <c r="G25" s="58">
        <f t="shared" si="0"/>
        <v>7</v>
      </c>
      <c r="H25" s="58">
        <f t="shared" si="0"/>
        <v>30</v>
      </c>
      <c r="I25" s="59">
        <f t="shared" si="0"/>
        <v>109</v>
      </c>
      <c r="J25" s="57">
        <f t="shared" si="0"/>
        <v>4248</v>
      </c>
      <c r="K25" s="58">
        <f t="shared" si="0"/>
        <v>949</v>
      </c>
      <c r="L25" s="58">
        <f t="shared" si="0"/>
        <v>2412</v>
      </c>
      <c r="M25" s="59">
        <f t="shared" si="0"/>
        <v>7609</v>
      </c>
      <c r="N25" s="57">
        <f t="shared" si="0"/>
        <v>275</v>
      </c>
      <c r="O25" s="58">
        <f t="shared" si="0"/>
        <v>13</v>
      </c>
      <c r="P25" s="58">
        <f t="shared" si="0"/>
        <v>107</v>
      </c>
      <c r="Q25" s="59">
        <f t="shared" si="0"/>
        <v>395</v>
      </c>
      <c r="R25" s="57">
        <f t="shared" si="0"/>
        <v>276</v>
      </c>
      <c r="S25" s="58">
        <f t="shared" si="0"/>
        <v>36</v>
      </c>
      <c r="T25" s="58">
        <f t="shared" si="0"/>
        <v>117</v>
      </c>
      <c r="U25" s="59">
        <f t="shared" si="0"/>
        <v>429</v>
      </c>
      <c r="V25" s="57">
        <f t="shared" si="0"/>
        <v>2273</v>
      </c>
      <c r="W25" s="58">
        <f t="shared" si="0"/>
        <v>1341</v>
      </c>
      <c r="X25" s="58">
        <f t="shared" si="0"/>
        <v>1611</v>
      </c>
      <c r="Y25" s="59">
        <f t="shared" si="0"/>
        <v>5225</v>
      </c>
      <c r="Z25" s="57">
        <f t="shared" si="0"/>
        <v>809</v>
      </c>
      <c r="AA25" s="58">
        <f t="shared" si="0"/>
        <v>232</v>
      </c>
      <c r="AB25" s="58">
        <f t="shared" si="0"/>
        <v>352</v>
      </c>
      <c r="AC25" s="59">
        <f t="shared" si="0"/>
        <v>1393</v>
      </c>
      <c r="AD25" s="57">
        <f t="shared" si="0"/>
        <v>1007</v>
      </c>
      <c r="AE25" s="58">
        <f t="shared" si="0"/>
        <v>234</v>
      </c>
      <c r="AF25" s="58">
        <f t="shared" si="0"/>
        <v>351</v>
      </c>
      <c r="AG25" s="59">
        <f t="shared" si="0"/>
        <v>1592</v>
      </c>
      <c r="AH25" s="57">
        <f t="shared" si="0"/>
        <v>2134</v>
      </c>
      <c r="AI25" s="58">
        <f t="shared" si="0"/>
        <v>1847</v>
      </c>
      <c r="AJ25" s="58">
        <f t="shared" si="0"/>
        <v>2121</v>
      </c>
      <c r="AK25" s="59">
        <f t="shared" si="0"/>
        <v>6102</v>
      </c>
      <c r="AL25" s="57">
        <f t="shared" si="0"/>
        <v>1918</v>
      </c>
      <c r="AM25" s="58">
        <f t="shared" si="0"/>
        <v>723</v>
      </c>
      <c r="AN25" s="58">
        <f t="shared" si="0"/>
        <v>635</v>
      </c>
      <c r="AO25" s="59">
        <f t="shared" si="0"/>
        <v>3276</v>
      </c>
      <c r="AP25" s="57">
        <f t="shared" si="0"/>
        <v>400</v>
      </c>
      <c r="AQ25" s="58">
        <f t="shared" si="0"/>
        <v>126</v>
      </c>
      <c r="AR25" s="58">
        <f t="shared" si="0"/>
        <v>135</v>
      </c>
      <c r="AS25" s="59">
        <f t="shared" si="0"/>
        <v>661</v>
      </c>
    </row>
    <row r="26" ht="12">
      <c r="A26" s="4" t="s">
        <v>82</v>
      </c>
    </row>
    <row r="27" ht="12">
      <c r="A27" s="165" t="s">
        <v>287</v>
      </c>
    </row>
    <row r="30" spans="1:45" s="1" customFormat="1" ht="15.75" customHeight="1" thickBot="1">
      <c r="A30" s="43"/>
      <c r="B30" s="283" t="s">
        <v>78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</row>
    <row r="31" spans="1:45" ht="12">
      <c r="A31" s="284" t="s">
        <v>21</v>
      </c>
      <c r="B31" s="289" t="s">
        <v>36</v>
      </c>
      <c r="C31" s="290"/>
      <c r="D31" s="290"/>
      <c r="E31" s="291"/>
      <c r="F31" s="289" t="s">
        <v>37</v>
      </c>
      <c r="G31" s="290"/>
      <c r="H31" s="290"/>
      <c r="I31" s="291"/>
      <c r="J31" s="289" t="s">
        <v>38</v>
      </c>
      <c r="K31" s="290"/>
      <c r="L31" s="290"/>
      <c r="M31" s="291"/>
      <c r="N31" s="289" t="s">
        <v>39</v>
      </c>
      <c r="O31" s="290"/>
      <c r="P31" s="290"/>
      <c r="Q31" s="291"/>
      <c r="R31" s="289" t="s">
        <v>40</v>
      </c>
      <c r="S31" s="290"/>
      <c r="T31" s="290"/>
      <c r="U31" s="291"/>
      <c r="V31" s="289" t="s">
        <v>41</v>
      </c>
      <c r="W31" s="290"/>
      <c r="X31" s="290"/>
      <c r="Y31" s="291"/>
      <c r="Z31" s="289" t="s">
        <v>42</v>
      </c>
      <c r="AA31" s="290"/>
      <c r="AB31" s="290"/>
      <c r="AC31" s="291"/>
      <c r="AD31" s="289" t="s">
        <v>43</v>
      </c>
      <c r="AE31" s="290"/>
      <c r="AF31" s="290"/>
      <c r="AG31" s="291"/>
      <c r="AH31" s="289" t="s">
        <v>44</v>
      </c>
      <c r="AI31" s="290"/>
      <c r="AJ31" s="290"/>
      <c r="AK31" s="291"/>
      <c r="AL31" s="290" t="s">
        <v>45</v>
      </c>
      <c r="AM31" s="290"/>
      <c r="AN31" s="290"/>
      <c r="AO31" s="291"/>
      <c r="AP31" s="289" t="s">
        <v>28</v>
      </c>
      <c r="AQ31" s="290"/>
      <c r="AR31" s="290"/>
      <c r="AS31" s="291"/>
    </row>
    <row r="32" spans="1:45" ht="12.75" thickBot="1">
      <c r="A32" s="285"/>
      <c r="B32" s="44" t="s">
        <v>79</v>
      </c>
      <c r="C32" s="45" t="s">
        <v>80</v>
      </c>
      <c r="D32" s="45" t="s">
        <v>81</v>
      </c>
      <c r="E32" s="46" t="s">
        <v>28</v>
      </c>
      <c r="F32" s="44" t="s">
        <v>79</v>
      </c>
      <c r="G32" s="45" t="s">
        <v>80</v>
      </c>
      <c r="H32" s="45" t="s">
        <v>81</v>
      </c>
      <c r="I32" s="46" t="s">
        <v>28</v>
      </c>
      <c r="J32" s="44" t="s">
        <v>79</v>
      </c>
      <c r="K32" s="45" t="s">
        <v>80</v>
      </c>
      <c r="L32" s="45" t="s">
        <v>81</v>
      </c>
      <c r="M32" s="46" t="s">
        <v>28</v>
      </c>
      <c r="N32" s="44" t="s">
        <v>79</v>
      </c>
      <c r="O32" s="45" t="s">
        <v>80</v>
      </c>
      <c r="P32" s="45" t="s">
        <v>81</v>
      </c>
      <c r="Q32" s="46" t="s">
        <v>28</v>
      </c>
      <c r="R32" s="44" t="s">
        <v>79</v>
      </c>
      <c r="S32" s="45" t="s">
        <v>80</v>
      </c>
      <c r="T32" s="45" t="s">
        <v>81</v>
      </c>
      <c r="U32" s="46" t="s">
        <v>28</v>
      </c>
      <c r="V32" s="44" t="s">
        <v>79</v>
      </c>
      <c r="W32" s="45" t="s">
        <v>80</v>
      </c>
      <c r="X32" s="45" t="s">
        <v>81</v>
      </c>
      <c r="Y32" s="46" t="s">
        <v>28</v>
      </c>
      <c r="Z32" s="44" t="s">
        <v>79</v>
      </c>
      <c r="AA32" s="45" t="s">
        <v>80</v>
      </c>
      <c r="AB32" s="45" t="s">
        <v>81</v>
      </c>
      <c r="AC32" s="46" t="s">
        <v>28</v>
      </c>
      <c r="AD32" s="44" t="s">
        <v>79</v>
      </c>
      <c r="AE32" s="45" t="s">
        <v>80</v>
      </c>
      <c r="AF32" s="45" t="s">
        <v>81</v>
      </c>
      <c r="AG32" s="46" t="s">
        <v>28</v>
      </c>
      <c r="AH32" s="44" t="s">
        <v>79</v>
      </c>
      <c r="AI32" s="45" t="s">
        <v>80</v>
      </c>
      <c r="AJ32" s="45" t="s">
        <v>81</v>
      </c>
      <c r="AK32" s="46" t="s">
        <v>28</v>
      </c>
      <c r="AL32" s="61" t="s">
        <v>79</v>
      </c>
      <c r="AM32" s="45" t="s">
        <v>80</v>
      </c>
      <c r="AN32" s="45" t="s">
        <v>81</v>
      </c>
      <c r="AO32" s="46" t="s">
        <v>28</v>
      </c>
      <c r="AP32" s="44" t="s">
        <v>79</v>
      </c>
      <c r="AQ32" s="45" t="s">
        <v>80</v>
      </c>
      <c r="AR32" s="45" t="s">
        <v>81</v>
      </c>
      <c r="AS32" s="46" t="s">
        <v>28</v>
      </c>
    </row>
    <row r="33" spans="1:45" ht="12">
      <c r="A33" s="47" t="s">
        <v>1</v>
      </c>
      <c r="B33" s="51">
        <v>177</v>
      </c>
      <c r="C33" s="49">
        <v>48</v>
      </c>
      <c r="D33" s="49">
        <v>211</v>
      </c>
      <c r="E33" s="50">
        <v>436</v>
      </c>
      <c r="F33" s="51">
        <v>564</v>
      </c>
      <c r="G33" s="49">
        <v>25</v>
      </c>
      <c r="H33" s="49">
        <v>177</v>
      </c>
      <c r="I33" s="50">
        <v>766</v>
      </c>
      <c r="J33" s="51">
        <v>129</v>
      </c>
      <c r="K33" s="49">
        <v>9</v>
      </c>
      <c r="L33" s="49">
        <v>55</v>
      </c>
      <c r="M33" s="50">
        <v>193</v>
      </c>
      <c r="N33" s="51">
        <v>67</v>
      </c>
      <c r="O33" s="49">
        <v>1</v>
      </c>
      <c r="P33" s="49">
        <v>8</v>
      </c>
      <c r="Q33" s="50">
        <v>76</v>
      </c>
      <c r="R33" s="51">
        <v>534</v>
      </c>
      <c r="S33" s="49">
        <v>37</v>
      </c>
      <c r="T33" s="49">
        <v>347</v>
      </c>
      <c r="U33" s="50">
        <v>918</v>
      </c>
      <c r="V33" s="51">
        <v>475</v>
      </c>
      <c r="W33" s="49">
        <v>53</v>
      </c>
      <c r="X33" s="49">
        <v>113</v>
      </c>
      <c r="Y33" s="50">
        <v>641</v>
      </c>
      <c r="Z33" s="51">
        <v>98</v>
      </c>
      <c r="AA33" s="49">
        <v>21</v>
      </c>
      <c r="AB33" s="49">
        <v>16</v>
      </c>
      <c r="AC33" s="50">
        <v>135</v>
      </c>
      <c r="AD33" s="51">
        <v>231</v>
      </c>
      <c r="AE33" s="49">
        <v>18</v>
      </c>
      <c r="AF33" s="49">
        <v>95</v>
      </c>
      <c r="AG33" s="50">
        <v>344</v>
      </c>
      <c r="AH33" s="51">
        <v>637</v>
      </c>
      <c r="AI33" s="49">
        <v>81</v>
      </c>
      <c r="AJ33" s="49">
        <v>139</v>
      </c>
      <c r="AK33" s="50">
        <v>857</v>
      </c>
      <c r="AL33" s="48">
        <v>215</v>
      </c>
      <c r="AM33" s="49">
        <v>10</v>
      </c>
      <c r="AN33" s="49">
        <v>63</v>
      </c>
      <c r="AO33" s="50">
        <v>288</v>
      </c>
      <c r="AP33" s="51">
        <f aca="true" t="shared" si="1" ref="AP33:AS38">B5+F5+J5+N5+R5+V5+Z5+AD5+AH5+AL5+AP5+B33+F33+J33+N33+R33+V33+Z33+AD33+AH33+AL33</f>
        <v>5873</v>
      </c>
      <c r="AQ33" s="48">
        <f t="shared" si="1"/>
        <v>1264</v>
      </c>
      <c r="AR33" s="48">
        <f t="shared" si="1"/>
        <v>3335</v>
      </c>
      <c r="AS33" s="62">
        <f t="shared" si="1"/>
        <v>10472</v>
      </c>
    </row>
    <row r="34" spans="1:45" ht="12">
      <c r="A34" s="47" t="s">
        <v>2</v>
      </c>
      <c r="B34" s="55">
        <v>16</v>
      </c>
      <c r="C34" s="53">
        <v>0</v>
      </c>
      <c r="D34" s="53">
        <v>2</v>
      </c>
      <c r="E34" s="54">
        <v>18</v>
      </c>
      <c r="F34" s="55">
        <v>8</v>
      </c>
      <c r="G34" s="53">
        <v>1</v>
      </c>
      <c r="H34" s="53">
        <v>27</v>
      </c>
      <c r="I34" s="54">
        <v>36</v>
      </c>
      <c r="J34" s="55">
        <v>6</v>
      </c>
      <c r="K34" s="53">
        <v>0</v>
      </c>
      <c r="L34" s="53">
        <v>2</v>
      </c>
      <c r="M34" s="54">
        <v>8</v>
      </c>
      <c r="N34" s="55">
        <v>2</v>
      </c>
      <c r="O34" s="53">
        <v>0</v>
      </c>
      <c r="P34" s="53">
        <v>1</v>
      </c>
      <c r="Q34" s="54">
        <v>3</v>
      </c>
      <c r="R34" s="55">
        <v>24</v>
      </c>
      <c r="S34" s="53">
        <v>2</v>
      </c>
      <c r="T34" s="53">
        <v>6</v>
      </c>
      <c r="U34" s="54">
        <v>32</v>
      </c>
      <c r="V34" s="55">
        <v>20</v>
      </c>
      <c r="W34" s="53">
        <v>1</v>
      </c>
      <c r="X34" s="53">
        <v>0</v>
      </c>
      <c r="Y34" s="54">
        <v>21</v>
      </c>
      <c r="Z34" s="55">
        <v>7</v>
      </c>
      <c r="AA34" s="53">
        <v>0</v>
      </c>
      <c r="AB34" s="53">
        <v>1</v>
      </c>
      <c r="AC34" s="54">
        <v>8</v>
      </c>
      <c r="AD34" s="55">
        <v>21</v>
      </c>
      <c r="AE34" s="53">
        <v>0</v>
      </c>
      <c r="AF34" s="53">
        <v>5</v>
      </c>
      <c r="AG34" s="54">
        <v>26</v>
      </c>
      <c r="AH34" s="55">
        <v>22</v>
      </c>
      <c r="AI34" s="53">
        <v>2</v>
      </c>
      <c r="AJ34" s="53">
        <v>2</v>
      </c>
      <c r="AK34" s="54">
        <v>26</v>
      </c>
      <c r="AL34" s="52">
        <v>25</v>
      </c>
      <c r="AM34" s="53">
        <v>1</v>
      </c>
      <c r="AN34" s="53">
        <v>3</v>
      </c>
      <c r="AO34" s="54">
        <v>29</v>
      </c>
      <c r="AP34" s="51">
        <f t="shared" si="1"/>
        <v>338</v>
      </c>
      <c r="AQ34" s="48">
        <f t="shared" si="1"/>
        <v>29</v>
      </c>
      <c r="AR34" s="48">
        <f t="shared" si="1"/>
        <v>113</v>
      </c>
      <c r="AS34" s="62">
        <f t="shared" si="1"/>
        <v>480</v>
      </c>
    </row>
    <row r="35" spans="1:45" ht="12">
      <c r="A35" s="47" t="s">
        <v>3</v>
      </c>
      <c r="B35" s="55"/>
      <c r="C35" s="53"/>
      <c r="D35" s="53"/>
      <c r="E35" s="54"/>
      <c r="F35" s="55">
        <v>1</v>
      </c>
      <c r="G35" s="53">
        <v>0</v>
      </c>
      <c r="H35" s="53">
        <v>0</v>
      </c>
      <c r="I35" s="54">
        <v>1</v>
      </c>
      <c r="J35" s="55"/>
      <c r="K35" s="53"/>
      <c r="L35" s="53"/>
      <c r="M35" s="54"/>
      <c r="N35" s="55"/>
      <c r="O35" s="53"/>
      <c r="P35" s="53"/>
      <c r="Q35" s="54"/>
      <c r="R35" s="55"/>
      <c r="S35" s="53"/>
      <c r="T35" s="53"/>
      <c r="U35" s="54"/>
      <c r="V35" s="55"/>
      <c r="W35" s="53"/>
      <c r="X35" s="53"/>
      <c r="Y35" s="54"/>
      <c r="Z35" s="55"/>
      <c r="AA35" s="53"/>
      <c r="AB35" s="53"/>
      <c r="AC35" s="54"/>
      <c r="AD35" s="55"/>
      <c r="AE35" s="53"/>
      <c r="AF35" s="53"/>
      <c r="AG35" s="54"/>
      <c r="AH35" s="55">
        <v>1</v>
      </c>
      <c r="AI35" s="53">
        <v>0</v>
      </c>
      <c r="AJ35" s="53">
        <v>0</v>
      </c>
      <c r="AK35" s="54">
        <v>1</v>
      </c>
      <c r="AL35" s="52"/>
      <c r="AM35" s="53"/>
      <c r="AN35" s="53"/>
      <c r="AO35" s="54"/>
      <c r="AP35" s="51">
        <f t="shared" si="1"/>
        <v>6</v>
      </c>
      <c r="AQ35" s="48">
        <f t="shared" si="1"/>
        <v>1</v>
      </c>
      <c r="AR35" s="48">
        <f t="shared" si="1"/>
        <v>1</v>
      </c>
      <c r="AS35" s="62">
        <f t="shared" si="1"/>
        <v>8</v>
      </c>
    </row>
    <row r="36" spans="1:45" ht="12">
      <c r="A36" s="47" t="s">
        <v>4</v>
      </c>
      <c r="B36" s="55">
        <v>4</v>
      </c>
      <c r="C36" s="53">
        <v>1</v>
      </c>
      <c r="D36" s="53">
        <v>3</v>
      </c>
      <c r="E36" s="54">
        <v>8</v>
      </c>
      <c r="F36" s="55">
        <v>12</v>
      </c>
      <c r="G36" s="53">
        <v>1</v>
      </c>
      <c r="H36" s="53">
        <v>1</v>
      </c>
      <c r="I36" s="54">
        <v>14</v>
      </c>
      <c r="J36" s="55">
        <v>2</v>
      </c>
      <c r="K36" s="53">
        <v>1</v>
      </c>
      <c r="L36" s="53">
        <v>3</v>
      </c>
      <c r="M36" s="54">
        <v>6</v>
      </c>
      <c r="N36" s="55">
        <v>1</v>
      </c>
      <c r="O36" s="53">
        <v>0</v>
      </c>
      <c r="P36" s="53">
        <v>1</v>
      </c>
      <c r="Q36" s="54">
        <v>2</v>
      </c>
      <c r="R36" s="55">
        <v>13</v>
      </c>
      <c r="S36" s="53">
        <v>1</v>
      </c>
      <c r="T36" s="53">
        <v>6</v>
      </c>
      <c r="U36" s="54">
        <v>20</v>
      </c>
      <c r="V36" s="55">
        <v>7</v>
      </c>
      <c r="W36" s="53">
        <v>9</v>
      </c>
      <c r="X36" s="53">
        <v>7</v>
      </c>
      <c r="Y36" s="54">
        <v>23</v>
      </c>
      <c r="Z36" s="55">
        <v>2</v>
      </c>
      <c r="AA36" s="53">
        <v>0</v>
      </c>
      <c r="AB36" s="53">
        <v>0</v>
      </c>
      <c r="AC36" s="54">
        <v>2</v>
      </c>
      <c r="AD36" s="55">
        <v>8</v>
      </c>
      <c r="AE36" s="53">
        <v>1</v>
      </c>
      <c r="AF36" s="53">
        <v>2</v>
      </c>
      <c r="AG36" s="54">
        <v>11</v>
      </c>
      <c r="AH36" s="55">
        <v>18</v>
      </c>
      <c r="AI36" s="53">
        <v>8</v>
      </c>
      <c r="AJ36" s="53">
        <v>2</v>
      </c>
      <c r="AK36" s="54">
        <v>28</v>
      </c>
      <c r="AL36" s="52">
        <v>11</v>
      </c>
      <c r="AM36" s="53">
        <v>0</v>
      </c>
      <c r="AN36" s="53">
        <v>3</v>
      </c>
      <c r="AO36" s="54">
        <v>14</v>
      </c>
      <c r="AP36" s="51">
        <f t="shared" si="1"/>
        <v>158</v>
      </c>
      <c r="AQ36" s="48">
        <f t="shared" si="1"/>
        <v>69</v>
      </c>
      <c r="AR36" s="48">
        <f t="shared" si="1"/>
        <v>77</v>
      </c>
      <c r="AS36" s="62">
        <f t="shared" si="1"/>
        <v>304</v>
      </c>
    </row>
    <row r="37" spans="1:45" ht="12">
      <c r="A37" s="47" t="s">
        <v>5</v>
      </c>
      <c r="B37" s="55">
        <v>12</v>
      </c>
      <c r="C37" s="53">
        <v>2</v>
      </c>
      <c r="D37" s="53">
        <v>8</v>
      </c>
      <c r="E37" s="54">
        <v>22</v>
      </c>
      <c r="F37" s="55">
        <v>17</v>
      </c>
      <c r="G37" s="53">
        <v>0</v>
      </c>
      <c r="H37" s="53">
        <v>1</v>
      </c>
      <c r="I37" s="54">
        <v>18</v>
      </c>
      <c r="J37" s="55">
        <v>11</v>
      </c>
      <c r="K37" s="53">
        <v>1</v>
      </c>
      <c r="L37" s="53">
        <v>0</v>
      </c>
      <c r="M37" s="54">
        <v>12</v>
      </c>
      <c r="N37" s="55">
        <v>3</v>
      </c>
      <c r="O37" s="53">
        <v>0</v>
      </c>
      <c r="P37" s="53">
        <v>0</v>
      </c>
      <c r="Q37" s="54">
        <v>3</v>
      </c>
      <c r="R37" s="55">
        <v>31</v>
      </c>
      <c r="S37" s="53">
        <v>0</v>
      </c>
      <c r="T37" s="53">
        <v>6</v>
      </c>
      <c r="U37" s="54">
        <v>37</v>
      </c>
      <c r="V37" s="55">
        <v>27</v>
      </c>
      <c r="W37" s="53">
        <v>5</v>
      </c>
      <c r="X37" s="53">
        <v>7</v>
      </c>
      <c r="Y37" s="54">
        <v>39</v>
      </c>
      <c r="Z37" s="55">
        <v>2</v>
      </c>
      <c r="AA37" s="53">
        <v>2</v>
      </c>
      <c r="AB37" s="53">
        <v>0</v>
      </c>
      <c r="AC37" s="54">
        <v>4</v>
      </c>
      <c r="AD37" s="55">
        <v>10</v>
      </c>
      <c r="AE37" s="53">
        <v>1</v>
      </c>
      <c r="AF37" s="53">
        <v>2</v>
      </c>
      <c r="AG37" s="54">
        <v>13</v>
      </c>
      <c r="AH37" s="55">
        <v>23</v>
      </c>
      <c r="AI37" s="53">
        <v>4</v>
      </c>
      <c r="AJ37" s="53">
        <v>3</v>
      </c>
      <c r="AK37" s="54">
        <v>30</v>
      </c>
      <c r="AL37" s="52">
        <v>9</v>
      </c>
      <c r="AM37" s="53">
        <v>1</v>
      </c>
      <c r="AN37" s="53">
        <v>1</v>
      </c>
      <c r="AO37" s="54">
        <v>11</v>
      </c>
      <c r="AP37" s="51">
        <f t="shared" si="1"/>
        <v>263</v>
      </c>
      <c r="AQ37" s="48">
        <f t="shared" si="1"/>
        <v>28</v>
      </c>
      <c r="AR37" s="48">
        <f t="shared" si="1"/>
        <v>51</v>
      </c>
      <c r="AS37" s="62">
        <f t="shared" si="1"/>
        <v>342</v>
      </c>
    </row>
    <row r="38" spans="1:45" ht="12">
      <c r="A38" s="47" t="s">
        <v>6</v>
      </c>
      <c r="B38" s="55">
        <v>2</v>
      </c>
      <c r="C38" s="53">
        <v>0</v>
      </c>
      <c r="D38" s="53">
        <v>0</v>
      </c>
      <c r="E38" s="54">
        <v>2</v>
      </c>
      <c r="F38" s="55"/>
      <c r="G38" s="53"/>
      <c r="H38" s="53"/>
      <c r="I38" s="54"/>
      <c r="J38" s="55"/>
      <c r="K38" s="53"/>
      <c r="L38" s="53"/>
      <c r="M38" s="54"/>
      <c r="N38" s="55"/>
      <c r="O38" s="53"/>
      <c r="P38" s="53"/>
      <c r="Q38" s="54"/>
      <c r="R38" s="55">
        <v>1</v>
      </c>
      <c r="S38" s="53">
        <v>0</v>
      </c>
      <c r="T38" s="53">
        <v>0</v>
      </c>
      <c r="U38" s="54">
        <v>1</v>
      </c>
      <c r="V38" s="55">
        <v>2</v>
      </c>
      <c r="W38" s="53">
        <v>0</v>
      </c>
      <c r="X38" s="53">
        <v>0</v>
      </c>
      <c r="Y38" s="54">
        <v>2</v>
      </c>
      <c r="Z38" s="55"/>
      <c r="AA38" s="53"/>
      <c r="AB38" s="53"/>
      <c r="AC38" s="54"/>
      <c r="AD38" s="55"/>
      <c r="AE38" s="53"/>
      <c r="AF38" s="53"/>
      <c r="AG38" s="54"/>
      <c r="AH38" s="55">
        <v>2</v>
      </c>
      <c r="AI38" s="53">
        <v>0</v>
      </c>
      <c r="AJ38" s="53">
        <v>0</v>
      </c>
      <c r="AK38" s="54">
        <v>2</v>
      </c>
      <c r="AL38" s="52">
        <v>1</v>
      </c>
      <c r="AM38" s="53">
        <v>0</v>
      </c>
      <c r="AN38" s="53">
        <v>0</v>
      </c>
      <c r="AO38" s="54">
        <v>1</v>
      </c>
      <c r="AP38" s="51">
        <f t="shared" si="1"/>
        <v>22</v>
      </c>
      <c r="AQ38" s="48">
        <f t="shared" si="1"/>
        <v>4</v>
      </c>
      <c r="AR38" s="48">
        <f t="shared" si="1"/>
        <v>3</v>
      </c>
      <c r="AS38" s="62">
        <f t="shared" si="1"/>
        <v>29</v>
      </c>
    </row>
    <row r="39" spans="1:45" ht="12">
      <c r="A39" s="47" t="s">
        <v>7</v>
      </c>
      <c r="B39" s="55">
        <v>1</v>
      </c>
      <c r="C39" s="53">
        <v>0</v>
      </c>
      <c r="D39" s="53">
        <v>1</v>
      </c>
      <c r="E39" s="54">
        <v>2</v>
      </c>
      <c r="F39" s="55">
        <v>1</v>
      </c>
      <c r="G39" s="53">
        <v>0</v>
      </c>
      <c r="H39" s="53">
        <v>0</v>
      </c>
      <c r="I39" s="54">
        <v>1</v>
      </c>
      <c r="J39" s="55"/>
      <c r="K39" s="53"/>
      <c r="L39" s="53"/>
      <c r="M39" s="54"/>
      <c r="N39" s="55"/>
      <c r="O39" s="53"/>
      <c r="P39" s="53"/>
      <c r="Q39" s="54"/>
      <c r="R39" s="55">
        <v>1</v>
      </c>
      <c r="S39" s="53">
        <v>0</v>
      </c>
      <c r="T39" s="53">
        <v>0</v>
      </c>
      <c r="U39" s="54">
        <v>1</v>
      </c>
      <c r="V39" s="55">
        <v>6</v>
      </c>
      <c r="W39" s="53">
        <v>0</v>
      </c>
      <c r="X39" s="53">
        <v>1</v>
      </c>
      <c r="Y39" s="54">
        <v>7</v>
      </c>
      <c r="Z39" s="55"/>
      <c r="AA39" s="53"/>
      <c r="AB39" s="53"/>
      <c r="AC39" s="54"/>
      <c r="AD39" s="55">
        <v>0</v>
      </c>
      <c r="AE39" s="53">
        <v>0</v>
      </c>
      <c r="AF39" s="53">
        <v>1</v>
      </c>
      <c r="AG39" s="54">
        <v>1</v>
      </c>
      <c r="AH39" s="55">
        <v>3</v>
      </c>
      <c r="AI39" s="53">
        <v>1</v>
      </c>
      <c r="AJ39" s="53">
        <v>1</v>
      </c>
      <c r="AK39" s="54">
        <v>5</v>
      </c>
      <c r="AL39" s="52">
        <v>0</v>
      </c>
      <c r="AM39" s="53">
        <v>1</v>
      </c>
      <c r="AN39" s="53">
        <v>1</v>
      </c>
      <c r="AO39" s="54">
        <v>2</v>
      </c>
      <c r="AP39" s="51"/>
      <c r="AQ39" s="48"/>
      <c r="AR39" s="48"/>
      <c r="AS39" s="62"/>
    </row>
    <row r="40" spans="1:45" ht="12">
      <c r="A40" s="47" t="s">
        <v>8</v>
      </c>
      <c r="B40" s="55">
        <v>12</v>
      </c>
      <c r="C40" s="53">
        <v>3</v>
      </c>
      <c r="D40" s="53">
        <v>1</v>
      </c>
      <c r="E40" s="54">
        <v>16</v>
      </c>
      <c r="F40" s="55">
        <v>84</v>
      </c>
      <c r="G40" s="53">
        <v>2</v>
      </c>
      <c r="H40" s="53">
        <v>8</v>
      </c>
      <c r="I40" s="54">
        <v>94</v>
      </c>
      <c r="J40" s="55">
        <v>14</v>
      </c>
      <c r="K40" s="53">
        <v>1</v>
      </c>
      <c r="L40" s="53">
        <v>0</v>
      </c>
      <c r="M40" s="54">
        <v>15</v>
      </c>
      <c r="N40" s="55">
        <v>4</v>
      </c>
      <c r="O40" s="53">
        <v>0</v>
      </c>
      <c r="P40" s="53">
        <v>0</v>
      </c>
      <c r="Q40" s="54">
        <v>4</v>
      </c>
      <c r="R40" s="55">
        <v>20</v>
      </c>
      <c r="S40" s="53">
        <v>2</v>
      </c>
      <c r="T40" s="53">
        <v>4</v>
      </c>
      <c r="U40" s="54">
        <v>26</v>
      </c>
      <c r="V40" s="55">
        <v>29</v>
      </c>
      <c r="W40" s="53">
        <v>0</v>
      </c>
      <c r="X40" s="53">
        <v>4</v>
      </c>
      <c r="Y40" s="54">
        <v>33</v>
      </c>
      <c r="Z40" s="55">
        <v>9</v>
      </c>
      <c r="AA40" s="53">
        <v>0</v>
      </c>
      <c r="AB40" s="53">
        <v>1</v>
      </c>
      <c r="AC40" s="54">
        <v>10</v>
      </c>
      <c r="AD40" s="55">
        <v>34</v>
      </c>
      <c r="AE40" s="53">
        <v>0</v>
      </c>
      <c r="AF40" s="53">
        <v>3</v>
      </c>
      <c r="AG40" s="54">
        <v>37</v>
      </c>
      <c r="AH40" s="55">
        <v>54</v>
      </c>
      <c r="AI40" s="53">
        <v>7</v>
      </c>
      <c r="AJ40" s="53">
        <v>6</v>
      </c>
      <c r="AK40" s="54">
        <v>67</v>
      </c>
      <c r="AL40" s="52">
        <v>11</v>
      </c>
      <c r="AM40" s="53">
        <v>0</v>
      </c>
      <c r="AN40" s="53">
        <v>2</v>
      </c>
      <c r="AO40" s="54">
        <v>13</v>
      </c>
      <c r="AP40" s="51">
        <f aca="true" t="shared" si="2" ref="AP40:AS53">B12+F12+J12+N12+R12+V12+Z12+AD12+AH12+AL12+AP12+B40+F40+J40+N40+R40+V40+Z40+AD40+AH40+AL40</f>
        <v>484</v>
      </c>
      <c r="AQ40" s="48">
        <f t="shared" si="2"/>
        <v>46</v>
      </c>
      <c r="AR40" s="48">
        <f t="shared" si="2"/>
        <v>51</v>
      </c>
      <c r="AS40" s="62">
        <f t="shared" si="2"/>
        <v>581</v>
      </c>
    </row>
    <row r="41" spans="1:45" ht="12">
      <c r="A41" s="47" t="s">
        <v>290</v>
      </c>
      <c r="B41" s="55">
        <v>0</v>
      </c>
      <c r="C41" s="53">
        <v>1</v>
      </c>
      <c r="D41" s="53">
        <v>1</v>
      </c>
      <c r="E41" s="54">
        <v>2</v>
      </c>
      <c r="F41" s="55">
        <v>0</v>
      </c>
      <c r="G41" s="53">
        <v>0</v>
      </c>
      <c r="H41" s="53">
        <v>2</v>
      </c>
      <c r="I41" s="54">
        <v>2</v>
      </c>
      <c r="J41" s="55"/>
      <c r="K41" s="53"/>
      <c r="L41" s="53"/>
      <c r="M41" s="54"/>
      <c r="N41" s="55"/>
      <c r="O41" s="53"/>
      <c r="P41" s="53"/>
      <c r="Q41" s="54"/>
      <c r="R41" s="55">
        <v>0</v>
      </c>
      <c r="S41" s="53">
        <v>0</v>
      </c>
      <c r="T41" s="53">
        <v>1</v>
      </c>
      <c r="U41" s="54">
        <v>1</v>
      </c>
      <c r="V41" s="55">
        <v>1</v>
      </c>
      <c r="W41" s="53">
        <v>3</v>
      </c>
      <c r="X41" s="53">
        <v>1</v>
      </c>
      <c r="Y41" s="54">
        <v>5</v>
      </c>
      <c r="Z41" s="55"/>
      <c r="AA41" s="53"/>
      <c r="AB41" s="53"/>
      <c r="AC41" s="54"/>
      <c r="AD41" s="55"/>
      <c r="AE41" s="53"/>
      <c r="AF41" s="53"/>
      <c r="AG41" s="54"/>
      <c r="AH41" s="55">
        <v>0</v>
      </c>
      <c r="AI41" s="53">
        <v>0</v>
      </c>
      <c r="AJ41" s="53">
        <v>1</v>
      </c>
      <c r="AK41" s="54">
        <v>1</v>
      </c>
      <c r="AL41" s="52">
        <v>0</v>
      </c>
      <c r="AM41" s="53">
        <v>0</v>
      </c>
      <c r="AN41" s="53">
        <v>1</v>
      </c>
      <c r="AO41" s="54">
        <v>1</v>
      </c>
      <c r="AP41" s="51">
        <f t="shared" si="2"/>
        <v>28</v>
      </c>
      <c r="AQ41" s="48">
        <f t="shared" si="2"/>
        <v>8</v>
      </c>
      <c r="AR41" s="48">
        <f t="shared" si="2"/>
        <v>12</v>
      </c>
      <c r="AS41" s="62">
        <f t="shared" si="2"/>
        <v>48</v>
      </c>
    </row>
    <row r="42" spans="1:45" ht="12">
      <c r="A42" s="47" t="s">
        <v>10</v>
      </c>
      <c r="B42" s="55">
        <v>266</v>
      </c>
      <c r="C42" s="53">
        <v>133</v>
      </c>
      <c r="D42" s="53">
        <v>135</v>
      </c>
      <c r="E42" s="54">
        <v>534</v>
      </c>
      <c r="F42" s="55">
        <v>771</v>
      </c>
      <c r="G42" s="53">
        <v>103</v>
      </c>
      <c r="H42" s="53">
        <v>282</v>
      </c>
      <c r="I42" s="54">
        <v>1156</v>
      </c>
      <c r="J42" s="55">
        <v>265</v>
      </c>
      <c r="K42" s="53">
        <v>24</v>
      </c>
      <c r="L42" s="53">
        <v>46</v>
      </c>
      <c r="M42" s="54">
        <v>335</v>
      </c>
      <c r="N42" s="55">
        <v>69</v>
      </c>
      <c r="O42" s="53">
        <v>5</v>
      </c>
      <c r="P42" s="53">
        <v>10</v>
      </c>
      <c r="Q42" s="54">
        <v>84</v>
      </c>
      <c r="R42" s="55">
        <v>667</v>
      </c>
      <c r="S42" s="53">
        <v>144</v>
      </c>
      <c r="T42" s="53">
        <v>365</v>
      </c>
      <c r="U42" s="54">
        <v>1176</v>
      </c>
      <c r="V42" s="55">
        <v>601</v>
      </c>
      <c r="W42" s="53">
        <v>213</v>
      </c>
      <c r="X42" s="53">
        <v>307</v>
      </c>
      <c r="Y42" s="54">
        <v>1121</v>
      </c>
      <c r="Z42" s="55">
        <v>119</v>
      </c>
      <c r="AA42" s="53">
        <v>79</v>
      </c>
      <c r="AB42" s="53">
        <v>5</v>
      </c>
      <c r="AC42" s="54">
        <v>203</v>
      </c>
      <c r="AD42" s="55">
        <v>405</v>
      </c>
      <c r="AE42" s="53">
        <v>104</v>
      </c>
      <c r="AF42" s="53">
        <v>96</v>
      </c>
      <c r="AG42" s="54">
        <v>605</v>
      </c>
      <c r="AH42" s="55">
        <v>965</v>
      </c>
      <c r="AI42" s="53">
        <v>168</v>
      </c>
      <c r="AJ42" s="53">
        <v>192</v>
      </c>
      <c r="AK42" s="54">
        <v>1325</v>
      </c>
      <c r="AL42" s="52">
        <v>288</v>
      </c>
      <c r="AM42" s="53">
        <v>43</v>
      </c>
      <c r="AN42" s="53">
        <v>62</v>
      </c>
      <c r="AO42" s="54">
        <v>393</v>
      </c>
      <c r="AP42" s="51">
        <f t="shared" si="2"/>
        <v>9124</v>
      </c>
      <c r="AQ42" s="48">
        <f t="shared" si="2"/>
        <v>3843</v>
      </c>
      <c r="AR42" s="48">
        <f t="shared" si="2"/>
        <v>5040</v>
      </c>
      <c r="AS42" s="62">
        <f t="shared" si="2"/>
        <v>18007</v>
      </c>
    </row>
    <row r="43" spans="1:45" ht="12">
      <c r="A43" s="47" t="s">
        <v>11</v>
      </c>
      <c r="B43" s="55">
        <v>101</v>
      </c>
      <c r="C43" s="53">
        <v>22</v>
      </c>
      <c r="D43" s="53">
        <v>38</v>
      </c>
      <c r="E43" s="54">
        <v>161</v>
      </c>
      <c r="F43" s="55">
        <v>147</v>
      </c>
      <c r="G43" s="53">
        <v>7</v>
      </c>
      <c r="H43" s="53">
        <v>31</v>
      </c>
      <c r="I43" s="54">
        <v>185</v>
      </c>
      <c r="J43" s="55">
        <v>56</v>
      </c>
      <c r="K43" s="53">
        <v>3</v>
      </c>
      <c r="L43" s="53">
        <v>11</v>
      </c>
      <c r="M43" s="54">
        <v>70</v>
      </c>
      <c r="N43" s="55">
        <v>23</v>
      </c>
      <c r="O43" s="53">
        <v>1</v>
      </c>
      <c r="P43" s="53">
        <v>0</v>
      </c>
      <c r="Q43" s="54">
        <v>24</v>
      </c>
      <c r="R43" s="55">
        <v>86</v>
      </c>
      <c r="S43" s="53">
        <v>5</v>
      </c>
      <c r="T43" s="53">
        <v>39</v>
      </c>
      <c r="U43" s="54">
        <v>130</v>
      </c>
      <c r="V43" s="55">
        <v>96</v>
      </c>
      <c r="W43" s="53">
        <v>43</v>
      </c>
      <c r="X43" s="53">
        <v>84</v>
      </c>
      <c r="Y43" s="54">
        <v>223</v>
      </c>
      <c r="Z43" s="55">
        <v>8</v>
      </c>
      <c r="AA43" s="53">
        <v>12</v>
      </c>
      <c r="AB43" s="53">
        <v>0</v>
      </c>
      <c r="AC43" s="54">
        <v>20</v>
      </c>
      <c r="AD43" s="55">
        <v>65</v>
      </c>
      <c r="AE43" s="53">
        <v>5</v>
      </c>
      <c r="AF43" s="53">
        <v>10</v>
      </c>
      <c r="AG43" s="54">
        <v>80</v>
      </c>
      <c r="AH43" s="55">
        <v>105</v>
      </c>
      <c r="AI43" s="53">
        <v>48</v>
      </c>
      <c r="AJ43" s="53">
        <v>20</v>
      </c>
      <c r="AK43" s="54">
        <v>173</v>
      </c>
      <c r="AL43" s="52">
        <v>68</v>
      </c>
      <c r="AM43" s="53">
        <v>2</v>
      </c>
      <c r="AN43" s="53">
        <v>11</v>
      </c>
      <c r="AO43" s="54">
        <v>81</v>
      </c>
      <c r="AP43" s="51">
        <f t="shared" si="2"/>
        <v>1554</v>
      </c>
      <c r="AQ43" s="48">
        <f t="shared" si="2"/>
        <v>521</v>
      </c>
      <c r="AR43" s="48">
        <f t="shared" si="2"/>
        <v>733</v>
      </c>
      <c r="AS43" s="62">
        <f t="shared" si="2"/>
        <v>2808</v>
      </c>
    </row>
    <row r="44" spans="1:45" ht="12">
      <c r="A44" s="47" t="s">
        <v>12</v>
      </c>
      <c r="B44" s="55">
        <v>17</v>
      </c>
      <c r="C44" s="53">
        <v>5</v>
      </c>
      <c r="D44" s="53">
        <v>13</v>
      </c>
      <c r="E44" s="54">
        <v>35</v>
      </c>
      <c r="F44" s="55">
        <v>27</v>
      </c>
      <c r="G44" s="53">
        <v>2</v>
      </c>
      <c r="H44" s="53">
        <v>9</v>
      </c>
      <c r="I44" s="54">
        <v>38</v>
      </c>
      <c r="J44" s="55">
        <v>12</v>
      </c>
      <c r="K44" s="53">
        <v>3</v>
      </c>
      <c r="L44" s="53">
        <v>7</v>
      </c>
      <c r="M44" s="54">
        <v>22</v>
      </c>
      <c r="N44" s="55"/>
      <c r="O44" s="53"/>
      <c r="P44" s="53"/>
      <c r="Q44" s="54"/>
      <c r="R44" s="55">
        <v>69</v>
      </c>
      <c r="S44" s="53">
        <v>0</v>
      </c>
      <c r="T44" s="53">
        <v>4</v>
      </c>
      <c r="U44" s="54">
        <v>73</v>
      </c>
      <c r="V44" s="55">
        <v>16</v>
      </c>
      <c r="W44" s="53">
        <v>2</v>
      </c>
      <c r="X44" s="53">
        <v>6</v>
      </c>
      <c r="Y44" s="54">
        <v>24</v>
      </c>
      <c r="Z44" s="55">
        <v>4</v>
      </c>
      <c r="AA44" s="53">
        <v>0</v>
      </c>
      <c r="AB44" s="53">
        <v>0</v>
      </c>
      <c r="AC44" s="54">
        <v>4</v>
      </c>
      <c r="AD44" s="55">
        <v>19</v>
      </c>
      <c r="AE44" s="53">
        <v>5</v>
      </c>
      <c r="AF44" s="53">
        <v>5</v>
      </c>
      <c r="AG44" s="54">
        <v>29</v>
      </c>
      <c r="AH44" s="55">
        <v>26</v>
      </c>
      <c r="AI44" s="53">
        <v>15</v>
      </c>
      <c r="AJ44" s="53">
        <v>2</v>
      </c>
      <c r="AK44" s="54">
        <v>43</v>
      </c>
      <c r="AL44" s="52">
        <v>30</v>
      </c>
      <c r="AM44" s="53">
        <v>0</v>
      </c>
      <c r="AN44" s="53">
        <v>4</v>
      </c>
      <c r="AO44" s="54">
        <v>34</v>
      </c>
      <c r="AP44" s="51">
        <f t="shared" si="2"/>
        <v>580</v>
      </c>
      <c r="AQ44" s="48">
        <f t="shared" si="2"/>
        <v>128</v>
      </c>
      <c r="AR44" s="48">
        <f t="shared" si="2"/>
        <v>257</v>
      </c>
      <c r="AS44" s="62">
        <f t="shared" si="2"/>
        <v>965</v>
      </c>
    </row>
    <row r="45" spans="1:45" ht="12">
      <c r="A45" s="47" t="s">
        <v>13</v>
      </c>
      <c r="B45" s="55">
        <v>8</v>
      </c>
      <c r="C45" s="53">
        <v>0</v>
      </c>
      <c r="D45" s="53">
        <v>1</v>
      </c>
      <c r="E45" s="54">
        <v>9</v>
      </c>
      <c r="F45" s="55">
        <v>40</v>
      </c>
      <c r="G45" s="53">
        <v>5</v>
      </c>
      <c r="H45" s="53">
        <v>20</v>
      </c>
      <c r="I45" s="54">
        <v>65</v>
      </c>
      <c r="J45" s="55">
        <v>13</v>
      </c>
      <c r="K45" s="53">
        <v>1</v>
      </c>
      <c r="L45" s="53">
        <v>4</v>
      </c>
      <c r="M45" s="54">
        <v>18</v>
      </c>
      <c r="N45" s="55">
        <v>7</v>
      </c>
      <c r="O45" s="53">
        <v>0</v>
      </c>
      <c r="P45" s="53">
        <v>0</v>
      </c>
      <c r="Q45" s="54">
        <v>7</v>
      </c>
      <c r="R45" s="55">
        <v>24</v>
      </c>
      <c r="S45" s="53">
        <v>4</v>
      </c>
      <c r="T45" s="53">
        <v>12</v>
      </c>
      <c r="U45" s="54">
        <v>40</v>
      </c>
      <c r="V45" s="55">
        <v>106</v>
      </c>
      <c r="W45" s="53">
        <v>5</v>
      </c>
      <c r="X45" s="53">
        <v>26</v>
      </c>
      <c r="Y45" s="54">
        <v>137</v>
      </c>
      <c r="Z45" s="55">
        <v>11</v>
      </c>
      <c r="AA45" s="53">
        <v>2</v>
      </c>
      <c r="AB45" s="53">
        <v>0</v>
      </c>
      <c r="AC45" s="54">
        <v>13</v>
      </c>
      <c r="AD45" s="55">
        <v>30</v>
      </c>
      <c r="AE45" s="53">
        <v>1</v>
      </c>
      <c r="AF45" s="53">
        <v>3</v>
      </c>
      <c r="AG45" s="54">
        <v>34</v>
      </c>
      <c r="AH45" s="55">
        <v>50</v>
      </c>
      <c r="AI45" s="53">
        <v>10</v>
      </c>
      <c r="AJ45" s="53">
        <v>7</v>
      </c>
      <c r="AK45" s="54">
        <v>67</v>
      </c>
      <c r="AL45" s="52">
        <v>25</v>
      </c>
      <c r="AM45" s="53">
        <v>1</v>
      </c>
      <c r="AN45" s="53">
        <v>7</v>
      </c>
      <c r="AO45" s="54">
        <v>33</v>
      </c>
      <c r="AP45" s="51">
        <f t="shared" si="2"/>
        <v>885</v>
      </c>
      <c r="AQ45" s="48">
        <f t="shared" si="2"/>
        <v>207</v>
      </c>
      <c r="AR45" s="48">
        <f t="shared" si="2"/>
        <v>252</v>
      </c>
      <c r="AS45" s="62">
        <f t="shared" si="2"/>
        <v>1344</v>
      </c>
    </row>
    <row r="46" spans="1:45" ht="12">
      <c r="A46" s="47" t="s">
        <v>14</v>
      </c>
      <c r="B46" s="55"/>
      <c r="C46" s="53"/>
      <c r="D46" s="53"/>
      <c r="E46" s="54"/>
      <c r="F46" s="55">
        <v>4</v>
      </c>
      <c r="G46" s="53">
        <v>0</v>
      </c>
      <c r="H46" s="53">
        <v>3</v>
      </c>
      <c r="I46" s="54">
        <v>7</v>
      </c>
      <c r="J46" s="55"/>
      <c r="K46" s="53"/>
      <c r="L46" s="53"/>
      <c r="M46" s="54"/>
      <c r="N46" s="55"/>
      <c r="O46" s="53"/>
      <c r="P46" s="53"/>
      <c r="Q46" s="54"/>
      <c r="R46" s="55"/>
      <c r="S46" s="53"/>
      <c r="T46" s="53"/>
      <c r="U46" s="54"/>
      <c r="V46" s="55">
        <v>2</v>
      </c>
      <c r="W46" s="53">
        <v>3</v>
      </c>
      <c r="X46" s="53">
        <v>0</v>
      </c>
      <c r="Y46" s="54">
        <v>5</v>
      </c>
      <c r="Z46" s="55"/>
      <c r="AA46" s="53"/>
      <c r="AB46" s="53"/>
      <c r="AC46" s="54"/>
      <c r="AD46" s="55">
        <v>0</v>
      </c>
      <c r="AE46" s="53">
        <v>0</v>
      </c>
      <c r="AF46" s="53">
        <v>1</v>
      </c>
      <c r="AG46" s="54">
        <v>1</v>
      </c>
      <c r="AH46" s="55"/>
      <c r="AI46" s="53"/>
      <c r="AJ46" s="53"/>
      <c r="AK46" s="54"/>
      <c r="AL46" s="52"/>
      <c r="AM46" s="53"/>
      <c r="AN46" s="53"/>
      <c r="AO46" s="54"/>
      <c r="AP46" s="51">
        <f t="shared" si="2"/>
        <v>15</v>
      </c>
      <c r="AQ46" s="48">
        <f t="shared" si="2"/>
        <v>5</v>
      </c>
      <c r="AR46" s="48">
        <f t="shared" si="2"/>
        <v>16</v>
      </c>
      <c r="AS46" s="62">
        <f t="shared" si="2"/>
        <v>36</v>
      </c>
    </row>
    <row r="47" spans="1:45" ht="12">
      <c r="A47" s="47" t="s">
        <v>15</v>
      </c>
      <c r="B47" s="55">
        <v>1</v>
      </c>
      <c r="C47" s="53">
        <v>0</v>
      </c>
      <c r="D47" s="53">
        <v>1</v>
      </c>
      <c r="E47" s="54">
        <v>2</v>
      </c>
      <c r="F47" s="55">
        <v>6</v>
      </c>
      <c r="G47" s="53">
        <v>0</v>
      </c>
      <c r="H47" s="53">
        <v>2</v>
      </c>
      <c r="I47" s="54">
        <v>8</v>
      </c>
      <c r="J47" s="55">
        <v>1</v>
      </c>
      <c r="K47" s="53">
        <v>0</v>
      </c>
      <c r="L47" s="53">
        <v>0</v>
      </c>
      <c r="M47" s="54">
        <v>1</v>
      </c>
      <c r="N47" s="55"/>
      <c r="O47" s="53"/>
      <c r="P47" s="53"/>
      <c r="Q47" s="54"/>
      <c r="R47" s="55">
        <v>5</v>
      </c>
      <c r="S47" s="53">
        <v>0</v>
      </c>
      <c r="T47" s="53">
        <v>3</v>
      </c>
      <c r="U47" s="54">
        <v>8</v>
      </c>
      <c r="V47" s="55">
        <v>0</v>
      </c>
      <c r="W47" s="53">
        <v>2</v>
      </c>
      <c r="X47" s="53">
        <v>1</v>
      </c>
      <c r="Y47" s="54">
        <v>3</v>
      </c>
      <c r="Z47" s="55">
        <v>0</v>
      </c>
      <c r="AA47" s="53">
        <v>1</v>
      </c>
      <c r="AB47" s="53">
        <v>0</v>
      </c>
      <c r="AC47" s="54">
        <v>1</v>
      </c>
      <c r="AD47" s="55">
        <v>5</v>
      </c>
      <c r="AE47" s="53">
        <v>0</v>
      </c>
      <c r="AF47" s="53">
        <v>1</v>
      </c>
      <c r="AG47" s="54">
        <v>6</v>
      </c>
      <c r="AH47" s="55">
        <v>5</v>
      </c>
      <c r="AI47" s="53">
        <v>0</v>
      </c>
      <c r="AJ47" s="53">
        <v>0</v>
      </c>
      <c r="AK47" s="54">
        <v>5</v>
      </c>
      <c r="AL47" s="52"/>
      <c r="AM47" s="53"/>
      <c r="AN47" s="53"/>
      <c r="AO47" s="54"/>
      <c r="AP47" s="51">
        <f t="shared" si="2"/>
        <v>68</v>
      </c>
      <c r="AQ47" s="48">
        <f t="shared" si="2"/>
        <v>20</v>
      </c>
      <c r="AR47" s="48">
        <f t="shared" si="2"/>
        <v>23</v>
      </c>
      <c r="AS47" s="62">
        <f t="shared" si="2"/>
        <v>111</v>
      </c>
    </row>
    <row r="48" spans="1:45" ht="12">
      <c r="A48" s="47" t="s">
        <v>16</v>
      </c>
      <c r="B48" s="55">
        <v>198</v>
      </c>
      <c r="C48" s="53">
        <v>50</v>
      </c>
      <c r="D48" s="53">
        <v>86</v>
      </c>
      <c r="E48" s="54">
        <v>334</v>
      </c>
      <c r="F48" s="55">
        <v>334</v>
      </c>
      <c r="G48" s="53">
        <v>24</v>
      </c>
      <c r="H48" s="53">
        <v>95</v>
      </c>
      <c r="I48" s="54">
        <v>453</v>
      </c>
      <c r="J48" s="55">
        <v>153</v>
      </c>
      <c r="K48" s="53">
        <v>10</v>
      </c>
      <c r="L48" s="53">
        <v>48</v>
      </c>
      <c r="M48" s="54">
        <v>211</v>
      </c>
      <c r="N48" s="55">
        <v>28</v>
      </c>
      <c r="O48" s="53">
        <v>0</v>
      </c>
      <c r="P48" s="53">
        <v>9</v>
      </c>
      <c r="Q48" s="54">
        <v>37</v>
      </c>
      <c r="R48" s="55">
        <v>343</v>
      </c>
      <c r="S48" s="53">
        <v>102</v>
      </c>
      <c r="T48" s="53">
        <v>232</v>
      </c>
      <c r="U48" s="54">
        <v>677</v>
      </c>
      <c r="V48" s="55">
        <v>419</v>
      </c>
      <c r="W48" s="53">
        <v>51</v>
      </c>
      <c r="X48" s="53">
        <v>500</v>
      </c>
      <c r="Y48" s="54">
        <v>970</v>
      </c>
      <c r="Z48" s="55">
        <v>64</v>
      </c>
      <c r="AA48" s="53">
        <v>40</v>
      </c>
      <c r="AB48" s="53">
        <v>6</v>
      </c>
      <c r="AC48" s="54">
        <v>110</v>
      </c>
      <c r="AD48" s="55">
        <v>239</v>
      </c>
      <c r="AE48" s="53">
        <v>71</v>
      </c>
      <c r="AF48" s="53">
        <v>47</v>
      </c>
      <c r="AG48" s="54">
        <v>357</v>
      </c>
      <c r="AH48" s="55">
        <v>442</v>
      </c>
      <c r="AI48" s="53">
        <v>63</v>
      </c>
      <c r="AJ48" s="53">
        <v>67</v>
      </c>
      <c r="AK48" s="54">
        <v>572</v>
      </c>
      <c r="AL48" s="52">
        <v>185</v>
      </c>
      <c r="AM48" s="53">
        <v>73</v>
      </c>
      <c r="AN48" s="53">
        <v>46</v>
      </c>
      <c r="AO48" s="54">
        <v>304</v>
      </c>
      <c r="AP48" s="51">
        <f t="shared" si="2"/>
        <v>6192</v>
      </c>
      <c r="AQ48" s="48">
        <f t="shared" si="2"/>
        <v>1624</v>
      </c>
      <c r="AR48" s="48">
        <f t="shared" si="2"/>
        <v>2376</v>
      </c>
      <c r="AS48" s="62">
        <f t="shared" si="2"/>
        <v>10192</v>
      </c>
    </row>
    <row r="49" spans="1:45" ht="12">
      <c r="A49" s="47" t="s">
        <v>17</v>
      </c>
      <c r="B49" s="55">
        <v>2</v>
      </c>
      <c r="C49" s="53">
        <v>0</v>
      </c>
      <c r="D49" s="53">
        <v>0</v>
      </c>
      <c r="E49" s="54">
        <v>2</v>
      </c>
      <c r="F49" s="55">
        <v>3</v>
      </c>
      <c r="G49" s="53">
        <v>0</v>
      </c>
      <c r="H49" s="53">
        <v>6</v>
      </c>
      <c r="I49" s="54">
        <v>9</v>
      </c>
      <c r="J49" s="55"/>
      <c r="K49" s="53"/>
      <c r="L49" s="53"/>
      <c r="M49" s="54"/>
      <c r="N49" s="55">
        <v>3</v>
      </c>
      <c r="O49" s="53">
        <v>0</v>
      </c>
      <c r="P49" s="53">
        <v>0</v>
      </c>
      <c r="Q49" s="54">
        <v>3</v>
      </c>
      <c r="R49" s="55">
        <v>20</v>
      </c>
      <c r="S49" s="53">
        <v>0</v>
      </c>
      <c r="T49" s="53">
        <v>4</v>
      </c>
      <c r="U49" s="54">
        <v>24</v>
      </c>
      <c r="V49" s="55">
        <v>7</v>
      </c>
      <c r="W49" s="53">
        <v>0</v>
      </c>
      <c r="X49" s="53">
        <v>1</v>
      </c>
      <c r="Y49" s="54">
        <v>8</v>
      </c>
      <c r="Z49" s="55">
        <v>6</v>
      </c>
      <c r="AA49" s="53">
        <v>0</v>
      </c>
      <c r="AB49" s="53">
        <v>0</v>
      </c>
      <c r="AC49" s="54">
        <v>6</v>
      </c>
      <c r="AD49" s="55">
        <v>7</v>
      </c>
      <c r="AE49" s="53">
        <v>0</v>
      </c>
      <c r="AF49" s="53">
        <v>0</v>
      </c>
      <c r="AG49" s="54">
        <v>7</v>
      </c>
      <c r="AH49" s="55">
        <v>6</v>
      </c>
      <c r="AI49" s="53">
        <v>0</v>
      </c>
      <c r="AJ49" s="53">
        <v>1</v>
      </c>
      <c r="AK49" s="54">
        <v>7</v>
      </c>
      <c r="AL49" s="52">
        <v>1</v>
      </c>
      <c r="AM49" s="53">
        <v>0</v>
      </c>
      <c r="AN49" s="53">
        <v>1</v>
      </c>
      <c r="AO49" s="54">
        <v>2</v>
      </c>
      <c r="AP49" s="51">
        <f t="shared" si="2"/>
        <v>72</v>
      </c>
      <c r="AQ49" s="48">
        <f t="shared" si="2"/>
        <v>7</v>
      </c>
      <c r="AR49" s="48">
        <f t="shared" si="2"/>
        <v>23</v>
      </c>
      <c r="AS49" s="62">
        <f t="shared" si="2"/>
        <v>102</v>
      </c>
    </row>
    <row r="50" spans="1:45" ht="12">
      <c r="A50" s="47" t="s">
        <v>18</v>
      </c>
      <c r="B50" s="55">
        <v>103</v>
      </c>
      <c r="C50" s="53">
        <v>12</v>
      </c>
      <c r="D50" s="53">
        <v>54</v>
      </c>
      <c r="E50" s="54">
        <v>169</v>
      </c>
      <c r="F50" s="55">
        <v>340</v>
      </c>
      <c r="G50" s="53">
        <v>10</v>
      </c>
      <c r="H50" s="53">
        <v>43</v>
      </c>
      <c r="I50" s="54">
        <v>393</v>
      </c>
      <c r="J50" s="55">
        <v>75</v>
      </c>
      <c r="K50" s="53">
        <v>2</v>
      </c>
      <c r="L50" s="53">
        <v>11</v>
      </c>
      <c r="M50" s="54">
        <v>88</v>
      </c>
      <c r="N50" s="55">
        <v>16</v>
      </c>
      <c r="O50" s="53">
        <v>0</v>
      </c>
      <c r="P50" s="53">
        <v>0</v>
      </c>
      <c r="Q50" s="54">
        <v>16</v>
      </c>
      <c r="R50" s="55">
        <v>241</v>
      </c>
      <c r="S50" s="53">
        <v>10</v>
      </c>
      <c r="T50" s="53">
        <v>116</v>
      </c>
      <c r="U50" s="54">
        <v>367</v>
      </c>
      <c r="V50" s="55">
        <v>244</v>
      </c>
      <c r="W50" s="53">
        <v>23</v>
      </c>
      <c r="X50" s="53">
        <v>45</v>
      </c>
      <c r="Y50" s="54">
        <v>312</v>
      </c>
      <c r="Z50" s="55">
        <v>36</v>
      </c>
      <c r="AA50" s="53">
        <v>4</v>
      </c>
      <c r="AB50" s="53">
        <v>3</v>
      </c>
      <c r="AC50" s="54">
        <v>43</v>
      </c>
      <c r="AD50" s="55">
        <v>236</v>
      </c>
      <c r="AE50" s="53">
        <v>4</v>
      </c>
      <c r="AF50" s="53">
        <v>16</v>
      </c>
      <c r="AG50" s="54">
        <v>256</v>
      </c>
      <c r="AH50" s="55">
        <v>352</v>
      </c>
      <c r="AI50" s="53">
        <v>26</v>
      </c>
      <c r="AJ50" s="53">
        <v>48</v>
      </c>
      <c r="AK50" s="54">
        <v>426</v>
      </c>
      <c r="AL50" s="52">
        <v>101</v>
      </c>
      <c r="AM50" s="53">
        <v>15</v>
      </c>
      <c r="AN50" s="53">
        <v>20</v>
      </c>
      <c r="AO50" s="54">
        <v>136</v>
      </c>
      <c r="AP50" s="51">
        <f t="shared" si="2"/>
        <v>3742</v>
      </c>
      <c r="AQ50" s="48">
        <f t="shared" si="2"/>
        <v>432</v>
      </c>
      <c r="AR50" s="48">
        <f t="shared" si="2"/>
        <v>1064</v>
      </c>
      <c r="AS50" s="62">
        <f t="shared" si="2"/>
        <v>5238</v>
      </c>
    </row>
    <row r="51" spans="1:45" ht="12">
      <c r="A51" s="47" t="s">
        <v>19</v>
      </c>
      <c r="B51" s="55">
        <v>4</v>
      </c>
      <c r="C51" s="53">
        <v>1</v>
      </c>
      <c r="D51" s="53">
        <v>2</v>
      </c>
      <c r="E51" s="54">
        <v>7</v>
      </c>
      <c r="F51" s="55">
        <v>5</v>
      </c>
      <c r="G51" s="53">
        <v>2</v>
      </c>
      <c r="H51" s="53">
        <v>9</v>
      </c>
      <c r="I51" s="54">
        <v>16</v>
      </c>
      <c r="J51" s="55">
        <v>1</v>
      </c>
      <c r="K51" s="53">
        <v>1</v>
      </c>
      <c r="L51" s="53">
        <v>0</v>
      </c>
      <c r="M51" s="54">
        <v>2</v>
      </c>
      <c r="N51" s="55">
        <v>2</v>
      </c>
      <c r="O51" s="53">
        <v>0</v>
      </c>
      <c r="P51" s="53">
        <v>1</v>
      </c>
      <c r="Q51" s="54">
        <v>3</v>
      </c>
      <c r="R51" s="55">
        <v>14</v>
      </c>
      <c r="S51" s="53">
        <v>1</v>
      </c>
      <c r="T51" s="53">
        <v>5</v>
      </c>
      <c r="U51" s="54">
        <v>20</v>
      </c>
      <c r="V51" s="55">
        <v>6</v>
      </c>
      <c r="W51" s="53">
        <v>16</v>
      </c>
      <c r="X51" s="53">
        <v>4</v>
      </c>
      <c r="Y51" s="54">
        <v>26</v>
      </c>
      <c r="Z51" s="55">
        <v>1</v>
      </c>
      <c r="AA51" s="53">
        <v>0</v>
      </c>
      <c r="AB51" s="53">
        <v>1</v>
      </c>
      <c r="AC51" s="54">
        <v>2</v>
      </c>
      <c r="AD51" s="55">
        <v>4</v>
      </c>
      <c r="AE51" s="53">
        <v>0</v>
      </c>
      <c r="AF51" s="53">
        <v>1</v>
      </c>
      <c r="AG51" s="54">
        <v>5</v>
      </c>
      <c r="AH51" s="55">
        <v>11</v>
      </c>
      <c r="AI51" s="53">
        <v>2</v>
      </c>
      <c r="AJ51" s="53">
        <v>11</v>
      </c>
      <c r="AK51" s="54">
        <v>24</v>
      </c>
      <c r="AL51" s="52">
        <v>0</v>
      </c>
      <c r="AM51" s="53">
        <v>2</v>
      </c>
      <c r="AN51" s="53">
        <v>2</v>
      </c>
      <c r="AO51" s="54">
        <v>4</v>
      </c>
      <c r="AP51" s="51">
        <f t="shared" si="2"/>
        <v>123</v>
      </c>
      <c r="AQ51" s="48">
        <f t="shared" si="2"/>
        <v>62</v>
      </c>
      <c r="AR51" s="48">
        <f t="shared" si="2"/>
        <v>73</v>
      </c>
      <c r="AS51" s="62">
        <f t="shared" si="2"/>
        <v>258</v>
      </c>
    </row>
    <row r="52" spans="1:45" ht="12.75" thickBot="1">
      <c r="A52" s="47" t="s">
        <v>20</v>
      </c>
      <c r="B52" s="55">
        <v>4</v>
      </c>
      <c r="C52" s="53">
        <v>0</v>
      </c>
      <c r="D52" s="53">
        <v>4</v>
      </c>
      <c r="E52" s="54">
        <v>8</v>
      </c>
      <c r="F52" s="55">
        <v>2</v>
      </c>
      <c r="G52" s="53">
        <v>0</v>
      </c>
      <c r="H52" s="53">
        <v>3</v>
      </c>
      <c r="I52" s="54">
        <v>5</v>
      </c>
      <c r="J52" s="55">
        <v>7</v>
      </c>
      <c r="K52" s="53">
        <v>0</v>
      </c>
      <c r="L52" s="53">
        <v>4</v>
      </c>
      <c r="M52" s="54">
        <v>11</v>
      </c>
      <c r="N52" s="55">
        <v>1</v>
      </c>
      <c r="O52" s="53">
        <v>0</v>
      </c>
      <c r="P52" s="53">
        <v>1</v>
      </c>
      <c r="Q52" s="54">
        <v>2</v>
      </c>
      <c r="R52" s="55">
        <v>3</v>
      </c>
      <c r="S52" s="53">
        <v>0</v>
      </c>
      <c r="T52" s="53">
        <v>6</v>
      </c>
      <c r="U52" s="54">
        <v>9</v>
      </c>
      <c r="V52" s="55">
        <v>3</v>
      </c>
      <c r="W52" s="53">
        <v>0</v>
      </c>
      <c r="X52" s="53">
        <v>1</v>
      </c>
      <c r="Y52" s="54">
        <v>4</v>
      </c>
      <c r="Z52" s="55">
        <v>3</v>
      </c>
      <c r="AA52" s="53">
        <v>0</v>
      </c>
      <c r="AB52" s="53">
        <v>7</v>
      </c>
      <c r="AC52" s="54">
        <v>10</v>
      </c>
      <c r="AD52" s="55">
        <v>2</v>
      </c>
      <c r="AE52" s="53">
        <v>0</v>
      </c>
      <c r="AF52" s="53">
        <v>16</v>
      </c>
      <c r="AG52" s="54">
        <v>18</v>
      </c>
      <c r="AH52" s="55">
        <v>2</v>
      </c>
      <c r="AI52" s="53">
        <v>0</v>
      </c>
      <c r="AJ52" s="53">
        <v>1</v>
      </c>
      <c r="AK52" s="54">
        <v>3</v>
      </c>
      <c r="AL52" s="52">
        <v>0</v>
      </c>
      <c r="AM52" s="53">
        <v>0</v>
      </c>
      <c r="AN52" s="53">
        <v>13</v>
      </c>
      <c r="AO52" s="54">
        <v>13</v>
      </c>
      <c r="AP52" s="51">
        <f t="shared" si="2"/>
        <v>39</v>
      </c>
      <c r="AQ52" s="48">
        <f t="shared" si="2"/>
        <v>0</v>
      </c>
      <c r="AR52" s="48">
        <f t="shared" si="2"/>
        <v>123</v>
      </c>
      <c r="AS52" s="62">
        <f t="shared" si="2"/>
        <v>162</v>
      </c>
    </row>
    <row r="53" spans="1:45" ht="12.75" thickBot="1">
      <c r="A53" s="56" t="s">
        <v>0</v>
      </c>
      <c r="B53" s="57">
        <f aca="true" t="shared" si="3" ref="B53:AO53">SUM(B33:B52)</f>
        <v>928</v>
      </c>
      <c r="C53" s="58">
        <f t="shared" si="3"/>
        <v>278</v>
      </c>
      <c r="D53" s="58">
        <f t="shared" si="3"/>
        <v>561</v>
      </c>
      <c r="E53" s="59">
        <f t="shared" si="3"/>
        <v>1767</v>
      </c>
      <c r="F53" s="57">
        <f t="shared" si="3"/>
        <v>2366</v>
      </c>
      <c r="G53" s="58">
        <f t="shared" si="3"/>
        <v>182</v>
      </c>
      <c r="H53" s="58">
        <f t="shared" si="3"/>
        <v>719</v>
      </c>
      <c r="I53" s="59">
        <f t="shared" si="3"/>
        <v>3267</v>
      </c>
      <c r="J53" s="57">
        <f t="shared" si="3"/>
        <v>745</v>
      </c>
      <c r="K53" s="58">
        <f t="shared" si="3"/>
        <v>56</v>
      </c>
      <c r="L53" s="58">
        <f t="shared" si="3"/>
        <v>191</v>
      </c>
      <c r="M53" s="59">
        <f t="shared" si="3"/>
        <v>992</v>
      </c>
      <c r="N53" s="57">
        <f t="shared" si="3"/>
        <v>226</v>
      </c>
      <c r="O53" s="58">
        <f t="shared" si="3"/>
        <v>7</v>
      </c>
      <c r="P53" s="58">
        <f t="shared" si="3"/>
        <v>31</v>
      </c>
      <c r="Q53" s="59">
        <f t="shared" si="3"/>
        <v>264</v>
      </c>
      <c r="R53" s="57">
        <f t="shared" si="3"/>
        <v>2096</v>
      </c>
      <c r="S53" s="58">
        <f t="shared" si="3"/>
        <v>308</v>
      </c>
      <c r="T53" s="58">
        <f t="shared" si="3"/>
        <v>1156</v>
      </c>
      <c r="U53" s="59">
        <f t="shared" si="3"/>
        <v>3560</v>
      </c>
      <c r="V53" s="57">
        <f t="shared" si="3"/>
        <v>2067</v>
      </c>
      <c r="W53" s="58">
        <f t="shared" si="3"/>
        <v>429</v>
      </c>
      <c r="X53" s="58">
        <f t="shared" si="3"/>
        <v>1108</v>
      </c>
      <c r="Y53" s="59">
        <f t="shared" si="3"/>
        <v>3604</v>
      </c>
      <c r="Z53" s="57">
        <f t="shared" si="3"/>
        <v>370</v>
      </c>
      <c r="AA53" s="58">
        <f t="shared" si="3"/>
        <v>161</v>
      </c>
      <c r="AB53" s="58">
        <f t="shared" si="3"/>
        <v>40</v>
      </c>
      <c r="AC53" s="59">
        <f t="shared" si="3"/>
        <v>571</v>
      </c>
      <c r="AD53" s="57">
        <f t="shared" si="3"/>
        <v>1316</v>
      </c>
      <c r="AE53" s="58">
        <f t="shared" si="3"/>
        <v>210</v>
      </c>
      <c r="AF53" s="58">
        <f t="shared" si="3"/>
        <v>304</v>
      </c>
      <c r="AG53" s="59">
        <f t="shared" si="3"/>
        <v>1830</v>
      </c>
      <c r="AH53" s="57">
        <f t="shared" si="3"/>
        <v>2724</v>
      </c>
      <c r="AI53" s="58">
        <f t="shared" si="3"/>
        <v>435</v>
      </c>
      <c r="AJ53" s="58">
        <f t="shared" si="3"/>
        <v>503</v>
      </c>
      <c r="AK53" s="59">
        <f t="shared" si="3"/>
        <v>3662</v>
      </c>
      <c r="AL53" s="63">
        <f t="shared" si="3"/>
        <v>970</v>
      </c>
      <c r="AM53" s="58">
        <f t="shared" si="3"/>
        <v>149</v>
      </c>
      <c r="AN53" s="58">
        <f t="shared" si="3"/>
        <v>240</v>
      </c>
      <c r="AO53" s="59">
        <f t="shared" si="3"/>
        <v>1359</v>
      </c>
      <c r="AP53" s="57">
        <f t="shared" si="2"/>
        <v>29591</v>
      </c>
      <c r="AQ53" s="58">
        <f t="shared" si="2"/>
        <v>8308</v>
      </c>
      <c r="AR53" s="58">
        <f t="shared" si="2"/>
        <v>13637</v>
      </c>
      <c r="AS53" s="59">
        <f t="shared" si="2"/>
        <v>51536</v>
      </c>
    </row>
    <row r="54" ht="12">
      <c r="A54" s="4" t="s">
        <v>82</v>
      </c>
    </row>
    <row r="55" ht="12">
      <c r="A55" s="165" t="s">
        <v>287</v>
      </c>
    </row>
  </sheetData>
  <sheetProtection/>
  <mergeCells count="26">
    <mergeCell ref="V31:Y31"/>
    <mergeCell ref="Z31:AC31"/>
    <mergeCell ref="AD31:AG31"/>
    <mergeCell ref="AH31:AK31"/>
    <mergeCell ref="AL31:AO31"/>
    <mergeCell ref="AP31:AS31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Di Cesare Miriam</cp:lastModifiedBy>
  <cp:lastPrinted>2019-08-29T12:18:14Z</cp:lastPrinted>
  <dcterms:created xsi:type="dcterms:W3CDTF">2013-07-31T10:35:11Z</dcterms:created>
  <dcterms:modified xsi:type="dcterms:W3CDTF">2022-08-22T09:48:41Z</dcterms:modified>
  <cp:category/>
  <cp:version/>
  <cp:contentType/>
  <cp:contentStatus/>
</cp:coreProperties>
</file>