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autoCompressPictures="0"/>
  <mc:AlternateContent xmlns:mc="http://schemas.openxmlformats.org/markup-compatibility/2006">
    <mc:Choice Requires="x15">
      <x15ac:absPath xmlns:x15ac="http://schemas.microsoft.com/office/spreadsheetml/2010/11/ac" url="C:\disco D\backup\LIDIA\Rapporti SISM SIND 2020\SIND\"/>
    </mc:Choice>
  </mc:AlternateContent>
  <xr:revisionPtr revIDLastSave="0" documentId="13_ncr:1_{00DCEB5E-45F6-403C-967F-801A7B6ACCFD}" xr6:coauthVersionLast="36" xr6:coauthVersionMax="47" xr10:uidLastSave="{00000000-0000-0000-0000-000000000000}"/>
  <bookViews>
    <workbookView xWindow="19480" yWindow="820" windowWidth="17400" windowHeight="15120" tabRatio="994" firstSheet="2" activeTab="9" xr2:uid="{00000000-000D-0000-FFFF-FFFF00000000}"/>
  </bookViews>
  <sheets>
    <sheet name="4" sheetId="22" r:id="rId1"/>
    <sheet name="5" sheetId="10" r:id="rId2"/>
    <sheet name="6.1" sheetId="16" r:id="rId3"/>
    <sheet name="6.2" sheetId="17" r:id="rId4"/>
    <sheet name="7" sheetId="18" r:id="rId5"/>
    <sheet name="8.1" sheetId="19" r:id="rId6"/>
    <sheet name="8.2" sheetId="21" r:id="rId7"/>
    <sheet name="8.3" sheetId="20" r:id="rId8"/>
    <sheet name="9.1 9.2" sheetId="14" r:id="rId9"/>
    <sheet name="9.3" sheetId="12" r:id="rId10"/>
    <sheet name="9.4" sheetId="5" r:id="rId11"/>
  </sheets>
  <definedNames>
    <definedName name="_xlnm.Print_Area" localSheetId="8">'9.1 9.2'!$A$30:$V$49</definedName>
    <definedName name="_xlnm.Print_Area" localSheetId="9">'9.3'!$A$2:$S$29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5" l="1"/>
  <c r="I11" i="5"/>
  <c r="I15" i="5"/>
  <c r="I19" i="5"/>
  <c r="I22" i="5"/>
  <c r="I25" i="5"/>
  <c r="I27" i="5"/>
  <c r="I8" i="5"/>
  <c r="I12" i="5"/>
  <c r="I16" i="5"/>
  <c r="I20" i="5"/>
  <c r="I23" i="5"/>
  <c r="I26" i="5"/>
  <c r="I28" i="5"/>
  <c r="I9" i="5"/>
  <c r="I13" i="5"/>
  <c r="I17" i="5"/>
  <c r="I29" i="5"/>
  <c r="I30" i="5"/>
  <c r="H27" i="5"/>
  <c r="H28" i="5"/>
  <c r="H29" i="5"/>
  <c r="H30" i="5"/>
  <c r="G27" i="5"/>
  <c r="G28" i="5"/>
  <c r="G29" i="5"/>
  <c r="G30" i="5"/>
  <c r="F27" i="5"/>
  <c r="F28" i="5"/>
  <c r="F29" i="5"/>
  <c r="F30" i="5"/>
  <c r="E27" i="5"/>
  <c r="E28" i="5"/>
  <c r="E29" i="5"/>
  <c r="E30" i="5"/>
  <c r="D27" i="5"/>
  <c r="D28" i="5"/>
  <c r="D29" i="5"/>
  <c r="D30" i="5"/>
  <c r="C27" i="5"/>
  <c r="C28" i="5"/>
  <c r="C29" i="5"/>
  <c r="C30" i="5"/>
  <c r="I24" i="5"/>
  <c r="I21" i="5"/>
  <c r="I18" i="5"/>
  <c r="I14" i="5"/>
  <c r="I10" i="5"/>
  <c r="I6" i="5"/>
  <c r="F17" i="20"/>
  <c r="F16" i="20"/>
  <c r="F15" i="20"/>
  <c r="F14" i="20"/>
  <c r="F8" i="20"/>
  <c r="F7" i="20"/>
  <c r="F6" i="20"/>
  <c r="F5" i="20"/>
  <c r="F112" i="18"/>
  <c r="E112" i="18"/>
  <c r="D112" i="18"/>
  <c r="C112" i="18"/>
  <c r="F110" i="18"/>
  <c r="E110" i="18"/>
  <c r="D110" i="18"/>
  <c r="C110" i="18"/>
  <c r="F108" i="18"/>
  <c r="E108" i="18"/>
  <c r="D108" i="18"/>
  <c r="C108" i="18"/>
  <c r="F106" i="18"/>
  <c r="E106" i="18"/>
  <c r="D106" i="18"/>
  <c r="C106" i="18"/>
  <c r="F102" i="18"/>
  <c r="E102" i="18"/>
  <c r="D102" i="18"/>
  <c r="C102" i="18"/>
  <c r="F97" i="18"/>
  <c r="E97" i="18"/>
  <c r="D97" i="18"/>
  <c r="C97" i="18"/>
  <c r="F91" i="18"/>
  <c r="E91" i="18"/>
  <c r="D91" i="18"/>
  <c r="C91" i="18"/>
  <c r="F88" i="18"/>
  <c r="E88" i="18"/>
  <c r="D88" i="18"/>
  <c r="C8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G415" i="17"/>
  <c r="G414" i="17"/>
  <c r="G413" i="17"/>
  <c r="G412" i="17"/>
  <c r="G411" i="17"/>
  <c r="G410" i="17"/>
  <c r="G409" i="17"/>
  <c r="G408" i="17"/>
  <c r="G407" i="17"/>
  <c r="G406" i="17"/>
  <c r="G405" i="17"/>
  <c r="G404" i="17"/>
  <c r="G403" i="17"/>
  <c r="G402" i="17"/>
  <c r="G401" i="17"/>
  <c r="G400" i="17"/>
  <c r="G399" i="17"/>
  <c r="G398" i="17"/>
  <c r="G397" i="17"/>
  <c r="G396" i="17"/>
  <c r="G395" i="17"/>
  <c r="G394" i="17"/>
  <c r="G393" i="17"/>
  <c r="G392" i="17"/>
  <c r="G391" i="17"/>
  <c r="G390" i="17"/>
  <c r="G389" i="17"/>
  <c r="G388" i="17"/>
  <c r="G387" i="17"/>
  <c r="G386" i="17"/>
  <c r="G385" i="17"/>
  <c r="P235" i="17"/>
  <c r="O235" i="17"/>
  <c r="N235" i="17"/>
  <c r="M235" i="17"/>
  <c r="L235" i="17"/>
  <c r="K235" i="17"/>
  <c r="J235" i="17"/>
  <c r="I235" i="17"/>
  <c r="H235" i="17"/>
  <c r="G235" i="17"/>
  <c r="F235" i="17"/>
  <c r="E235" i="17"/>
  <c r="D235" i="17"/>
  <c r="C235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C232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C229" i="17"/>
  <c r="P226" i="17"/>
  <c r="O226" i="17"/>
  <c r="K226" i="17"/>
  <c r="E226" i="17"/>
  <c r="P223" i="17"/>
  <c r="O223" i="17"/>
  <c r="I223" i="17"/>
  <c r="H223" i="17"/>
  <c r="G223" i="17"/>
  <c r="F223" i="17"/>
  <c r="E223" i="17"/>
  <c r="D223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P217" i="17"/>
  <c r="O217" i="17"/>
  <c r="L217" i="17"/>
  <c r="K217" i="17"/>
  <c r="J217" i="17"/>
  <c r="I217" i="17"/>
  <c r="H217" i="17"/>
  <c r="G217" i="17"/>
  <c r="F217" i="17"/>
  <c r="E217" i="17"/>
  <c r="D217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214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211" i="17"/>
  <c r="P170" i="17"/>
  <c r="O170" i="17"/>
  <c r="N170" i="17"/>
  <c r="M170" i="17"/>
  <c r="L170" i="17"/>
  <c r="K170" i="17"/>
  <c r="J170" i="17"/>
  <c r="I170" i="17"/>
  <c r="H170" i="17"/>
  <c r="G170" i="17"/>
  <c r="F170" i="17"/>
  <c r="E170" i="17"/>
  <c r="D170" i="17"/>
  <c r="C170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O95" i="17"/>
  <c r="M95" i="17"/>
  <c r="L95" i="17"/>
  <c r="K95" i="17"/>
  <c r="J95" i="17"/>
  <c r="I95" i="17"/>
  <c r="H95" i="17"/>
  <c r="E95" i="17"/>
  <c r="D95" i="17"/>
  <c r="O92" i="17"/>
  <c r="L92" i="17"/>
  <c r="K92" i="17"/>
  <c r="J92" i="17"/>
  <c r="I92" i="17"/>
  <c r="H92" i="17"/>
  <c r="G92" i="17"/>
  <c r="F92" i="17"/>
  <c r="E92" i="17"/>
  <c r="D92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</calcChain>
</file>

<file path=xl/sharedStrings.xml><?xml version="1.0" encoding="utf-8"?>
<sst xmlns="http://schemas.openxmlformats.org/spreadsheetml/2006/main" count="1930" uniqueCount="489">
  <si>
    <t>QUALIFICA</t>
  </si>
  <si>
    <t>Numero dipendenti</t>
  </si>
  <si>
    <t xml:space="preserve">TOTALE  </t>
  </si>
  <si>
    <t>TEMPO PIENO</t>
  </si>
  <si>
    <t>PART-TIME</t>
  </si>
  <si>
    <t>FINO AL 50%</t>
  </si>
  <si>
    <t>OLTRE IL 50%</t>
  </si>
  <si>
    <t>MEDICO</t>
  </si>
  <si>
    <t>DI CUI PSICHIATRI</t>
  </si>
  <si>
    <t>PSICOLOGO</t>
  </si>
  <si>
    <t>PERSONALE INFERMIERISTICO</t>
  </si>
  <si>
    <t>EDUCATORE PROFESSIONALE</t>
  </si>
  <si>
    <t>OTA/O.S.S.</t>
  </si>
  <si>
    <t>ASSISTENTE SOCIALE</t>
  </si>
  <si>
    <t>SOCIOLOGO</t>
  </si>
  <si>
    <t>PERSONALE AMMINISTRATIVO</t>
  </si>
  <si>
    <t>ALTRO</t>
  </si>
  <si>
    <t>TOTALE</t>
  </si>
  <si>
    <t>REGIONE</t>
  </si>
  <si>
    <t>Regime ordinario</t>
  </si>
  <si>
    <t>Regime diurno</t>
  </si>
  <si>
    <t>Dimissioni</t>
  </si>
  <si>
    <t>Giornate di degenza</t>
  </si>
  <si>
    <t>Degenza media</t>
  </si>
  <si>
    <t>Accessi</t>
  </si>
  <si>
    <t>Numero medio accessi</t>
  </si>
  <si>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</si>
  <si>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</si>
  <si>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</si>
  <si>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</si>
  <si>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</si>
  <si>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</si>
  <si>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</si>
  <si>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</si>
  <si>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</si>
  <si>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</si>
  <si>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</si>
  <si>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</si>
  <si>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</si>
  <si>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</si>
  <si>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</si>
  <si>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</si>
  <si>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</si>
  <si>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</si>
  <si>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</si>
  <si>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</si>
  <si>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</si>
  <si>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VALLE D`AOSTA</t>
  </si>
  <si>
    <t>PA BOLZANO</t>
  </si>
  <si>
    <t>PA TRENTO</t>
  </si>
  <si>
    <t>Fascia di età</t>
  </si>
  <si>
    <t>Totale complessivo</t>
  </si>
  <si>
    <t>Tra 0 e 17 anni</t>
  </si>
  <si>
    <t>Femmina</t>
  </si>
  <si>
    <t>Maschio</t>
  </si>
  <si>
    <t>Tra 18 e 24 anni</t>
  </si>
  <si>
    <t>Tra 25 e 44 anni</t>
  </si>
  <si>
    <t>Tra 45 e 64 anni</t>
  </si>
  <si>
    <t>Tra 65 e 74 anni</t>
  </si>
  <si>
    <t>75 anni e oltre</t>
  </si>
  <si>
    <t>Totale Maschi</t>
  </si>
  <si>
    <t>Totale Femmine</t>
  </si>
  <si>
    <t>Numero di accessi in pronto soccorso per gruppo diagnostico 1-9 e per regione</t>
  </si>
  <si>
    <t>%</t>
  </si>
  <si>
    <t>Altri reparti</t>
  </si>
  <si>
    <t>Istituti pubblici (1)</t>
  </si>
  <si>
    <t>Istituti pubblici (2)</t>
  </si>
  <si>
    <t>Istituti privati accreditati (1)</t>
  </si>
  <si>
    <t>Istituti privati accreditati (2)</t>
  </si>
  <si>
    <t>Istituti pubblici (1):  Aziende ospedaliere, A.O.U. e Policlinici pubblici, IRCCS Pubblici e fondazioni pubbliche</t>
  </si>
  <si>
    <t>Istituti pubblici (2):  Ospedali a gestione diretta</t>
  </si>
  <si>
    <t>Istituti privati accreditati (1):  Policlinici privati, IRCCS Privati e Fondazioni private, Ospedali classificati, Istituti qualificati presidi USL, Enti di ricerca</t>
  </si>
  <si>
    <t>Istituti privati accreditati (2):  Case di cura private accreditate</t>
  </si>
  <si>
    <t>Reparto di degenza</t>
  </si>
  <si>
    <t>Altre forme di rapporto professionale</t>
  </si>
  <si>
    <t xml:space="preserve">ASS. TERRITORIALE </t>
  </si>
  <si>
    <t>ASS. OSPEDALIERA</t>
  </si>
  <si>
    <t xml:space="preserve">AMBULATORIALE E DOMICILIARE                            </t>
  </si>
  <si>
    <t xml:space="preserve">SEMIRESIDENZIALE </t>
  </si>
  <si>
    <t xml:space="preserve">RESIDENZIALE                                             </t>
  </si>
  <si>
    <t>TOTALE  TERRITORIALE</t>
  </si>
  <si>
    <t>SPESA RELATIVA ALL'ASSISTENZA TOSSICODIPENDENZA</t>
  </si>
  <si>
    <t>Abuso di droghe senza dipendenza</t>
  </si>
  <si>
    <t>Avvelenamento da altri depressori del SNC e anestetici</t>
  </si>
  <si>
    <t>Avvelenamento da analgesici, antipiretici e antireumatici</t>
  </si>
  <si>
    <t>Avvelenamento da sostanze psicotrope</t>
  </si>
  <si>
    <t>Dipendenza da droghe</t>
  </si>
  <si>
    <t>Psicosi indotte da droghe</t>
  </si>
  <si>
    <t xml:space="preserve">Numero di accessi che esitano in ricovero con indicazione del reparto raggruppati per gruppo diagnostico </t>
  </si>
  <si>
    <t xml:space="preserve">Sono state considerate tutte le dimissioni con diagnosi principale  codici ICD9CM:   292; 304.0; 304.2-9;  305.2-3; 305.5-7; 305.9; 965.0; 968.5; 969.6; 969.7. </t>
  </si>
  <si>
    <t>Maschi</t>
  </si>
  <si>
    <t>Femmine</t>
  </si>
  <si>
    <t>inferione 18 anni</t>
  </si>
  <si>
    <t>18 - 24 anni</t>
  </si>
  <si>
    <t>25 - 44 anni</t>
  </si>
  <si>
    <t>45 - 64 anni</t>
  </si>
  <si>
    <t>65 - 74 anni</t>
  </si>
  <si>
    <t>(*)   Sono state considerate tutte le dimissioni, con almeno una diagnosi principale e/o secondarie correlate all'uso di droghe (codici ICD-9-CM 292.**, 304.0*, 304.2*-304.9*, 305.2*-305.3*, 305.5*-305.7*, 305.9*, 965.0*, 968.5-968.7)</t>
  </si>
  <si>
    <t>Provenienza del dimesso</t>
  </si>
  <si>
    <t>Altro</t>
  </si>
  <si>
    <t>(**)  Residenze socio-assistenziali, Hospice, strutture psichiatriche, strutture di riabilitazione ex Art. 26 L. 833/1978</t>
  </si>
  <si>
    <t>Età</t>
  </si>
  <si>
    <t>Numero di accessi in pronto soccorso per gruppo diagnostico e fascia di età</t>
  </si>
  <si>
    <t>Totale</t>
  </si>
  <si>
    <t>di cui tempo pieno</t>
  </si>
  <si>
    <t xml:space="preserve">CALABRIA </t>
  </si>
  <si>
    <t>REMUNERAZIONE TEORICA* E ONERE DELLA DEGENZA DELLE DIMISSIONI DROGHE CORRELATE</t>
  </si>
  <si>
    <t>(*) dati provvisori</t>
  </si>
  <si>
    <t>unità equivalenti di tempo pieno</t>
  </si>
  <si>
    <t>Distribuzione % degli accessi in pronto soccorso per gruppo diagnostico e per responsabile invio</t>
  </si>
  <si>
    <t>Responsabile invio in PS</t>
  </si>
  <si>
    <t>Intervento C.O. 118</t>
  </si>
  <si>
    <t>Decisione propria</t>
  </si>
  <si>
    <t>Specialista</t>
  </si>
  <si>
    <t>Medico di continuità assistenziale</t>
  </si>
  <si>
    <t>Trasferito da altro istituto</t>
  </si>
  <si>
    <t>Struttura penitenziaria</t>
  </si>
  <si>
    <r>
      <t xml:space="preserve"> Personale dedicato all’assistenza degli utenti con problemi di dipendenza per profilo professionale e tipo di rapporto di lavoro
</t>
    </r>
    <r>
      <rPr>
        <i/>
        <sz val="11"/>
        <rFont val="Arial"/>
        <family val="2"/>
      </rPr>
      <t xml:space="preserve"> Fonte: Conto annuale - Tabella 1SD al 31/12/2017</t>
    </r>
  </si>
  <si>
    <t>Medicina generale</t>
  </si>
  <si>
    <t>Astanteria</t>
  </si>
  <si>
    <t>Neurologia</t>
  </si>
  <si>
    <t>Geriatria</t>
  </si>
  <si>
    <t>Allergologia</t>
  </si>
  <si>
    <t>Terapia intensiva</t>
  </si>
  <si>
    <t>Psichiatria</t>
  </si>
  <si>
    <t>Cardiologia</t>
  </si>
  <si>
    <t>Ricovero al momento della nascita</t>
  </si>
  <si>
    <t>Pronto soccorso</t>
  </si>
  <si>
    <t>Paziente inviato all'istituto di cura con proposta di un medico</t>
  </si>
  <si>
    <t>Ricovero programmato dallo  stesso  istituto di cura</t>
  </si>
  <si>
    <t>Paziente trasferito da un istituto di cura pubblico</t>
  </si>
  <si>
    <t>Paziente  trasferito da un istituto di cura privato accreditato</t>
  </si>
  <si>
    <t>Paziente  trasferito da un istituto di cura privato non accreditato</t>
  </si>
  <si>
    <t>Trasferimento interno all'istituto da altra attività o altro regime</t>
  </si>
  <si>
    <t>Carcere</t>
  </si>
  <si>
    <t xml:space="preserve">Paziente proveniente da struttura residenziale territoriale (**) </t>
  </si>
  <si>
    <t>Paziente senza proposta di ricovero di un medico e non da PS</t>
  </si>
  <si>
    <t>Provenienza OBI</t>
  </si>
  <si>
    <t>Nuovi</t>
  </si>
  <si>
    <t>Gia' in carico o rientrati</t>
  </si>
  <si>
    <t>MASCHIO</t>
  </si>
  <si>
    <t>FEMMINA</t>
  </si>
  <si>
    <t>NON NOTO/NON RISULTA</t>
  </si>
  <si>
    <t>PROV. AUTON. BOLZANO</t>
  </si>
  <si>
    <t>PROV. AUTON. TRENTO</t>
  </si>
  <si>
    <t>Area geografica</t>
  </si>
  <si>
    <t>Italia</t>
  </si>
  <si>
    <t xml:space="preserve">Unione europea </t>
  </si>
  <si>
    <t>Europa centro orientale</t>
  </si>
  <si>
    <t xml:space="preserve">Altri paesi europei </t>
  </si>
  <si>
    <t xml:space="preserve">Oceania </t>
  </si>
  <si>
    <t>APOLIDE</t>
  </si>
  <si>
    <t>NON NOTO</t>
  </si>
  <si>
    <t>Territori Palestinesi Occupati</t>
  </si>
  <si>
    <t>Celibe</t>
  </si>
  <si>
    <t>Coniugato</t>
  </si>
  <si>
    <t>Divorziato</t>
  </si>
  <si>
    <t>Nubile</t>
  </si>
  <si>
    <t>Separato</t>
  </si>
  <si>
    <t>Vedovo</t>
  </si>
  <si>
    <t>Non rilevato</t>
  </si>
  <si>
    <t>n°</t>
  </si>
  <si>
    <t>Solo</t>
  </si>
  <si>
    <t>Con la famiglia di origine (genitori, etc)</t>
  </si>
  <si>
    <t>Con il patner/figli</t>
  </si>
  <si>
    <t>Con amici o altre persone (senza legami di parentela)</t>
  </si>
  <si>
    <t>In carcere</t>
  </si>
  <si>
    <t xml:space="preserve"> In istituzioni/luoghi protetti</t>
  </si>
  <si>
    <t>Non noto/Non rilevato</t>
  </si>
  <si>
    <t>Non vive con i figli</t>
  </si>
  <si>
    <t>Vive con i figli</t>
  </si>
  <si>
    <t>Senza figli</t>
  </si>
  <si>
    <t>Dimora stabile</t>
  </si>
  <si>
    <t>Senza fissa dimora e/o senza tetto</t>
  </si>
  <si>
    <t>In detenzione</t>
  </si>
  <si>
    <t>Nessuno (ISCED 0)</t>
  </si>
  <si>
    <t>Licenza elementare (ISCED 1)</t>
  </si>
  <si>
    <t>Non noto/non rilevato</t>
  </si>
  <si>
    <t>Occupati occasionalmente</t>
  </si>
  <si>
    <t>Occupati regolarmente</t>
  </si>
  <si>
    <t>Studenti</t>
  </si>
  <si>
    <t>Disoccupati/scoraggiati</t>
  </si>
  <si>
    <t>Riceventi benefit sociali/pensionti/casalinghe/disabili</t>
  </si>
  <si>
    <t xml:space="preserve">Distribuzione degli utenti trattati per genere e area geografica </t>
  </si>
  <si>
    <t>Distribuzione regionale degli utenti in trattamento per genere</t>
  </si>
  <si>
    <t xml:space="preserve">Distribuzione regionale degli utenti trattati per stato civile –Utenti totali  </t>
  </si>
  <si>
    <t xml:space="preserve">Distribuzione regionale degli utenti trattati per condizione abitativa e convivenza – Utenti totali </t>
  </si>
  <si>
    <t xml:space="preserve">Distribuzione regionale degli utenti trattati per condizione abitativa e convivenza con figli – Utenti totali </t>
  </si>
  <si>
    <t xml:space="preserve">Distribuzione regionale degli utenti trattati per condizione abitativa (dove) – Utenti totali </t>
  </si>
  <si>
    <t xml:space="preserve">Distribuzione regionale degli utenti trattati per titolo di studio - Utenti totali </t>
  </si>
  <si>
    <t xml:space="preserve">Distribuzione regionale degli utenti trattati per condizione professionale - Utenti totali </t>
  </si>
  <si>
    <t xml:space="preserve">Distribuzione degli utenti trattati per sostanza primaria e per genere – valori assoluti </t>
  </si>
  <si>
    <t>Categoria Sostanza</t>
  </si>
  <si>
    <t>Sostanza</t>
  </si>
  <si>
    <t>Nuovi utenti</t>
  </si>
  <si>
    <t>Utenti già in carico</t>
  </si>
  <si>
    <t>Totale utenti</t>
  </si>
  <si>
    <t>OPPIACEI</t>
  </si>
  <si>
    <t>Eroina</t>
  </si>
  <si>
    <t>Metadone non prescritto</t>
  </si>
  <si>
    <t>Buprenorfina non prescritta</t>
  </si>
  <si>
    <t>Altri oppiacei</t>
  </si>
  <si>
    <t>Totale Oppiacei</t>
  </si>
  <si>
    <t>COCAINA</t>
  </si>
  <si>
    <t>Cocaina (polvere)</t>
  </si>
  <si>
    <t xml:space="preserve">Crack </t>
  </si>
  <si>
    <t>Totale Cocaina</t>
  </si>
  <si>
    <t>STIMOLANTI</t>
  </si>
  <si>
    <t xml:space="preserve">Anfetamine </t>
  </si>
  <si>
    <t>Metamfetamine</t>
  </si>
  <si>
    <t>Ecstasy ed analoghi</t>
  </si>
  <si>
    <t>Altri stimolanti</t>
  </si>
  <si>
    <t xml:space="preserve">Totale Stimolanti </t>
  </si>
  <si>
    <t>IPNOTICI E SEDATIVI</t>
  </si>
  <si>
    <t>Barbiturici non prescritti</t>
  </si>
  <si>
    <t>Benzodiazepine non prescritte</t>
  </si>
  <si>
    <t>GHB / GBL</t>
  </si>
  <si>
    <t>Altri ipnotici e sedativi</t>
  </si>
  <si>
    <t>Totale Ipnotici e Sedativi</t>
  </si>
  <si>
    <t>ALLUCINOGENI</t>
  </si>
  <si>
    <t>LSD</t>
  </si>
  <si>
    <t>Ketamine</t>
  </si>
  <si>
    <t>Altri allucinogeni</t>
  </si>
  <si>
    <t>Totale Allucinogeni</t>
  </si>
  <si>
    <t>INALANTI VOLATILI</t>
  </si>
  <si>
    <t>Inalanti volatili</t>
  </si>
  <si>
    <t>Totale Inalanti Volatili</t>
  </si>
  <si>
    <t>CANNABINOIDI</t>
  </si>
  <si>
    <t>Cannabinoidi</t>
  </si>
  <si>
    <t>Totale Cannabinoidi</t>
  </si>
  <si>
    <t>ALTRE DIPENDENZE</t>
  </si>
  <si>
    <t>Altre sostanze</t>
  </si>
  <si>
    <t>Totale Altre Dipendenze</t>
  </si>
  <si>
    <r>
      <t xml:space="preserve">Distribuzione degli utenti trattati per classi di età –Utenti totali -  </t>
    </r>
    <r>
      <rPr>
        <b/>
        <i/>
        <sz val="9"/>
        <color theme="1"/>
        <rFont val="Times New Roman"/>
        <family val="1"/>
      </rPr>
      <t xml:space="preserve"> </t>
    </r>
  </si>
  <si>
    <t>La fascia di età si riferisce a quella del trattamento in corso</t>
  </si>
  <si>
    <t>CLASSI DI ETA'</t>
  </si>
  <si>
    <t>NUOVI UTENTI</t>
  </si>
  <si>
    <t>UTENTI GIA' IN CARICO</t>
  </si>
  <si>
    <t>MENO DI 15 ANNI</t>
  </si>
  <si>
    <t>DA 15 A 19 ANNI</t>
  </si>
  <si>
    <t xml:space="preserve">DA 20  A 24 ANNI 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</si>
  <si>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</si>
  <si>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</si>
  <si>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</si>
  <si>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</si>
  <si>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</si>
  <si>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</si>
  <si>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</si>
  <si>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</si>
  <si>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 xml:space="preserve">65 ANNI E OLTRE     </t>
  </si>
  <si>
    <t>Distribuzione degli utenti per classi di età</t>
  </si>
  <si>
    <r>
      <t>Distribuzione degli utenti trattati per classi di età –Nuovi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</si>
  <si>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Utenti</t>
  </si>
  <si>
    <t>Totale Nuovi utenti</t>
  </si>
  <si>
    <t xml:space="preserve">Distribuzione degli utenti trattati per età al primo uso - Utenti totali </t>
  </si>
  <si>
    <t>DA 15 ANNI A 19 ANNI</t>
  </si>
  <si>
    <t xml:space="preserve">DA 20 ANNI A 24 ANNI </t>
  </si>
  <si>
    <t>DA 25 ANNI A 29 ANNI</t>
  </si>
  <si>
    <t>DA 30 ANNI A 34 ANNI</t>
  </si>
  <si>
    <t>DA 35 ANNI A 39 ANNI</t>
  </si>
  <si>
    <t>DA 40 ANNI A 44 ANNI</t>
  </si>
  <si>
    <t>DA 45 ANNI A 49 ANNI</t>
  </si>
  <si>
    <t>DA 50 ANNI A 54 ANNI</t>
  </si>
  <si>
    <t>DA 55 ANNI A 59 ANNI</t>
  </si>
  <si>
    <t>DA 60 ANNI A 64 ANNI</t>
  </si>
  <si>
    <t>Non noto/Non risulta</t>
  </si>
  <si>
    <r>
      <t>Distribuzione degli utenti trattati per età al primo uso - 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</si>
  <si>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Categoria sostanza</t>
  </si>
  <si>
    <t xml:space="preserve">Distribuzione degli utenti trattati per classi di età –Utenti totali -   </t>
  </si>
  <si>
    <t>La fascia di età si riferisce a quella del primo trattamento</t>
  </si>
  <si>
    <t xml:space="preserve">Distribuzione degli utenti trattati per età media  –Utenti totali </t>
  </si>
  <si>
    <t xml:space="preserve">Mean  age at entering current treatment </t>
  </si>
  <si>
    <t xml:space="preserve"> Standard deviation of the  age at entering current treatment</t>
  </si>
  <si>
    <t xml:space="preserve">Number of clients with valid information for age at entering current treatment </t>
  </si>
  <si>
    <t>Mean age at first use</t>
  </si>
  <si>
    <t>Standard deviation of the age at first use</t>
  </si>
  <si>
    <t>Number of clients with valid information for age at first use</t>
  </si>
  <si>
    <t>Mean lag to current treatment (years)</t>
  </si>
  <si>
    <t>Standard deviation of the  lag to  current treatment (years)</t>
  </si>
  <si>
    <t>Number of clients with valid information both for age at entering current treatment and age at first use (years)</t>
  </si>
  <si>
    <t xml:space="preserve">Distribuzione degli utenti trattati per modalità di accesso al trattamento </t>
  </si>
  <si>
    <t>Medico di medicina generale</t>
  </si>
  <si>
    <t>Altri servizi sanitari, medici o sociali</t>
  </si>
  <si>
    <t>Scuola</t>
  </si>
  <si>
    <t xml:space="preserve">Distribuzione degli utenti trattati per modalità di assunzione - Utenti totali </t>
  </si>
  <si>
    <t>iniettata</t>
  </si>
  <si>
    <t>orale</t>
  </si>
  <si>
    <t>sniffata</t>
  </si>
  <si>
    <t>più vie di assunzione</t>
  </si>
  <si>
    <t>altro</t>
  </si>
  <si>
    <t>inapplicabile</t>
  </si>
  <si>
    <t>Anfetamine non prescitte</t>
  </si>
  <si>
    <t xml:space="preserve">Distribuzione degli utenti trattati per frequenza di assunzione - Utenti totali </t>
  </si>
  <si>
    <t>Quotidiano</t>
  </si>
  <si>
    <t>4-6 giorni a settimana</t>
  </si>
  <si>
    <t>2-3 giorni a settimana</t>
  </si>
  <si>
    <t>Una volta a settimana o meno</t>
  </si>
  <si>
    <t>Non usata negli ultimi 30 giorni</t>
  </si>
  <si>
    <t xml:space="preserve">Distribuzione degli utenti trattati per anni trascorsi dalla prima assunzione iniettiva - Utenti totali </t>
  </si>
  <si>
    <t xml:space="preserve">Distribuzione degli utenti trattati per comportamento iniettivo - Utenti totali </t>
  </si>
  <si>
    <t>Fascia di Età</t>
  </si>
  <si>
    <t>Tempo trascorso dalla prima assunzione iniettiva</t>
  </si>
  <si>
    <t>&lt; 2 anni</t>
  </si>
  <si>
    <t>2 - 5 anni</t>
  </si>
  <si>
    <t>5 - 10 anni</t>
  </si>
  <si>
    <t>10 e più anni</t>
  </si>
  <si>
    <t>15 - 19 anni</t>
  </si>
  <si>
    <t>20 - 24 anni</t>
  </si>
  <si>
    <t>25 - 29 anni</t>
  </si>
  <si>
    <t>30 - 34 anni</t>
  </si>
  <si>
    <t>35 - 39 anni</t>
  </si>
  <si>
    <t>40 - 44 anni</t>
  </si>
  <si>
    <t>45 - 49 anni</t>
  </si>
  <si>
    <t>50 - 54 anni</t>
  </si>
  <si>
    <t>55 - 59 anni</t>
  </si>
  <si>
    <t>60 - 64 anni</t>
  </si>
  <si>
    <t>65 anni e oltre</t>
  </si>
  <si>
    <t>Si</t>
  </si>
  <si>
    <t>No</t>
  </si>
  <si>
    <t>Gia' in carico</t>
  </si>
  <si>
    <t>Primo trattamento nella vita</t>
  </si>
  <si>
    <r>
      <t xml:space="preserve">– </t>
    </r>
    <r>
      <rPr>
        <i/>
        <sz val="9"/>
        <color theme="1"/>
        <rFont val="Times New Roman"/>
        <family val="1"/>
      </rPr>
      <t>Distribuzione degli utenti trattati per poliassunzione</t>
    </r>
  </si>
  <si>
    <t>Alcool</t>
  </si>
  <si>
    <t>Distribuzione degli utenti trattati per poliassunzione- Utenti totali - valori percentuali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</si>
  <si>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OPPIACEI</t>
    </r>
  </si>
  <si>
    <t>Nessuna</t>
  </si>
  <si>
    <t>Cocaina</t>
  </si>
  <si>
    <t>Crack</t>
  </si>
  <si>
    <t>Ipnotici e Sedativi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</si>
  <si>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COCAINA</t>
    </r>
  </si>
  <si>
    <r>
      <t>a)</t>
    </r>
    <r>
      <rPr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CANNABIS</t>
    </r>
  </si>
  <si>
    <t>Distribuzione degli utenti trattati per diagnosi relativa alla sostanza d’abuso (uso, abuso, dipendenza)</t>
  </si>
  <si>
    <t>Diagnosi relativa alla sostanza primaria</t>
  </si>
  <si>
    <t>Utenti gia' in carico</t>
  </si>
  <si>
    <t>Uso</t>
  </si>
  <si>
    <t>Abuso</t>
  </si>
  <si>
    <t>Dipendenza</t>
  </si>
  <si>
    <t xml:space="preserve">Numero di prestazioni e numero di prestazioni per utente per tipologia di prestazione erogata </t>
  </si>
  <si>
    <r>
      <t>Utenti per numerosità delle tipologie di prestazione</t>
    </r>
    <r>
      <rPr>
        <sz val="12"/>
        <color theme="1"/>
        <rFont val="Times New Roman"/>
        <family val="1"/>
      </rPr>
      <t xml:space="preserve"> </t>
    </r>
  </si>
  <si>
    <t>Distribuzione delle prestazioni per sede</t>
  </si>
  <si>
    <t>Trattamento sostitutivo</t>
  </si>
  <si>
    <t>Distribuzione percentuale degli utenti trattati per tipologia di patologia psichiatrica concomitante</t>
  </si>
  <si>
    <t>Distribuzione regionale degli utenti trattati per tipologia di patologia psichiatrica concomitante</t>
  </si>
  <si>
    <t>Sanitario</t>
  </si>
  <si>
    <t>Farmacologico</t>
  </si>
  <si>
    <t>Psicosociale</t>
  </si>
  <si>
    <t>v.a</t>
  </si>
  <si>
    <t>prestazione per utente</t>
  </si>
  <si>
    <t>1 tipo</t>
  </si>
  <si>
    <t>2 tipi</t>
  </si>
  <si>
    <t>3 tipi</t>
  </si>
  <si>
    <t>4 o + tipi</t>
  </si>
  <si>
    <t xml:space="preserve"> PROV. AUTON. BOLZANO</t>
  </si>
  <si>
    <t>Gruppo di prestazione</t>
  </si>
  <si>
    <t>Prestazione</t>
  </si>
  <si>
    <t>Ser.D.</t>
  </si>
  <si>
    <t>Struttura ospedaliera</t>
  </si>
  <si>
    <t>Comunita' terapeutica</t>
  </si>
  <si>
    <t>Visite</t>
  </si>
  <si>
    <t>Interventi di prevenzione delle patologie correlate</t>
  </si>
  <si>
    <t>Esami e procedure cliniche</t>
  </si>
  <si>
    <t>Somministrazione farmaci e vaccini</t>
  </si>
  <si>
    <t>Colloqui di assistenza</t>
  </si>
  <si>
    <t>Interventi psicoterapeutici</t>
  </si>
  <si>
    <t>Interventi socio/educativi</t>
  </si>
  <si>
    <t>Test psicologici</t>
  </si>
  <si>
    <t>Attività di reinserimento</t>
  </si>
  <si>
    <t>Accompagnamento paziente</t>
  </si>
  <si>
    <t>Inserimento in Comunità</t>
  </si>
  <si>
    <t>Inserimento in comunita'</t>
  </si>
  <si>
    <t>Relazioni sul caso, prescrizioni e certificazioni</t>
  </si>
  <si>
    <t>Colloqui di prevenzione</t>
  </si>
  <si>
    <t>Predisposizione/revisione programma terapeutico individuale e negoziazione terapeutica</t>
  </si>
  <si>
    <t>Prestazioni alberghiere</t>
  </si>
  <si>
    <t>Prestazioni straordinarie di carattere economico</t>
  </si>
  <si>
    <t>Schizofrenia e altre psicosi funzionali</t>
  </si>
  <si>
    <t>Mania e disturbi affettivi bipolari</t>
  </si>
  <si>
    <t>Depressione</t>
  </si>
  <si>
    <t>Sindromi nevrotiche e somatoformi</t>
  </si>
  <si>
    <t>Disturbi della personalità e del comportamento</t>
  </si>
  <si>
    <t>Alcolismo e tossicomanie</t>
  </si>
  <si>
    <t>Demenze e disturbi mentali organici</t>
  </si>
  <si>
    <t>Ritardo mentale</t>
  </si>
  <si>
    <t>Altri disturbi psichici</t>
  </si>
  <si>
    <t>mai</t>
  </si>
  <si>
    <t>almeno una volta nella vita</t>
  </si>
  <si>
    <t>tuttora uso per via iniettiva</t>
  </si>
  <si>
    <t>non vuole rispondere</t>
  </si>
  <si>
    <t>non noto/ non risulta</t>
  </si>
  <si>
    <t xml:space="preserve">N. Ser.D. </t>
  </si>
  <si>
    <t>N. sedi erogazione prestazioni</t>
  </si>
  <si>
    <t>Piemonte</t>
  </si>
  <si>
    <t>Val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</si>
  <si>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</si>
  <si>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</si>
  <si>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</si>
  <si>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</si>
  <si>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</si>
  <si>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</si>
  <si>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</si>
  <si>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</si>
  <si>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</si>
  <si>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</si>
  <si>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</si>
  <si>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</si>
  <si>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</si>
  <si>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</si>
  <si>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</si>
  <si>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</si>
  <si>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</si>
  <si>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</si>
  <si>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</si>
  <si>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Fentanil non prescritto</t>
  </si>
  <si>
    <t>Mai stato in OST</t>
  </si>
  <si>
    <t>Stato in OST</t>
  </si>
  <si>
    <t>Non noto</t>
  </si>
  <si>
    <t xml:space="preserve">Numero Testati </t>
  </si>
  <si>
    <t xml:space="preserve">Numero Positivi </t>
  </si>
  <si>
    <t xml:space="preserve"> Totale Utenti </t>
  </si>
  <si>
    <t>% Testati</t>
  </si>
  <si>
    <t>% Positivi</t>
  </si>
  <si>
    <t>Utenti Sottoposti al test HIV</t>
  </si>
  <si>
    <t>Utenti sottoposti al test HBV</t>
  </si>
  <si>
    <t>-</t>
  </si>
  <si>
    <t>Utenti sottoposti al test HCV</t>
  </si>
  <si>
    <t>HIV</t>
  </si>
  <si>
    <t>HBV</t>
  </si>
  <si>
    <t>HCV</t>
  </si>
  <si>
    <t>utenti risultati positivi rispetto a quelli testati per i test HIV,HBV e HCV (%)</t>
  </si>
  <si>
    <t>almeno una volta negli ultimi 12 mesi (ma non negli ultimi 30 giorni)</t>
  </si>
  <si>
    <t>almeno una volta nella vita (ma non negli ultimi 12 mesi)</t>
  </si>
  <si>
    <t>totale</t>
  </si>
  <si>
    <t>mai testato</t>
  </si>
  <si>
    <t>testato, ma non negli ultimi 12 mesi</t>
  </si>
  <si>
    <t>testato negli ultimi 12 mesi</t>
  </si>
  <si>
    <r>
      <t>Utenti trattati sottoposti al test HIV per comportamento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</si>
  <si>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r>
      <t>Utenti trattati sottoposti al test HCV per comportamento iniettivo</t>
    </r>
    <r>
      <rPr>
        <sz val="12"/>
        <color theme="1"/>
        <rFont val="Times New Roman"/>
        <family val="1"/>
      </rPr>
      <t xml:space="preserve"> </t>
    </r>
  </si>
  <si>
    <t>mai condiviso un ago o una siringa</t>
  </si>
  <si>
    <t>condiviso un ago o una siringa almeno una volta nella vita</t>
  </si>
  <si>
    <t>non noto/mancante</t>
  </si>
  <si>
    <r>
      <t>Utenti per condivisione siringhe e frequenza di uso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</si>
  <si>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t>Livello secondario (ISCED 2 e ISCED 3)</t>
  </si>
  <si>
    <t>Livelli più alti (da ISCED 4 a ISCED 6)</t>
  </si>
  <si>
    <t>Magistratura/ libertà vigilata/forze dell'ordine</t>
  </si>
  <si>
    <t>Altro centro di trattamento</t>
  </si>
  <si>
    <t>Accesso volontario, attraverso familiari, amici, ecc .</t>
  </si>
  <si>
    <t>Non noto/ mancante</t>
  </si>
  <si>
    <t>CALABRIA (*)</t>
  </si>
  <si>
    <t>Pediatria</t>
  </si>
  <si>
    <t>Neuropsichiatria infantile</t>
  </si>
  <si>
    <t>Medico medicina generale/ Pediatra libera scelta</t>
  </si>
  <si>
    <t>Catitone sintetico</t>
  </si>
  <si>
    <t>Catinone sintetico</t>
  </si>
  <si>
    <t xml:space="preserve"> </t>
  </si>
  <si>
    <t>Tipologia di utenti</t>
  </si>
  <si>
    <t>minore di 15 anni</t>
  </si>
  <si>
    <r>
      <t>Distribuzione degli utenti trattati per poliassunzione- Utenti totali-</t>
    </r>
    <r>
      <rPr>
        <b/>
        <sz val="9"/>
        <color theme="1"/>
        <rFont val="Tahoma"/>
        <family val="2"/>
      </rPr>
      <t xml:space="preserve"> </t>
    </r>
    <r>
      <rPr>
        <i/>
        <sz val="9"/>
        <color theme="1"/>
        <rFont val="Times New Roman"/>
        <family val="1"/>
      </rPr>
      <t>valori percentuali</t>
    </r>
  </si>
  <si>
    <t>Sostanza primaria</t>
  </si>
  <si>
    <t>Sostanza secondaria</t>
  </si>
  <si>
    <t>Principale sostanza secondaria</t>
  </si>
  <si>
    <t>Altre sostanze secondarie</t>
  </si>
  <si>
    <t>Anfetamine/ Metamf.</t>
  </si>
  <si>
    <t>Anfetamine/   Metamf.</t>
  </si>
  <si>
    <t>Fonte - TAB 1SD Conto Annuale al 31/12/2019</t>
  </si>
  <si>
    <r>
      <t xml:space="preserve"> Personale dedicato all’assistenza degli utenti con problemi di dipendenza per profilo professionale e tipo di rapporto di lavoro (tassi * 100.000 abitanti)
</t>
    </r>
    <r>
      <rPr>
        <i/>
        <sz val="11"/>
        <color indexed="9"/>
        <rFont val="Arial"/>
        <family val="2"/>
      </rPr>
      <t xml:space="preserve"> Fonte: Conto annuale - Tabella 1SD al 31/12/2019</t>
    </r>
  </si>
  <si>
    <t>Africa centro meridionale</t>
  </si>
  <si>
    <t>Africa occidentale</t>
  </si>
  <si>
    <t>Africa orientale</t>
  </si>
  <si>
    <t>Africa settentrionale</t>
  </si>
  <si>
    <t>America centro meridionale</t>
  </si>
  <si>
    <t>America settentrionale</t>
  </si>
  <si>
    <t>Asia centro meridionale</t>
  </si>
  <si>
    <t>Asia occidentale</t>
  </si>
  <si>
    <t>Asia orientale</t>
  </si>
  <si>
    <t>fumata/ inalata</t>
  </si>
  <si>
    <t>Videochiamata</t>
  </si>
  <si>
    <t>Telefonata significativa (durata superiore ai 15 minuti)</t>
  </si>
  <si>
    <r>
      <t>Patologia concomitante</t>
    </r>
    <r>
      <rPr>
        <b/>
        <sz val="12"/>
        <rFont val="Tahoma"/>
        <family val="2"/>
      </rPr>
      <t xml:space="preserve"> </t>
    </r>
  </si>
  <si>
    <t>Utenti (%)</t>
  </si>
  <si>
    <t xml:space="preserve"> Mania e disturbi affettivi bipolari</t>
  </si>
  <si>
    <t xml:space="preserve"> Depressione</t>
  </si>
  <si>
    <t>DISTRIBUZIONE REGIONALE DELLE DIMISSIONI E RELATIVA DEGENZA 2020</t>
  </si>
  <si>
    <t>Fonte - SDO 2020</t>
  </si>
  <si>
    <t xml:space="preserve"> Distribuzione per  delle dimissioni con diagnosi correlate all'uso di droghe (*), per regime di ricovero  e fasce d'età - Anni 2015-2020</t>
  </si>
  <si>
    <t>Distribuzione per struttura di ricovero e provenienza del dimesso  - Anno 2020</t>
  </si>
  <si>
    <t>Avvelenamento da altri depressori del sistema nervoso centrale e anestetici</t>
  </si>
  <si>
    <t>Unità coronarica</t>
  </si>
  <si>
    <t>CAMPANIA (*)</t>
  </si>
  <si>
    <r>
      <t xml:space="preserve">Fonte - L.A. 2020; SDO </t>
    </r>
    <r>
      <rPr>
        <sz val="9"/>
        <rFont val="Arial"/>
        <family val="2"/>
        <scheme val="minor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</si>
</sst>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_);_(* \(#,##0\);_(* &quot;-&quot;_);_(@_)"/>
    <numFmt numFmtId="168" formatCode="_(* #,##0.0_);_(* \(#,##0.0\);_(* &quot;-&quot;_);_(@_)"/>
    <numFmt numFmtId="169" formatCode="_-* #,##0_-;\-* #,##0_-;_-* &quot;-&quot;??_-;_-@_-"/>
    <numFmt numFmtId="170" formatCode="0.0%"/>
    <numFmt numFmtId="171" formatCode="_-* #,##0.0_-;\-* #,##0.0_-;_-* &quot;-&quot;??_-;_-@_-"/>
    <numFmt numFmtId="172" formatCode="0.0"/>
    <numFmt numFmtId="173" formatCode="#,##0.0"/>
    <numFmt numFmtId="174" formatCode="#,##0.0%"/>
    <numFmt numFmtId="175" formatCode="#,##0_ ;\-#,##0\ "/>
    <numFmt numFmtId="176" formatCode="#,##0.0_ ;\-#,##0.0\ "/>
    <numFmt numFmtId="177" formatCode="_(* #,##0.00_);_(* \(#,##0.00\);_(* &quot;-&quot;_);_(@_)"/>
  </numFmts>
  <fonts count="8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4"/>
      <color rgb="FF595959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i/>
      <sz val="11"/>
      <color indexed="9"/>
      <name val="Arial"/>
      <family val="2"/>
    </font>
    <font>
      <b/>
      <i/>
      <sz val="10"/>
      <name val="Arial"/>
      <family val="2"/>
    </font>
    <font>
      <sz val="20"/>
      <color theme="0"/>
      <name val="Arial"/>
      <family val="2"/>
      <scheme val="minor"/>
    </font>
    <font>
      <sz val="9"/>
      <name val="Arial"/>
      <family val="2"/>
      <scheme val="minor"/>
    </font>
    <font>
      <sz val="16"/>
      <color rgb="FFFF0000"/>
      <name val="Arial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theme="1"/>
      <name val="Calibri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Tahoma"/>
      <family val="2"/>
    </font>
    <font>
      <sz val="6"/>
      <color indexed="8"/>
      <name val="Arial"/>
      <family val="2"/>
    </font>
    <font>
      <sz val="7"/>
      <color indexed="8"/>
      <name val="Tahoma"/>
      <family val="2"/>
    </font>
    <font>
      <b/>
      <sz val="9"/>
      <name val="Calibri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i/>
      <sz val="7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i/>
      <sz val="7"/>
      <color theme="1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i/>
      <sz val="9"/>
      <name val="Times New Roman"/>
      <family val="1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2"/>
      <name val="Tahoma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8C00"/>
        <bgColor indexed="64"/>
      </patternFill>
    </fill>
    <fill>
      <patternFill patternType="solid">
        <fgColor rgb="FFFF8C00"/>
        <bgColor indexed="18"/>
      </patternFill>
    </fill>
    <fill>
      <patternFill patternType="solid">
        <fgColor rgb="FFFF8C00"/>
        <bgColor indexed="9"/>
      </patternFill>
    </fill>
    <fill>
      <patternFill patternType="solid">
        <fgColor rgb="FFFF8C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medium">
        <color rgb="FFFF8C00"/>
      </bottom>
      <diagonal/>
    </border>
    <border>
      <left/>
      <right style="thick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/>
      <top style="thin">
        <color rgb="FFFF8C00"/>
      </top>
      <bottom style="thin">
        <color rgb="FFFF8C00"/>
      </bottom>
      <diagonal/>
    </border>
    <border>
      <left/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/>
      <bottom style="thin">
        <color rgb="FFFF8C00"/>
      </bottom>
      <diagonal/>
    </border>
    <border>
      <left/>
      <right/>
      <top/>
      <bottom style="thin">
        <color rgb="FFFF8C00"/>
      </bottom>
      <diagonal/>
    </border>
    <border>
      <left/>
      <right style="thick">
        <color rgb="FFFF8C00"/>
      </right>
      <top/>
      <bottom style="thin">
        <color rgb="FFFF8C00"/>
      </bottom>
      <diagonal/>
    </border>
    <border>
      <left style="thick">
        <color rgb="FFE26B0A"/>
      </left>
      <right/>
      <top/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/>
      <top style="thin">
        <color rgb="FFFF8C00"/>
      </top>
      <bottom style="thick">
        <color rgb="FFE26B0A"/>
      </bottom>
      <diagonal/>
    </border>
    <border>
      <left/>
      <right style="thick">
        <color rgb="FFFF8C00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FF8C00"/>
      </left>
      <right style="thin">
        <color rgb="FFFF8C00"/>
      </right>
      <top/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 style="medium">
        <color rgb="FFE26B0A"/>
      </left>
      <right/>
      <top style="medium">
        <color rgb="FFE26B0A"/>
      </top>
      <bottom/>
      <diagonal/>
    </border>
    <border>
      <left style="medium">
        <color rgb="FFE26B0A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/>
      <bottom style="thin">
        <color rgb="FFE26B0A"/>
      </bottom>
      <diagonal/>
    </border>
    <border>
      <left style="medium">
        <color rgb="FFE26B0A"/>
      </left>
      <right/>
      <top/>
      <bottom style="medium">
        <color rgb="FFE26B0A"/>
      </bottom>
      <diagonal/>
    </border>
    <border>
      <left style="thin">
        <color rgb="FFE26B0A"/>
      </left>
      <right/>
      <top style="medium">
        <color rgb="FFE26B0A"/>
      </top>
      <bottom style="thin">
        <color rgb="FFE26B0A"/>
      </bottom>
      <diagonal/>
    </border>
    <border>
      <left/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/>
      <top/>
      <bottom style="thin">
        <color indexed="9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thick">
        <color rgb="FFE26B0A"/>
      </bottom>
      <diagonal/>
    </border>
    <border>
      <left/>
      <right/>
      <top style="thick">
        <color rgb="FFE26B0A"/>
      </top>
      <bottom style="thick">
        <color rgb="FFE26B0A"/>
      </bottom>
      <diagonal/>
    </border>
    <border>
      <left/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/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ck">
        <color rgb="FFE26B0A"/>
      </right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/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/>
      <top style="thick">
        <color rgb="FFE26B0A"/>
      </top>
      <bottom/>
      <diagonal/>
    </border>
    <border>
      <left style="thin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 style="thick">
        <color rgb="FFE26B0A"/>
      </top>
      <bottom/>
      <diagonal/>
    </border>
    <border>
      <left style="thick">
        <color rgb="FFE26B0A"/>
      </left>
      <right style="thin">
        <color rgb="FFFF8C00"/>
      </right>
      <top/>
      <bottom/>
      <diagonal/>
    </border>
    <border>
      <left/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/>
      <top/>
      <bottom/>
      <diagonal/>
    </border>
    <border>
      <left/>
      <right style="thick">
        <color rgb="FFE26B0A"/>
      </right>
      <top/>
      <bottom/>
      <diagonal/>
    </border>
    <border>
      <left style="thick">
        <color rgb="FFE26B0A"/>
      </left>
      <right/>
      <top/>
      <bottom style="thick">
        <color rgb="FFE26B0A"/>
      </bottom>
      <diagonal/>
    </border>
    <border>
      <left/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/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n">
        <color rgb="FFFF8C00"/>
      </right>
      <top style="thin">
        <color rgb="FFFF8C00"/>
      </top>
      <bottom style="thick">
        <color rgb="FFE26B0A"/>
      </bottom>
      <diagonal/>
    </border>
    <border>
      <left/>
      <right/>
      <top/>
      <bottom style="thick">
        <color rgb="FFE26B0A"/>
      </bottom>
      <diagonal/>
    </border>
    <border>
      <left style="thick">
        <color rgb="FFE26B0A"/>
      </left>
      <right/>
      <top style="medium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/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000000"/>
      </bottom>
      <diagonal/>
    </border>
    <border>
      <left/>
      <right style="thick">
        <color rgb="FFE26B0A"/>
      </right>
      <top style="thick">
        <color rgb="FFE26B0A"/>
      </top>
      <bottom style="thin">
        <color rgb="FF000000"/>
      </bottom>
      <diagonal/>
    </border>
    <border>
      <left style="medium">
        <color rgb="FFFF8C00"/>
      </left>
      <right style="medium">
        <color rgb="FFFF8C00"/>
      </right>
      <top/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ck">
        <color rgb="FFE26B0A"/>
      </right>
      <top/>
      <bottom style="thin">
        <color rgb="FFE26B0A"/>
      </bottom>
      <diagonal/>
    </border>
    <border>
      <left/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medium">
        <color rgb="FFFF8C00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/>
      <top/>
      <bottom style="thin">
        <color rgb="FFFF8C00"/>
      </bottom>
      <diagonal/>
    </border>
    <border>
      <left/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thin">
        <color rgb="FFFF8C00"/>
      </bottom>
      <diagonal/>
    </border>
    <border>
      <left/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medium">
        <color rgb="FFFF8C00"/>
      </bottom>
      <diagonal/>
    </border>
    <border>
      <left/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/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/>
      <diagonal/>
    </border>
    <border>
      <left style="thick">
        <color rgb="FFE26B0A"/>
      </left>
      <right style="thin">
        <color rgb="FFE26B0A"/>
      </right>
      <top style="thin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medium">
        <color rgb="FFE26B0A"/>
      </bottom>
      <diagonal/>
    </border>
    <border>
      <left/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/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ck">
        <color rgb="FFE26B0A"/>
      </right>
      <top style="thin">
        <color rgb="FFFF8C00"/>
      </top>
      <bottom style="thin">
        <color rgb="FFFF8C00"/>
      </bottom>
      <diagonal/>
    </border>
    <border>
      <left/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/>
      <diagonal/>
    </border>
    <border>
      <left style="medium">
        <color rgb="FFFF8C00"/>
      </left>
      <right/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/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 style="thick">
        <color rgb="FFE26B0A"/>
      </top>
      <bottom style="thick">
        <color rgb="FFE26B0A"/>
      </bottom>
      <diagonal/>
    </border>
    <border>
      <left/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/>
      <top/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/>
      <diagonal/>
    </border>
    <border>
      <left/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/>
      <top style="thin">
        <color rgb="FFFF8C00"/>
      </top>
      <bottom/>
      <diagonal/>
    </border>
    <border>
      <left/>
      <right style="thick">
        <color rgb="FFE26B0A"/>
      </right>
      <top style="thin">
        <color rgb="FFFF8C00"/>
      </top>
      <bottom/>
      <diagonal/>
    </border>
    <border>
      <left/>
      <right style="medium">
        <color rgb="FFFF8C00"/>
      </right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/>
      <right style="thin">
        <color rgb="FFFF8C00"/>
      </right>
      <top style="thin">
        <color rgb="FFFF8C00"/>
      </top>
      <bottom/>
      <diagonal/>
    </border>
    <border>
      <left style="thin">
        <color rgb="FFE26B0A"/>
      </left>
      <right style="thick">
        <color rgb="FFC00000"/>
      </right>
      <top/>
      <bottom style="thin">
        <color rgb="FFE26B0A"/>
      </bottom>
      <diagonal/>
    </border>
    <border>
      <left style="thin">
        <color rgb="FFE26B0A"/>
      </left>
      <right style="thick">
        <color rgb="FFC00000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C00000"/>
      </bottom>
      <diagonal/>
    </border>
    <border>
      <left style="thick">
        <color rgb="FFE26B0A"/>
      </left>
      <right style="thick">
        <color rgb="FFC00000"/>
      </right>
      <top style="thick">
        <color rgb="FFE26B0A"/>
      </top>
      <bottom style="thick">
        <color rgb="FFC000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C00000"/>
      </left>
      <right style="thick">
        <color rgb="FFE26B0A"/>
      </right>
      <top style="thick">
        <color rgb="FFC00000"/>
      </top>
      <bottom/>
      <diagonal/>
    </border>
    <border>
      <left style="thick">
        <color rgb="FFE26B0A"/>
      </left>
      <right style="thick">
        <color rgb="FFE26B0A"/>
      </right>
      <top style="thick">
        <color rgb="FFC00000"/>
      </top>
      <bottom/>
      <diagonal/>
    </border>
    <border>
      <left style="thick">
        <color rgb="FFE26B0A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C00000"/>
      </right>
      <top/>
      <bottom style="thick">
        <color rgb="FFE26B0A"/>
      </bottom>
      <diagonal/>
    </border>
    <border>
      <left style="thick">
        <color rgb="FFC00000"/>
      </left>
      <right/>
      <top/>
      <bottom style="thin">
        <color rgb="FFFF8C00"/>
      </bottom>
      <diagonal/>
    </border>
    <border>
      <left style="thick">
        <color rgb="FFC00000"/>
      </left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5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/>
  </cellStyleXfs>
  <cellXfs count="720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14" fillId="0" borderId="0" xfId="0" applyFont="1" applyAlignment="1">
      <alignment horizontal="center" vertical="center" readingOrder="1"/>
    </xf>
    <xf numFmtId="0" fontId="18" fillId="3" borderId="0" xfId="0" applyFont="1" applyFill="1"/>
    <xf numFmtId="0" fontId="15" fillId="3" borderId="0" xfId="0" applyFont="1" applyFill="1"/>
    <xf numFmtId="0" fontId="1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13" fillId="0" borderId="0" xfId="0" applyNumberFormat="1" applyFont="1" applyFill="1" applyBorder="1"/>
    <xf numFmtId="172" fontId="0" fillId="0" borderId="0" xfId="0" applyNumberFormat="1"/>
    <xf numFmtId="0" fontId="21" fillId="0" borderId="0" xfId="3"/>
    <xf numFmtId="0" fontId="25" fillId="4" borderId="0" xfId="0" applyFont="1" applyFill="1"/>
    <xf numFmtId="0" fontId="15" fillId="4" borderId="0" xfId="0" applyFont="1" applyFill="1"/>
    <xf numFmtId="166" fontId="10" fillId="0" borderId="0" xfId="1" applyNumberFormat="1" applyFont="1" applyBorder="1"/>
    <xf numFmtId="0" fontId="8" fillId="0" borderId="1" xfId="0" applyFont="1" applyFill="1" applyBorder="1" applyAlignment="1">
      <alignment vertical="center"/>
    </xf>
    <xf numFmtId="0" fontId="0" fillId="6" borderId="0" xfId="0" applyFill="1"/>
    <xf numFmtId="0" fontId="27" fillId="0" borderId="0" xfId="0" applyFont="1"/>
    <xf numFmtId="170" fontId="0" fillId="0" borderId="0" xfId="2" applyNumberFormat="1" applyFont="1"/>
    <xf numFmtId="0" fontId="12" fillId="0" borderId="0" xfId="0" applyFont="1" applyFill="1" applyBorder="1" applyAlignment="1">
      <alignment vertical="center"/>
    </xf>
    <xf numFmtId="171" fontId="30" fillId="0" borderId="5" xfId="0" applyNumberFormat="1" applyFont="1" applyBorder="1" applyAlignment="1">
      <alignment horizontal="center" vertical="center" wrapText="1" readingOrder="1"/>
    </xf>
    <xf numFmtId="0" fontId="30" fillId="0" borderId="15" xfId="0" applyFont="1" applyBorder="1" applyAlignment="1">
      <alignment horizontal="left" vertical="center" wrapText="1" readingOrder="1"/>
    </xf>
    <xf numFmtId="0" fontId="28" fillId="0" borderId="17" xfId="0" applyFont="1" applyBorder="1" applyAlignment="1">
      <alignment horizontal="left" vertical="center" wrapText="1" readingOrder="1"/>
    </xf>
    <xf numFmtId="0" fontId="28" fillId="6" borderId="12" xfId="0" applyFont="1" applyFill="1" applyBorder="1" applyAlignment="1">
      <alignment horizontal="center" vertical="center" wrapText="1" readingOrder="1"/>
    </xf>
    <xf numFmtId="0" fontId="29" fillId="6" borderId="12" xfId="0" applyFont="1" applyFill="1" applyBorder="1" applyAlignment="1">
      <alignment horizontal="center" vertical="center" wrapText="1" readingOrder="1"/>
    </xf>
    <xf numFmtId="171" fontId="30" fillId="0" borderId="16" xfId="0" applyNumberFormat="1" applyFont="1" applyBorder="1" applyAlignment="1">
      <alignment horizontal="center" vertical="center" wrapText="1" readingOrder="1"/>
    </xf>
    <xf numFmtId="173" fontId="28" fillId="0" borderId="18" xfId="0" applyNumberFormat="1" applyFont="1" applyBorder="1" applyAlignment="1">
      <alignment horizontal="right" vertical="center" wrapText="1" readingOrder="1"/>
    </xf>
    <xf numFmtId="173" fontId="28" fillId="0" borderId="19" xfId="0" applyNumberFormat="1" applyFont="1" applyBorder="1" applyAlignment="1">
      <alignment horizontal="right" vertical="center" wrapText="1" readingOrder="1"/>
    </xf>
    <xf numFmtId="0" fontId="31" fillId="0" borderId="6" xfId="0" applyFont="1" applyBorder="1" applyAlignment="1">
      <alignment vertical="center"/>
    </xf>
    <xf numFmtId="3" fontId="31" fillId="5" borderId="5" xfId="0" applyNumberFormat="1" applyFont="1" applyFill="1" applyBorder="1" applyAlignment="1">
      <alignment vertical="center"/>
    </xf>
    <xf numFmtId="3" fontId="31" fillId="5" borderId="11" xfId="0" applyNumberFormat="1" applyFont="1" applyFill="1" applyBorder="1" applyAlignment="1">
      <alignment vertical="center"/>
    </xf>
    <xf numFmtId="0" fontId="29" fillId="7" borderId="12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3" fontId="34" fillId="0" borderId="19" xfId="0" applyNumberFormat="1" applyFont="1" applyBorder="1" applyAlignment="1">
      <alignment vertical="center"/>
    </xf>
    <xf numFmtId="0" fontId="34" fillId="6" borderId="12" xfId="0" applyFont="1" applyFill="1" applyBorder="1" applyAlignment="1">
      <alignment horizontal="center" vertical="center" wrapText="1"/>
    </xf>
    <xf numFmtId="169" fontId="33" fillId="0" borderId="5" xfId="1" applyNumberFormat="1" applyFont="1" applyBorder="1"/>
    <xf numFmtId="169" fontId="33" fillId="0" borderId="11" xfId="1" applyNumberFormat="1" applyFont="1" applyBorder="1"/>
    <xf numFmtId="0" fontId="34" fillId="6" borderId="12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 wrapText="1"/>
    </xf>
    <xf numFmtId="169" fontId="33" fillId="0" borderId="14" xfId="1" applyNumberFormat="1" applyFont="1" applyBorder="1"/>
    <xf numFmtId="169" fontId="33" fillId="0" borderId="16" xfId="1" applyNumberFormat="1" applyFont="1" applyBorder="1"/>
    <xf numFmtId="166" fontId="35" fillId="2" borderId="8" xfId="4" applyNumberFormat="1" applyFont="1" applyFill="1" applyBorder="1" applyAlignment="1">
      <alignment horizontal="right" vertical="center"/>
    </xf>
    <xf numFmtId="166" fontId="36" fillId="2" borderId="9" xfId="4" applyNumberFormat="1" applyFont="1" applyFill="1" applyBorder="1" applyAlignment="1">
      <alignment horizontal="right" vertical="center"/>
    </xf>
    <xf numFmtId="166" fontId="36" fillId="2" borderId="10" xfId="4" applyNumberFormat="1" applyFont="1" applyFill="1" applyBorder="1" applyAlignment="1">
      <alignment horizontal="right" vertical="center"/>
    </xf>
    <xf numFmtId="166" fontId="36" fillId="2" borderId="20" xfId="4" applyNumberFormat="1" applyFont="1" applyFill="1" applyBorder="1" applyAlignment="1">
      <alignment horizontal="right" vertical="center"/>
    </xf>
    <xf numFmtId="166" fontId="36" fillId="2" borderId="21" xfId="4" applyNumberFormat="1" applyFont="1" applyFill="1" applyBorder="1" applyAlignment="1">
      <alignment horizontal="right" vertical="center"/>
    </xf>
    <xf numFmtId="166" fontId="35" fillId="2" borderId="22" xfId="4" applyNumberFormat="1" applyFont="1" applyFill="1" applyBorder="1" applyAlignment="1">
      <alignment horizontal="right" vertical="center"/>
    </xf>
    <xf numFmtId="0" fontId="29" fillId="8" borderId="12" xfId="0" applyFont="1" applyFill="1" applyBorder="1" applyAlignment="1">
      <alignment horizontal="center"/>
    </xf>
    <xf numFmtId="0" fontId="36" fillId="2" borderId="23" xfId="0" applyFont="1" applyFill="1" applyBorder="1" applyAlignment="1">
      <alignment horizontal="left" vertical="center" wrapText="1"/>
    </xf>
    <xf numFmtId="166" fontId="35" fillId="2" borderId="24" xfId="4" applyNumberFormat="1" applyFont="1" applyFill="1" applyBorder="1" applyAlignment="1">
      <alignment horizontal="right" vertical="center"/>
    </xf>
    <xf numFmtId="0" fontId="36" fillId="2" borderId="25" xfId="0" applyFont="1" applyFill="1" applyBorder="1" applyAlignment="1">
      <alignment horizontal="left" vertical="center" wrapText="1"/>
    </xf>
    <xf numFmtId="166" fontId="35" fillId="2" borderId="26" xfId="4" applyNumberFormat="1" applyFont="1" applyFill="1" applyBorder="1" applyAlignment="1">
      <alignment horizontal="right" vertical="center"/>
    </xf>
    <xf numFmtId="166" fontId="35" fillId="2" borderId="28" xfId="4" applyNumberFormat="1" applyFont="1" applyFill="1" applyBorder="1" applyAlignment="1">
      <alignment horizontal="right" vertical="center"/>
    </xf>
    <xf numFmtId="166" fontId="35" fillId="2" borderId="29" xfId="4" applyNumberFormat="1" applyFont="1" applyFill="1" applyBorder="1" applyAlignment="1">
      <alignment horizontal="right" vertical="center"/>
    </xf>
    <xf numFmtId="166" fontId="35" fillId="2" borderId="30" xfId="4" applyNumberFormat="1" applyFont="1" applyFill="1" applyBorder="1" applyAlignment="1">
      <alignment horizontal="right" vertical="center"/>
    </xf>
    <xf numFmtId="166" fontId="35" fillId="2" borderId="31" xfId="4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72" fontId="0" fillId="0" borderId="0" xfId="0" applyNumberFormat="1" applyFill="1"/>
    <xf numFmtId="0" fontId="29" fillId="7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7" fontId="33" fillId="0" borderId="5" xfId="0" applyNumberFormat="1" applyFont="1" applyBorder="1"/>
    <xf numFmtId="0" fontId="29" fillId="0" borderId="7" xfId="0" applyFont="1" applyBorder="1" applyAlignment="1">
      <alignment vertical="center"/>
    </xf>
    <xf numFmtId="0" fontId="29" fillId="7" borderId="12" xfId="0" applyNumberFormat="1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vertical="center"/>
    </xf>
    <xf numFmtId="169" fontId="33" fillId="0" borderId="10" xfId="1" applyNumberFormat="1" applyFont="1" applyBorder="1"/>
    <xf numFmtId="0" fontId="33" fillId="0" borderId="10" xfId="0" applyFont="1" applyBorder="1"/>
    <xf numFmtId="169" fontId="34" fillId="0" borderId="33" xfId="1" applyNumberFormat="1" applyFont="1" applyBorder="1"/>
    <xf numFmtId="0" fontId="34" fillId="0" borderId="33" xfId="0" applyFont="1" applyBorder="1"/>
    <xf numFmtId="0" fontId="37" fillId="6" borderId="32" xfId="0" applyFont="1" applyFill="1" applyBorder="1" applyAlignment="1">
      <alignment horizontal="center" vertical="center" wrapText="1"/>
    </xf>
    <xf numFmtId="167" fontId="33" fillId="0" borderId="32" xfId="0" applyNumberFormat="1" applyFont="1" applyBorder="1"/>
    <xf numFmtId="0" fontId="33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0" fillId="0" borderId="42" xfId="0" applyFont="1" applyBorder="1" applyAlignment="1">
      <alignment horizontal="left" vertical="center" wrapText="1" readingOrder="1"/>
    </xf>
    <xf numFmtId="171" fontId="30" fillId="0" borderId="43" xfId="0" applyNumberFormat="1" applyFont="1" applyBorder="1" applyAlignment="1">
      <alignment horizontal="center" vertical="center" wrapText="1" readingOrder="1"/>
    </xf>
    <xf numFmtId="171" fontId="30" fillId="0" borderId="44" xfId="0" applyNumberFormat="1" applyFont="1" applyBorder="1" applyAlignment="1">
      <alignment horizontal="center" vertical="center" wrapText="1" readingOrder="1"/>
    </xf>
    <xf numFmtId="166" fontId="39" fillId="2" borderId="32" xfId="4" applyNumberFormat="1" applyFont="1" applyFill="1" applyBorder="1" applyAlignment="1">
      <alignment horizontal="right"/>
    </xf>
    <xf numFmtId="0" fontId="31" fillId="0" borderId="46" xfId="0" applyFont="1" applyBorder="1" applyAlignment="1">
      <alignment vertical="center"/>
    </xf>
    <xf numFmtId="166" fontId="40" fillId="2" borderId="38" xfId="0" applyNumberFormat="1" applyFont="1" applyFill="1" applyBorder="1" applyAlignment="1">
      <alignment horizontal="left"/>
    </xf>
    <xf numFmtId="0" fontId="31" fillId="0" borderId="47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166" fontId="40" fillId="2" borderId="39" xfId="4" applyNumberFormat="1" applyFont="1" applyFill="1" applyBorder="1" applyAlignment="1">
      <alignment horizontal="right"/>
    </xf>
    <xf numFmtId="166" fontId="40" fillId="2" borderId="40" xfId="0" applyNumberFormat="1" applyFont="1" applyFill="1" applyBorder="1" applyAlignment="1">
      <alignment horizontal="left"/>
    </xf>
    <xf numFmtId="166" fontId="39" fillId="2" borderId="49" xfId="4" applyNumberFormat="1" applyFont="1" applyFill="1" applyBorder="1" applyAlignment="1">
      <alignment horizontal="right"/>
    </xf>
    <xf numFmtId="166" fontId="40" fillId="2" borderId="49" xfId="4" applyNumberFormat="1" applyFont="1" applyFill="1" applyBorder="1" applyAlignment="1">
      <alignment horizontal="right"/>
    </xf>
    <xf numFmtId="166" fontId="40" fillId="2" borderId="50" xfId="0" applyNumberFormat="1" applyFont="1" applyFill="1" applyBorder="1" applyAlignment="1">
      <alignment horizontal="left"/>
    </xf>
    <xf numFmtId="49" fontId="38" fillId="6" borderId="39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 readingOrder="1"/>
    </xf>
    <xf numFmtId="166" fontId="10" fillId="0" borderId="0" xfId="1" applyNumberFormat="1" applyFont="1" applyBorder="1" applyAlignment="1">
      <alignment wrapText="1"/>
    </xf>
    <xf numFmtId="3" fontId="31" fillId="0" borderId="5" xfId="0" applyNumberFormat="1" applyFont="1" applyFill="1" applyBorder="1" applyAlignment="1">
      <alignment vertical="center"/>
    </xf>
    <xf numFmtId="0" fontId="10" fillId="0" borderId="0" xfId="3" applyFont="1"/>
    <xf numFmtId="169" fontId="17" fillId="0" borderId="5" xfId="1" applyNumberFormat="1" applyFont="1" applyBorder="1"/>
    <xf numFmtId="3" fontId="31" fillId="5" borderId="41" xfId="0" applyNumberFormat="1" applyFont="1" applyFill="1" applyBorder="1" applyAlignment="1">
      <alignment vertical="center"/>
    </xf>
    <xf numFmtId="0" fontId="10" fillId="0" borderId="0" xfId="3" applyFont="1" applyFill="1"/>
    <xf numFmtId="0" fontId="49" fillId="2" borderId="0" xfId="13" applyFont="1" applyFill="1" applyAlignment="1">
      <alignment horizontal="left"/>
    </xf>
    <xf numFmtId="49" fontId="50" fillId="2" borderId="0" xfId="13" applyNumberFormat="1" applyFont="1" applyFill="1" applyAlignment="1">
      <alignment horizontal="right"/>
    </xf>
    <xf numFmtId="49" fontId="51" fillId="9" borderId="58" xfId="0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169" fontId="52" fillId="0" borderId="64" xfId="1" applyNumberFormat="1" applyFont="1" applyFill="1" applyBorder="1" applyAlignment="1">
      <alignment horizontal="right" vertical="center" wrapText="1"/>
    </xf>
    <xf numFmtId="169" fontId="52" fillId="0" borderId="65" xfId="1" applyNumberFormat="1" applyFont="1" applyFill="1" applyBorder="1" applyAlignment="1">
      <alignment horizontal="right" vertical="center" wrapText="1"/>
    </xf>
    <xf numFmtId="169" fontId="52" fillId="0" borderId="66" xfId="1" applyNumberFormat="1" applyFont="1" applyFill="1" applyBorder="1" applyAlignment="1">
      <alignment horizontal="right" vertical="center" wrapText="1"/>
    </xf>
    <xf numFmtId="0" fontId="31" fillId="0" borderId="25" xfId="0" applyFont="1" applyBorder="1" applyAlignment="1">
      <alignment vertical="center"/>
    </xf>
    <xf numFmtId="169" fontId="33" fillId="0" borderId="32" xfId="1" applyNumberFormat="1" applyFont="1" applyBorder="1"/>
    <xf numFmtId="169" fontId="52" fillId="0" borderId="32" xfId="1" applyNumberFormat="1" applyFont="1" applyFill="1" applyBorder="1" applyAlignment="1">
      <alignment horizontal="right" vertical="center" wrapText="1"/>
    </xf>
    <xf numFmtId="169" fontId="52" fillId="0" borderId="67" xfId="1" applyNumberFormat="1" applyFont="1" applyFill="1" applyBorder="1" applyAlignment="1">
      <alignment horizontal="right" vertical="center" wrapText="1"/>
    </xf>
    <xf numFmtId="169" fontId="52" fillId="0" borderId="55" xfId="1" applyNumberFormat="1" applyFont="1" applyFill="1" applyBorder="1" applyAlignment="1">
      <alignment horizontal="right" vertical="center" wrapText="1"/>
    </xf>
    <xf numFmtId="169" fontId="53" fillId="10" borderId="32" xfId="1" applyNumberFormat="1" applyFont="1" applyFill="1" applyBorder="1" applyAlignment="1">
      <alignment horizontal="right" vertical="center" wrapText="1"/>
    </xf>
    <xf numFmtId="169" fontId="52" fillId="0" borderId="68" xfId="1" applyNumberFormat="1" applyFont="1" applyFill="1" applyBorder="1" applyAlignment="1">
      <alignment horizontal="right" vertical="center" wrapText="1"/>
    </xf>
    <xf numFmtId="169" fontId="52" fillId="0" borderId="69" xfId="1" applyNumberFormat="1" applyFont="1" applyFill="1" applyBorder="1" applyAlignment="1">
      <alignment horizontal="right" vertical="center" wrapText="1"/>
    </xf>
    <xf numFmtId="169" fontId="52" fillId="0" borderId="70" xfId="1" applyNumberFormat="1" applyFont="1" applyFill="1" applyBorder="1" applyAlignment="1">
      <alignment horizontal="right" vertical="center" wrapText="1"/>
    </xf>
    <xf numFmtId="169" fontId="34" fillId="6" borderId="12" xfId="1" applyNumberFormat="1" applyFont="1" applyFill="1" applyBorder="1" applyAlignment="1">
      <alignment horizontal="center" vertical="center" wrapText="1"/>
    </xf>
    <xf numFmtId="169" fontId="54" fillId="6" borderId="71" xfId="1" applyNumberFormat="1" applyFont="1" applyFill="1" applyBorder="1" applyAlignment="1">
      <alignment horizontal="right" vertical="center" wrapText="1"/>
    </xf>
    <xf numFmtId="169" fontId="54" fillId="6" borderId="72" xfId="1" applyNumberFormat="1" applyFont="1" applyFill="1" applyBorder="1" applyAlignment="1">
      <alignment horizontal="right" vertical="center" wrapText="1"/>
    </xf>
    <xf numFmtId="169" fontId="54" fillId="6" borderId="73" xfId="1" applyNumberFormat="1" applyFont="1" applyFill="1" applyBorder="1" applyAlignment="1">
      <alignment horizontal="right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49" fontId="29" fillId="9" borderId="58" xfId="0" applyNumberFormat="1" applyFont="1" applyFill="1" applyBorder="1" applyAlignment="1">
      <alignment horizontal="center" vertical="center" wrapText="1"/>
    </xf>
    <xf numFmtId="49" fontId="29" fillId="9" borderId="74" xfId="0" applyNumberFormat="1" applyFont="1" applyFill="1" applyBorder="1" applyAlignment="1">
      <alignment horizontal="center" vertical="center" wrapText="1"/>
    </xf>
    <xf numFmtId="169" fontId="55" fillId="2" borderId="64" xfId="1" applyNumberFormat="1" applyFont="1" applyFill="1" applyBorder="1" applyAlignment="1">
      <alignment horizontal="right" wrapText="1"/>
    </xf>
    <xf numFmtId="169" fontId="55" fillId="2" borderId="75" xfId="1" applyNumberFormat="1" applyFont="1" applyFill="1" applyBorder="1" applyAlignment="1">
      <alignment horizontal="right" wrapText="1"/>
    </xf>
    <xf numFmtId="169" fontId="55" fillId="2" borderId="76" xfId="1" applyNumberFormat="1" applyFont="1" applyFill="1" applyBorder="1" applyAlignment="1">
      <alignment horizontal="right" wrapText="1"/>
    </xf>
    <xf numFmtId="169" fontId="55" fillId="2" borderId="32" xfId="1" applyNumberFormat="1" applyFont="1" applyFill="1" applyBorder="1" applyAlignment="1">
      <alignment horizontal="right" wrapText="1"/>
    </xf>
    <xf numFmtId="169" fontId="55" fillId="2" borderId="54" xfId="1" applyNumberFormat="1" applyFont="1" applyFill="1" applyBorder="1" applyAlignment="1">
      <alignment horizontal="right" wrapText="1"/>
    </xf>
    <xf numFmtId="169" fontId="55" fillId="0" borderId="77" xfId="1" applyNumberFormat="1" applyFont="1" applyFill="1" applyBorder="1" applyAlignment="1">
      <alignment horizontal="right" wrapText="1"/>
    </xf>
    <xf numFmtId="169" fontId="55" fillId="2" borderId="77" xfId="1" applyNumberFormat="1" applyFont="1" applyFill="1" applyBorder="1" applyAlignment="1">
      <alignment horizontal="right" wrapText="1"/>
    </xf>
    <xf numFmtId="169" fontId="55" fillId="8" borderId="78" xfId="1" applyNumberFormat="1" applyFont="1" applyFill="1" applyBorder="1" applyAlignment="1">
      <alignment horizontal="right" wrapText="1"/>
    </xf>
    <xf numFmtId="169" fontId="55" fillId="8" borderId="79" xfId="1" applyNumberFormat="1" applyFont="1" applyFill="1" applyBorder="1" applyAlignment="1">
      <alignment horizontal="right" wrapText="1"/>
    </xf>
    <xf numFmtId="169" fontId="55" fillId="8" borderId="80" xfId="1" applyNumberFormat="1" applyFont="1" applyFill="1" applyBorder="1" applyAlignment="1">
      <alignment horizontal="right" wrapText="1"/>
    </xf>
    <xf numFmtId="169" fontId="33" fillId="0" borderId="67" xfId="1" applyNumberFormat="1" applyFont="1" applyBorder="1"/>
    <xf numFmtId="169" fontId="53" fillId="10" borderId="67" xfId="1" applyNumberFormat="1" applyFont="1" applyFill="1" applyBorder="1" applyAlignment="1">
      <alignment horizontal="right" vertical="center" wrapText="1"/>
    </xf>
    <xf numFmtId="0" fontId="34" fillId="6" borderId="58" xfId="0" applyFont="1" applyFill="1" applyBorder="1" applyAlignment="1">
      <alignment horizontal="center" vertical="center" wrapText="1"/>
    </xf>
    <xf numFmtId="0" fontId="56" fillId="6" borderId="58" xfId="0" applyFont="1" applyFill="1" applyBorder="1" applyAlignment="1">
      <alignment horizontal="center" vertical="center" wrapText="1"/>
    </xf>
    <xf numFmtId="0" fontId="31" fillId="0" borderId="81" xfId="0" applyFont="1" applyBorder="1" applyAlignment="1">
      <alignment vertical="center"/>
    </xf>
    <xf numFmtId="169" fontId="31" fillId="0" borderId="82" xfId="1" applyNumberFormat="1" applyFont="1" applyBorder="1" applyAlignment="1">
      <alignment vertical="center"/>
    </xf>
    <xf numFmtId="169" fontId="31" fillId="0" borderId="83" xfId="1" applyNumberFormat="1" applyFont="1" applyBorder="1" applyAlignment="1">
      <alignment vertical="center"/>
    </xf>
    <xf numFmtId="0" fontId="31" fillId="0" borderId="84" xfId="0" applyFont="1" applyBorder="1" applyAlignment="1">
      <alignment vertical="center"/>
    </xf>
    <xf numFmtId="169" fontId="31" fillId="0" borderId="85" xfId="1" applyNumberFormat="1" applyFont="1" applyBorder="1" applyAlignment="1">
      <alignment vertical="center"/>
    </xf>
    <xf numFmtId="169" fontId="31" fillId="0" borderId="86" xfId="1" applyNumberFormat="1" applyFont="1" applyBorder="1" applyAlignment="1">
      <alignment vertical="center"/>
    </xf>
    <xf numFmtId="0" fontId="31" fillId="0" borderId="87" xfId="0" applyFont="1" applyBorder="1" applyAlignment="1">
      <alignment vertical="center"/>
    </xf>
    <xf numFmtId="169" fontId="31" fillId="0" borderId="88" xfId="1" applyNumberFormat="1" applyFont="1" applyBorder="1" applyAlignment="1">
      <alignment vertical="center"/>
    </xf>
    <xf numFmtId="169" fontId="31" fillId="0" borderId="89" xfId="1" applyNumberFormat="1" applyFont="1" applyBorder="1" applyAlignment="1">
      <alignment vertical="center"/>
    </xf>
    <xf numFmtId="169" fontId="31" fillId="0" borderId="90" xfId="1" applyNumberFormat="1" applyFont="1" applyBorder="1" applyAlignment="1">
      <alignment vertical="center"/>
    </xf>
    <xf numFmtId="169" fontId="31" fillId="0" borderId="91" xfId="1" applyNumberFormat="1" applyFont="1" applyBorder="1" applyAlignment="1">
      <alignment vertical="center"/>
    </xf>
    <xf numFmtId="169" fontId="31" fillId="0" borderId="92" xfId="1" applyNumberFormat="1" applyFont="1" applyBorder="1" applyAlignment="1">
      <alignment vertical="center"/>
    </xf>
    <xf numFmtId="0" fontId="57" fillId="0" borderId="0" xfId="0" applyFont="1"/>
    <xf numFmtId="0" fontId="58" fillId="0" borderId="0" xfId="0" applyFont="1"/>
    <xf numFmtId="49" fontId="48" fillId="2" borderId="57" xfId="13" applyNumberFormat="1" applyFont="1" applyFill="1" applyBorder="1" applyAlignment="1">
      <alignment vertical="center" wrapText="1"/>
    </xf>
    <xf numFmtId="0" fontId="34" fillId="6" borderId="12" xfId="0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/>
    </xf>
    <xf numFmtId="49" fontId="30" fillId="10" borderId="11" xfId="0" applyNumberFormat="1" applyFont="1" applyFill="1" applyBorder="1" applyAlignment="1">
      <alignment horizontal="left" vertical="center" wrapText="1"/>
    </xf>
    <xf numFmtId="169" fontId="30" fillId="10" borderId="11" xfId="1" applyNumberFormat="1" applyFont="1" applyFill="1" applyBorder="1" applyAlignment="1">
      <alignment horizontal="right" wrapText="1"/>
    </xf>
    <xf numFmtId="169" fontId="30" fillId="10" borderId="14" xfId="1" applyNumberFormat="1" applyFont="1" applyFill="1" applyBorder="1" applyAlignment="1">
      <alignment horizontal="right" wrapText="1"/>
    </xf>
    <xf numFmtId="49" fontId="30" fillId="10" borderId="5" xfId="0" applyNumberFormat="1" applyFont="1" applyFill="1" applyBorder="1" applyAlignment="1">
      <alignment horizontal="left" vertical="center" wrapText="1"/>
    </xf>
    <xf numFmtId="169" fontId="30" fillId="10" borderId="5" xfId="1" applyNumberFormat="1" applyFont="1" applyFill="1" applyBorder="1" applyAlignment="1">
      <alignment horizontal="right" wrapText="1"/>
    </xf>
    <xf numFmtId="169" fontId="30" fillId="10" borderId="16" xfId="1" applyNumberFormat="1" applyFont="1" applyFill="1" applyBorder="1" applyAlignment="1">
      <alignment horizontal="right" wrapText="1"/>
    </xf>
    <xf numFmtId="169" fontId="28" fillId="9" borderId="5" xfId="1" applyNumberFormat="1" applyFont="1" applyFill="1" applyBorder="1" applyAlignment="1">
      <alignment horizontal="right" vertical="center" wrapText="1"/>
    </xf>
    <xf numFmtId="169" fontId="28" fillId="9" borderId="16" xfId="1" applyNumberFormat="1" applyFont="1" applyFill="1" applyBorder="1" applyAlignment="1">
      <alignment horizontal="right" vertical="center" wrapText="1"/>
    </xf>
    <xf numFmtId="49" fontId="30" fillId="10" borderId="15" xfId="0" applyNumberFormat="1" applyFont="1" applyFill="1" applyBorder="1" applyAlignment="1">
      <alignment horizontal="left" vertical="center" wrapText="1"/>
    </xf>
    <xf numFmtId="169" fontId="29" fillId="9" borderId="97" xfId="1" applyNumberFormat="1" applyFont="1" applyFill="1" applyBorder="1" applyAlignment="1">
      <alignment horizontal="right" vertical="center" wrapText="1"/>
    </xf>
    <xf numFmtId="169" fontId="29" fillId="9" borderId="98" xfId="1" applyNumberFormat="1" applyFont="1" applyFill="1" applyBorder="1" applyAlignment="1">
      <alignment horizontal="right" vertical="center" wrapText="1"/>
    </xf>
    <xf numFmtId="169" fontId="29" fillId="9" borderId="103" xfId="1" applyNumberFormat="1" applyFont="1" applyFill="1" applyBorder="1" applyAlignment="1">
      <alignment horizontal="right" vertical="center" wrapText="1"/>
    </xf>
    <xf numFmtId="169" fontId="29" fillId="9" borderId="104" xfId="1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 vertical="center"/>
    </xf>
    <xf numFmtId="169" fontId="61" fillId="9" borderId="103" xfId="1" applyNumberFormat="1" applyFont="1" applyFill="1" applyBorder="1" applyAlignment="1">
      <alignment horizontal="right" vertical="center" wrapText="1"/>
    </xf>
    <xf numFmtId="169" fontId="61" fillId="9" borderId="104" xfId="1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69" fontId="28" fillId="9" borderId="18" xfId="1" applyNumberFormat="1" applyFont="1" applyFill="1" applyBorder="1" applyAlignment="1">
      <alignment horizontal="right" vertical="center" wrapText="1"/>
    </xf>
    <xf numFmtId="169" fontId="53" fillId="10" borderId="32" xfId="1" applyNumberFormat="1" applyFont="1" applyFill="1" applyBorder="1" applyAlignment="1">
      <alignment horizontal="right" wrapText="1"/>
    </xf>
    <xf numFmtId="169" fontId="61" fillId="9" borderId="18" xfId="1" applyNumberFormat="1" applyFont="1" applyFill="1" applyBorder="1" applyAlignment="1">
      <alignment horizontal="right" vertical="center" wrapText="1"/>
    </xf>
    <xf numFmtId="169" fontId="61" fillId="9" borderId="19" xfId="1" applyNumberFormat="1" applyFont="1" applyFill="1" applyBorder="1" applyAlignment="1">
      <alignment horizontal="right" vertical="center" wrapText="1"/>
    </xf>
    <xf numFmtId="2" fontId="30" fillId="10" borderId="105" xfId="0" applyNumberFormat="1" applyFont="1" applyFill="1" applyBorder="1" applyAlignment="1">
      <alignment horizontal="right" wrapText="1"/>
    </xf>
    <xf numFmtId="169" fontId="30" fillId="10" borderId="105" xfId="1" applyNumberFormat="1" applyFont="1" applyFill="1" applyBorder="1" applyAlignment="1">
      <alignment horizontal="right" wrapText="1"/>
    </xf>
    <xf numFmtId="172" fontId="30" fillId="10" borderId="105" xfId="0" applyNumberFormat="1" applyFont="1" applyFill="1" applyBorder="1" applyAlignment="1">
      <alignment horizontal="right" wrapText="1"/>
    </xf>
    <xf numFmtId="169" fontId="30" fillId="10" borderId="106" xfId="1" applyNumberFormat="1" applyFont="1" applyFill="1" applyBorder="1" applyAlignment="1">
      <alignment horizontal="right" wrapText="1"/>
    </xf>
    <xf numFmtId="2" fontId="28" fillId="9" borderId="105" xfId="0" applyNumberFormat="1" applyFont="1" applyFill="1" applyBorder="1" applyAlignment="1">
      <alignment horizontal="right" vertical="center" wrapText="1"/>
    </xf>
    <xf numFmtId="169" fontId="28" fillId="9" borderId="105" xfId="1" applyNumberFormat="1" applyFont="1" applyFill="1" applyBorder="1" applyAlignment="1">
      <alignment horizontal="right" vertical="center" wrapText="1"/>
    </xf>
    <xf numFmtId="172" fontId="28" fillId="9" borderId="105" xfId="0" applyNumberFormat="1" applyFont="1" applyFill="1" applyBorder="1" applyAlignment="1">
      <alignment horizontal="right" vertical="center" wrapText="1"/>
    </xf>
    <xf numFmtId="169" fontId="28" fillId="9" borderId="106" xfId="1" applyNumberFormat="1" applyFont="1" applyFill="1" applyBorder="1" applyAlignment="1">
      <alignment horizontal="right" vertical="center" wrapText="1"/>
    </xf>
    <xf numFmtId="172" fontId="28" fillId="9" borderId="111" xfId="0" applyNumberFormat="1" applyFont="1" applyFill="1" applyBorder="1" applyAlignment="1">
      <alignment horizontal="right" vertical="center" wrapText="1"/>
    </xf>
    <xf numFmtId="169" fontId="28" fillId="9" borderId="111" xfId="1" applyNumberFormat="1" applyFont="1" applyFill="1" applyBorder="1" applyAlignment="1">
      <alignment horizontal="right" vertical="center" wrapText="1"/>
    </xf>
    <xf numFmtId="169" fontId="28" fillId="9" borderId="112" xfId="1" applyNumberFormat="1" applyFont="1" applyFill="1" applyBorder="1" applyAlignment="1">
      <alignment horizontal="right" vertical="center" wrapText="1"/>
    </xf>
    <xf numFmtId="169" fontId="28" fillId="10" borderId="14" xfId="1" applyNumberFormat="1" applyFont="1" applyFill="1" applyBorder="1" applyAlignment="1">
      <alignment horizontal="right" wrapText="1"/>
    </xf>
    <xf numFmtId="169" fontId="28" fillId="10" borderId="16" xfId="1" applyNumberFormat="1" applyFont="1" applyFill="1" applyBorder="1" applyAlignment="1">
      <alignment horizontal="right" wrapText="1"/>
    </xf>
    <xf numFmtId="169" fontId="28" fillId="9" borderId="27" xfId="1" applyNumberFormat="1" applyFont="1" applyFill="1" applyBorder="1" applyAlignment="1">
      <alignment horizontal="right" vertical="center"/>
    </xf>
    <xf numFmtId="169" fontId="28" fillId="9" borderId="113" xfId="1" applyNumberFormat="1" applyFont="1" applyFill="1" applyBorder="1" applyAlignment="1">
      <alignment horizontal="right" vertical="center"/>
    </xf>
    <xf numFmtId="49" fontId="53" fillId="10" borderId="114" xfId="0" applyNumberFormat="1" applyFont="1" applyFill="1" applyBorder="1" applyAlignment="1">
      <alignment horizontal="left" vertical="center" wrapText="1"/>
    </xf>
    <xf numFmtId="169" fontId="28" fillId="10" borderId="67" xfId="1" applyNumberFormat="1" applyFont="1" applyFill="1" applyBorder="1" applyAlignment="1">
      <alignment horizontal="right" wrapText="1"/>
    </xf>
    <xf numFmtId="49" fontId="28" fillId="9" borderId="27" xfId="0" applyNumberFormat="1" applyFont="1" applyFill="1" applyBorder="1" applyAlignment="1">
      <alignment horizontal="right" vertical="center"/>
    </xf>
    <xf numFmtId="49" fontId="53" fillId="10" borderId="13" xfId="0" applyNumberFormat="1" applyFont="1" applyFill="1" applyBorder="1" applyAlignment="1">
      <alignment horizontal="left" vertical="center" wrapText="1"/>
    </xf>
    <xf numFmtId="169" fontId="53" fillId="10" borderId="11" xfId="1" applyNumberFormat="1" applyFont="1" applyFill="1" applyBorder="1" applyAlignment="1">
      <alignment horizontal="right" wrapText="1"/>
    </xf>
    <xf numFmtId="174" fontId="53" fillId="10" borderId="11" xfId="0" applyNumberFormat="1" applyFont="1" applyFill="1" applyBorder="1" applyAlignment="1">
      <alignment horizontal="right" wrapText="1"/>
    </xf>
    <xf numFmtId="174" fontId="53" fillId="10" borderId="14" xfId="0" applyNumberFormat="1" applyFont="1" applyFill="1" applyBorder="1" applyAlignment="1">
      <alignment horizontal="right" wrapText="1"/>
    </xf>
    <xf numFmtId="49" fontId="53" fillId="10" borderId="15" xfId="0" applyNumberFormat="1" applyFont="1" applyFill="1" applyBorder="1" applyAlignment="1">
      <alignment horizontal="left" vertical="center" wrapText="1"/>
    </xf>
    <xf numFmtId="169" fontId="53" fillId="10" borderId="5" xfId="1" applyNumberFormat="1" applyFont="1" applyFill="1" applyBorder="1" applyAlignment="1">
      <alignment horizontal="right" wrapText="1"/>
    </xf>
    <xf numFmtId="174" fontId="53" fillId="10" borderId="5" xfId="0" applyNumberFormat="1" applyFont="1" applyFill="1" applyBorder="1" applyAlignment="1">
      <alignment horizontal="right" wrapText="1"/>
    </xf>
    <xf numFmtId="174" fontId="53" fillId="10" borderId="16" xfId="0" applyNumberFormat="1" applyFont="1" applyFill="1" applyBorder="1" applyAlignment="1">
      <alignment horizontal="right" wrapText="1"/>
    </xf>
    <xf numFmtId="49" fontId="28" fillId="9" borderId="101" xfId="0" applyNumberFormat="1" applyFont="1" applyFill="1" applyBorder="1" applyAlignment="1">
      <alignment horizontal="right" vertical="center"/>
    </xf>
    <xf numFmtId="169" fontId="28" fillId="9" borderId="101" xfId="1" applyNumberFormat="1" applyFont="1" applyFill="1" applyBorder="1" applyAlignment="1">
      <alignment horizontal="right" vertical="center"/>
    </xf>
    <xf numFmtId="170" fontId="28" fillId="9" borderId="119" xfId="2" applyNumberFormat="1" applyFont="1" applyFill="1" applyBorder="1" applyAlignment="1">
      <alignment horizontal="right" vertical="center" wrapText="1"/>
    </xf>
    <xf numFmtId="170" fontId="28" fillId="9" borderId="120" xfId="2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top"/>
    </xf>
    <xf numFmtId="0" fontId="34" fillId="6" borderId="122" xfId="0" applyFont="1" applyFill="1" applyBorder="1" applyAlignment="1">
      <alignment horizontal="center" vertical="center" wrapText="1"/>
    </xf>
    <xf numFmtId="0" fontId="34" fillId="6" borderId="123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167" fontId="33" fillId="0" borderId="49" xfId="0" applyNumberFormat="1" applyFont="1" applyBorder="1"/>
    <xf numFmtId="168" fontId="33" fillId="0" borderId="49" xfId="0" applyNumberFormat="1" applyFont="1" applyBorder="1"/>
    <xf numFmtId="167" fontId="33" fillId="0" borderId="124" xfId="0" applyNumberFormat="1" applyFont="1" applyBorder="1"/>
    <xf numFmtId="168" fontId="33" fillId="0" borderId="116" xfId="0" applyNumberFormat="1" applyFont="1" applyBorder="1"/>
    <xf numFmtId="167" fontId="33" fillId="0" borderId="54" xfId="0" applyNumberFormat="1" applyFont="1" applyBorder="1"/>
    <xf numFmtId="169" fontId="53" fillId="10" borderId="54" xfId="1" applyNumberFormat="1" applyFont="1" applyFill="1" applyBorder="1" applyAlignment="1">
      <alignment horizontal="right" vertical="center" wrapText="1"/>
    </xf>
    <xf numFmtId="171" fontId="34" fillId="6" borderId="12" xfId="1" applyNumberFormat="1" applyFont="1" applyFill="1" applyBorder="1" applyAlignment="1">
      <alignment horizontal="center" vertical="center" wrapText="1"/>
    </xf>
    <xf numFmtId="167" fontId="33" fillId="0" borderId="116" xfId="0" applyNumberFormat="1" applyFont="1" applyBorder="1"/>
    <xf numFmtId="167" fontId="33" fillId="0" borderId="67" xfId="0" applyNumberFormat="1" applyFont="1" applyBorder="1"/>
    <xf numFmtId="0" fontId="34" fillId="6" borderId="12" xfId="0" applyFont="1" applyFill="1" applyBorder="1" applyAlignment="1">
      <alignment horizontal="center" vertical="center" wrapText="1"/>
    </xf>
    <xf numFmtId="169" fontId="53" fillId="10" borderId="5" xfId="1" applyNumberFormat="1" applyFont="1" applyFill="1" applyBorder="1" applyAlignment="1">
      <alignment horizontal="right" vertical="center" wrapText="1"/>
    </xf>
    <xf numFmtId="169" fontId="53" fillId="10" borderId="16" xfId="1" applyNumberFormat="1" applyFont="1" applyFill="1" applyBorder="1" applyAlignment="1">
      <alignment horizontal="right" vertical="center" wrapText="1"/>
    </xf>
    <xf numFmtId="49" fontId="53" fillId="10" borderId="15" xfId="0" applyNumberFormat="1" applyFont="1" applyFill="1" applyBorder="1" applyAlignment="1">
      <alignment horizontal="center" vertical="center" wrapText="1"/>
    </xf>
    <xf numFmtId="169" fontId="65" fillId="10" borderId="5" xfId="1" applyNumberFormat="1" applyFont="1" applyFill="1" applyBorder="1" applyAlignment="1">
      <alignment horizontal="right" wrapText="1"/>
    </xf>
    <xf numFmtId="169" fontId="65" fillId="10" borderId="16" xfId="1" applyNumberFormat="1" applyFont="1" applyFill="1" applyBorder="1" applyAlignment="1">
      <alignment horizontal="right" wrapText="1"/>
    </xf>
    <xf numFmtId="171" fontId="53" fillId="10" borderId="67" xfId="1" applyNumberFormat="1" applyFont="1" applyFill="1" applyBorder="1" applyAlignment="1">
      <alignment horizontal="right" vertical="center" wrapText="1"/>
    </xf>
    <xf numFmtId="0" fontId="67" fillId="10" borderId="0" xfId="0" applyFont="1" applyFill="1" applyAlignment="1">
      <alignment horizontal="left"/>
    </xf>
    <xf numFmtId="0" fontId="58" fillId="0" borderId="0" xfId="0" applyFont="1" applyAlignment="1">
      <alignment horizontal="left" vertical="center"/>
    </xf>
    <xf numFmtId="167" fontId="33" fillId="0" borderId="11" xfId="0" applyNumberFormat="1" applyFont="1" applyBorder="1"/>
    <xf numFmtId="167" fontId="33" fillId="0" borderId="11" xfId="0" applyNumberFormat="1" applyFont="1" applyBorder="1" applyAlignment="1">
      <alignment horizontal="right"/>
    </xf>
    <xf numFmtId="0" fontId="34" fillId="6" borderId="12" xfId="0" applyFont="1" applyFill="1" applyBorder="1" applyAlignment="1">
      <alignment horizontal="center" vertical="center" wrapText="1"/>
    </xf>
    <xf numFmtId="0" fontId="69" fillId="0" borderId="0" xfId="0" applyFont="1" applyFill="1"/>
    <xf numFmtId="0" fontId="34" fillId="6" borderId="58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4" fillId="6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169" fontId="30" fillId="10" borderId="32" xfId="1" applyNumberFormat="1" applyFont="1" applyFill="1" applyBorder="1" applyAlignment="1">
      <alignment horizontal="right" vertical="center" wrapText="1"/>
    </xf>
    <xf numFmtId="175" fontId="30" fillId="10" borderId="32" xfId="1" applyNumberFormat="1" applyFont="1" applyFill="1" applyBorder="1" applyAlignment="1">
      <alignment horizontal="right" vertical="center" wrapText="1"/>
    </xf>
    <xf numFmtId="169" fontId="30" fillId="10" borderId="32" xfId="1" quotePrefix="1" applyNumberFormat="1" applyFont="1" applyFill="1" applyBorder="1" applyAlignment="1">
      <alignment horizontal="right" vertical="center" wrapText="1"/>
    </xf>
    <xf numFmtId="0" fontId="70" fillId="10" borderId="0" xfId="0" applyFont="1" applyFill="1" applyAlignment="1">
      <alignment horizontal="left"/>
    </xf>
    <xf numFmtId="0" fontId="34" fillId="12" borderId="0" xfId="0" applyFont="1" applyFill="1" applyBorder="1" applyAlignment="1">
      <alignment horizontal="center" vertical="center" wrapText="1"/>
    </xf>
    <xf numFmtId="175" fontId="68" fillId="10" borderId="0" xfId="1" applyNumberFormat="1" applyFont="1" applyFill="1" applyBorder="1" applyAlignment="1">
      <alignment horizontal="center"/>
    </xf>
    <xf numFmtId="0" fontId="71" fillId="10" borderId="0" xfId="0" applyFont="1" applyFill="1" applyAlignment="1">
      <alignment horizontal="left"/>
    </xf>
    <xf numFmtId="0" fontId="53" fillId="10" borderId="0" xfId="0" applyFont="1" applyFill="1" applyBorder="1" applyAlignment="1">
      <alignment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34" fillId="6" borderId="38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34" fillId="6" borderId="56" xfId="0" applyFont="1" applyFill="1" applyBorder="1" applyAlignment="1">
      <alignment horizontal="center" vertical="center" wrapText="1"/>
    </xf>
    <xf numFmtId="0" fontId="34" fillId="6" borderId="55" xfId="0" applyFont="1" applyFill="1" applyBorder="1" applyAlignment="1">
      <alignment horizontal="center" vertical="center" wrapText="1"/>
    </xf>
    <xf numFmtId="49" fontId="29" fillId="9" borderId="58" xfId="0" applyNumberFormat="1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169" fontId="30" fillId="10" borderId="97" xfId="1" applyNumberFormat="1" applyFont="1" applyFill="1" applyBorder="1" applyAlignment="1">
      <alignment horizontal="right" wrapText="1"/>
    </xf>
    <xf numFmtId="169" fontId="28" fillId="10" borderId="98" xfId="1" applyNumberFormat="1" applyFont="1" applyFill="1" applyBorder="1" applyAlignment="1">
      <alignment horizontal="right" wrapText="1"/>
    </xf>
    <xf numFmtId="49" fontId="28" fillId="9" borderId="59" xfId="0" applyNumberFormat="1" applyFont="1" applyFill="1" applyBorder="1" applyAlignment="1">
      <alignment horizontal="right" vertical="center"/>
    </xf>
    <xf numFmtId="169" fontId="28" fillId="9" borderId="59" xfId="1" applyNumberFormat="1" applyFont="1" applyFill="1" applyBorder="1" applyAlignment="1">
      <alignment horizontal="right" vertical="center"/>
    </xf>
    <xf numFmtId="169" fontId="28" fillId="9" borderId="12" xfId="1" applyNumberFormat="1" applyFont="1" applyFill="1" applyBorder="1" applyAlignment="1">
      <alignment horizontal="right" vertical="center"/>
    </xf>
    <xf numFmtId="0" fontId="31" fillId="0" borderId="132" xfId="0" applyFont="1" applyBorder="1" applyAlignment="1">
      <alignment vertical="center"/>
    </xf>
    <xf numFmtId="169" fontId="33" fillId="0" borderId="21" xfId="1" applyNumberFormat="1" applyFont="1" applyBorder="1"/>
    <xf numFmtId="0" fontId="33" fillId="0" borderId="21" xfId="0" applyFont="1" applyBorder="1"/>
    <xf numFmtId="0" fontId="34" fillId="6" borderId="32" xfId="0" applyFont="1" applyFill="1" applyBorder="1"/>
    <xf numFmtId="0" fontId="34" fillId="6" borderId="55" xfId="0" applyFont="1" applyFill="1" applyBorder="1"/>
    <xf numFmtId="0" fontId="41" fillId="0" borderId="135" xfId="0" applyFont="1" applyBorder="1" applyAlignment="1">
      <alignment vertical="center"/>
    </xf>
    <xf numFmtId="0" fontId="41" fillId="0" borderId="136" xfId="0" applyFont="1" applyBorder="1" applyAlignment="1">
      <alignment vertical="center"/>
    </xf>
    <xf numFmtId="0" fontId="34" fillId="0" borderId="137" xfId="0" applyFont="1" applyBorder="1" applyAlignment="1">
      <alignment horizontal="center"/>
    </xf>
    <xf numFmtId="169" fontId="33" fillId="0" borderId="138" xfId="1" applyNumberFormat="1" applyFont="1" applyBorder="1"/>
    <xf numFmtId="169" fontId="33" fillId="0" borderId="139" xfId="1" applyNumberFormat="1" applyFont="1" applyBorder="1"/>
    <xf numFmtId="169" fontId="33" fillId="0" borderId="140" xfId="1" applyNumberFormat="1" applyFont="1" applyBorder="1"/>
    <xf numFmtId="169" fontId="33" fillId="0" borderId="141" xfId="1" applyNumberFormat="1" applyFont="1" applyBorder="1"/>
    <xf numFmtId="169" fontId="34" fillId="0" borderId="142" xfId="1" applyNumberFormat="1" applyFont="1" applyBorder="1"/>
    <xf numFmtId="169" fontId="34" fillId="0" borderId="143" xfId="1" applyNumberFormat="1" applyFont="1" applyBorder="1"/>
    <xf numFmtId="0" fontId="34" fillId="6" borderId="56" xfId="0" applyFont="1" applyFill="1" applyBorder="1"/>
    <xf numFmtId="0" fontId="33" fillId="6" borderId="144" xfId="0" applyFont="1" applyFill="1" applyBorder="1" applyAlignment="1">
      <alignment horizontal="center" vertical="center" wrapText="1"/>
    </xf>
    <xf numFmtId="0" fontId="33" fillId="6" borderId="53" xfId="0" applyFont="1" applyFill="1" applyBorder="1" applyAlignment="1">
      <alignment horizontal="center" vertical="center" wrapText="1"/>
    </xf>
    <xf numFmtId="0" fontId="33" fillId="6" borderId="35" xfId="0" applyFont="1" applyFill="1" applyBorder="1" applyAlignment="1">
      <alignment horizontal="center" vertical="center" wrapText="1"/>
    </xf>
    <xf numFmtId="49" fontId="29" fillId="9" borderId="59" xfId="0" applyNumberFormat="1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49" fontId="30" fillId="10" borderId="15" xfId="0" applyNumberFormat="1" applyFont="1" applyFill="1" applyBorder="1" applyAlignment="1">
      <alignment horizontal="left" vertical="center" wrapText="1"/>
    </xf>
    <xf numFmtId="49" fontId="30" fillId="10" borderId="13" xfId="0" applyNumberFormat="1" applyFont="1" applyFill="1" applyBorder="1" applyAlignment="1">
      <alignment horizontal="left" vertical="center" wrapText="1"/>
    </xf>
    <xf numFmtId="49" fontId="30" fillId="10" borderId="94" xfId="0" applyNumberFormat="1" applyFont="1" applyFill="1" applyBorder="1" applyAlignment="1">
      <alignment horizontal="left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34" fillId="6" borderId="5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73" fillId="0" borderId="42" xfId="0" applyFont="1" applyBorder="1" applyAlignment="1">
      <alignment horizontal="left" wrapText="1"/>
    </xf>
    <xf numFmtId="172" fontId="0" fillId="0" borderId="43" xfId="0" applyNumberFormat="1" applyBorder="1"/>
    <xf numFmtId="172" fontId="0" fillId="0" borderId="44" xfId="0" applyNumberFormat="1" applyBorder="1"/>
    <xf numFmtId="0" fontId="73" fillId="0" borderId="15" xfId="0" applyFont="1" applyBorder="1" applyAlignment="1">
      <alignment horizontal="left" wrapText="1"/>
    </xf>
    <xf numFmtId="172" fontId="0" fillId="0" borderId="5" xfId="0" applyNumberFormat="1" applyBorder="1"/>
    <xf numFmtId="172" fontId="0" fillId="0" borderId="16" xfId="0" applyNumberFormat="1" applyBorder="1"/>
    <xf numFmtId="0" fontId="73" fillId="0" borderId="96" xfId="0" applyFont="1" applyBorder="1" applyAlignment="1">
      <alignment horizontal="left" wrapText="1"/>
    </xf>
    <xf numFmtId="172" fontId="0" fillId="0" borderId="97" xfId="0" applyNumberFormat="1" applyBorder="1"/>
    <xf numFmtId="172" fontId="0" fillId="0" borderId="98" xfId="0" applyNumberFormat="1" applyBorder="1"/>
    <xf numFmtId="0" fontId="74" fillId="6" borderId="59" xfId="0" applyFont="1" applyFill="1" applyBorder="1" applyAlignment="1">
      <alignment horizontal="left"/>
    </xf>
    <xf numFmtId="172" fontId="20" fillId="6" borderId="12" xfId="0" applyNumberFormat="1" applyFont="1" applyFill="1" applyBorder="1" applyAlignment="1">
      <alignment horizontal="right"/>
    </xf>
    <xf numFmtId="0" fontId="34" fillId="6" borderId="114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169" fontId="33" fillId="0" borderId="114" xfId="1" applyNumberFormat="1" applyFont="1" applyBorder="1"/>
    <xf numFmtId="169" fontId="33" fillId="0" borderId="122" xfId="1" applyNumberFormat="1" applyFont="1" applyBorder="1"/>
    <xf numFmtId="169" fontId="33" fillId="0" borderId="78" xfId="1" applyNumberFormat="1" applyFont="1" applyBorder="1"/>
    <xf numFmtId="169" fontId="33" fillId="0" borderId="123" xfId="1" applyNumberFormat="1" applyFont="1" applyBorder="1"/>
    <xf numFmtId="169" fontId="34" fillId="6" borderId="127" xfId="1" applyNumberFormat="1" applyFont="1" applyFill="1" applyBorder="1"/>
    <xf numFmtId="169" fontId="34" fillId="6" borderId="71" xfId="1" applyNumberFormat="1" applyFont="1" applyFill="1" applyBorder="1"/>
    <xf numFmtId="169" fontId="34" fillId="6" borderId="72" xfId="1" applyNumberFormat="1" applyFont="1" applyFill="1" applyBorder="1"/>
    <xf numFmtId="0" fontId="33" fillId="0" borderId="146" xfId="0" applyFont="1" applyBorder="1" applyAlignment="1">
      <alignment wrapText="1"/>
    </xf>
    <xf numFmtId="167" fontId="33" fillId="0" borderId="114" xfId="0" applyNumberFormat="1" applyFont="1" applyBorder="1"/>
    <xf numFmtId="168" fontId="33" fillId="0" borderId="32" xfId="0" applyNumberFormat="1" applyFont="1" applyBorder="1"/>
    <xf numFmtId="168" fontId="33" fillId="0" borderId="67" xfId="0" applyNumberFormat="1" applyFont="1" applyBorder="1"/>
    <xf numFmtId="167" fontId="33" fillId="0" borderId="55" xfId="0" applyNumberFormat="1" applyFont="1" applyBorder="1"/>
    <xf numFmtId="0" fontId="33" fillId="0" borderId="147" xfId="0" applyFont="1" applyBorder="1" applyAlignment="1">
      <alignment wrapText="1"/>
    </xf>
    <xf numFmtId="167" fontId="33" fillId="0" borderId="148" xfId="0" applyNumberFormat="1" applyFont="1" applyBorder="1"/>
    <xf numFmtId="167" fontId="33" fillId="0" borderId="68" xfId="0" applyNumberFormat="1" applyFont="1" applyBorder="1"/>
    <xf numFmtId="168" fontId="33" fillId="0" borderId="68" xfId="0" applyNumberFormat="1" applyFont="1" applyBorder="1"/>
    <xf numFmtId="168" fontId="33" fillId="0" borderId="69" xfId="0" applyNumberFormat="1" applyFont="1" applyBorder="1"/>
    <xf numFmtId="167" fontId="33" fillId="0" borderId="70" xfId="0" applyNumberFormat="1" applyFont="1" applyBorder="1"/>
    <xf numFmtId="0" fontId="34" fillId="0" borderId="149" xfId="0" applyFont="1" applyBorder="1" applyAlignment="1">
      <alignment horizontal="center"/>
    </xf>
    <xf numFmtId="167" fontId="34" fillId="0" borderId="150" xfId="0" applyNumberFormat="1" applyFont="1" applyBorder="1"/>
    <xf numFmtId="167" fontId="34" fillId="0" borderId="151" xfId="0" applyNumberFormat="1" applyFont="1" applyBorder="1"/>
    <xf numFmtId="168" fontId="34" fillId="0" borderId="151" xfId="0" applyNumberFormat="1" applyFont="1" applyBorder="1"/>
    <xf numFmtId="168" fontId="34" fillId="0" borderId="152" xfId="0" applyNumberFormat="1" applyFont="1" applyBorder="1"/>
    <xf numFmtId="167" fontId="34" fillId="0" borderId="153" xfId="0" applyNumberFormat="1" applyFont="1" applyBorder="1"/>
    <xf numFmtId="0" fontId="33" fillId="0" borderId="99" xfId="0" applyFont="1" applyBorder="1"/>
    <xf numFmtId="0" fontId="33" fillId="0" borderId="100" xfId="0" applyFont="1" applyBorder="1"/>
    <xf numFmtId="0" fontId="33" fillId="0" borderId="147" xfId="0" applyFont="1" applyBorder="1"/>
    <xf numFmtId="0" fontId="34" fillId="12" borderId="59" xfId="0" applyFont="1" applyFill="1" applyBorder="1" applyAlignment="1">
      <alignment horizontal="center"/>
    </xf>
    <xf numFmtId="167" fontId="34" fillId="12" borderId="127" xfId="0" applyNumberFormat="1" applyFont="1" applyFill="1" applyBorder="1"/>
    <xf numFmtId="167" fontId="34" fillId="12" borderId="71" xfId="0" applyNumberFormat="1" applyFont="1" applyFill="1" applyBorder="1"/>
    <xf numFmtId="168" fontId="34" fillId="12" borderId="71" xfId="0" applyNumberFormat="1" applyFont="1" applyFill="1" applyBorder="1"/>
    <xf numFmtId="168" fontId="34" fillId="12" borderId="72" xfId="0" applyNumberFormat="1" applyFont="1" applyFill="1" applyBorder="1"/>
    <xf numFmtId="167" fontId="34" fillId="12" borderId="73" xfId="0" applyNumberFormat="1" applyFont="1" applyFill="1" applyBorder="1"/>
    <xf numFmtId="0" fontId="34" fillId="6" borderId="12" xfId="0" applyFont="1" applyFill="1" applyBorder="1" applyAlignment="1">
      <alignment horizontal="left" vertical="center" wrapText="1"/>
    </xf>
    <xf numFmtId="49" fontId="30" fillId="10" borderId="14" xfId="0" applyNumberFormat="1" applyFont="1" applyFill="1" applyBorder="1" applyAlignment="1">
      <alignment horizontal="left" vertical="center" wrapText="1"/>
    </xf>
    <xf numFmtId="169" fontId="65" fillId="10" borderId="157" xfId="1" applyNumberFormat="1" applyFont="1" applyFill="1" applyBorder="1" applyAlignment="1">
      <alignment horizontal="right" wrapText="1"/>
    </xf>
    <xf numFmtId="169" fontId="65" fillId="10" borderId="105" xfId="1" applyNumberFormat="1" applyFont="1" applyFill="1" applyBorder="1" applyAlignment="1">
      <alignment horizontal="right" wrapText="1"/>
    </xf>
    <xf numFmtId="169" fontId="65" fillId="10" borderId="158" xfId="1" applyNumberFormat="1" applyFont="1" applyFill="1" applyBorder="1" applyAlignment="1">
      <alignment horizontal="right" wrapText="1"/>
    </xf>
    <xf numFmtId="169" fontId="65" fillId="10" borderId="159" xfId="1" applyNumberFormat="1" applyFont="1" applyFill="1" applyBorder="1" applyAlignment="1">
      <alignment horizontal="right" wrapText="1"/>
    </xf>
    <xf numFmtId="49" fontId="28" fillId="10" borderId="94" xfId="0" applyNumberFormat="1" applyFont="1" applyFill="1" applyBorder="1" applyAlignment="1">
      <alignment horizontal="left" vertical="center" wrapText="1"/>
    </xf>
    <xf numFmtId="49" fontId="30" fillId="10" borderId="16" xfId="0" applyNumberFormat="1" applyFont="1" applyFill="1" applyBorder="1" applyAlignment="1">
      <alignment horizontal="left" vertical="center" wrapText="1"/>
    </xf>
    <xf numFmtId="175" fontId="65" fillId="10" borderId="157" xfId="1" applyNumberFormat="1" applyFont="1" applyFill="1" applyBorder="1" applyAlignment="1">
      <alignment horizontal="right" wrapText="1"/>
    </xf>
    <xf numFmtId="175" fontId="65" fillId="10" borderId="105" xfId="1" applyNumberFormat="1" applyFont="1" applyFill="1" applyBorder="1" applyAlignment="1">
      <alignment horizontal="right" wrapText="1"/>
    </xf>
    <xf numFmtId="175" fontId="65" fillId="10" borderId="158" xfId="1" applyNumberFormat="1" applyFont="1" applyFill="1" applyBorder="1" applyAlignment="1">
      <alignment horizontal="right" wrapText="1"/>
    </xf>
    <xf numFmtId="49" fontId="28" fillId="10" borderId="13" xfId="0" applyNumberFormat="1" applyFont="1" applyFill="1" applyBorder="1" applyAlignment="1">
      <alignment horizontal="left" vertical="center" wrapText="1"/>
    </xf>
    <xf numFmtId="49" fontId="28" fillId="9" borderId="25" xfId="0" applyNumberFormat="1" applyFont="1" applyFill="1" applyBorder="1" applyAlignment="1">
      <alignment horizontal="left" vertical="center"/>
    </xf>
    <xf numFmtId="169" fontId="66" fillId="9" borderId="157" xfId="1" applyNumberFormat="1" applyFont="1" applyFill="1" applyBorder="1" applyAlignment="1">
      <alignment horizontal="right" vertical="center" wrapText="1"/>
    </xf>
    <xf numFmtId="169" fontId="66" fillId="9" borderId="105" xfId="1" applyNumberFormat="1" applyFont="1" applyFill="1" applyBorder="1" applyAlignment="1">
      <alignment horizontal="right" vertical="center" wrapText="1"/>
    </xf>
    <xf numFmtId="169" fontId="66" fillId="9" borderId="158" xfId="1" applyNumberFormat="1" applyFont="1" applyFill="1" applyBorder="1" applyAlignment="1">
      <alignment horizontal="right" vertical="center" wrapText="1"/>
    </xf>
    <xf numFmtId="169" fontId="66" fillId="9" borderId="159" xfId="1" applyNumberFormat="1" applyFont="1" applyFill="1" applyBorder="1" applyAlignment="1">
      <alignment horizontal="right" vertical="center" wrapText="1"/>
    </xf>
    <xf numFmtId="49" fontId="28" fillId="10" borderId="96" xfId="0" applyNumberFormat="1" applyFont="1" applyFill="1" applyBorder="1" applyAlignment="1">
      <alignment horizontal="left" vertical="center" wrapText="1"/>
    </xf>
    <xf numFmtId="175" fontId="66" fillId="9" borderId="157" xfId="1" applyNumberFormat="1" applyFont="1" applyFill="1" applyBorder="1" applyAlignment="1">
      <alignment horizontal="right" vertical="center" wrapText="1"/>
    </xf>
    <xf numFmtId="175" fontId="66" fillId="9" borderId="105" xfId="1" applyNumberFormat="1" applyFont="1" applyFill="1" applyBorder="1" applyAlignment="1">
      <alignment horizontal="right" vertical="center" wrapText="1"/>
    </xf>
    <xf numFmtId="49" fontId="28" fillId="10" borderId="15" xfId="0" applyNumberFormat="1" applyFont="1" applyFill="1" applyBorder="1" applyAlignment="1">
      <alignment horizontal="left" vertical="center" wrapText="1"/>
    </xf>
    <xf numFmtId="175" fontId="66" fillId="9" borderId="158" xfId="1" applyNumberFormat="1" applyFont="1" applyFill="1" applyBorder="1" applyAlignment="1">
      <alignment horizontal="right" vertical="center" wrapText="1"/>
    </xf>
    <xf numFmtId="169" fontId="66" fillId="9" borderId="162" xfId="1" applyNumberFormat="1" applyFont="1" applyFill="1" applyBorder="1" applyAlignment="1">
      <alignment horizontal="right" vertical="center" wrapText="1"/>
    </xf>
    <xf numFmtId="169" fontId="66" fillId="9" borderId="163" xfId="1" applyNumberFormat="1" applyFont="1" applyFill="1" applyBorder="1" applyAlignment="1">
      <alignment horizontal="right" vertical="center" wrapText="1"/>
    </xf>
    <xf numFmtId="169" fontId="66" fillId="9" borderId="164" xfId="1" applyNumberFormat="1" applyFont="1" applyFill="1" applyBorder="1" applyAlignment="1">
      <alignment horizontal="right" vertical="center" wrapText="1"/>
    </xf>
    <xf numFmtId="169" fontId="75" fillId="9" borderId="131" xfId="1" applyNumberFormat="1" applyFont="1" applyFill="1" applyBorder="1" applyAlignment="1">
      <alignment horizontal="right" vertical="center" wrapText="1"/>
    </xf>
    <xf numFmtId="169" fontId="75" fillId="9" borderId="165" xfId="1" applyNumberFormat="1" applyFont="1" applyFill="1" applyBorder="1" applyAlignment="1">
      <alignment horizontal="right" vertical="center" wrapText="1"/>
    </xf>
    <xf numFmtId="169" fontId="75" fillId="9" borderId="166" xfId="1" applyNumberFormat="1" applyFont="1" applyFill="1" applyBorder="1" applyAlignment="1">
      <alignment horizontal="right" vertical="center" wrapText="1"/>
    </xf>
    <xf numFmtId="169" fontId="75" fillId="9" borderId="12" xfId="1" applyNumberFormat="1" applyFont="1" applyFill="1" applyBorder="1" applyAlignment="1">
      <alignment horizontal="right" vertical="center" wrapText="1"/>
    </xf>
    <xf numFmtId="49" fontId="29" fillId="9" borderId="12" xfId="0" applyNumberFormat="1" applyFont="1" applyFill="1" applyBorder="1" applyAlignment="1">
      <alignment horizontal="left" vertical="center" wrapText="1"/>
    </xf>
    <xf numFmtId="169" fontId="30" fillId="10" borderId="167" xfId="1" applyNumberFormat="1" applyFont="1" applyFill="1" applyBorder="1" applyAlignment="1">
      <alignment horizontal="right" wrapText="1"/>
    </xf>
    <xf numFmtId="169" fontId="30" fillId="10" borderId="168" xfId="1" applyNumberFormat="1" applyFont="1" applyFill="1" applyBorder="1" applyAlignment="1">
      <alignment horizontal="right" wrapText="1"/>
    </xf>
    <xf numFmtId="169" fontId="30" fillId="10" borderId="128" xfId="1" applyNumberFormat="1" applyFont="1" applyFill="1" applyBorder="1" applyAlignment="1">
      <alignment horizontal="right" wrapText="1"/>
    </xf>
    <xf numFmtId="169" fontId="30" fillId="10" borderId="95" xfId="1" applyNumberFormat="1" applyFont="1" applyFill="1" applyBorder="1" applyAlignment="1">
      <alignment horizontal="right" wrapText="1"/>
    </xf>
    <xf numFmtId="169" fontId="30" fillId="10" borderId="169" xfId="1" applyNumberFormat="1" applyFont="1" applyFill="1" applyBorder="1" applyAlignment="1">
      <alignment horizontal="right" wrapText="1"/>
    </xf>
    <xf numFmtId="169" fontId="30" fillId="10" borderId="129" xfId="1" applyNumberFormat="1" applyFont="1" applyFill="1" applyBorder="1" applyAlignment="1">
      <alignment horizontal="right" wrapText="1"/>
    </xf>
    <xf numFmtId="169" fontId="28" fillId="9" borderId="95" xfId="1" applyNumberFormat="1" applyFont="1" applyFill="1" applyBorder="1" applyAlignment="1">
      <alignment horizontal="right" vertical="center" wrapText="1"/>
    </xf>
    <xf numFmtId="169" fontId="28" fillId="9" borderId="169" xfId="1" applyNumberFormat="1" applyFont="1" applyFill="1" applyBorder="1" applyAlignment="1">
      <alignment horizontal="right" vertical="center" wrapText="1"/>
    </xf>
    <xf numFmtId="169" fontId="28" fillId="9" borderId="129" xfId="1" applyNumberFormat="1" applyFont="1" applyFill="1" applyBorder="1" applyAlignment="1">
      <alignment horizontal="right" vertical="center" wrapText="1"/>
    </xf>
    <xf numFmtId="49" fontId="28" fillId="10" borderId="15" xfId="0" applyNumberFormat="1" applyFont="1" applyFill="1" applyBorder="1" applyAlignment="1">
      <alignment horizontal="left" vertical="center" wrapText="1"/>
    </xf>
    <xf numFmtId="175" fontId="30" fillId="10" borderId="95" xfId="1" applyNumberFormat="1" applyFont="1" applyFill="1" applyBorder="1" applyAlignment="1">
      <alignment horizontal="right" wrapText="1"/>
    </xf>
    <xf numFmtId="175" fontId="30" fillId="10" borderId="5" xfId="1" applyNumberFormat="1" applyFont="1" applyFill="1" applyBorder="1" applyAlignment="1">
      <alignment horizontal="right" wrapText="1"/>
    </xf>
    <xf numFmtId="175" fontId="30" fillId="10" borderId="169" xfId="1" applyNumberFormat="1" applyFont="1" applyFill="1" applyBorder="1" applyAlignment="1">
      <alignment horizontal="right" wrapText="1"/>
    </xf>
    <xf numFmtId="175" fontId="28" fillId="9" borderId="95" xfId="1" applyNumberFormat="1" applyFont="1" applyFill="1" applyBorder="1" applyAlignment="1">
      <alignment horizontal="right" vertical="center" wrapText="1"/>
    </xf>
    <xf numFmtId="175" fontId="28" fillId="9" borderId="5" xfId="1" applyNumberFormat="1" applyFont="1" applyFill="1" applyBorder="1" applyAlignment="1">
      <alignment horizontal="right" vertical="center" wrapText="1"/>
    </xf>
    <xf numFmtId="175" fontId="28" fillId="9" borderId="169" xfId="1" applyNumberFormat="1" applyFont="1" applyFill="1" applyBorder="1" applyAlignment="1">
      <alignment horizontal="right" vertical="center" wrapText="1"/>
    </xf>
    <xf numFmtId="169" fontId="28" fillId="9" borderId="97" xfId="1" applyNumberFormat="1" applyFont="1" applyFill="1" applyBorder="1" applyAlignment="1">
      <alignment horizontal="right" vertical="center" wrapText="1"/>
    </xf>
    <xf numFmtId="169" fontId="28" fillId="9" borderId="170" xfId="1" applyNumberFormat="1" applyFont="1" applyFill="1" applyBorder="1" applyAlignment="1">
      <alignment horizontal="right" vertical="center" wrapText="1"/>
    </xf>
    <xf numFmtId="169" fontId="28" fillId="9" borderId="130" xfId="1" applyNumberFormat="1" applyFont="1" applyFill="1" applyBorder="1" applyAlignment="1">
      <alignment horizontal="right" vertical="center" wrapText="1"/>
    </xf>
    <xf numFmtId="49" fontId="28" fillId="9" borderId="59" xfId="0" applyNumberFormat="1" applyFont="1" applyFill="1" applyBorder="1" applyAlignment="1">
      <alignment horizontal="left" vertical="center"/>
    </xf>
    <xf numFmtId="169" fontId="28" fillId="9" borderId="171" xfId="1" applyNumberFormat="1" applyFont="1" applyFill="1" applyBorder="1" applyAlignment="1">
      <alignment horizontal="right" vertical="center" wrapText="1"/>
    </xf>
    <xf numFmtId="169" fontId="28" fillId="9" borderId="165" xfId="1" applyNumberFormat="1" applyFont="1" applyFill="1" applyBorder="1" applyAlignment="1">
      <alignment horizontal="right" vertical="center" wrapText="1"/>
    </xf>
    <xf numFmtId="169" fontId="28" fillId="9" borderId="166" xfId="1" applyNumberFormat="1" applyFont="1" applyFill="1" applyBorder="1" applyAlignment="1">
      <alignment horizontal="right" vertical="center" wrapText="1"/>
    </xf>
    <xf numFmtId="169" fontId="28" fillId="9" borderId="12" xfId="1" applyNumberFormat="1" applyFont="1" applyFill="1" applyBorder="1" applyAlignment="1">
      <alignment horizontal="right" vertical="center" wrapText="1"/>
    </xf>
    <xf numFmtId="169" fontId="28" fillId="9" borderId="107" xfId="1" applyNumberFormat="1" applyFont="1" applyFill="1" applyBorder="1" applyAlignment="1">
      <alignment horizontal="right" vertical="center" wrapText="1"/>
    </xf>
    <xf numFmtId="169" fontId="28" fillId="9" borderId="172" xfId="1" applyNumberFormat="1" applyFont="1" applyFill="1" applyBorder="1" applyAlignment="1">
      <alignment horizontal="right" vertical="center" wrapText="1"/>
    </xf>
    <xf numFmtId="169" fontId="28" fillId="9" borderId="113" xfId="1" applyNumberFormat="1" applyFont="1" applyFill="1" applyBorder="1" applyAlignment="1">
      <alignment horizontal="right" vertical="center" wrapText="1"/>
    </xf>
    <xf numFmtId="49" fontId="28" fillId="9" borderId="27" xfId="0" applyNumberFormat="1" applyFont="1" applyFill="1" applyBorder="1" applyAlignment="1">
      <alignment horizontal="left" vertical="center"/>
    </xf>
    <xf numFmtId="169" fontId="30" fillId="10" borderId="173" xfId="1" applyNumberFormat="1" applyFont="1" applyFill="1" applyBorder="1" applyAlignment="1">
      <alignment horizontal="right" wrapText="1"/>
    </xf>
    <xf numFmtId="169" fontId="30" fillId="10" borderId="158" xfId="1" applyNumberFormat="1" applyFont="1" applyFill="1" applyBorder="1" applyAlignment="1">
      <alignment horizontal="right" wrapText="1"/>
    </xf>
    <xf numFmtId="169" fontId="30" fillId="10" borderId="159" xfId="1" applyNumberFormat="1" applyFont="1" applyFill="1" applyBorder="1" applyAlignment="1">
      <alignment horizontal="right" wrapText="1"/>
    </xf>
    <xf numFmtId="175" fontId="30" fillId="10" borderId="173" xfId="1" applyNumberFormat="1" applyFont="1" applyFill="1" applyBorder="1" applyAlignment="1">
      <alignment horizontal="right" wrapText="1"/>
    </xf>
    <xf numFmtId="175" fontId="30" fillId="10" borderId="105" xfId="1" applyNumberFormat="1" applyFont="1" applyFill="1" applyBorder="1" applyAlignment="1">
      <alignment horizontal="right" wrapText="1"/>
    </xf>
    <xf numFmtId="175" fontId="30" fillId="10" borderId="158" xfId="1" applyNumberFormat="1" applyFont="1" applyFill="1" applyBorder="1" applyAlignment="1">
      <alignment horizontal="right" wrapText="1"/>
    </xf>
    <xf numFmtId="169" fontId="28" fillId="9" borderId="173" xfId="1" applyNumberFormat="1" applyFont="1" applyFill="1" applyBorder="1" applyAlignment="1">
      <alignment horizontal="right" vertical="center" wrapText="1"/>
    </xf>
    <xf numFmtId="169" fontId="28" fillId="9" borderId="158" xfId="1" applyNumberFormat="1" applyFont="1" applyFill="1" applyBorder="1" applyAlignment="1">
      <alignment horizontal="right" vertical="center" wrapText="1"/>
    </xf>
    <xf numFmtId="169" fontId="28" fillId="9" borderId="159" xfId="1" applyNumberFormat="1" applyFont="1" applyFill="1" applyBorder="1" applyAlignment="1">
      <alignment horizontal="right" vertical="center" wrapText="1"/>
    </xf>
    <xf numFmtId="175" fontId="28" fillId="9" borderId="105" xfId="1" applyNumberFormat="1" applyFont="1" applyFill="1" applyBorder="1" applyAlignment="1">
      <alignment horizontal="right" vertical="center" wrapText="1"/>
    </xf>
    <xf numFmtId="49" fontId="28" fillId="9" borderId="174" xfId="0" applyNumberFormat="1" applyFont="1" applyFill="1" applyBorder="1" applyAlignment="1">
      <alignment horizontal="left" vertical="center"/>
    </xf>
    <xf numFmtId="169" fontId="28" fillId="9" borderId="176" xfId="1" applyNumberFormat="1" applyFont="1" applyFill="1" applyBorder="1" applyAlignment="1">
      <alignment horizontal="right" vertical="center" wrapText="1"/>
    </xf>
    <xf numFmtId="169" fontId="28" fillId="9" borderId="162" xfId="1" applyNumberFormat="1" applyFont="1" applyFill="1" applyBorder="1" applyAlignment="1">
      <alignment horizontal="right" vertical="center" wrapText="1"/>
    </xf>
    <xf numFmtId="169" fontId="28" fillId="9" borderId="163" xfId="1" applyNumberFormat="1" applyFont="1" applyFill="1" applyBorder="1" applyAlignment="1">
      <alignment horizontal="right" vertical="center" wrapText="1"/>
    </xf>
    <xf numFmtId="169" fontId="28" fillId="9" borderId="164" xfId="1" applyNumberFormat="1" applyFont="1" applyFill="1" applyBorder="1" applyAlignment="1">
      <alignment horizontal="right" vertical="center" wrapText="1"/>
    </xf>
    <xf numFmtId="169" fontId="29" fillId="9" borderId="171" xfId="1" applyNumberFormat="1" applyFont="1" applyFill="1" applyBorder="1" applyAlignment="1">
      <alignment horizontal="right" vertical="center" wrapText="1"/>
    </xf>
    <xf numFmtId="169" fontId="29" fillId="9" borderId="165" xfId="1" applyNumberFormat="1" applyFont="1" applyFill="1" applyBorder="1" applyAlignment="1">
      <alignment horizontal="right" vertical="center" wrapText="1"/>
    </xf>
    <xf numFmtId="169" fontId="29" fillId="9" borderId="166" xfId="1" applyNumberFormat="1" applyFont="1" applyFill="1" applyBorder="1" applyAlignment="1">
      <alignment horizontal="right" vertical="center" wrapText="1"/>
    </xf>
    <xf numFmtId="169" fontId="29" fillId="9" borderId="12" xfId="1" applyNumberFormat="1" applyFont="1" applyFill="1" applyBorder="1" applyAlignment="1">
      <alignment horizontal="right" vertical="center" wrapText="1"/>
    </xf>
    <xf numFmtId="169" fontId="30" fillId="10" borderId="177" xfId="1" applyNumberFormat="1" applyFont="1" applyFill="1" applyBorder="1" applyAlignment="1">
      <alignment horizontal="right" wrapText="1"/>
    </xf>
    <xf numFmtId="175" fontId="30" fillId="10" borderId="129" xfId="1" applyNumberFormat="1" applyFont="1" applyFill="1" applyBorder="1" applyAlignment="1">
      <alignment horizontal="right" wrapText="1"/>
    </xf>
    <xf numFmtId="175" fontId="28" fillId="9" borderId="173" xfId="1" applyNumberFormat="1" applyFont="1" applyFill="1" applyBorder="1" applyAlignment="1">
      <alignment horizontal="right" vertical="center" wrapText="1"/>
    </xf>
    <xf numFmtId="49" fontId="29" fillId="9" borderId="99" xfId="0" applyNumberFormat="1" applyFont="1" applyFill="1" applyBorder="1" applyAlignment="1">
      <alignment horizontal="center" vertical="center" wrapText="1"/>
    </xf>
    <xf numFmtId="49" fontId="29" fillId="9" borderId="0" xfId="0" applyNumberFormat="1" applyFont="1" applyFill="1" applyBorder="1" applyAlignment="1">
      <alignment horizontal="center" vertical="center" wrapText="1"/>
    </xf>
    <xf numFmtId="49" fontId="29" fillId="9" borderId="100" xfId="0" applyNumberFormat="1" applyFont="1" applyFill="1" applyBorder="1" applyAlignment="1">
      <alignment horizontal="center" vertical="center" wrapText="1"/>
    </xf>
    <xf numFmtId="175" fontId="30" fillId="10" borderId="11" xfId="1" applyNumberFormat="1" applyFont="1" applyFill="1" applyBorder="1" applyAlignment="1">
      <alignment horizontal="right" wrapText="1"/>
    </xf>
    <xf numFmtId="0" fontId="58" fillId="0" borderId="0" xfId="0" applyFont="1" applyFill="1"/>
    <xf numFmtId="0" fontId="0" fillId="0" borderId="0" xfId="0" applyFont="1" applyFill="1"/>
    <xf numFmtId="49" fontId="29" fillId="6" borderId="12" xfId="0" applyNumberFormat="1" applyFont="1" applyFill="1" applyBorder="1" applyAlignment="1">
      <alignment horizontal="center" vertical="center" wrapText="1"/>
    </xf>
    <xf numFmtId="49" fontId="51" fillId="6" borderId="12" xfId="0" applyNumberFormat="1" applyFont="1" applyFill="1" applyBorder="1" applyAlignment="1">
      <alignment horizontal="center" vertical="center" wrapText="1"/>
    </xf>
    <xf numFmtId="49" fontId="28" fillId="0" borderId="115" xfId="0" applyNumberFormat="1" applyFont="1" applyBorder="1" applyAlignment="1">
      <alignment horizontal="left" vertical="center" wrapText="1"/>
    </xf>
    <xf numFmtId="171" fontId="30" fillId="0" borderId="49" xfId="1" applyNumberFormat="1" applyFont="1" applyFill="1" applyBorder="1" applyAlignment="1">
      <alignment horizontal="right" wrapText="1"/>
    </xf>
    <xf numFmtId="171" fontId="28" fillId="0" borderId="116" xfId="1" applyNumberFormat="1" applyFont="1" applyFill="1" applyBorder="1" applyAlignment="1">
      <alignment horizontal="right" wrapText="1"/>
    </xf>
    <xf numFmtId="49" fontId="60" fillId="0" borderId="114" xfId="0" applyNumberFormat="1" applyFont="1" applyBorder="1" applyAlignment="1">
      <alignment horizontal="left" vertical="center" wrapText="1"/>
    </xf>
    <xf numFmtId="176" fontId="30" fillId="0" borderId="49" xfId="1" applyNumberFormat="1" applyFont="1" applyFill="1" applyBorder="1" applyAlignment="1">
      <alignment horizontal="right" wrapText="1"/>
    </xf>
    <xf numFmtId="49" fontId="28" fillId="6" borderId="27" xfId="0" applyNumberFormat="1" applyFont="1" applyFill="1" applyBorder="1" applyAlignment="1">
      <alignment horizontal="right" vertical="center"/>
    </xf>
    <xf numFmtId="171" fontId="28" fillId="6" borderId="27" xfId="1" applyNumberFormat="1" applyFont="1" applyFill="1" applyBorder="1" applyAlignment="1">
      <alignment horizontal="right" vertical="center"/>
    </xf>
    <xf numFmtId="171" fontId="28" fillId="6" borderId="113" xfId="1" applyNumberFormat="1" applyFont="1" applyFill="1" applyBorder="1" applyAlignment="1">
      <alignment horizontal="right" vertical="center"/>
    </xf>
    <xf numFmtId="49" fontId="78" fillId="13" borderId="58" xfId="0" applyNumberFormat="1" applyFont="1" applyFill="1" applyBorder="1" applyAlignment="1">
      <alignment horizontal="left" vertical="center" wrapText="1"/>
    </xf>
    <xf numFmtId="49" fontId="28" fillId="10" borderId="114" xfId="0" applyNumberFormat="1" applyFont="1" applyFill="1" applyBorder="1" applyAlignment="1">
      <alignment horizontal="left" vertical="center" wrapText="1"/>
    </xf>
    <xf numFmtId="49" fontId="60" fillId="10" borderId="114" xfId="0" applyNumberFormat="1" applyFont="1" applyFill="1" applyBorder="1" applyAlignment="1">
      <alignment horizontal="left" vertical="center" wrapText="1"/>
    </xf>
    <xf numFmtId="171" fontId="53" fillId="11" borderId="32" xfId="1" applyNumberFormat="1" applyFont="1" applyFill="1" applyBorder="1" applyAlignment="1">
      <alignment horizontal="right" wrapText="1"/>
    </xf>
    <xf numFmtId="171" fontId="30" fillId="10" borderId="32" xfId="1" applyNumberFormat="1" applyFont="1" applyFill="1" applyBorder="1" applyAlignment="1">
      <alignment horizontal="right" wrapText="1"/>
    </xf>
    <xf numFmtId="171" fontId="28" fillId="10" borderId="67" xfId="1" applyNumberFormat="1" applyFont="1" applyFill="1" applyBorder="1" applyAlignment="1">
      <alignment horizontal="right" wrapText="1"/>
    </xf>
    <xf numFmtId="171" fontId="53" fillId="10" borderId="32" xfId="1" applyNumberFormat="1" applyFont="1" applyFill="1" applyBorder="1" applyAlignment="1">
      <alignment horizontal="right" wrapText="1"/>
    </xf>
    <xf numFmtId="171" fontId="30" fillId="10" borderId="5" xfId="1" applyNumberFormat="1" applyFont="1" applyFill="1" applyBorder="1" applyAlignment="1">
      <alignment horizontal="right" wrapText="1"/>
    </xf>
    <xf numFmtId="171" fontId="30" fillId="11" borderId="5" xfId="1" applyNumberFormat="1" applyFont="1" applyFill="1" applyBorder="1" applyAlignment="1">
      <alignment horizontal="right" wrapText="1"/>
    </xf>
    <xf numFmtId="171" fontId="28" fillId="10" borderId="16" xfId="1" applyNumberFormat="1" applyFont="1" applyFill="1" applyBorder="1" applyAlignment="1">
      <alignment horizontal="right" wrapText="1"/>
    </xf>
    <xf numFmtId="171" fontId="28" fillId="9" borderId="27" xfId="1" applyNumberFormat="1" applyFont="1" applyFill="1" applyBorder="1" applyAlignment="1">
      <alignment horizontal="right" vertical="center"/>
    </xf>
    <xf numFmtId="171" fontId="28" fillId="9" borderId="113" xfId="1" applyNumberFormat="1" applyFont="1" applyFill="1" applyBorder="1" applyAlignment="1">
      <alignment horizontal="right" vertical="center"/>
    </xf>
    <xf numFmtId="171" fontId="79" fillId="11" borderId="32" xfId="1" applyNumberFormat="1" applyFont="1" applyFill="1" applyBorder="1" applyAlignment="1">
      <alignment horizontal="right" wrapText="1"/>
    </xf>
    <xf numFmtId="176" fontId="79" fillId="11" borderId="32" xfId="1" applyNumberFormat="1" applyFont="1" applyFill="1" applyBorder="1" applyAlignment="1">
      <alignment horizontal="right" wrapText="1"/>
    </xf>
    <xf numFmtId="171" fontId="79" fillId="11" borderId="67" xfId="1" applyNumberFormat="1" applyFont="1" applyFill="1" applyBorder="1" applyAlignment="1">
      <alignment horizontal="right" wrapText="1"/>
    </xf>
    <xf numFmtId="176" fontId="79" fillId="11" borderId="32" xfId="1" quotePrefix="1" applyNumberFormat="1" applyFont="1" applyFill="1" applyBorder="1" applyAlignment="1">
      <alignment horizontal="right" wrapText="1"/>
    </xf>
    <xf numFmtId="171" fontId="28" fillId="9" borderId="27" xfId="1" applyNumberFormat="1" applyFont="1" applyFill="1" applyBorder="1" applyAlignment="1">
      <alignment horizontal="right"/>
    </xf>
    <xf numFmtId="171" fontId="28" fillId="9" borderId="113" xfId="1" applyNumberFormat="1" applyFont="1" applyFill="1" applyBorder="1" applyAlignment="1">
      <alignment horizontal="right"/>
    </xf>
    <xf numFmtId="170" fontId="53" fillId="10" borderId="11" xfId="0" applyNumberFormat="1" applyFont="1" applyFill="1" applyBorder="1" applyAlignment="1">
      <alignment horizontal="right" wrapText="1"/>
    </xf>
    <xf numFmtId="3" fontId="33" fillId="0" borderId="49" xfId="0" applyNumberFormat="1" applyFont="1" applyBorder="1"/>
    <xf numFmtId="172" fontId="30" fillId="10" borderId="54" xfId="2" applyNumberFormat="1" applyFont="1" applyFill="1" applyBorder="1" applyAlignment="1">
      <alignment horizontal="right" vertical="center" wrapText="1"/>
    </xf>
    <xf numFmtId="172" fontId="33" fillId="0" borderId="65" xfId="2" applyNumberFormat="1" applyFont="1" applyBorder="1"/>
    <xf numFmtId="172" fontId="33" fillId="0" borderId="67" xfId="2" applyNumberFormat="1" applyFont="1" applyBorder="1"/>
    <xf numFmtId="172" fontId="30" fillId="10" borderId="67" xfId="2" applyNumberFormat="1" applyFont="1" applyFill="1" applyBorder="1" applyAlignment="1">
      <alignment horizontal="right" vertical="center" wrapText="1"/>
    </xf>
    <xf numFmtId="172" fontId="30" fillId="10" borderId="54" xfId="2" quotePrefix="1" applyNumberFormat="1" applyFont="1" applyFill="1" applyBorder="1" applyAlignment="1">
      <alignment horizontal="right" vertical="center" wrapText="1"/>
    </xf>
    <xf numFmtId="172" fontId="30" fillId="10" borderId="67" xfId="2" quotePrefix="1" applyNumberFormat="1" applyFont="1" applyFill="1" applyBorder="1" applyAlignment="1">
      <alignment horizontal="right" vertical="center" wrapText="1"/>
    </xf>
    <xf numFmtId="172" fontId="34" fillId="6" borderId="59" xfId="2" applyNumberFormat="1" applyFont="1" applyFill="1" applyBorder="1" applyAlignment="1">
      <alignment horizontal="right" vertical="center" wrapText="1"/>
    </xf>
    <xf numFmtId="172" fontId="34" fillId="6" borderId="72" xfId="2" applyNumberFormat="1" applyFont="1" applyFill="1" applyBorder="1" applyAlignment="1">
      <alignment horizontal="right" vertical="center" wrapText="1"/>
    </xf>
    <xf numFmtId="172" fontId="30" fillId="10" borderId="32" xfId="1" quotePrefix="1" applyNumberFormat="1" applyFont="1" applyFill="1" applyBorder="1" applyAlignment="1">
      <alignment horizontal="right" vertical="center" wrapText="1"/>
    </xf>
    <xf numFmtId="172" fontId="30" fillId="10" borderId="32" xfId="1" applyNumberFormat="1" applyFont="1" applyFill="1" applyBorder="1" applyAlignment="1">
      <alignment horizontal="right" vertical="center" wrapText="1"/>
    </xf>
    <xf numFmtId="172" fontId="33" fillId="0" borderId="49" xfId="0" applyNumberFormat="1" applyFont="1" applyBorder="1"/>
    <xf numFmtId="172" fontId="33" fillId="0" borderId="179" xfId="0" applyNumberFormat="1" applyFont="1" applyBorder="1"/>
    <xf numFmtId="172" fontId="33" fillId="0" borderId="179" xfId="0" quotePrefix="1" applyNumberFormat="1" applyFont="1" applyBorder="1" applyAlignment="1">
      <alignment horizontal="right"/>
    </xf>
    <xf numFmtId="172" fontId="30" fillId="10" borderId="180" xfId="1" applyNumberFormat="1" applyFont="1" applyFill="1" applyBorder="1" applyAlignment="1">
      <alignment horizontal="right" vertical="center" wrapText="1"/>
    </xf>
    <xf numFmtId="172" fontId="34" fillId="6" borderId="181" xfId="1" applyNumberFormat="1" applyFont="1" applyFill="1" applyBorder="1" applyAlignment="1">
      <alignment horizontal="right" vertical="center" wrapText="1"/>
    </xf>
    <xf numFmtId="172" fontId="34" fillId="6" borderId="182" xfId="1" applyNumberFormat="1" applyFont="1" applyFill="1" applyBorder="1" applyAlignment="1">
      <alignment horizontal="right" vertical="center" wrapText="1"/>
    </xf>
    <xf numFmtId="175" fontId="68" fillId="0" borderId="13" xfId="1" applyNumberFormat="1" applyFont="1" applyFill="1" applyBorder="1" applyAlignment="1">
      <alignment horizontal="center"/>
    </xf>
    <xf numFmtId="175" fontId="68" fillId="0" borderId="128" xfId="1" applyNumberFormat="1" applyFont="1" applyFill="1" applyBorder="1" applyAlignment="1">
      <alignment horizontal="center"/>
    </xf>
    <xf numFmtId="175" fontId="68" fillId="0" borderId="15" xfId="1" applyNumberFormat="1" applyFont="1" applyFill="1" applyBorder="1" applyAlignment="1">
      <alignment horizontal="center"/>
    </xf>
    <xf numFmtId="175" fontId="68" fillId="0" borderId="129" xfId="1" applyNumberFormat="1" applyFont="1" applyFill="1" applyBorder="1" applyAlignment="1">
      <alignment horizontal="center"/>
    </xf>
    <xf numFmtId="175" fontId="68" fillId="0" borderId="96" xfId="1" applyNumberFormat="1" applyFont="1" applyFill="1" applyBorder="1" applyAlignment="1">
      <alignment horizontal="center"/>
    </xf>
    <xf numFmtId="175" fontId="68" fillId="0" borderId="130" xfId="1" applyNumberFormat="1" applyFont="1" applyFill="1" applyBorder="1" applyAlignment="1">
      <alignment horizontal="center"/>
    </xf>
    <xf numFmtId="175" fontId="68" fillId="0" borderId="131" xfId="1" applyNumberFormat="1" applyFont="1" applyFill="1" applyBorder="1" applyAlignment="1">
      <alignment horizontal="center"/>
    </xf>
    <xf numFmtId="175" fontId="68" fillId="0" borderId="12" xfId="1" applyNumberFormat="1" applyFont="1" applyFill="1" applyBorder="1" applyAlignment="1">
      <alignment horizontal="center"/>
    </xf>
    <xf numFmtId="169" fontId="68" fillId="0" borderId="15" xfId="1" applyNumberFormat="1" applyFont="1" applyFill="1" applyBorder="1" applyAlignment="1">
      <alignment horizontal="center"/>
    </xf>
    <xf numFmtId="169" fontId="53" fillId="0" borderId="5" xfId="1" applyNumberFormat="1" applyFont="1" applyFill="1" applyBorder="1" applyAlignment="1">
      <alignment horizontal="right" wrapText="1"/>
    </xf>
    <xf numFmtId="169" fontId="60" fillId="0" borderId="16" xfId="1" applyNumberFormat="1" applyFont="1" applyFill="1" applyBorder="1" applyAlignment="1">
      <alignment horizontal="right" wrapText="1"/>
    </xf>
    <xf numFmtId="169" fontId="53" fillId="0" borderId="15" xfId="1" applyNumberFormat="1" applyFont="1" applyFill="1" applyBorder="1" applyAlignment="1">
      <alignment horizontal="right" wrapText="1"/>
    </xf>
    <xf numFmtId="169" fontId="60" fillId="0" borderId="17" xfId="1" applyNumberFormat="1" applyFont="1" applyFill="1" applyBorder="1" applyAlignment="1">
      <alignment horizontal="right" wrapText="1"/>
    </xf>
    <xf numFmtId="169" fontId="60" fillId="0" borderId="18" xfId="1" applyNumberFormat="1" applyFont="1" applyFill="1" applyBorder="1" applyAlignment="1">
      <alignment horizontal="right" wrapText="1"/>
    </xf>
    <xf numFmtId="169" fontId="60" fillId="0" borderId="19" xfId="1" applyNumberFormat="1" applyFont="1" applyFill="1" applyBorder="1" applyAlignment="1">
      <alignment horizontal="right" wrapText="1"/>
    </xf>
    <xf numFmtId="0" fontId="0" fillId="15" borderId="0" xfId="0" applyFill="1"/>
    <xf numFmtId="49" fontId="28" fillId="10" borderId="93" xfId="0" applyNumberFormat="1" applyFont="1" applyFill="1" applyBorder="1" applyAlignment="1">
      <alignment vertical="center" wrapText="1"/>
    </xf>
    <xf numFmtId="49" fontId="28" fillId="10" borderId="94" xfId="0" applyNumberFormat="1" applyFont="1" applyFill="1" applyBorder="1" applyAlignment="1">
      <alignment vertical="center" wrapText="1"/>
    </xf>
    <xf numFmtId="49" fontId="28" fillId="10" borderId="13" xfId="0" applyNumberFormat="1" applyFont="1" applyFill="1" applyBorder="1" applyAlignment="1">
      <alignment vertical="center" wrapText="1"/>
    </xf>
    <xf numFmtId="49" fontId="28" fillId="9" borderId="95" xfId="0" applyNumberFormat="1" applyFont="1" applyFill="1" applyBorder="1" applyAlignment="1">
      <alignment horizontal="left" vertical="center"/>
    </xf>
    <xf numFmtId="49" fontId="28" fillId="9" borderId="178" xfId="0" applyNumberFormat="1" applyFont="1" applyFill="1" applyBorder="1" applyAlignment="1">
      <alignment horizontal="left" vertical="center"/>
    </xf>
    <xf numFmtId="169" fontId="28" fillId="9" borderId="98" xfId="1" applyNumberFormat="1" applyFont="1" applyFill="1" applyBorder="1" applyAlignment="1">
      <alignment horizontal="right" vertical="center" wrapText="1"/>
    </xf>
    <xf numFmtId="49" fontId="28" fillId="9" borderId="171" xfId="0" applyNumberFormat="1" applyFont="1" applyFill="1" applyBorder="1" applyAlignment="1">
      <alignment horizontal="left" vertical="center"/>
    </xf>
    <xf numFmtId="169" fontId="28" fillId="9" borderId="183" xfId="1" applyNumberFormat="1" applyFont="1" applyFill="1" applyBorder="1" applyAlignment="1">
      <alignment horizontal="right" vertical="center" wrapText="1"/>
    </xf>
    <xf numFmtId="49" fontId="28" fillId="10" borderId="15" xfId="0" applyNumberFormat="1" applyFont="1" applyFill="1" applyBorder="1" applyAlignment="1">
      <alignment vertical="center" wrapText="1"/>
    </xf>
    <xf numFmtId="0" fontId="80" fillId="6" borderId="12" xfId="0" applyFont="1" applyFill="1" applyBorder="1" applyAlignment="1">
      <alignment vertical="center" wrapText="1"/>
    </xf>
    <xf numFmtId="0" fontId="80" fillId="6" borderId="12" xfId="0" applyFont="1" applyFill="1" applyBorder="1" applyAlignment="1">
      <alignment horizontal="center" vertical="center" wrapText="1"/>
    </xf>
    <xf numFmtId="49" fontId="53" fillId="10" borderId="5" xfId="0" applyNumberFormat="1" applyFont="1" applyFill="1" applyBorder="1" applyAlignment="1">
      <alignment horizontal="left" vertical="center" wrapText="1"/>
    </xf>
    <xf numFmtId="175" fontId="53" fillId="10" borderId="5" xfId="1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vertical="center" wrapText="1"/>
    </xf>
    <xf numFmtId="169" fontId="53" fillId="10" borderId="11" xfId="1" applyNumberFormat="1" applyFont="1" applyFill="1" applyBorder="1" applyAlignment="1">
      <alignment horizontal="right" vertical="top" wrapText="1"/>
    </xf>
    <xf numFmtId="169" fontId="53" fillId="10" borderId="14" xfId="1" applyNumberFormat="1" applyFont="1" applyFill="1" applyBorder="1" applyAlignment="1">
      <alignment horizontal="right" vertical="top" wrapText="1"/>
    </xf>
    <xf numFmtId="169" fontId="53" fillId="10" borderId="5" xfId="1" applyNumberFormat="1" applyFont="1" applyFill="1" applyBorder="1" applyAlignment="1">
      <alignment horizontal="right" vertical="top" wrapText="1"/>
    </xf>
    <xf numFmtId="169" fontId="53" fillId="10" borderId="16" xfId="1" applyNumberFormat="1" applyFont="1" applyFill="1" applyBorder="1" applyAlignment="1">
      <alignment horizontal="right" vertical="top" wrapText="1"/>
    </xf>
    <xf numFmtId="49" fontId="28" fillId="10" borderId="96" xfId="0" applyNumberFormat="1" applyFont="1" applyFill="1" applyBorder="1" applyAlignment="1">
      <alignment vertical="center" wrapText="1"/>
    </xf>
    <xf numFmtId="175" fontId="65" fillId="10" borderId="5" xfId="1" applyNumberFormat="1" applyFont="1" applyFill="1" applyBorder="1" applyAlignment="1">
      <alignment horizontal="right" wrapText="1"/>
    </xf>
    <xf numFmtId="0" fontId="29" fillId="0" borderId="25" xfId="0" applyFont="1" applyBorder="1" applyAlignment="1">
      <alignment vertical="center"/>
    </xf>
    <xf numFmtId="3" fontId="33" fillId="0" borderId="116" xfId="0" applyNumberFormat="1" applyFont="1" applyBorder="1"/>
    <xf numFmtId="170" fontId="33" fillId="0" borderId="64" xfId="2" applyNumberFormat="1" applyFont="1" applyBorder="1"/>
    <xf numFmtId="170" fontId="33" fillId="0" borderId="125" xfId="2" applyNumberFormat="1" applyFont="1" applyBorder="1"/>
    <xf numFmtId="170" fontId="30" fillId="10" borderId="32" xfId="2" quotePrefix="1" applyNumberFormat="1" applyFont="1" applyFill="1" applyBorder="1" applyAlignment="1">
      <alignment horizontal="right" vertical="center" wrapText="1"/>
    </xf>
    <xf numFmtId="170" fontId="33" fillId="0" borderId="125" xfId="2" quotePrefix="1" applyNumberFormat="1" applyFont="1" applyBorder="1" applyAlignment="1">
      <alignment horizontal="right"/>
    </xf>
    <xf numFmtId="170" fontId="30" fillId="10" borderId="32" xfId="2" applyNumberFormat="1" applyFont="1" applyFill="1" applyBorder="1" applyAlignment="1">
      <alignment horizontal="right" vertical="center" wrapText="1"/>
    </xf>
    <xf numFmtId="170" fontId="30" fillId="10" borderId="126" xfId="2" applyNumberFormat="1" applyFont="1" applyFill="1" applyBorder="1" applyAlignment="1">
      <alignment horizontal="right" vertical="center" wrapText="1"/>
    </xf>
    <xf numFmtId="170" fontId="34" fillId="6" borderId="127" xfId="2" applyNumberFormat="1" applyFont="1" applyFill="1" applyBorder="1" applyAlignment="1">
      <alignment horizontal="right" vertical="center" wrapText="1"/>
    </xf>
    <xf numFmtId="170" fontId="34" fillId="6" borderId="61" xfId="2" applyNumberFormat="1" applyFont="1" applyFill="1" applyBorder="1" applyAlignment="1">
      <alignment horizontal="right" vertical="center" wrapText="1"/>
    </xf>
    <xf numFmtId="170" fontId="33" fillId="0" borderId="32" xfId="2" quotePrefix="1" applyNumberFormat="1" applyFont="1" applyBorder="1" applyAlignment="1">
      <alignment horizontal="right"/>
    </xf>
    <xf numFmtId="170" fontId="33" fillId="0" borderId="126" xfId="2" quotePrefix="1" applyNumberFormat="1" applyFont="1" applyBorder="1" applyAlignment="1">
      <alignment horizontal="right"/>
    </xf>
    <xf numFmtId="170" fontId="30" fillId="10" borderId="126" xfId="2" quotePrefix="1" applyNumberFormat="1" applyFont="1" applyFill="1" applyBorder="1" applyAlignment="1">
      <alignment horizontal="right" vertical="center" wrapText="1"/>
    </xf>
    <xf numFmtId="0" fontId="31" fillId="0" borderId="189" xfId="0" applyFont="1" applyBorder="1" applyAlignment="1">
      <alignment vertical="center"/>
    </xf>
    <xf numFmtId="0" fontId="31" fillId="0" borderId="190" xfId="0" applyFont="1" applyBorder="1" applyAlignment="1">
      <alignment vertical="center"/>
    </xf>
    <xf numFmtId="167" fontId="33" fillId="0" borderId="13" xfId="0" applyNumberFormat="1" applyFont="1" applyBorder="1"/>
    <xf numFmtId="168" fontId="33" fillId="0" borderId="14" xfId="0" applyNumberFormat="1" applyFont="1" applyBorder="1"/>
    <xf numFmtId="167" fontId="33" fillId="0" borderId="167" xfId="0" applyNumberFormat="1" applyFont="1" applyBorder="1"/>
    <xf numFmtId="167" fontId="33" fillId="0" borderId="15" xfId="0" applyNumberFormat="1" applyFont="1" applyBorder="1"/>
    <xf numFmtId="168" fontId="33" fillId="0" borderId="16" xfId="0" applyNumberFormat="1" applyFont="1" applyBorder="1"/>
    <xf numFmtId="167" fontId="33" fillId="0" borderId="95" xfId="0" applyNumberFormat="1" applyFont="1" applyBorder="1"/>
    <xf numFmtId="177" fontId="33" fillId="0" borderId="16" xfId="0" applyNumberFormat="1" applyFont="1" applyBorder="1"/>
    <xf numFmtId="167" fontId="34" fillId="6" borderId="17" xfId="0" applyNumberFormat="1" applyFont="1" applyFill="1" applyBorder="1"/>
    <xf numFmtId="167" fontId="34" fillId="6" borderId="18" xfId="0" applyNumberFormat="1" applyFont="1" applyFill="1" applyBorder="1"/>
    <xf numFmtId="168" fontId="34" fillId="6" borderId="19" xfId="0" applyNumberFormat="1" applyFont="1" applyFill="1" applyBorder="1"/>
    <xf numFmtId="167" fontId="34" fillId="6" borderId="107" xfId="0" applyNumberFormat="1" applyFont="1" applyFill="1" applyBorder="1"/>
    <xf numFmtId="0" fontId="32" fillId="0" borderId="13" xfId="0" applyFont="1" applyBorder="1" applyAlignment="1">
      <alignment horizontal="left"/>
    </xf>
    <xf numFmtId="3" fontId="32" fillId="0" borderId="11" xfId="0" applyNumberFormat="1" applyFont="1" applyBorder="1"/>
    <xf numFmtId="3" fontId="32" fillId="0" borderId="14" xfId="0" applyNumberFormat="1" applyFont="1" applyBorder="1"/>
    <xf numFmtId="0" fontId="19" fillId="0" borderId="15" xfId="0" applyFont="1" applyBorder="1" applyAlignment="1">
      <alignment horizontal="left" indent="1"/>
    </xf>
    <xf numFmtId="3" fontId="19" fillId="0" borderId="5" xfId="0" applyNumberFormat="1" applyFont="1" applyBorder="1"/>
    <xf numFmtId="3" fontId="19" fillId="0" borderId="16" xfId="0" applyNumberFormat="1" applyFont="1" applyBorder="1"/>
    <xf numFmtId="0" fontId="32" fillId="0" borderId="15" xfId="0" applyFont="1" applyBorder="1" applyAlignment="1">
      <alignment horizontal="left"/>
    </xf>
    <xf numFmtId="3" fontId="32" fillId="0" borderId="5" xfId="0" applyNumberFormat="1" applyFont="1" applyBorder="1"/>
    <xf numFmtId="3" fontId="32" fillId="0" borderId="16" xfId="0" applyNumberFormat="1" applyFont="1" applyBorder="1"/>
    <xf numFmtId="0" fontId="32" fillId="0" borderId="96" xfId="0" applyFont="1" applyBorder="1" applyAlignment="1">
      <alignment horizontal="left"/>
    </xf>
    <xf numFmtId="3" fontId="32" fillId="0" borderId="97" xfId="0" applyNumberFormat="1" applyFont="1" applyBorder="1"/>
    <xf numFmtId="3" fontId="32" fillId="0" borderId="98" xfId="0" applyNumberFormat="1" applyFont="1" applyBorder="1"/>
    <xf numFmtId="0" fontId="32" fillId="0" borderId="94" xfId="0" applyFont="1" applyBorder="1" applyAlignment="1">
      <alignment horizontal="left"/>
    </xf>
    <xf numFmtId="3" fontId="32" fillId="0" borderId="41" xfId="0" applyNumberFormat="1" applyFont="1" applyBorder="1"/>
    <xf numFmtId="3" fontId="32" fillId="0" borderId="191" xfId="0" applyNumberFormat="1" applyFont="1" applyBorder="1"/>
    <xf numFmtId="0" fontId="32" fillId="6" borderId="131" xfId="0" applyFont="1" applyFill="1" applyBorder="1" applyAlignment="1">
      <alignment horizontal="left"/>
    </xf>
    <xf numFmtId="3" fontId="32" fillId="6" borderId="165" xfId="0" applyNumberFormat="1" applyFont="1" applyFill="1" applyBorder="1"/>
    <xf numFmtId="3" fontId="32" fillId="6" borderId="183" xfId="0" applyNumberFormat="1" applyFont="1" applyFill="1" applyBorder="1"/>
    <xf numFmtId="0" fontId="32" fillId="0" borderId="0" xfId="0" applyFont="1" applyFill="1" applyBorder="1" applyAlignment="1">
      <alignment horizontal="left"/>
    </xf>
    <xf numFmtId="3" fontId="32" fillId="0" borderId="0" xfId="0" applyNumberFormat="1" applyFont="1" applyFill="1" applyBorder="1"/>
    <xf numFmtId="175" fontId="33" fillId="0" borderId="11" xfId="1" applyNumberFormat="1" applyFont="1" applyBorder="1"/>
    <xf numFmtId="175" fontId="33" fillId="0" borderId="5" xfId="1" applyNumberFormat="1" applyFont="1" applyBorder="1"/>
    <xf numFmtId="0" fontId="31" fillId="0" borderId="96" xfId="0" applyFont="1" applyBorder="1" applyAlignment="1">
      <alignment vertical="center"/>
    </xf>
    <xf numFmtId="169" fontId="33" fillId="0" borderId="97" xfId="1" applyNumberFormat="1" applyFont="1" applyBorder="1"/>
    <xf numFmtId="175" fontId="33" fillId="0" borderId="97" xfId="1" applyNumberFormat="1" applyFont="1" applyBorder="1"/>
    <xf numFmtId="169" fontId="33" fillId="0" borderId="98" xfId="1" applyNumberFormat="1" applyFont="1" applyBorder="1"/>
    <xf numFmtId="0" fontId="34" fillId="6" borderId="131" xfId="0" applyFont="1" applyFill="1" applyBorder="1" applyAlignment="1">
      <alignment horizontal="left"/>
    </xf>
    <xf numFmtId="3" fontId="34" fillId="6" borderId="165" xfId="0" applyNumberFormat="1" applyFont="1" applyFill="1" applyBorder="1"/>
    <xf numFmtId="3" fontId="34" fillId="6" borderId="183" xfId="0" applyNumberFormat="1" applyFont="1" applyFill="1" applyBorder="1"/>
    <xf numFmtId="0" fontId="32" fillId="6" borderId="12" xfId="0" applyFont="1" applyFill="1" applyBorder="1" applyAlignment="1">
      <alignment horizontal="center" vertical="center"/>
    </xf>
    <xf numFmtId="0" fontId="82" fillId="0" borderId="15" xfId="0" applyFont="1" applyBorder="1" applyAlignment="1">
      <alignment horizontal="left" vertical="center" wrapText="1"/>
    </xf>
    <xf numFmtId="175" fontId="17" fillId="0" borderId="5" xfId="1" applyNumberFormat="1" applyFont="1" applyBorder="1"/>
    <xf numFmtId="170" fontId="16" fillId="0" borderId="16" xfId="0" applyNumberFormat="1" applyFont="1" applyBorder="1" applyAlignment="1">
      <alignment vertical="center"/>
    </xf>
    <xf numFmtId="1" fontId="17" fillId="0" borderId="5" xfId="1" applyNumberFormat="1" applyFont="1" applyBorder="1"/>
    <xf numFmtId="0" fontId="82" fillId="0" borderId="15" xfId="0" applyFont="1" applyBorder="1" applyAlignment="1">
      <alignment vertical="center" wrapText="1"/>
    </xf>
    <xf numFmtId="0" fontId="82" fillId="0" borderId="96" xfId="0" applyFont="1" applyBorder="1" applyAlignment="1">
      <alignment vertical="center" wrapText="1"/>
    </xf>
    <xf numFmtId="169" fontId="17" fillId="0" borderId="97" xfId="1" applyNumberFormat="1" applyFont="1" applyBorder="1"/>
    <xf numFmtId="175" fontId="17" fillId="0" borderId="97" xfId="1" applyNumberFormat="1" applyFont="1" applyBorder="1"/>
    <xf numFmtId="170" fontId="16" fillId="0" borderId="98" xfId="0" applyNumberFormat="1" applyFont="1" applyBorder="1" applyAlignment="1">
      <alignment vertical="center"/>
    </xf>
    <xf numFmtId="0" fontId="82" fillId="0" borderId="94" xfId="0" applyFont="1" applyBorder="1" applyAlignment="1">
      <alignment vertical="center" wrapText="1"/>
    </xf>
    <xf numFmtId="169" fontId="17" fillId="0" borderId="41" xfId="1" applyNumberFormat="1" applyFont="1" applyBorder="1"/>
    <xf numFmtId="175" fontId="17" fillId="0" borderId="41" xfId="1" applyNumberFormat="1" applyFont="1" applyBorder="1"/>
    <xf numFmtId="170" fontId="16" fillId="0" borderId="191" xfId="0" applyNumberFormat="1" applyFont="1" applyBorder="1" applyAlignment="1">
      <alignment vertical="center"/>
    </xf>
    <xf numFmtId="0" fontId="82" fillId="6" borderId="131" xfId="0" applyFont="1" applyFill="1" applyBorder="1" applyAlignment="1">
      <alignment horizontal="left" vertical="center"/>
    </xf>
    <xf numFmtId="169" fontId="16" fillId="6" borderId="165" xfId="1" applyNumberFormat="1" applyFont="1" applyFill="1" applyBorder="1" applyAlignment="1">
      <alignment vertical="center"/>
    </xf>
    <xf numFmtId="170" fontId="16" fillId="6" borderId="183" xfId="0" applyNumberFormat="1" applyFont="1" applyFill="1" applyBorder="1" applyAlignment="1">
      <alignment vertical="center"/>
    </xf>
    <xf numFmtId="0" fontId="34" fillId="6" borderId="58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49" fontId="4" fillId="6" borderId="52" xfId="0" applyNumberFormat="1" applyFont="1" applyFill="1" applyBorder="1" applyAlignment="1">
      <alignment horizontal="center" vertical="center"/>
    </xf>
    <xf numFmtId="49" fontId="4" fillId="6" borderId="53" xfId="0" applyNumberFormat="1" applyFont="1" applyFill="1" applyBorder="1" applyAlignment="1">
      <alignment horizontal="center" vertical="center"/>
    </xf>
    <xf numFmtId="49" fontId="4" fillId="6" borderId="52" xfId="0" applyNumberFormat="1" applyFont="1" applyFill="1" applyBorder="1" applyAlignment="1">
      <alignment horizontal="center" vertical="center" wrapText="1"/>
    </xf>
    <xf numFmtId="49" fontId="4" fillId="6" borderId="53" xfId="0" applyNumberFormat="1" applyFont="1" applyFill="1" applyBorder="1" applyAlignment="1">
      <alignment horizontal="center" vertical="center" wrapText="1"/>
    </xf>
    <xf numFmtId="49" fontId="4" fillId="6" borderId="35" xfId="0" applyNumberFormat="1" applyFont="1" applyFill="1" applyBorder="1" applyAlignment="1">
      <alignment horizontal="center" vertical="center" wrapText="1"/>
    </xf>
    <xf numFmtId="49" fontId="4" fillId="6" borderId="35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readingOrder="1"/>
    </xf>
    <xf numFmtId="0" fontId="44" fillId="0" borderId="0" xfId="0" applyFont="1" applyFill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wrapText="1"/>
    </xf>
    <xf numFmtId="0" fontId="29" fillId="8" borderId="12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/>
    </xf>
    <xf numFmtId="49" fontId="4" fillId="6" borderId="39" xfId="0" applyNumberFormat="1" applyFont="1" applyFill="1" applyBorder="1" applyAlignment="1">
      <alignment horizontal="center" vertical="center" wrapText="1"/>
    </xf>
    <xf numFmtId="49" fontId="4" fillId="6" borderId="36" xfId="0" applyNumberFormat="1" applyFont="1" applyFill="1" applyBorder="1" applyAlignment="1">
      <alignment horizontal="center" vertical="center" wrapText="1"/>
    </xf>
    <xf numFmtId="49" fontId="4" fillId="6" borderId="40" xfId="0" applyNumberFormat="1" applyFont="1" applyFill="1" applyBorder="1" applyAlignment="1">
      <alignment horizontal="center" vertical="center" wrapText="1"/>
    </xf>
    <xf numFmtId="0" fontId="29" fillId="6" borderId="45" xfId="0" applyNumberFormat="1" applyFont="1" applyFill="1" applyBorder="1" applyAlignment="1">
      <alignment horizontal="center" vertical="center"/>
    </xf>
    <xf numFmtId="0" fontId="29" fillId="6" borderId="51" xfId="0" applyNumberFormat="1" applyFont="1" applyFill="1" applyBorder="1" applyAlignment="1">
      <alignment horizontal="center" vertical="center"/>
    </xf>
    <xf numFmtId="0" fontId="34" fillId="6" borderId="63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4" fillId="6" borderId="60" xfId="0" applyFont="1" applyFill="1" applyBorder="1" applyAlignment="1">
      <alignment horizontal="center" vertical="center" wrapText="1"/>
    </xf>
    <xf numFmtId="0" fontId="34" fillId="6" borderId="61" xfId="0" applyFont="1" applyFill="1" applyBorder="1" applyAlignment="1">
      <alignment horizontal="center" vertical="center" wrapText="1"/>
    </xf>
    <xf numFmtId="49" fontId="29" fillId="9" borderId="58" xfId="0" applyNumberFormat="1" applyFont="1" applyFill="1" applyBorder="1" applyAlignment="1">
      <alignment horizontal="center" vertical="center" wrapText="1"/>
    </xf>
    <xf numFmtId="49" fontId="29" fillId="9" borderId="62" xfId="0" applyNumberFormat="1" applyFont="1" applyFill="1" applyBorder="1" applyAlignment="1">
      <alignment horizontal="center" vertical="center" wrapText="1"/>
    </xf>
    <xf numFmtId="49" fontId="47" fillId="2" borderId="0" xfId="13" applyNumberFormat="1" applyFont="1" applyFill="1" applyBorder="1" applyAlignment="1">
      <alignment horizontal="center" vertical="center" wrapText="1"/>
    </xf>
    <xf numFmtId="49" fontId="28" fillId="9" borderId="59" xfId="0" applyNumberFormat="1" applyFont="1" applyFill="1" applyBorder="1" applyAlignment="1">
      <alignment horizontal="left" vertical="center"/>
    </xf>
    <xf numFmtId="49" fontId="28" fillId="9" borderId="171" xfId="0" applyNumberFormat="1" applyFont="1" applyFill="1" applyBorder="1" applyAlignment="1">
      <alignment horizontal="left" vertical="center"/>
    </xf>
    <xf numFmtId="49" fontId="29" fillId="9" borderId="59" xfId="0" applyNumberFormat="1" applyFont="1" applyFill="1" applyBorder="1" applyAlignment="1">
      <alignment horizontal="center" vertical="center" wrapText="1"/>
    </xf>
    <xf numFmtId="49" fontId="29" fillId="9" borderId="60" xfId="0" applyNumberFormat="1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49" fontId="29" fillId="9" borderId="117" xfId="0" applyNumberFormat="1" applyFont="1" applyFill="1" applyBorder="1" applyAlignment="1">
      <alignment horizontal="center" vertical="center" wrapText="1"/>
    </xf>
    <xf numFmtId="49" fontId="29" fillId="9" borderId="118" xfId="0" applyNumberFormat="1" applyFont="1" applyFill="1" applyBorder="1" applyAlignment="1">
      <alignment horizontal="center" vertical="center" wrapText="1"/>
    </xf>
    <xf numFmtId="49" fontId="28" fillId="9" borderId="25" xfId="0" applyNumberFormat="1" applyFont="1" applyFill="1" applyBorder="1" applyAlignment="1">
      <alignment horizontal="left" vertical="center"/>
    </xf>
    <xf numFmtId="49" fontId="28" fillId="9" borderId="95" xfId="0" applyNumberFormat="1" applyFont="1" applyFill="1" applyBorder="1" applyAlignment="1">
      <alignment horizontal="left" vertical="center"/>
    </xf>
    <xf numFmtId="49" fontId="28" fillId="10" borderId="15" xfId="0" applyNumberFormat="1" applyFont="1" applyFill="1" applyBorder="1" applyAlignment="1">
      <alignment horizontal="left" vertical="center" wrapText="1"/>
    </xf>
    <xf numFmtId="49" fontId="28" fillId="9" borderId="174" xfId="0" applyNumberFormat="1" applyFont="1" applyFill="1" applyBorder="1" applyAlignment="1">
      <alignment horizontal="left" vertical="center"/>
    </xf>
    <xf numFmtId="49" fontId="28" fillId="9" borderId="178" xfId="0" applyNumberFormat="1" applyFont="1" applyFill="1" applyBorder="1" applyAlignment="1">
      <alignment horizontal="left" vertical="center"/>
    </xf>
    <xf numFmtId="49" fontId="28" fillId="10" borderId="96" xfId="0" applyNumberFormat="1" applyFont="1" applyFill="1" applyBorder="1" applyAlignment="1">
      <alignment horizontal="left" vertical="center" wrapText="1"/>
    </xf>
    <xf numFmtId="49" fontId="28" fillId="10" borderId="94" xfId="0" applyNumberFormat="1" applyFont="1" applyFill="1" applyBorder="1" applyAlignment="1">
      <alignment horizontal="left" vertical="center" wrapText="1"/>
    </xf>
    <xf numFmtId="49" fontId="28" fillId="10" borderId="13" xfId="0" applyNumberFormat="1" applyFont="1" applyFill="1" applyBorder="1" applyAlignment="1">
      <alignment horizontal="left" vertical="center" wrapText="1"/>
    </xf>
    <xf numFmtId="49" fontId="28" fillId="10" borderId="15" xfId="0" applyNumberFormat="1" applyFont="1" applyFill="1" applyBorder="1" applyAlignment="1">
      <alignment horizontal="center" vertical="center" wrapText="1"/>
    </xf>
    <xf numFmtId="49" fontId="28" fillId="10" borderId="93" xfId="0" applyNumberFormat="1" applyFont="1" applyFill="1" applyBorder="1" applyAlignment="1">
      <alignment horizontal="left" vertical="center" wrapText="1"/>
    </xf>
    <xf numFmtId="49" fontId="28" fillId="9" borderId="25" xfId="0" applyNumberFormat="1" applyFont="1" applyFill="1" applyBorder="1" applyAlignment="1">
      <alignment horizontal="right" vertical="center"/>
    </xf>
    <xf numFmtId="49" fontId="28" fillId="9" borderId="95" xfId="0" applyNumberFormat="1" applyFont="1" applyFill="1" applyBorder="1" applyAlignment="1">
      <alignment horizontal="right" vertical="center"/>
    </xf>
    <xf numFmtId="49" fontId="28" fillId="9" borderId="109" xfId="0" applyNumberFormat="1" applyFont="1" applyFill="1" applyBorder="1" applyAlignment="1">
      <alignment horizontal="center" vertical="center"/>
    </xf>
    <xf numFmtId="49" fontId="28" fillId="9" borderId="110" xfId="0" applyNumberFormat="1" applyFont="1" applyFill="1" applyBorder="1" applyAlignment="1">
      <alignment horizontal="center" vertical="center"/>
    </xf>
    <xf numFmtId="49" fontId="72" fillId="13" borderId="59" xfId="0" applyNumberFormat="1" applyFont="1" applyFill="1" applyBorder="1" applyAlignment="1">
      <alignment horizontal="center" vertical="center" wrapText="1"/>
    </xf>
    <xf numFmtId="49" fontId="72" fillId="13" borderId="60" xfId="0" applyNumberFormat="1" applyFont="1" applyFill="1" applyBorder="1" applyAlignment="1">
      <alignment horizontal="center" vertical="center" wrapText="1"/>
    </xf>
    <xf numFmtId="49" fontId="72" fillId="13" borderId="61" xfId="0" applyNumberFormat="1" applyFont="1" applyFill="1" applyBorder="1" applyAlignment="1">
      <alignment horizontal="center" vertical="center" wrapText="1"/>
    </xf>
    <xf numFmtId="49" fontId="30" fillId="10" borderId="96" xfId="0" applyNumberFormat="1" applyFont="1" applyFill="1" applyBorder="1" applyAlignment="1">
      <alignment horizontal="center" vertical="center" wrapText="1"/>
    </xf>
    <xf numFmtId="49" fontId="30" fillId="10" borderId="94" xfId="0" applyNumberFormat="1" applyFont="1" applyFill="1" applyBorder="1" applyAlignment="1">
      <alignment horizontal="center" vertical="center" wrapText="1"/>
    </xf>
    <xf numFmtId="49" fontId="30" fillId="10" borderId="13" xfId="0" applyNumberFormat="1" applyFont="1" applyFill="1" applyBorder="1" applyAlignment="1">
      <alignment horizontal="center" vertical="center" wrapText="1"/>
    </xf>
    <xf numFmtId="49" fontId="28" fillId="9" borderId="175" xfId="0" applyNumberFormat="1" applyFont="1" applyFill="1" applyBorder="1" applyAlignment="1">
      <alignment horizontal="left" vertical="center"/>
    </xf>
    <xf numFmtId="49" fontId="28" fillId="9" borderId="27" xfId="0" applyNumberFormat="1" applyFont="1" applyFill="1" applyBorder="1" applyAlignment="1">
      <alignment horizontal="left" vertical="center"/>
    </xf>
    <xf numFmtId="49" fontId="28" fillId="9" borderId="161" xfId="0" applyNumberFormat="1" applyFont="1" applyFill="1" applyBorder="1" applyAlignment="1">
      <alignment horizontal="left" vertical="center"/>
    </xf>
    <xf numFmtId="49" fontId="30" fillId="10" borderId="13" xfId="0" applyNumberFormat="1" applyFont="1" applyFill="1" applyBorder="1" applyAlignment="1">
      <alignment horizontal="left" vertical="center" wrapText="1"/>
    </xf>
    <xf numFmtId="49" fontId="30" fillId="10" borderId="15" xfId="0" applyNumberFormat="1" applyFont="1" applyFill="1" applyBorder="1" applyAlignment="1">
      <alignment horizontal="left" vertical="center" wrapText="1"/>
    </xf>
    <xf numFmtId="49" fontId="30" fillId="10" borderId="96" xfId="0" applyNumberFormat="1" applyFont="1" applyFill="1" applyBorder="1" applyAlignment="1">
      <alignment horizontal="left" vertical="center" wrapText="1"/>
    </xf>
    <xf numFmtId="49" fontId="30" fillId="10" borderId="94" xfId="0" applyNumberFormat="1" applyFont="1" applyFill="1" applyBorder="1" applyAlignment="1">
      <alignment horizontal="left" vertical="center" wrapText="1"/>
    </xf>
    <xf numFmtId="49" fontId="28" fillId="9" borderId="160" xfId="0" applyNumberFormat="1" applyFont="1" applyFill="1" applyBorder="1" applyAlignment="1">
      <alignment horizontal="left" vertical="center"/>
    </xf>
    <xf numFmtId="0" fontId="57" fillId="0" borderId="108" xfId="0" applyFont="1" applyBorder="1" applyAlignment="1">
      <alignment horizontal="center" vertical="center"/>
    </xf>
    <xf numFmtId="49" fontId="28" fillId="9" borderId="61" xfId="0" applyNumberFormat="1" applyFont="1" applyFill="1" applyBorder="1" applyAlignment="1">
      <alignment horizontal="left" vertical="center"/>
    </xf>
    <xf numFmtId="49" fontId="61" fillId="9" borderId="59" xfId="0" applyNumberFormat="1" applyFont="1" applyFill="1" applyBorder="1" applyAlignment="1">
      <alignment horizontal="left" vertical="center"/>
    </xf>
    <xf numFmtId="49" fontId="61" fillId="9" borderId="61" xfId="0" applyNumberFormat="1" applyFont="1" applyFill="1" applyBorder="1" applyAlignment="1">
      <alignment horizontal="left" vertical="center"/>
    </xf>
    <xf numFmtId="49" fontId="29" fillId="9" borderId="12" xfId="0" applyNumberFormat="1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 wrapText="1"/>
    </xf>
    <xf numFmtId="49" fontId="30" fillId="10" borderId="93" xfId="0" applyNumberFormat="1" applyFont="1" applyFill="1" applyBorder="1" applyAlignment="1">
      <alignment horizontal="left" vertical="center" wrapText="1"/>
    </xf>
    <xf numFmtId="49" fontId="29" fillId="9" borderId="101" xfId="0" applyNumberFormat="1" applyFont="1" applyFill="1" applyBorder="1" applyAlignment="1">
      <alignment horizontal="center" vertical="center"/>
    </xf>
    <xf numFmtId="49" fontId="29" fillId="9" borderId="102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7" fillId="6" borderId="59" xfId="0" applyFont="1" applyFill="1" applyBorder="1" applyAlignment="1">
      <alignment horizontal="center"/>
    </xf>
    <xf numFmtId="0" fontId="77" fillId="6" borderId="60" xfId="0" applyFont="1" applyFill="1" applyBorder="1" applyAlignment="1">
      <alignment horizontal="center"/>
    </xf>
    <xf numFmtId="0" fontId="77" fillId="6" borderId="61" xfId="0" applyFont="1" applyFill="1" applyBorder="1" applyAlignment="1">
      <alignment horizontal="center"/>
    </xf>
    <xf numFmtId="0" fontId="32" fillId="14" borderId="59" xfId="0" applyFont="1" applyFill="1" applyBorder="1" applyAlignment="1">
      <alignment horizontal="center" wrapText="1"/>
    </xf>
    <xf numFmtId="0" fontId="32" fillId="14" borderId="60" xfId="0" applyFont="1" applyFill="1" applyBorder="1" applyAlignment="1">
      <alignment horizontal="center" wrapText="1"/>
    </xf>
    <xf numFmtId="0" fontId="32" fillId="14" borderId="61" xfId="0" applyFont="1" applyFill="1" applyBorder="1" applyAlignment="1">
      <alignment horizontal="center" wrapText="1"/>
    </xf>
    <xf numFmtId="0" fontId="28" fillId="9" borderId="59" xfId="0" applyFont="1" applyFill="1" applyBorder="1" applyAlignment="1">
      <alignment horizontal="center"/>
    </xf>
    <xf numFmtId="0" fontId="28" fillId="9" borderId="60" xfId="0" applyFont="1" applyFill="1" applyBorder="1" applyAlignment="1">
      <alignment horizontal="center"/>
    </xf>
    <xf numFmtId="0" fontId="28" fillId="9" borderId="61" xfId="0" applyFont="1" applyFill="1" applyBorder="1" applyAlignment="1">
      <alignment horizontal="center"/>
    </xf>
    <xf numFmtId="49" fontId="61" fillId="9" borderId="27" xfId="0" applyNumberFormat="1" applyFont="1" applyFill="1" applyBorder="1" applyAlignment="1">
      <alignment horizontal="left" vertical="center"/>
    </xf>
    <xf numFmtId="49" fontId="61" fillId="9" borderId="107" xfId="0" applyNumberFormat="1" applyFont="1" applyFill="1" applyBorder="1" applyAlignment="1">
      <alignment horizontal="left" vertical="center"/>
    </xf>
    <xf numFmtId="49" fontId="53" fillId="10" borderId="93" xfId="0" applyNumberFormat="1" applyFont="1" applyFill="1" applyBorder="1" applyAlignment="1">
      <alignment horizontal="center" vertical="center" wrapText="1"/>
    </xf>
    <xf numFmtId="49" fontId="53" fillId="10" borderId="94" xfId="0" applyNumberFormat="1" applyFont="1" applyFill="1" applyBorder="1" applyAlignment="1">
      <alignment horizontal="center" vertical="center" wrapText="1"/>
    </xf>
    <xf numFmtId="49" fontId="53" fillId="10" borderId="13" xfId="0" applyNumberFormat="1" applyFont="1" applyFill="1" applyBorder="1" applyAlignment="1">
      <alignment horizontal="center" vertical="center" wrapText="1"/>
    </xf>
    <xf numFmtId="49" fontId="61" fillId="9" borderId="171" xfId="0" applyNumberFormat="1" applyFont="1" applyFill="1" applyBorder="1" applyAlignment="1">
      <alignment horizontal="left" vertical="center"/>
    </xf>
    <xf numFmtId="49" fontId="53" fillId="10" borderId="96" xfId="0" applyNumberFormat="1" applyFont="1" applyFill="1" applyBorder="1" applyAlignment="1">
      <alignment horizontal="center" vertical="center" wrapText="1"/>
    </xf>
    <xf numFmtId="0" fontId="34" fillId="6" borderId="121" xfId="0" applyFont="1" applyFill="1" applyBorder="1" applyAlignment="1">
      <alignment horizontal="center" vertical="center" wrapText="1"/>
    </xf>
    <xf numFmtId="0" fontId="34" fillId="6" borderId="65" xfId="0" applyFont="1" applyFill="1" applyBorder="1" applyAlignment="1">
      <alignment horizontal="center" vertical="center" wrapText="1"/>
    </xf>
    <xf numFmtId="0" fontId="34" fillId="6" borderId="64" xfId="0" applyFont="1" applyFill="1" applyBorder="1" applyAlignment="1">
      <alignment horizontal="center" vertical="center" wrapText="1"/>
    </xf>
    <xf numFmtId="0" fontId="56" fillId="6" borderId="58" xfId="0" applyFont="1" applyFill="1" applyBorder="1" applyAlignment="1">
      <alignment horizontal="center" vertical="center" wrapText="1"/>
    </xf>
    <xf numFmtId="0" fontId="56" fillId="6" borderId="62" xfId="0" applyFont="1" applyFill="1" applyBorder="1" applyAlignment="1">
      <alignment horizontal="center" vertical="center" wrapText="1"/>
    </xf>
    <xf numFmtId="0" fontId="77" fillId="6" borderId="58" xfId="0" applyFont="1" applyFill="1" applyBorder="1" applyAlignment="1">
      <alignment horizontal="left" vertical="center" wrapText="1"/>
    </xf>
    <xf numFmtId="0" fontId="77" fillId="6" borderId="62" xfId="0" applyFont="1" applyFill="1" applyBorder="1" applyAlignment="1">
      <alignment horizontal="left" vertical="center" wrapText="1"/>
    </xf>
    <xf numFmtId="0" fontId="77" fillId="6" borderId="58" xfId="0" applyFont="1" applyFill="1" applyBorder="1" applyAlignment="1">
      <alignment horizontal="center" vertical="center" wrapText="1"/>
    </xf>
    <xf numFmtId="0" fontId="77" fillId="6" borderId="62" xfId="0" applyFont="1" applyFill="1" applyBorder="1" applyAlignment="1">
      <alignment horizontal="center" vertical="center" wrapText="1"/>
    </xf>
    <xf numFmtId="0" fontId="34" fillId="6" borderId="184" xfId="0" applyFont="1" applyFill="1" applyBorder="1" applyAlignment="1">
      <alignment horizontal="center" vertical="center" wrapText="1"/>
    </xf>
    <xf numFmtId="0" fontId="34" fillId="6" borderId="187" xfId="0" applyFont="1" applyFill="1" applyBorder="1" applyAlignment="1">
      <alignment horizontal="center" vertical="center" wrapText="1"/>
    </xf>
    <xf numFmtId="0" fontId="34" fillId="6" borderId="185" xfId="0" applyFont="1" applyFill="1" applyBorder="1" applyAlignment="1">
      <alignment horizontal="center" vertical="center" wrapText="1"/>
    </xf>
    <xf numFmtId="0" fontId="34" fillId="6" borderId="186" xfId="0" applyFont="1" applyFill="1" applyBorder="1" applyAlignment="1">
      <alignment horizontal="center" vertical="center" wrapText="1"/>
    </xf>
    <xf numFmtId="0" fontId="34" fillId="6" borderId="188" xfId="0" applyFont="1" applyFill="1" applyBorder="1" applyAlignment="1">
      <alignment horizontal="center" vertical="center" wrapText="1"/>
    </xf>
    <xf numFmtId="0" fontId="34" fillId="6" borderId="114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4" fillId="6" borderId="66" xfId="0" applyFont="1" applyFill="1" applyBorder="1" applyAlignment="1">
      <alignment horizontal="center" vertical="center" wrapText="1"/>
    </xf>
    <xf numFmtId="0" fontId="34" fillId="6" borderId="34" xfId="0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36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34" fillId="6" borderId="146" xfId="0" applyFont="1" applyFill="1" applyBorder="1" applyAlignment="1">
      <alignment horizontal="center" vertical="center"/>
    </xf>
    <xf numFmtId="0" fontId="34" fillId="6" borderId="56" xfId="0" applyFont="1" applyFill="1" applyBorder="1" applyAlignment="1">
      <alignment horizontal="center" vertical="center"/>
    </xf>
    <xf numFmtId="0" fontId="34" fillId="6" borderId="55" xfId="0" applyFont="1" applyFill="1" applyBorder="1" applyAlignment="1">
      <alignment horizontal="center" vertical="center"/>
    </xf>
    <xf numFmtId="0" fontId="34" fillId="6" borderId="133" xfId="0" applyFont="1" applyFill="1" applyBorder="1" applyAlignment="1">
      <alignment horizontal="center" vertical="center" wrapText="1"/>
    </xf>
    <xf numFmtId="0" fontId="34" fillId="6" borderId="134" xfId="0" applyFont="1" applyFill="1" applyBorder="1" applyAlignment="1">
      <alignment horizontal="center" vertical="center" wrapText="1"/>
    </xf>
    <xf numFmtId="0" fontId="34" fillId="6" borderId="38" xfId="0" applyFont="1" applyFill="1" applyBorder="1" applyAlignment="1">
      <alignment horizontal="center" vertical="center" wrapText="1"/>
    </xf>
    <xf numFmtId="0" fontId="34" fillId="6" borderId="154" xfId="0" applyFont="1" applyFill="1" applyBorder="1" applyAlignment="1">
      <alignment horizontal="center" vertical="center" wrapText="1"/>
    </xf>
    <xf numFmtId="0" fontId="34" fillId="6" borderId="146" xfId="0" applyFont="1" applyFill="1" applyBorder="1" applyAlignment="1">
      <alignment horizontal="center" vertical="center" wrapText="1"/>
    </xf>
    <xf numFmtId="0" fontId="34" fillId="6" borderId="155" xfId="0" applyFont="1" applyFill="1" applyBorder="1" applyAlignment="1">
      <alignment horizontal="center" vertical="center" wrapText="1"/>
    </xf>
    <xf numFmtId="0" fontId="34" fillId="6" borderId="156" xfId="0" applyFont="1" applyFill="1" applyBorder="1" applyAlignment="1">
      <alignment horizontal="center" vertical="center" wrapText="1"/>
    </xf>
    <xf numFmtId="0" fontId="34" fillId="6" borderId="53" xfId="0" applyFont="1" applyFill="1" applyBorder="1" applyAlignment="1">
      <alignment horizontal="center" vertical="center" wrapText="1"/>
    </xf>
    <xf numFmtId="0" fontId="34" fillId="6" borderId="56" xfId="0" applyFont="1" applyFill="1" applyBorder="1" applyAlignment="1">
      <alignment horizontal="center" vertical="center" wrapText="1"/>
    </xf>
    <xf numFmtId="0" fontId="34" fillId="6" borderId="55" xfId="0" applyFont="1" applyFill="1" applyBorder="1" applyAlignment="1">
      <alignment horizontal="center" vertical="center" wrapText="1"/>
    </xf>
    <xf numFmtId="0" fontId="34" fillId="6" borderId="14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29" fillId="6" borderId="12" xfId="0" applyNumberFormat="1" applyFont="1" applyFill="1" applyBorder="1" applyAlignment="1">
      <alignment horizontal="center" vertical="center"/>
    </xf>
    <xf numFmtId="0" fontId="29" fillId="7" borderId="12" xfId="0" applyNumberFormat="1" applyFont="1" applyFill="1" applyBorder="1" applyAlignment="1">
      <alignment horizontal="center" vertical="center" wrapText="1"/>
    </xf>
  </cellXfs>
  <cellStyles count="14"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Migliaia" xfId="1" builtinId="3"/>
    <cellStyle name="Migliaia 2" xfId="4" xr:uid="{00000000-0005-0000-0000-000009000000}"/>
    <cellStyle name="Normale" xfId="0" builtinId="0"/>
    <cellStyle name="Normale 2" xfId="3" xr:uid="{00000000-0005-0000-0000-00000B000000}"/>
    <cellStyle name="Normale 3" xfId="13" xr:uid="{00000000-0005-0000-0000-00000C000000}"/>
    <cellStyle name="Percentuale" xfId="2" builtinId="5"/>
  </cellStyles>
  <dxfs count="0"/>
  <tableStyles count="0" defaultTableStyle="TableStyleMedium2" defaultPivotStyle="PivotStyleLight16"/>
  <colors>
    <mruColors>
      <color rgb="FF00CC00"/>
      <color rgb="FFE26B0A"/>
      <color rgb="FFFF8C00"/>
      <color rgb="FF00B0F0"/>
      <color rgb="FF60497A"/>
      <color rgb="FFCCC0DA"/>
      <color rgb="FFFF99FF"/>
      <color rgb="FFCCFF66"/>
      <color rgb="FFCC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00"/>
  </sheetPr>
  <dimension ref="A1:C26"/>
  <sheetViews>
    <sheetView workbookViewId="0">
      <selection activeCell="B4" sqref="B4:C25"/>
    </sheetView>
  </sheetViews>
  <sheetFormatPr defaultColWidth="11" defaultRowHeight="14" x14ac:dyDescent="0.3"/>
  <cols>
    <col min="1" max="1" width="15.5" customWidth="1"/>
  </cols>
  <sheetData>
    <row r="1" spans="1:3" ht="14.5" thickBot="1" x14ac:dyDescent="0.35"/>
    <row r="2" spans="1:3" ht="14.5" thickTop="1" x14ac:dyDescent="0.3">
      <c r="A2" s="584" t="s">
        <v>27</v>
      </c>
      <c r="B2" s="584" t="s">
        <v>389</v>
      </c>
      <c r="C2" s="584" t="s">
        <v>390</v>
      </c>
    </row>
    <row r="3" spans="1:3" ht="24" customHeight="1" thickBot="1" x14ac:dyDescent="0.35">
      <c r="A3" s="585"/>
      <c r="B3" s="585"/>
      <c r="C3" s="585"/>
    </row>
    <row r="4" spans="1:3" ht="14.5" thickTop="1" x14ac:dyDescent="0.3">
      <c r="A4" s="42" t="s">
        <v>391</v>
      </c>
      <c r="B4" s="239">
        <v>69</v>
      </c>
      <c r="C4" s="239">
        <v>78</v>
      </c>
    </row>
    <row r="5" spans="1:3" x14ac:dyDescent="0.3">
      <c r="A5" s="42" t="s">
        <v>392</v>
      </c>
      <c r="B5" s="239">
        <v>1</v>
      </c>
      <c r="C5" s="239">
        <v>3</v>
      </c>
    </row>
    <row r="6" spans="1:3" x14ac:dyDescent="0.3">
      <c r="A6" s="42" t="s">
        <v>393</v>
      </c>
      <c r="B6" s="239">
        <v>84</v>
      </c>
      <c r="C6" s="239">
        <v>88</v>
      </c>
    </row>
    <row r="7" spans="1:3" x14ac:dyDescent="0.3">
      <c r="A7" s="42" t="s">
        <v>394</v>
      </c>
      <c r="B7" s="239">
        <v>4</v>
      </c>
      <c r="C7" s="239">
        <v>4</v>
      </c>
    </row>
    <row r="8" spans="1:3" x14ac:dyDescent="0.3">
      <c r="A8" s="42" t="s">
        <v>395</v>
      </c>
      <c r="B8" s="239">
        <v>1</v>
      </c>
      <c r="C8" s="239">
        <v>3</v>
      </c>
    </row>
    <row r="9" spans="1:3" x14ac:dyDescent="0.3">
      <c r="A9" s="42" t="s">
        <v>396</v>
      </c>
      <c r="B9" s="239">
        <v>38</v>
      </c>
      <c r="C9" s="239">
        <v>38</v>
      </c>
    </row>
    <row r="10" spans="1:3" x14ac:dyDescent="0.3">
      <c r="A10" s="42" t="s">
        <v>397</v>
      </c>
      <c r="B10" s="239">
        <v>6</v>
      </c>
      <c r="C10" s="239">
        <v>13</v>
      </c>
    </row>
    <row r="11" spans="1:3" x14ac:dyDescent="0.3">
      <c r="A11" s="42" t="s">
        <v>398</v>
      </c>
      <c r="B11" s="239">
        <v>16</v>
      </c>
      <c r="C11" s="239">
        <v>16</v>
      </c>
    </row>
    <row r="12" spans="1:3" x14ac:dyDescent="0.3">
      <c r="A12" s="42" t="s">
        <v>399</v>
      </c>
      <c r="B12" s="239">
        <v>43</v>
      </c>
      <c r="C12" s="239">
        <v>47</v>
      </c>
    </row>
    <row r="13" spans="1:3" x14ac:dyDescent="0.3">
      <c r="A13" s="42" t="s">
        <v>400</v>
      </c>
      <c r="B13" s="239">
        <v>40</v>
      </c>
      <c r="C13" s="239">
        <v>40</v>
      </c>
    </row>
    <row r="14" spans="1:3" x14ac:dyDescent="0.3">
      <c r="A14" s="42" t="s">
        <v>401</v>
      </c>
      <c r="B14" s="239">
        <v>11</v>
      </c>
      <c r="C14" s="239">
        <v>11</v>
      </c>
    </row>
    <row r="15" spans="1:3" x14ac:dyDescent="0.3">
      <c r="A15" s="42" t="s">
        <v>402</v>
      </c>
      <c r="B15" s="239">
        <v>14</v>
      </c>
      <c r="C15" s="239">
        <v>14</v>
      </c>
    </row>
    <row r="16" spans="1:3" x14ac:dyDescent="0.3">
      <c r="A16" s="42" t="s">
        <v>403</v>
      </c>
      <c r="B16" s="239">
        <v>40</v>
      </c>
      <c r="C16" s="240">
        <v>53</v>
      </c>
    </row>
    <row r="17" spans="1:3" x14ac:dyDescent="0.3">
      <c r="A17" s="42" t="s">
        <v>404</v>
      </c>
      <c r="B17" s="239">
        <v>11</v>
      </c>
      <c r="C17" s="239">
        <v>11</v>
      </c>
    </row>
    <row r="18" spans="1:3" x14ac:dyDescent="0.3">
      <c r="A18" s="42" t="s">
        <v>405</v>
      </c>
      <c r="B18" s="239">
        <v>6</v>
      </c>
      <c r="C18" s="239">
        <v>6</v>
      </c>
    </row>
    <row r="19" spans="1:3" x14ac:dyDescent="0.3">
      <c r="A19" s="42" t="s">
        <v>406</v>
      </c>
      <c r="B19" s="239">
        <v>43</v>
      </c>
      <c r="C19" s="239">
        <v>43</v>
      </c>
    </row>
    <row r="20" spans="1:3" x14ac:dyDescent="0.3">
      <c r="A20" s="42" t="s">
        <v>407</v>
      </c>
      <c r="B20" s="239">
        <v>58</v>
      </c>
      <c r="C20" s="239">
        <v>58</v>
      </c>
    </row>
    <row r="21" spans="1:3" x14ac:dyDescent="0.3">
      <c r="A21" s="42" t="s">
        <v>408</v>
      </c>
      <c r="B21" s="239">
        <v>6</v>
      </c>
      <c r="C21" s="239">
        <v>6</v>
      </c>
    </row>
    <row r="22" spans="1:3" x14ac:dyDescent="0.3">
      <c r="A22" s="42" t="s">
        <v>409</v>
      </c>
      <c r="B22" s="239">
        <v>16</v>
      </c>
      <c r="C22" s="239">
        <v>16</v>
      </c>
    </row>
    <row r="23" spans="1:3" x14ac:dyDescent="0.3">
      <c r="A23" s="42" t="s">
        <v>410</v>
      </c>
      <c r="B23" s="239">
        <v>50</v>
      </c>
      <c r="C23" s="239">
        <v>50</v>
      </c>
    </row>
    <row r="24" spans="1:3" ht="14.5" thickBot="1" x14ac:dyDescent="0.35">
      <c r="A24" s="42" t="s">
        <v>411</v>
      </c>
      <c r="B24" s="239">
        <v>18</v>
      </c>
      <c r="C24" s="239">
        <v>18</v>
      </c>
    </row>
    <row r="25" spans="1:3" ht="15" thickTop="1" thickBot="1" x14ac:dyDescent="0.35">
      <c r="A25" s="230" t="s">
        <v>26</v>
      </c>
      <c r="B25" s="127">
        <v>575</v>
      </c>
      <c r="C25" s="127">
        <v>616</v>
      </c>
    </row>
    <row r="26" spans="1:3" ht="14.5" thickTop="1" x14ac:dyDescent="0.3"/>
  </sheetData>
  <mergeCells count="3">
    <mergeCell ref="A2:A3"/>
    <mergeCell ref="B2:B3"/>
    <mergeCell ref="C2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CC00"/>
    <pageSetUpPr fitToPage="1"/>
  </sheetPr>
  <dimension ref="A1:Q28"/>
  <sheetViews>
    <sheetView tabSelected="1" zoomScale="71" zoomScaleNormal="71" zoomScaleSheetLayoutView="77" zoomScalePageLayoutView="71" workbookViewId="0">
      <selection activeCell="J4" sqref="J4"/>
    </sheetView>
  </sheetViews>
  <sheetFormatPr defaultColWidth="8.6640625" defaultRowHeight="14" x14ac:dyDescent="0.3"/>
  <cols>
    <col min="1" max="1" width="20.33203125" bestFit="1" customWidth="1"/>
    <col min="2" max="2" width="18.1640625" customWidth="1"/>
    <col min="3" max="3" width="21.6640625" customWidth="1"/>
    <col min="4" max="5" width="15.33203125" customWidth="1"/>
    <col min="6" max="6" width="27.1640625" customWidth="1"/>
    <col min="7" max="7" width="17.6640625" customWidth="1"/>
    <col min="8" max="8" width="22.33203125" customWidth="1"/>
    <col min="9" max="9" width="20.33203125" customWidth="1"/>
    <col min="10" max="10" width="18.6640625" customWidth="1"/>
    <col min="11" max="11" width="17.33203125" customWidth="1"/>
    <col min="12" max="12" width="11.1640625" customWidth="1"/>
    <col min="13" max="13" width="14.33203125" customWidth="1"/>
    <col min="14" max="14" width="14.6640625" bestFit="1" customWidth="1"/>
    <col min="15" max="15" width="27.1640625" customWidth="1"/>
    <col min="16" max="18" width="12.6640625" bestFit="1" customWidth="1"/>
    <col min="31" max="31" width="21.83203125" customWidth="1"/>
    <col min="32" max="32" width="21.6640625" customWidth="1"/>
    <col min="33" max="33" width="12.6640625" customWidth="1"/>
    <col min="34" max="34" width="28.33203125" customWidth="1"/>
    <col min="35" max="35" width="9" customWidth="1"/>
  </cols>
  <sheetData>
    <row r="1" spans="1:17" ht="25.5" thickBot="1" x14ac:dyDescent="0.55000000000000004">
      <c r="A1" s="22">
        <v>1</v>
      </c>
      <c r="B1" s="23"/>
      <c r="C1" s="23"/>
      <c r="D1" s="23"/>
      <c r="E1" s="23"/>
      <c r="F1" s="23"/>
      <c r="G1" s="23"/>
      <c r="H1" s="23"/>
      <c r="I1" s="23"/>
    </row>
    <row r="2" spans="1:17" ht="26.25" customHeight="1" thickBot="1" x14ac:dyDescent="0.35">
      <c r="A2" s="715" t="s">
        <v>81</v>
      </c>
      <c r="B2" s="716"/>
      <c r="C2" s="716"/>
      <c r="D2" s="716"/>
      <c r="E2" s="716"/>
      <c r="F2" s="717"/>
      <c r="G2" s="9"/>
    </row>
    <row r="3" spans="1:17" ht="15" thickTop="1" thickBot="1" x14ac:dyDescent="0.35">
      <c r="A3" s="718" t="s">
        <v>18</v>
      </c>
      <c r="B3" s="718" t="s">
        <v>75</v>
      </c>
      <c r="C3" s="718"/>
      <c r="D3" s="718"/>
      <c r="E3" s="718"/>
      <c r="F3" s="78" t="s">
        <v>76</v>
      </c>
      <c r="G3" s="719" t="s">
        <v>17</v>
      </c>
    </row>
    <row r="4" spans="1:17" ht="73.5" customHeight="1" thickTop="1" thickBot="1" x14ac:dyDescent="0.35">
      <c r="A4" s="718"/>
      <c r="B4" s="41" t="s">
        <v>77</v>
      </c>
      <c r="C4" s="41" t="s">
        <v>78</v>
      </c>
      <c r="D4" s="41" t="s">
        <v>79</v>
      </c>
      <c r="E4" s="41" t="s">
        <v>80</v>
      </c>
      <c r="F4" s="74" t="s">
        <v>106</v>
      </c>
      <c r="G4" s="719"/>
      <c r="H4" s="24"/>
      <c r="I4" s="105"/>
    </row>
    <row r="5" spans="1:17" ht="16.5" customHeight="1" thickTop="1" x14ac:dyDescent="0.3">
      <c r="A5" s="42" t="s">
        <v>28</v>
      </c>
      <c r="B5" s="40">
        <v>58928.667609999997</v>
      </c>
      <c r="C5" s="40">
        <v>2563.69472</v>
      </c>
      <c r="D5" s="40">
        <v>33600.630600000004</v>
      </c>
      <c r="E5" s="40">
        <v>95092.992930000008</v>
      </c>
      <c r="F5" s="79">
        <v>3423.201</v>
      </c>
      <c r="G5" s="43">
        <v>98516.193930000009</v>
      </c>
      <c r="I5" s="24"/>
    </row>
    <row r="6" spans="1:17" ht="18.75" customHeight="1" x14ac:dyDescent="0.3">
      <c r="A6" s="44" t="s">
        <v>47</v>
      </c>
      <c r="B6" s="39">
        <v>1712.8652999999999</v>
      </c>
      <c r="C6" s="39">
        <v>0</v>
      </c>
      <c r="D6" s="39">
        <v>1325.08977</v>
      </c>
      <c r="E6" s="39">
        <v>3037.95507</v>
      </c>
      <c r="F6" s="79">
        <v>103.267</v>
      </c>
      <c r="G6" s="45">
        <v>3141.2220699999998</v>
      </c>
      <c r="I6" s="24"/>
      <c r="K6" s="9"/>
      <c r="L6" s="9"/>
      <c r="M6" s="9"/>
      <c r="N6" s="9"/>
      <c r="O6" s="9"/>
      <c r="P6" s="9"/>
      <c r="Q6" s="9"/>
    </row>
    <row r="7" spans="1:17" ht="20.25" customHeight="1" x14ac:dyDescent="0.3">
      <c r="A7" s="44" t="s">
        <v>30</v>
      </c>
      <c r="B7" s="39">
        <v>117675.148</v>
      </c>
      <c r="C7" s="39">
        <v>2193.0709999999999</v>
      </c>
      <c r="D7" s="39">
        <v>63424.650999999998</v>
      </c>
      <c r="E7" s="39">
        <v>183292.87</v>
      </c>
      <c r="F7" s="79">
        <v>7263.3969999999999</v>
      </c>
      <c r="G7" s="45">
        <v>190556.26699999999</v>
      </c>
      <c r="I7" s="24"/>
      <c r="K7" s="9"/>
      <c r="L7" s="9"/>
      <c r="M7" s="9"/>
      <c r="N7" s="9"/>
      <c r="O7" s="9"/>
      <c r="P7" s="9"/>
      <c r="Q7" s="9"/>
    </row>
    <row r="8" spans="1:17" ht="18" customHeight="1" x14ac:dyDescent="0.3">
      <c r="A8" s="44" t="s">
        <v>48</v>
      </c>
      <c r="B8" s="39">
        <v>7091.9070000000002</v>
      </c>
      <c r="C8" s="39">
        <v>11.117000000000001</v>
      </c>
      <c r="D8" s="39">
        <v>1877.944</v>
      </c>
      <c r="E8" s="39">
        <v>8980.9680000000008</v>
      </c>
      <c r="F8" s="79">
        <v>484.66500000000002</v>
      </c>
      <c r="G8" s="45">
        <v>9465.6330000000016</v>
      </c>
      <c r="I8" s="24"/>
    </row>
    <row r="9" spans="1:17" x14ac:dyDescent="0.3">
      <c r="A9" s="44" t="s">
        <v>49</v>
      </c>
      <c r="B9" s="39">
        <v>4510.0543899999993</v>
      </c>
      <c r="C9" s="39">
        <v>0</v>
      </c>
      <c r="D9" s="39">
        <v>3039.5696699999999</v>
      </c>
      <c r="E9" s="39">
        <v>7549.6240599999992</v>
      </c>
      <c r="F9" s="79">
        <v>303.81200000000001</v>
      </c>
      <c r="G9" s="45">
        <v>7853.4360599999991</v>
      </c>
      <c r="I9" s="24"/>
    </row>
    <row r="10" spans="1:17" x14ac:dyDescent="0.3">
      <c r="A10" s="44" t="s">
        <v>31</v>
      </c>
      <c r="B10" s="39">
        <v>51965.239520000003</v>
      </c>
      <c r="C10" s="39">
        <v>2059.7474400000001</v>
      </c>
      <c r="D10" s="39">
        <v>29109.186539999999</v>
      </c>
      <c r="E10" s="39">
        <v>83134.173500000004</v>
      </c>
      <c r="F10" s="79">
        <v>4237.9160000000002</v>
      </c>
      <c r="G10" s="45">
        <v>87372.089500000002</v>
      </c>
      <c r="I10" s="24"/>
    </row>
    <row r="11" spans="1:17" x14ac:dyDescent="0.3">
      <c r="A11" s="44" t="s">
        <v>46</v>
      </c>
      <c r="B11" s="39">
        <v>11347.899949999999</v>
      </c>
      <c r="C11" s="39">
        <v>1155.2257400000001</v>
      </c>
      <c r="D11" s="39">
        <v>11518.252</v>
      </c>
      <c r="E11" s="39">
        <v>24021.377690000001</v>
      </c>
      <c r="F11" s="79">
        <v>549.65300000000002</v>
      </c>
      <c r="G11" s="45">
        <v>24571.03069</v>
      </c>
      <c r="I11" s="24"/>
    </row>
    <row r="12" spans="1:17" x14ac:dyDescent="0.3">
      <c r="A12" s="44" t="s">
        <v>32</v>
      </c>
      <c r="B12" s="39">
        <v>20582.536</v>
      </c>
      <c r="C12" s="39">
        <v>451.38499999999999</v>
      </c>
      <c r="D12" s="39">
        <v>15085.831</v>
      </c>
      <c r="E12" s="39">
        <v>36119.752</v>
      </c>
      <c r="F12" s="79">
        <v>1634.2639999999999</v>
      </c>
      <c r="G12" s="45">
        <v>37754.016000000003</v>
      </c>
      <c r="I12" s="24"/>
    </row>
    <row r="13" spans="1:17" x14ac:dyDescent="0.3">
      <c r="A13" s="44" t="s">
        <v>33</v>
      </c>
      <c r="B13" s="39">
        <v>54820.084920000001</v>
      </c>
      <c r="C13" s="39">
        <v>1724.63876</v>
      </c>
      <c r="D13" s="39">
        <v>25908.112410000002</v>
      </c>
      <c r="E13" s="39">
        <v>82452.836089999997</v>
      </c>
      <c r="F13" s="79">
        <v>7307.6210000000001</v>
      </c>
      <c r="G13" s="45">
        <v>89760.457089999996</v>
      </c>
      <c r="I13" s="24"/>
    </row>
    <row r="14" spans="1:17" x14ac:dyDescent="0.3">
      <c r="A14" s="44" t="s">
        <v>34</v>
      </c>
      <c r="B14" s="39">
        <v>60213.898000000001</v>
      </c>
      <c r="C14" s="39">
        <v>5631.4679999999998</v>
      </c>
      <c r="D14" s="39">
        <v>24439.708999999999</v>
      </c>
      <c r="E14" s="39">
        <v>90285.074999999997</v>
      </c>
      <c r="F14" s="79">
        <v>2670.674</v>
      </c>
      <c r="G14" s="45">
        <v>92955.748999999996</v>
      </c>
      <c r="I14" s="24"/>
    </row>
    <row r="15" spans="1:17" x14ac:dyDescent="0.3">
      <c r="A15" s="44" t="s">
        <v>35</v>
      </c>
      <c r="B15" s="39">
        <v>10875.43809</v>
      </c>
      <c r="C15" s="39">
        <v>671.77694999999994</v>
      </c>
      <c r="D15" s="39">
        <v>7132.2237000000005</v>
      </c>
      <c r="E15" s="39">
        <v>18679.438739999998</v>
      </c>
      <c r="F15" s="79">
        <v>656.154</v>
      </c>
      <c r="G15" s="45">
        <v>19335.592739999996</v>
      </c>
      <c r="I15" s="24"/>
    </row>
    <row r="16" spans="1:17" x14ac:dyDescent="0.3">
      <c r="A16" s="44" t="s">
        <v>36</v>
      </c>
      <c r="B16" s="39">
        <v>20018.20219</v>
      </c>
      <c r="C16" s="39">
        <v>544.88824</v>
      </c>
      <c r="D16" s="39">
        <v>1894.85978</v>
      </c>
      <c r="E16" s="39">
        <v>22457.950209999999</v>
      </c>
      <c r="F16" s="79">
        <v>2281.8969999999999</v>
      </c>
      <c r="G16" s="45">
        <v>24739.84721</v>
      </c>
      <c r="I16" s="24"/>
    </row>
    <row r="17" spans="1:9" x14ac:dyDescent="0.3">
      <c r="A17" s="44" t="s">
        <v>37</v>
      </c>
      <c r="B17" s="39">
        <v>33867.669860000002</v>
      </c>
      <c r="C17" s="39">
        <v>8109.6180199999999</v>
      </c>
      <c r="D17" s="39">
        <v>14616.970009999999</v>
      </c>
      <c r="E17" s="39">
        <v>56594.257890000001</v>
      </c>
      <c r="F17" s="79">
        <v>3310.9949999999999</v>
      </c>
      <c r="G17" s="45">
        <v>59905.252890000003</v>
      </c>
      <c r="I17" s="24"/>
    </row>
    <row r="18" spans="1:9" x14ac:dyDescent="0.3">
      <c r="A18" s="44" t="s">
        <v>38</v>
      </c>
      <c r="B18" s="39">
        <v>17928.347379999999</v>
      </c>
      <c r="C18" s="39">
        <v>875.33637999999996</v>
      </c>
      <c r="D18" s="39">
        <v>5952.4761699999999</v>
      </c>
      <c r="E18" s="39">
        <v>24756.159930000002</v>
      </c>
      <c r="F18" s="79">
        <v>1203.5630000000001</v>
      </c>
      <c r="G18" s="45">
        <v>25959.722930000004</v>
      </c>
      <c r="I18" s="24"/>
    </row>
    <row r="19" spans="1:9" x14ac:dyDescent="0.3">
      <c r="A19" s="44" t="s">
        <v>39</v>
      </c>
      <c r="B19" s="39">
        <v>4414.2250199999999</v>
      </c>
      <c r="C19" s="39">
        <v>122.38373</v>
      </c>
      <c r="D19" s="39">
        <v>323.10717</v>
      </c>
      <c r="E19" s="39">
        <v>4859.7159199999996</v>
      </c>
      <c r="F19" s="79">
        <v>170.81299999999999</v>
      </c>
      <c r="G19" s="45">
        <v>5030.5289199999997</v>
      </c>
      <c r="I19" s="24"/>
    </row>
    <row r="20" spans="1:9" ht="15.75" customHeight="1" x14ac:dyDescent="0.3">
      <c r="A20" s="44" t="s">
        <v>487</v>
      </c>
      <c r="B20" s="39">
        <v>64018.22062</v>
      </c>
      <c r="C20" s="39">
        <v>7258.4736800000001</v>
      </c>
      <c r="D20" s="39">
        <v>23241.5504</v>
      </c>
      <c r="E20" s="39">
        <v>94518.24470000001</v>
      </c>
      <c r="F20" s="79">
        <v>1357.4880000000001</v>
      </c>
      <c r="G20" s="45">
        <v>95875.732700000008</v>
      </c>
      <c r="I20" s="24"/>
    </row>
    <row r="21" spans="1:9" x14ac:dyDescent="0.3">
      <c r="A21" s="44" t="s">
        <v>41</v>
      </c>
      <c r="B21" s="39">
        <v>43650.394</v>
      </c>
      <c r="C21" s="39">
        <v>442.91500000000002</v>
      </c>
      <c r="D21" s="39">
        <v>13286.335999999999</v>
      </c>
      <c r="E21" s="39">
        <v>57379.645000000004</v>
      </c>
      <c r="F21" s="79">
        <v>1693.316</v>
      </c>
      <c r="G21" s="45">
        <v>59072.961000000003</v>
      </c>
      <c r="I21" s="24"/>
    </row>
    <row r="22" spans="1:9" x14ac:dyDescent="0.3">
      <c r="A22" s="44" t="s">
        <v>42</v>
      </c>
      <c r="B22" s="39">
        <v>4914.8505800000003</v>
      </c>
      <c r="C22" s="39">
        <v>453.78020000000004</v>
      </c>
      <c r="D22" s="39">
        <v>3977.9829900000004</v>
      </c>
      <c r="E22" s="39">
        <v>9346.6137699999999</v>
      </c>
      <c r="F22" s="79">
        <v>122.27200000000001</v>
      </c>
      <c r="G22" s="45">
        <v>9468.8857700000008</v>
      </c>
      <c r="I22" s="24"/>
    </row>
    <row r="23" spans="1:9" x14ac:dyDescent="0.3">
      <c r="A23" s="44" t="s">
        <v>447</v>
      </c>
      <c r="B23" s="106">
        <v>15134.15718</v>
      </c>
      <c r="C23" s="106">
        <v>3978.22658</v>
      </c>
      <c r="D23" s="106">
        <v>5760.2922700000008</v>
      </c>
      <c r="E23" s="106">
        <v>24872.676030000002</v>
      </c>
      <c r="F23" s="79">
        <v>404.05700000000002</v>
      </c>
      <c r="G23" s="45">
        <v>25276.733030000003</v>
      </c>
      <c r="I23" s="24"/>
    </row>
    <row r="24" spans="1:9" x14ac:dyDescent="0.3">
      <c r="A24" s="44" t="s">
        <v>44</v>
      </c>
      <c r="B24" s="39">
        <v>59138.358999999997</v>
      </c>
      <c r="C24" s="39">
        <v>6060.2389999999996</v>
      </c>
      <c r="D24" s="39">
        <v>16772.986000000001</v>
      </c>
      <c r="E24" s="39">
        <v>81971.584000000003</v>
      </c>
      <c r="F24" s="79">
        <v>1026.1079999999999</v>
      </c>
      <c r="G24" s="45">
        <v>82997.691999999995</v>
      </c>
      <c r="I24" s="24"/>
    </row>
    <row r="25" spans="1:9" x14ac:dyDescent="0.3">
      <c r="A25" s="44" t="s">
        <v>45</v>
      </c>
      <c r="B25" s="39">
        <v>69059.804889999999</v>
      </c>
      <c r="C25" s="39">
        <v>2.6775000000000002</v>
      </c>
      <c r="D25" s="39">
        <v>6580.55861</v>
      </c>
      <c r="E25" s="39">
        <v>75643.040999999997</v>
      </c>
      <c r="F25" s="79">
        <v>721.91099999999994</v>
      </c>
      <c r="G25" s="45">
        <v>76364.95199999999</v>
      </c>
      <c r="I25" s="24"/>
    </row>
    <row r="26" spans="1:9" ht="14.5" thickBot="1" x14ac:dyDescent="0.35">
      <c r="A26" s="46" t="s">
        <v>26</v>
      </c>
      <c r="B26" s="47">
        <v>731867.96949999989</v>
      </c>
      <c r="C26" s="47">
        <v>44310.662940000009</v>
      </c>
      <c r="D26" s="47">
        <v>308868.31909</v>
      </c>
      <c r="E26" s="47">
        <v>1085046.9515299997</v>
      </c>
      <c r="F26" s="47">
        <v>40927.044000000002</v>
      </c>
      <c r="G26" s="48">
        <v>1125973.9955299997</v>
      </c>
    </row>
    <row r="27" spans="1:9" ht="14.5" thickTop="1" x14ac:dyDescent="0.3">
      <c r="A27" s="25" t="s">
        <v>488</v>
      </c>
      <c r="E27" s="109"/>
    </row>
    <row r="28" spans="1:9" x14ac:dyDescent="0.3">
      <c r="A28" s="29" t="s">
        <v>107</v>
      </c>
    </row>
  </sheetData>
  <mergeCells count="4">
    <mergeCell ref="A2:F2"/>
    <mergeCell ref="A3:A4"/>
    <mergeCell ref="B3:E3"/>
    <mergeCell ref="G3:G4"/>
  </mergeCells>
  <printOptions horizontalCentered="1" verticalCentered="1"/>
  <pageMargins left="0.23622047244094491" right="0.23622047244094491" top="0.74803149606299213" bottom="0.74803149606299213" header="0.31496062992125984" footer="0.31496062992125984"/>
  <rowBreaks count="1" manualBreakCount="1">
    <brk id="2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CC00"/>
  </sheetPr>
  <dimension ref="B4:L95"/>
  <sheetViews>
    <sheetView topLeftCell="A23" zoomScale="64" zoomScaleNormal="64" zoomScalePageLayoutView="64" workbookViewId="0">
      <selection activeCell="G51" sqref="G51"/>
    </sheetView>
  </sheetViews>
  <sheetFormatPr defaultColWidth="8.6640625" defaultRowHeight="14" x14ac:dyDescent="0.3"/>
  <cols>
    <col min="1" max="1" width="0.5" customWidth="1"/>
    <col min="2" max="2" width="35.83203125" customWidth="1"/>
    <col min="3" max="3" width="26.1640625" customWidth="1"/>
    <col min="4" max="4" width="24.33203125" customWidth="1"/>
    <col min="5" max="5" width="23" customWidth="1"/>
    <col min="6" max="6" width="22" customWidth="1"/>
    <col min="7" max="7" width="22.83203125" customWidth="1"/>
    <col min="8" max="8" width="21.83203125" customWidth="1"/>
    <col min="9" max="9" width="24.1640625" customWidth="1"/>
    <col min="10" max="10" width="18.1640625" customWidth="1"/>
    <col min="11" max="11" width="19.1640625" customWidth="1"/>
    <col min="12" max="12" width="13.83203125" customWidth="1"/>
    <col min="13" max="13" width="17.33203125" customWidth="1"/>
  </cols>
  <sheetData>
    <row r="4" spans="2:12" ht="16" thickBot="1" x14ac:dyDescent="0.4">
      <c r="B4" s="11" t="s">
        <v>102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70.5" customHeight="1" thickTop="1" thickBot="1" x14ac:dyDescent="0.35">
      <c r="B5" s="53" t="s">
        <v>50</v>
      </c>
      <c r="C5" s="53" t="s">
        <v>82</v>
      </c>
      <c r="D5" s="53" t="s">
        <v>83</v>
      </c>
      <c r="E5" s="53" t="s">
        <v>84</v>
      </c>
      <c r="F5" s="53" t="s">
        <v>85</v>
      </c>
      <c r="G5" s="53" t="s">
        <v>86</v>
      </c>
      <c r="H5" s="53" t="s">
        <v>87</v>
      </c>
      <c r="I5" s="53" t="s">
        <v>51</v>
      </c>
    </row>
    <row r="6" spans="2:12" ht="20.25" customHeight="1" thickTop="1" x14ac:dyDescent="0.35">
      <c r="B6" s="538" t="s">
        <v>52</v>
      </c>
      <c r="C6" s="539">
        <v>199</v>
      </c>
      <c r="D6" s="539">
        <v>1</v>
      </c>
      <c r="E6" s="539">
        <v>2</v>
      </c>
      <c r="F6" s="539">
        <v>4</v>
      </c>
      <c r="G6" s="539">
        <v>12</v>
      </c>
      <c r="H6" s="539">
        <v>250</v>
      </c>
      <c r="I6" s="540">
        <f>I7+I8+I9</f>
        <v>468</v>
      </c>
    </row>
    <row r="7" spans="2:12" ht="20.25" customHeight="1" x14ac:dyDescent="0.35">
      <c r="B7" s="541" t="s">
        <v>54</v>
      </c>
      <c r="C7" s="542">
        <v>119</v>
      </c>
      <c r="D7" s="542"/>
      <c r="E7" s="542">
        <v>2</v>
      </c>
      <c r="F7" s="542">
        <v>2</v>
      </c>
      <c r="G7" s="542">
        <v>10</v>
      </c>
      <c r="H7" s="542">
        <v>119</v>
      </c>
      <c r="I7" s="543">
        <f>SUM(C7:H7)</f>
        <v>252</v>
      </c>
    </row>
    <row r="8" spans="2:12" ht="20.25" customHeight="1" x14ac:dyDescent="0.35">
      <c r="B8" s="541" t="s">
        <v>53</v>
      </c>
      <c r="C8" s="542">
        <v>57</v>
      </c>
      <c r="D8" s="542">
        <v>1</v>
      </c>
      <c r="E8" s="542"/>
      <c r="F8" s="542">
        <v>2</v>
      </c>
      <c r="G8" s="542">
        <v>1</v>
      </c>
      <c r="H8" s="542">
        <v>121</v>
      </c>
      <c r="I8" s="543">
        <f t="shared" ref="I8:I9" si="0">SUM(C8:H8)</f>
        <v>182</v>
      </c>
    </row>
    <row r="9" spans="2:12" ht="20.25" customHeight="1" x14ac:dyDescent="0.35">
      <c r="B9" s="541" t="s">
        <v>415</v>
      </c>
      <c r="C9" s="542">
        <v>23</v>
      </c>
      <c r="D9" s="542"/>
      <c r="E9" s="542"/>
      <c r="F9" s="542"/>
      <c r="G9" s="542">
        <v>1</v>
      </c>
      <c r="H9" s="542">
        <v>10</v>
      </c>
      <c r="I9" s="543">
        <f t="shared" si="0"/>
        <v>34</v>
      </c>
    </row>
    <row r="10" spans="2:12" ht="20.25" customHeight="1" x14ac:dyDescent="0.35">
      <c r="B10" s="544" t="s">
        <v>55</v>
      </c>
      <c r="C10" s="545">
        <v>410</v>
      </c>
      <c r="D10" s="545"/>
      <c r="E10" s="545">
        <v>5</v>
      </c>
      <c r="F10" s="545">
        <v>6</v>
      </c>
      <c r="G10" s="545">
        <v>61</v>
      </c>
      <c r="H10" s="545">
        <v>374</v>
      </c>
      <c r="I10" s="540">
        <f>I11+I12+I13</f>
        <v>856</v>
      </c>
    </row>
    <row r="11" spans="2:12" ht="20.25" customHeight="1" x14ac:dyDescent="0.35">
      <c r="B11" s="541" t="s">
        <v>54</v>
      </c>
      <c r="C11" s="542">
        <v>304</v>
      </c>
      <c r="D11" s="542"/>
      <c r="E11" s="542">
        <v>3</v>
      </c>
      <c r="F11" s="542">
        <v>4</v>
      </c>
      <c r="G11" s="542">
        <v>48</v>
      </c>
      <c r="H11" s="542">
        <v>236</v>
      </c>
      <c r="I11" s="543">
        <f>SUM(C11:H11)</f>
        <v>595</v>
      </c>
    </row>
    <row r="12" spans="2:12" ht="20.25" customHeight="1" x14ac:dyDescent="0.35">
      <c r="B12" s="541" t="s">
        <v>53</v>
      </c>
      <c r="C12" s="542">
        <v>104</v>
      </c>
      <c r="D12" s="542"/>
      <c r="E12" s="542">
        <v>2</v>
      </c>
      <c r="F12" s="542">
        <v>2</v>
      </c>
      <c r="G12" s="542">
        <v>13</v>
      </c>
      <c r="H12" s="542">
        <v>138</v>
      </c>
      <c r="I12" s="543">
        <f t="shared" ref="I12:I13" si="1">SUM(C12:H12)</f>
        <v>259</v>
      </c>
    </row>
    <row r="13" spans="2:12" ht="20.25" customHeight="1" x14ac:dyDescent="0.35">
      <c r="B13" s="541" t="s">
        <v>415</v>
      </c>
      <c r="C13" s="542">
        <v>2</v>
      </c>
      <c r="D13" s="542"/>
      <c r="E13" s="542"/>
      <c r="F13" s="542"/>
      <c r="G13" s="542"/>
      <c r="H13" s="542"/>
      <c r="I13" s="543">
        <f t="shared" si="1"/>
        <v>2</v>
      </c>
    </row>
    <row r="14" spans="2:12" ht="20.25" customHeight="1" x14ac:dyDescent="0.35">
      <c r="B14" s="544" t="s">
        <v>56</v>
      </c>
      <c r="C14" s="545">
        <v>1156</v>
      </c>
      <c r="D14" s="545">
        <v>1</v>
      </c>
      <c r="E14" s="545">
        <v>13</v>
      </c>
      <c r="F14" s="545">
        <v>12</v>
      </c>
      <c r="G14" s="545">
        <v>170</v>
      </c>
      <c r="H14" s="545">
        <v>1144</v>
      </c>
      <c r="I14" s="540">
        <f>I15+I16+I17</f>
        <v>2496</v>
      </c>
    </row>
    <row r="15" spans="2:12" ht="20.25" customHeight="1" x14ac:dyDescent="0.35">
      <c r="B15" s="541" t="s">
        <v>54</v>
      </c>
      <c r="C15" s="542">
        <v>958</v>
      </c>
      <c r="D15" s="542">
        <v>1</v>
      </c>
      <c r="E15" s="542">
        <v>9</v>
      </c>
      <c r="F15" s="542">
        <v>8</v>
      </c>
      <c r="G15" s="542">
        <v>138</v>
      </c>
      <c r="H15" s="542">
        <v>813</v>
      </c>
      <c r="I15" s="543">
        <f>SUM(C15:H15)</f>
        <v>1927</v>
      </c>
    </row>
    <row r="16" spans="2:12" ht="20.25" customHeight="1" x14ac:dyDescent="0.35">
      <c r="B16" s="541" t="s">
        <v>53</v>
      </c>
      <c r="C16" s="542">
        <v>188</v>
      </c>
      <c r="D16" s="542"/>
      <c r="E16" s="542">
        <v>4</v>
      </c>
      <c r="F16" s="542">
        <v>4</v>
      </c>
      <c r="G16" s="542">
        <v>31</v>
      </c>
      <c r="H16" s="542">
        <v>327</v>
      </c>
      <c r="I16" s="543">
        <f t="shared" ref="I16:I17" si="2">SUM(C16:H16)</f>
        <v>554</v>
      </c>
    </row>
    <row r="17" spans="2:12" ht="20.25" customHeight="1" x14ac:dyDescent="0.35">
      <c r="B17" s="541" t="s">
        <v>415</v>
      </c>
      <c r="C17" s="542">
        <v>10</v>
      </c>
      <c r="D17" s="542"/>
      <c r="E17" s="542"/>
      <c r="F17" s="542"/>
      <c r="G17" s="542">
        <v>1</v>
      </c>
      <c r="H17" s="542">
        <v>4</v>
      </c>
      <c r="I17" s="543">
        <f t="shared" si="2"/>
        <v>15</v>
      </c>
    </row>
    <row r="18" spans="2:12" ht="20.25" customHeight="1" x14ac:dyDescent="0.35">
      <c r="B18" s="544" t="s">
        <v>57</v>
      </c>
      <c r="C18" s="545">
        <v>455</v>
      </c>
      <c r="D18" s="545"/>
      <c r="E18" s="545">
        <v>11</v>
      </c>
      <c r="F18" s="545">
        <v>6</v>
      </c>
      <c r="G18" s="545">
        <v>69</v>
      </c>
      <c r="H18" s="545">
        <v>809</v>
      </c>
      <c r="I18" s="540">
        <f t="shared" ref="I18" si="3">I19+I20</f>
        <v>1350</v>
      </c>
    </row>
    <row r="19" spans="2:12" ht="20.25" customHeight="1" x14ac:dyDescent="0.35">
      <c r="B19" s="541" t="s">
        <v>54</v>
      </c>
      <c r="C19" s="542">
        <v>348</v>
      </c>
      <c r="D19" s="542"/>
      <c r="E19" s="542">
        <v>8</v>
      </c>
      <c r="F19" s="542">
        <v>5</v>
      </c>
      <c r="G19" s="542">
        <v>52</v>
      </c>
      <c r="H19" s="542">
        <v>490</v>
      </c>
      <c r="I19" s="543">
        <f>SUM(C19:H19)</f>
        <v>903</v>
      </c>
    </row>
    <row r="20" spans="2:12" ht="20.25" customHeight="1" x14ac:dyDescent="0.35">
      <c r="B20" s="541" t="s">
        <v>53</v>
      </c>
      <c r="C20" s="542">
        <v>107</v>
      </c>
      <c r="D20" s="542"/>
      <c r="E20" s="542">
        <v>3</v>
      </c>
      <c r="F20" s="542">
        <v>1</v>
      </c>
      <c r="G20" s="542">
        <v>17</v>
      </c>
      <c r="H20" s="542">
        <v>319</v>
      </c>
      <c r="I20" s="543">
        <f>SUM(C20:H20)</f>
        <v>447</v>
      </c>
    </row>
    <row r="21" spans="2:12" ht="20.25" customHeight="1" x14ac:dyDescent="0.35">
      <c r="B21" s="544" t="s">
        <v>58</v>
      </c>
      <c r="C21" s="545">
        <v>27</v>
      </c>
      <c r="D21" s="545"/>
      <c r="E21" s="545">
        <v>4</v>
      </c>
      <c r="F21" s="545">
        <v>4</v>
      </c>
      <c r="G21" s="545">
        <v>3</v>
      </c>
      <c r="H21" s="545">
        <v>148</v>
      </c>
      <c r="I21" s="540">
        <f t="shared" ref="I21" si="4">I22+I23</f>
        <v>186</v>
      </c>
    </row>
    <row r="22" spans="2:12" ht="20.25" customHeight="1" x14ac:dyDescent="0.35">
      <c r="B22" s="541" t="s">
        <v>54</v>
      </c>
      <c r="C22" s="542">
        <v>19</v>
      </c>
      <c r="D22" s="542"/>
      <c r="E22" s="542">
        <v>1</v>
      </c>
      <c r="F22" s="542">
        <v>1</v>
      </c>
      <c r="G22" s="542">
        <v>2</v>
      </c>
      <c r="H22" s="542">
        <v>69</v>
      </c>
      <c r="I22" s="543">
        <f>SUM(C22:H22)</f>
        <v>92</v>
      </c>
    </row>
    <row r="23" spans="2:12" ht="20.25" customHeight="1" x14ac:dyDescent="0.35">
      <c r="B23" s="541" t="s">
        <v>53</v>
      </c>
      <c r="C23" s="542">
        <v>8</v>
      </c>
      <c r="D23" s="542"/>
      <c r="E23" s="542">
        <v>3</v>
      </c>
      <c r="F23" s="542">
        <v>3</v>
      </c>
      <c r="G23" s="542">
        <v>1</v>
      </c>
      <c r="H23" s="542">
        <v>79</v>
      </c>
      <c r="I23" s="543">
        <f>SUM(C23:H23)</f>
        <v>94</v>
      </c>
    </row>
    <row r="24" spans="2:12" ht="20.25" customHeight="1" x14ac:dyDescent="0.35">
      <c r="B24" s="544" t="s">
        <v>59</v>
      </c>
      <c r="C24" s="545">
        <v>25</v>
      </c>
      <c r="D24" s="545">
        <v>1</v>
      </c>
      <c r="E24" s="545">
        <v>4</v>
      </c>
      <c r="F24" s="545">
        <v>5</v>
      </c>
      <c r="G24" s="545">
        <v>5</v>
      </c>
      <c r="H24" s="545">
        <v>281</v>
      </c>
      <c r="I24" s="540">
        <f t="shared" ref="I24" si="5">I25+I26</f>
        <v>321</v>
      </c>
    </row>
    <row r="25" spans="2:12" ht="20.25" customHeight="1" x14ac:dyDescent="0.35">
      <c r="B25" s="541" t="s">
        <v>54</v>
      </c>
      <c r="C25" s="542">
        <v>6</v>
      </c>
      <c r="D25" s="542"/>
      <c r="E25" s="542">
        <v>1</v>
      </c>
      <c r="F25" s="542">
        <v>3</v>
      </c>
      <c r="G25" s="542">
        <v>2</v>
      </c>
      <c r="H25" s="542">
        <v>106</v>
      </c>
      <c r="I25" s="543">
        <f>SUM(C25:H25)</f>
        <v>118</v>
      </c>
    </row>
    <row r="26" spans="2:12" ht="20" x14ac:dyDescent="0.4">
      <c r="B26" s="541" t="s">
        <v>53</v>
      </c>
      <c r="C26" s="542">
        <v>19</v>
      </c>
      <c r="D26" s="542">
        <v>1</v>
      </c>
      <c r="E26" s="542">
        <v>3</v>
      </c>
      <c r="F26" s="542">
        <v>2</v>
      </c>
      <c r="G26" s="542">
        <v>3</v>
      </c>
      <c r="H26" s="542">
        <v>175</v>
      </c>
      <c r="I26" s="543">
        <f>SUM(C26:H26)</f>
        <v>203</v>
      </c>
      <c r="J26" s="27"/>
    </row>
    <row r="27" spans="2:12" ht="14.5" x14ac:dyDescent="0.35">
      <c r="B27" s="544" t="s">
        <v>60</v>
      </c>
      <c r="C27" s="545">
        <f>C7+C11+C15+C19+C22+C25</f>
        <v>1754</v>
      </c>
      <c r="D27" s="545">
        <f t="shared" ref="D27:H28" si="6">D7+D11+D15+D19+D22+D25</f>
        <v>1</v>
      </c>
      <c r="E27" s="545">
        <f t="shared" si="6"/>
        <v>24</v>
      </c>
      <c r="F27" s="545">
        <f t="shared" si="6"/>
        <v>23</v>
      </c>
      <c r="G27" s="545">
        <f t="shared" si="6"/>
        <v>252</v>
      </c>
      <c r="H27" s="545">
        <f t="shared" si="6"/>
        <v>1833</v>
      </c>
      <c r="I27" s="546">
        <f>I7+I11+I15+I19+I22+I25</f>
        <v>3887</v>
      </c>
    </row>
    <row r="28" spans="2:12" ht="14.5" x14ac:dyDescent="0.35">
      <c r="B28" s="547" t="s">
        <v>61</v>
      </c>
      <c r="C28" s="548">
        <f>C8+C12+C16+C20+C23+C26</f>
        <v>483</v>
      </c>
      <c r="D28" s="548">
        <f t="shared" si="6"/>
        <v>2</v>
      </c>
      <c r="E28" s="548">
        <f t="shared" si="6"/>
        <v>15</v>
      </c>
      <c r="F28" s="548">
        <f t="shared" si="6"/>
        <v>14</v>
      </c>
      <c r="G28" s="548">
        <f t="shared" si="6"/>
        <v>66</v>
      </c>
      <c r="H28" s="548">
        <f t="shared" si="6"/>
        <v>1159</v>
      </c>
      <c r="I28" s="549">
        <f>I8+I12+I16+I20+I23+I26</f>
        <v>1739</v>
      </c>
    </row>
    <row r="29" spans="2:12" ht="15" thickBot="1" x14ac:dyDescent="0.4">
      <c r="B29" s="550" t="s">
        <v>415</v>
      </c>
      <c r="C29" s="551">
        <f>C9+C13+C17</f>
        <v>35</v>
      </c>
      <c r="D29" s="551">
        <f t="shared" ref="D29:H29" si="7">D9+D13+D17</f>
        <v>0</v>
      </c>
      <c r="E29" s="551">
        <f t="shared" si="7"/>
        <v>0</v>
      </c>
      <c r="F29" s="551">
        <f t="shared" si="7"/>
        <v>0</v>
      </c>
      <c r="G29" s="551">
        <f t="shared" si="7"/>
        <v>2</v>
      </c>
      <c r="H29" s="551">
        <f t="shared" si="7"/>
        <v>14</v>
      </c>
      <c r="I29" s="552">
        <f>I9+I13+I17</f>
        <v>51</v>
      </c>
    </row>
    <row r="30" spans="2:12" ht="15.5" thickTop="1" thickBot="1" x14ac:dyDescent="0.4">
      <c r="B30" s="553" t="s">
        <v>17</v>
      </c>
      <c r="C30" s="554">
        <f t="shared" ref="C30:I30" si="8">SUM(C27:C29)</f>
        <v>2272</v>
      </c>
      <c r="D30" s="554">
        <f t="shared" si="8"/>
        <v>3</v>
      </c>
      <c r="E30" s="554">
        <f t="shared" si="8"/>
        <v>39</v>
      </c>
      <c r="F30" s="554">
        <f t="shared" si="8"/>
        <v>37</v>
      </c>
      <c r="G30" s="554">
        <f t="shared" si="8"/>
        <v>320</v>
      </c>
      <c r="H30" s="554">
        <f t="shared" si="8"/>
        <v>3006</v>
      </c>
      <c r="I30" s="555">
        <f t="shared" si="8"/>
        <v>5677</v>
      </c>
    </row>
    <row r="31" spans="2:12" s="9" customFormat="1" ht="15" thickTop="1" x14ac:dyDescent="0.35">
      <c r="B31" s="556"/>
      <c r="C31" s="557"/>
      <c r="D31" s="557"/>
      <c r="E31" s="557"/>
      <c r="F31" s="557"/>
      <c r="G31" s="557"/>
      <c r="H31" s="557"/>
      <c r="I31" s="557"/>
    </row>
    <row r="32" spans="2:12" ht="15.5" x14ac:dyDescent="0.35">
      <c r="B32" s="11" t="s">
        <v>62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1" ht="14.5" thickBot="1" x14ac:dyDescent="0.35"/>
    <row r="34" spans="2:11" ht="66" customHeight="1" thickTop="1" thickBot="1" x14ac:dyDescent="0.35">
      <c r="B34" s="52" t="s">
        <v>27</v>
      </c>
      <c r="C34" s="53" t="s">
        <v>82</v>
      </c>
      <c r="D34" s="53" t="s">
        <v>83</v>
      </c>
      <c r="E34" s="53" t="s">
        <v>84</v>
      </c>
      <c r="F34" s="53" t="s">
        <v>85</v>
      </c>
      <c r="G34" s="53" t="s">
        <v>86</v>
      </c>
      <c r="H34" s="53" t="s">
        <v>87</v>
      </c>
      <c r="I34" s="53" t="s">
        <v>51</v>
      </c>
    </row>
    <row r="35" spans="2:11" ht="14.5" thickTop="1" x14ac:dyDescent="0.3">
      <c r="B35" s="42" t="s">
        <v>28</v>
      </c>
      <c r="C35" s="51">
        <v>265</v>
      </c>
      <c r="D35" s="558">
        <v>1</v>
      </c>
      <c r="E35" s="51">
        <v>1</v>
      </c>
      <c r="F35" s="51"/>
      <c r="G35" s="51">
        <v>48</v>
      </c>
      <c r="H35" s="51">
        <v>417</v>
      </c>
      <c r="I35" s="54">
        <v>732</v>
      </c>
      <c r="J35" s="20"/>
      <c r="K35" s="20"/>
    </row>
    <row r="36" spans="2:11" x14ac:dyDescent="0.3">
      <c r="B36" s="44" t="s">
        <v>47</v>
      </c>
      <c r="C36" s="559">
        <v>2</v>
      </c>
      <c r="D36" s="559"/>
      <c r="E36" s="50">
        <v>3</v>
      </c>
      <c r="F36" s="50"/>
      <c r="G36" s="50">
        <v>1</v>
      </c>
      <c r="H36" s="50">
        <v>15</v>
      </c>
      <c r="I36" s="55">
        <v>21</v>
      </c>
      <c r="J36" s="20"/>
      <c r="K36" s="20"/>
    </row>
    <row r="37" spans="2:11" x14ac:dyDescent="0.3">
      <c r="B37" s="44" t="s">
        <v>30</v>
      </c>
      <c r="C37" s="50">
        <v>548</v>
      </c>
      <c r="D37" s="50"/>
      <c r="E37" s="559"/>
      <c r="F37" s="50">
        <v>3</v>
      </c>
      <c r="G37" s="50">
        <v>88</v>
      </c>
      <c r="H37" s="50">
        <v>335</v>
      </c>
      <c r="I37" s="55">
        <v>974</v>
      </c>
      <c r="J37" s="20"/>
      <c r="K37" s="20"/>
    </row>
    <row r="38" spans="2:11" x14ac:dyDescent="0.3">
      <c r="B38" s="44" t="s">
        <v>48</v>
      </c>
      <c r="C38" s="50">
        <v>32</v>
      </c>
      <c r="D38" s="50"/>
      <c r="E38" s="559"/>
      <c r="F38" s="50"/>
      <c r="G38" s="50">
        <v>14</v>
      </c>
      <c r="H38" s="50">
        <v>81</v>
      </c>
      <c r="I38" s="55">
        <v>127</v>
      </c>
      <c r="J38" s="20"/>
      <c r="K38" s="20"/>
    </row>
    <row r="39" spans="2:11" x14ac:dyDescent="0.3">
      <c r="B39" s="44" t="s">
        <v>49</v>
      </c>
      <c r="C39" s="559"/>
      <c r="D39" s="559"/>
      <c r="E39" s="50">
        <v>1</v>
      </c>
      <c r="F39" s="559"/>
      <c r="G39" s="559"/>
      <c r="H39" s="559">
        <v>1</v>
      </c>
      <c r="I39" s="55">
        <v>2</v>
      </c>
      <c r="J39" s="20"/>
      <c r="K39" s="20"/>
    </row>
    <row r="40" spans="2:11" x14ac:dyDescent="0.3">
      <c r="B40" s="44" t="s">
        <v>31</v>
      </c>
      <c r="C40" s="50">
        <v>75</v>
      </c>
      <c r="D40" s="559"/>
      <c r="E40" s="50">
        <v>28</v>
      </c>
      <c r="F40" s="50">
        <v>1</v>
      </c>
      <c r="G40" s="50">
        <v>14</v>
      </c>
      <c r="H40" s="50">
        <v>353</v>
      </c>
      <c r="I40" s="55">
        <v>471</v>
      </c>
      <c r="J40" s="20"/>
      <c r="K40" s="20"/>
    </row>
    <row r="41" spans="2:11" x14ac:dyDescent="0.3">
      <c r="B41" s="44" t="s">
        <v>46</v>
      </c>
      <c r="C41" s="50">
        <v>27</v>
      </c>
      <c r="D41" s="559"/>
      <c r="E41" s="559"/>
      <c r="F41" s="559"/>
      <c r="G41" s="50">
        <v>3</v>
      </c>
      <c r="H41" s="50">
        <v>66</v>
      </c>
      <c r="I41" s="55">
        <v>96</v>
      </c>
      <c r="J41" s="20"/>
      <c r="K41" s="20"/>
    </row>
    <row r="42" spans="2:11" x14ac:dyDescent="0.3">
      <c r="B42" s="44" t="s">
        <v>32</v>
      </c>
      <c r="C42" s="50">
        <v>45</v>
      </c>
      <c r="D42" s="559"/>
      <c r="E42" s="559"/>
      <c r="F42" s="50">
        <v>1</v>
      </c>
      <c r="G42" s="50">
        <v>6</v>
      </c>
      <c r="H42" s="50">
        <v>108</v>
      </c>
      <c r="I42" s="55">
        <v>160</v>
      </c>
      <c r="J42" s="20"/>
      <c r="K42" s="20"/>
    </row>
    <row r="43" spans="2:11" x14ac:dyDescent="0.3">
      <c r="B43" s="44" t="s">
        <v>33</v>
      </c>
      <c r="C43" s="50">
        <v>335</v>
      </c>
      <c r="D43" s="559">
        <v>1</v>
      </c>
      <c r="E43" s="50">
        <v>1</v>
      </c>
      <c r="F43" s="50">
        <v>7</v>
      </c>
      <c r="G43" s="50">
        <v>30</v>
      </c>
      <c r="H43" s="50">
        <v>541</v>
      </c>
      <c r="I43" s="55">
        <v>915</v>
      </c>
      <c r="J43" s="20"/>
      <c r="K43" s="20"/>
    </row>
    <row r="44" spans="2:11" x14ac:dyDescent="0.3">
      <c r="B44" s="44" t="s">
        <v>34</v>
      </c>
      <c r="C44" s="50">
        <v>211</v>
      </c>
      <c r="D44" s="559"/>
      <c r="E44" s="559"/>
      <c r="F44" s="50">
        <v>16</v>
      </c>
      <c r="G44" s="50">
        <v>4</v>
      </c>
      <c r="H44" s="50">
        <v>113</v>
      </c>
      <c r="I44" s="55">
        <v>344</v>
      </c>
      <c r="J44" s="20"/>
      <c r="K44" s="20"/>
    </row>
    <row r="45" spans="2:11" x14ac:dyDescent="0.3">
      <c r="B45" s="44" t="s">
        <v>35</v>
      </c>
      <c r="C45" s="50">
        <v>20</v>
      </c>
      <c r="D45" s="559"/>
      <c r="E45" s="559"/>
      <c r="F45" s="559">
        <v>1</v>
      </c>
      <c r="G45" s="50">
        <v>4</v>
      </c>
      <c r="H45" s="50">
        <v>60</v>
      </c>
      <c r="I45" s="55">
        <v>85</v>
      </c>
      <c r="J45" s="20"/>
      <c r="K45" s="20"/>
    </row>
    <row r="46" spans="2:11" x14ac:dyDescent="0.3">
      <c r="B46" s="44" t="s">
        <v>36</v>
      </c>
      <c r="C46" s="50">
        <v>68</v>
      </c>
      <c r="D46" s="559"/>
      <c r="E46" s="50">
        <v>3</v>
      </c>
      <c r="F46" s="559"/>
      <c r="G46" s="50">
        <v>10</v>
      </c>
      <c r="H46" s="50">
        <v>127</v>
      </c>
      <c r="I46" s="55">
        <v>208</v>
      </c>
      <c r="J46" s="20"/>
      <c r="K46" s="20"/>
    </row>
    <row r="47" spans="2:11" x14ac:dyDescent="0.3">
      <c r="B47" s="44" t="s">
        <v>37</v>
      </c>
      <c r="C47" s="50">
        <v>403</v>
      </c>
      <c r="D47" s="559">
        <v>1</v>
      </c>
      <c r="E47" s="559"/>
      <c r="F47" s="50">
        <v>2</v>
      </c>
      <c r="G47" s="50">
        <v>48</v>
      </c>
      <c r="H47" s="50">
        <v>250</v>
      </c>
      <c r="I47" s="55">
        <v>704</v>
      </c>
      <c r="J47" s="20"/>
      <c r="K47" s="20"/>
    </row>
    <row r="48" spans="2:11" x14ac:dyDescent="0.3">
      <c r="B48" s="44" t="s">
        <v>38</v>
      </c>
      <c r="C48" s="50">
        <v>11</v>
      </c>
      <c r="D48" s="559"/>
      <c r="E48" s="559"/>
      <c r="F48" s="559"/>
      <c r="G48" s="50">
        <v>7</v>
      </c>
      <c r="H48" s="50">
        <v>57</v>
      </c>
      <c r="I48" s="55">
        <v>75</v>
      </c>
      <c r="J48" s="20"/>
      <c r="K48" s="20"/>
    </row>
    <row r="49" spans="2:12" x14ac:dyDescent="0.3">
      <c r="B49" s="44" t="s">
        <v>39</v>
      </c>
      <c r="C49" s="50">
        <v>3</v>
      </c>
      <c r="D49" s="559"/>
      <c r="E49" s="559"/>
      <c r="F49" s="559"/>
      <c r="G49" s="50">
        <v>1</v>
      </c>
      <c r="H49" s="50">
        <v>15</v>
      </c>
      <c r="I49" s="55">
        <v>19</v>
      </c>
      <c r="J49" s="20"/>
      <c r="K49" s="20"/>
    </row>
    <row r="50" spans="2:12" x14ac:dyDescent="0.3">
      <c r="B50" s="44" t="s">
        <v>40</v>
      </c>
      <c r="C50" s="50">
        <v>41</v>
      </c>
      <c r="D50" s="559"/>
      <c r="E50" s="559"/>
      <c r="F50" s="50">
        <v>1</v>
      </c>
      <c r="G50" s="50">
        <v>11</v>
      </c>
      <c r="H50" s="50">
        <v>142</v>
      </c>
      <c r="I50" s="55">
        <v>195</v>
      </c>
      <c r="J50" s="20"/>
      <c r="K50" s="20"/>
    </row>
    <row r="51" spans="2:12" x14ac:dyDescent="0.3">
      <c r="B51" s="44" t="s">
        <v>41</v>
      </c>
      <c r="C51" s="50">
        <v>79</v>
      </c>
      <c r="D51" s="559"/>
      <c r="E51" s="559"/>
      <c r="F51" s="559"/>
      <c r="G51" s="50">
        <v>16</v>
      </c>
      <c r="H51" s="50">
        <v>81</v>
      </c>
      <c r="I51" s="55">
        <v>176</v>
      </c>
      <c r="J51" s="20"/>
      <c r="K51" s="20"/>
    </row>
    <row r="52" spans="2:12" x14ac:dyDescent="0.3">
      <c r="B52" s="44" t="s">
        <v>42</v>
      </c>
      <c r="C52" s="50">
        <v>19</v>
      </c>
      <c r="D52" s="559"/>
      <c r="E52" s="50">
        <v>2</v>
      </c>
      <c r="F52" s="559"/>
      <c r="G52" s="50"/>
      <c r="H52" s="50">
        <v>6</v>
      </c>
      <c r="I52" s="55">
        <v>27</v>
      </c>
      <c r="J52" s="20"/>
      <c r="K52" s="20"/>
    </row>
    <row r="53" spans="2:12" x14ac:dyDescent="0.3">
      <c r="B53" s="44" t="s">
        <v>43</v>
      </c>
      <c r="C53" s="50">
        <v>2</v>
      </c>
      <c r="D53" s="559"/>
      <c r="E53" s="559"/>
      <c r="F53" s="559"/>
      <c r="G53" s="50"/>
      <c r="H53" s="50">
        <v>6</v>
      </c>
      <c r="I53" s="55">
        <v>8</v>
      </c>
      <c r="J53" s="20"/>
      <c r="K53" s="20"/>
    </row>
    <row r="54" spans="2:12" x14ac:dyDescent="0.3">
      <c r="B54" s="44" t="s">
        <v>44</v>
      </c>
      <c r="C54" s="50">
        <v>50</v>
      </c>
      <c r="D54" s="50"/>
      <c r="E54" s="559"/>
      <c r="F54" s="50">
        <v>4</v>
      </c>
      <c r="G54" s="50">
        <v>11</v>
      </c>
      <c r="H54" s="50">
        <v>165</v>
      </c>
      <c r="I54" s="55">
        <v>230</v>
      </c>
      <c r="J54" s="20"/>
      <c r="K54" s="20"/>
    </row>
    <row r="55" spans="2:12" ht="14.5" thickBot="1" x14ac:dyDescent="0.35">
      <c r="B55" s="560" t="s">
        <v>45</v>
      </c>
      <c r="C55" s="561">
        <v>36</v>
      </c>
      <c r="D55" s="562"/>
      <c r="E55" s="562"/>
      <c r="F55" s="561">
        <v>1</v>
      </c>
      <c r="G55" s="561">
        <v>4</v>
      </c>
      <c r="H55" s="561">
        <v>67</v>
      </c>
      <c r="I55" s="563">
        <v>108</v>
      </c>
      <c r="J55" s="20"/>
      <c r="K55" s="20"/>
    </row>
    <row r="56" spans="2:12" ht="15" thickTop="1" thickBot="1" x14ac:dyDescent="0.35">
      <c r="B56" s="564" t="s">
        <v>26</v>
      </c>
      <c r="C56" s="565">
        <v>2272</v>
      </c>
      <c r="D56" s="565">
        <v>3</v>
      </c>
      <c r="E56" s="565">
        <v>39</v>
      </c>
      <c r="F56" s="565">
        <v>37</v>
      </c>
      <c r="G56" s="565">
        <v>320</v>
      </c>
      <c r="H56" s="565">
        <v>3006</v>
      </c>
      <c r="I56" s="566">
        <v>5677</v>
      </c>
      <c r="J56" s="20"/>
      <c r="K56" s="20"/>
    </row>
    <row r="57" spans="2:12" ht="14.5" thickTop="1" x14ac:dyDescent="0.3">
      <c r="C57" s="20"/>
      <c r="D57" s="20"/>
      <c r="E57" s="20"/>
      <c r="F57" s="20"/>
      <c r="G57" s="20"/>
      <c r="H57" s="20"/>
      <c r="I57" s="20"/>
    </row>
    <row r="60" spans="2:12" ht="15.5" x14ac:dyDescent="0.35">
      <c r="B60" s="11" t="s">
        <v>88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4.5" thickBot="1" x14ac:dyDescent="0.35"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92.25" customHeight="1" thickTop="1" thickBot="1" x14ac:dyDescent="0.35">
      <c r="B62" s="567" t="s">
        <v>73</v>
      </c>
      <c r="C62" s="53" t="s">
        <v>82</v>
      </c>
      <c r="D62" s="53" t="s">
        <v>485</v>
      </c>
      <c r="E62" s="53" t="s">
        <v>84</v>
      </c>
      <c r="F62" s="53" t="s">
        <v>85</v>
      </c>
      <c r="G62" s="53" t="s">
        <v>86</v>
      </c>
      <c r="H62" s="53" t="s">
        <v>87</v>
      </c>
      <c r="I62" s="53" t="s">
        <v>51</v>
      </c>
      <c r="J62" s="53" t="s">
        <v>63</v>
      </c>
    </row>
    <row r="63" spans="2:12" ht="27.75" customHeight="1" thickTop="1" x14ac:dyDescent="0.3">
      <c r="B63" s="568" t="s">
        <v>124</v>
      </c>
      <c r="C63" s="108">
        <v>60</v>
      </c>
      <c r="D63" s="108"/>
      <c r="E63" s="569">
        <v>2</v>
      </c>
      <c r="F63" s="108"/>
      <c r="G63" s="108">
        <v>24</v>
      </c>
      <c r="H63" s="108">
        <v>207</v>
      </c>
      <c r="I63" s="108">
        <v>293</v>
      </c>
      <c r="J63" s="570">
        <v>0.35819070904645478</v>
      </c>
    </row>
    <row r="64" spans="2:12" ht="27.75" customHeight="1" x14ac:dyDescent="0.3">
      <c r="B64" s="568" t="s">
        <v>118</v>
      </c>
      <c r="C64" s="108">
        <v>22</v>
      </c>
      <c r="D64" s="108"/>
      <c r="E64" s="108">
        <v>4</v>
      </c>
      <c r="F64" s="571">
        <v>1</v>
      </c>
      <c r="G64" s="108">
        <v>2</v>
      </c>
      <c r="H64" s="108">
        <v>128</v>
      </c>
      <c r="I64" s="108">
        <v>157</v>
      </c>
      <c r="J64" s="570">
        <v>0.19193154034229828</v>
      </c>
    </row>
    <row r="65" spans="2:12" ht="27.75" customHeight="1" x14ac:dyDescent="0.3">
      <c r="B65" s="572" t="s">
        <v>123</v>
      </c>
      <c r="C65" s="108">
        <v>19</v>
      </c>
      <c r="D65" s="108"/>
      <c r="E65" s="108">
        <v>2</v>
      </c>
      <c r="F65" s="571"/>
      <c r="G65" s="108"/>
      <c r="H65" s="108">
        <v>99</v>
      </c>
      <c r="I65" s="108">
        <v>120</v>
      </c>
      <c r="J65" s="570">
        <v>0.14669926650366749</v>
      </c>
    </row>
    <row r="66" spans="2:12" ht="27.75" customHeight="1" x14ac:dyDescent="0.3">
      <c r="B66" s="572" t="s">
        <v>119</v>
      </c>
      <c r="C66" s="108">
        <v>10</v>
      </c>
      <c r="D66" s="108">
        <v>1</v>
      </c>
      <c r="E66" s="108">
        <v>2</v>
      </c>
      <c r="F66" s="108">
        <v>1</v>
      </c>
      <c r="G66" s="108"/>
      <c r="H66" s="108">
        <v>74</v>
      </c>
      <c r="I66" s="108">
        <v>88</v>
      </c>
      <c r="J66" s="570">
        <v>0.10757946210268948</v>
      </c>
    </row>
    <row r="67" spans="2:12" ht="27.75" customHeight="1" x14ac:dyDescent="0.3">
      <c r="B67" s="572" t="s">
        <v>448</v>
      </c>
      <c r="C67" s="108">
        <v>5</v>
      </c>
      <c r="D67" s="108"/>
      <c r="E67" s="108"/>
      <c r="F67" s="571"/>
      <c r="G67" s="108">
        <v>1</v>
      </c>
      <c r="H67" s="108">
        <v>20</v>
      </c>
      <c r="I67" s="108">
        <v>26</v>
      </c>
      <c r="J67" s="570">
        <v>3.1784841075794622E-2</v>
      </c>
    </row>
    <row r="68" spans="2:12" ht="27.75" customHeight="1" x14ac:dyDescent="0.3">
      <c r="B68" s="572" t="s">
        <v>122</v>
      </c>
      <c r="C68" s="108">
        <v>19</v>
      </c>
      <c r="D68" s="108"/>
      <c r="E68" s="571"/>
      <c r="F68" s="571"/>
      <c r="G68" s="571"/>
      <c r="H68" s="108">
        <v>2</v>
      </c>
      <c r="I68" s="108">
        <v>21</v>
      </c>
      <c r="J68" s="570">
        <v>2.567237163814181E-2</v>
      </c>
    </row>
    <row r="69" spans="2:12" ht="27.75" customHeight="1" x14ac:dyDescent="0.3">
      <c r="B69" s="572" t="s">
        <v>125</v>
      </c>
      <c r="C69" s="108">
        <v>2</v>
      </c>
      <c r="D69" s="108"/>
      <c r="E69" s="571"/>
      <c r="F69" s="571"/>
      <c r="G69" s="571"/>
      <c r="H69" s="108">
        <v>8</v>
      </c>
      <c r="I69" s="108">
        <v>10</v>
      </c>
      <c r="J69" s="570">
        <v>1.2224938875305624E-2</v>
      </c>
    </row>
    <row r="70" spans="2:12" ht="27.75" customHeight="1" x14ac:dyDescent="0.3">
      <c r="B70" s="572" t="s">
        <v>486</v>
      </c>
      <c r="C70" s="108">
        <v>3</v>
      </c>
      <c r="D70" s="108"/>
      <c r="E70" s="571"/>
      <c r="F70" s="571"/>
      <c r="G70" s="571"/>
      <c r="H70" s="108">
        <v>7</v>
      </c>
      <c r="I70" s="108">
        <v>10</v>
      </c>
      <c r="J70" s="570">
        <v>1.2224938875305624E-2</v>
      </c>
    </row>
    <row r="71" spans="2:12" ht="27.75" customHeight="1" x14ac:dyDescent="0.3">
      <c r="B71" s="572" t="s">
        <v>120</v>
      </c>
      <c r="C71" s="108"/>
      <c r="D71" s="108"/>
      <c r="E71" s="571"/>
      <c r="F71" s="571"/>
      <c r="G71" s="571"/>
      <c r="H71" s="108">
        <v>9</v>
      </c>
      <c r="I71" s="108">
        <v>9</v>
      </c>
      <c r="J71" s="570">
        <v>1.1002444987775062E-2</v>
      </c>
    </row>
    <row r="72" spans="2:12" ht="27.75" customHeight="1" x14ac:dyDescent="0.3">
      <c r="B72" s="572" t="s">
        <v>121</v>
      </c>
      <c r="C72" s="571"/>
      <c r="D72" s="571"/>
      <c r="E72" s="571"/>
      <c r="F72" s="571"/>
      <c r="G72" s="571"/>
      <c r="H72" s="108">
        <v>6</v>
      </c>
      <c r="I72" s="108">
        <v>6</v>
      </c>
      <c r="J72" s="570">
        <v>7.3349633251833741E-3</v>
      </c>
    </row>
    <row r="73" spans="2:12" ht="27.75" customHeight="1" x14ac:dyDescent="0.3">
      <c r="B73" s="573" t="s">
        <v>449</v>
      </c>
      <c r="C73" s="574">
        <v>1</v>
      </c>
      <c r="D73" s="574"/>
      <c r="E73" s="575"/>
      <c r="F73" s="574"/>
      <c r="G73" s="574"/>
      <c r="H73" s="574">
        <v>5</v>
      </c>
      <c r="I73" s="574">
        <v>6</v>
      </c>
      <c r="J73" s="576">
        <v>7.3349633251833741E-3</v>
      </c>
    </row>
    <row r="74" spans="2:12" ht="25.5" customHeight="1" thickBot="1" x14ac:dyDescent="0.35">
      <c r="B74" s="577" t="s">
        <v>64</v>
      </c>
      <c r="C74" s="578">
        <v>22</v>
      </c>
      <c r="D74" s="578">
        <v>0</v>
      </c>
      <c r="E74" s="579">
        <v>0</v>
      </c>
      <c r="F74" s="578">
        <v>2</v>
      </c>
      <c r="G74" s="578">
        <v>1</v>
      </c>
      <c r="H74" s="578">
        <v>47</v>
      </c>
      <c r="I74" s="578">
        <v>72</v>
      </c>
      <c r="J74" s="580">
        <v>8.8019559902200492E-2</v>
      </c>
    </row>
    <row r="75" spans="2:12" ht="15" thickTop="1" thickBot="1" x14ac:dyDescent="0.35">
      <c r="B75" s="581" t="s">
        <v>17</v>
      </c>
      <c r="C75" s="582">
        <v>163</v>
      </c>
      <c r="D75" s="582">
        <v>1</v>
      </c>
      <c r="E75" s="582">
        <v>10</v>
      </c>
      <c r="F75" s="582">
        <v>4</v>
      </c>
      <c r="G75" s="582">
        <v>28</v>
      </c>
      <c r="H75" s="582">
        <v>612</v>
      </c>
      <c r="I75" s="582">
        <v>818</v>
      </c>
      <c r="J75" s="583">
        <v>1</v>
      </c>
    </row>
    <row r="76" spans="2:12" ht="14.5" thickTop="1" x14ac:dyDescent="0.3"/>
    <row r="78" spans="2:12" ht="14.5" x14ac:dyDescent="0.3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4.5" x14ac:dyDescent="0.3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14.5" x14ac:dyDescent="0.3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4.5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4" spans="2:12" ht="16" thickBot="1" x14ac:dyDescent="0.4">
      <c r="B84" s="11" t="s">
        <v>109</v>
      </c>
      <c r="C84" s="12"/>
      <c r="D84" s="12"/>
      <c r="E84" s="12"/>
      <c r="F84" s="12"/>
      <c r="G84" s="12"/>
      <c r="H84" s="12"/>
      <c r="I84" s="12"/>
    </row>
    <row r="85" spans="2:12" ht="78" customHeight="1" thickTop="1" thickBot="1" x14ac:dyDescent="0.35">
      <c r="B85" s="297" t="s">
        <v>110</v>
      </c>
      <c r="C85" s="297" t="s">
        <v>82</v>
      </c>
      <c r="D85" s="297" t="s">
        <v>83</v>
      </c>
      <c r="E85" s="297" t="s">
        <v>84</v>
      </c>
      <c r="F85" s="297" t="s">
        <v>85</v>
      </c>
      <c r="G85" s="297" t="s">
        <v>86</v>
      </c>
      <c r="H85" s="297" t="s">
        <v>87</v>
      </c>
      <c r="I85" s="297" t="s">
        <v>17</v>
      </c>
    </row>
    <row r="86" spans="2:12" ht="34.5" customHeight="1" thickTop="1" x14ac:dyDescent="0.3">
      <c r="B86" s="298" t="s">
        <v>111</v>
      </c>
      <c r="C86" s="299">
        <v>66.373239436619713</v>
      </c>
      <c r="D86" s="299">
        <v>33.333333333333329</v>
      </c>
      <c r="E86" s="299">
        <v>41.025641025641022</v>
      </c>
      <c r="F86" s="299">
        <v>75.675675675675677</v>
      </c>
      <c r="G86" s="299">
        <v>59.375</v>
      </c>
      <c r="H86" s="299">
        <v>55.355954757152361</v>
      </c>
      <c r="I86" s="300">
        <v>60.014091949973583</v>
      </c>
    </row>
    <row r="87" spans="2:12" ht="33.75" customHeight="1" x14ac:dyDescent="0.3">
      <c r="B87" s="301" t="s">
        <v>112</v>
      </c>
      <c r="C87" s="302">
        <v>28.653169014084508</v>
      </c>
      <c r="D87" s="302">
        <v>66.666666666666657</v>
      </c>
      <c r="E87" s="302">
        <v>41.025641025641022</v>
      </c>
      <c r="F87" s="302">
        <v>21.621621621621621</v>
      </c>
      <c r="G87" s="302">
        <v>32.8125</v>
      </c>
      <c r="H87" s="302">
        <v>37.225548902195612</v>
      </c>
      <c r="I87" s="303">
        <v>33.485996124713758</v>
      </c>
    </row>
    <row r="88" spans="2:12" ht="27.75" customHeight="1" x14ac:dyDescent="0.3">
      <c r="B88" s="301" t="s">
        <v>99</v>
      </c>
      <c r="C88" s="302">
        <v>3.5651408450704225</v>
      </c>
      <c r="D88" s="302">
        <v>0</v>
      </c>
      <c r="E88" s="302">
        <v>12.820512820512819</v>
      </c>
      <c r="F88" s="302">
        <v>2.7027027027027026</v>
      </c>
      <c r="G88" s="302">
        <v>4.6875</v>
      </c>
      <c r="H88" s="302">
        <v>4.6240851630073188</v>
      </c>
      <c r="I88" s="303">
        <v>4.2451999295402496</v>
      </c>
    </row>
    <row r="89" spans="2:12" ht="29.25" customHeight="1" x14ac:dyDescent="0.3">
      <c r="B89" s="301" t="s">
        <v>113</v>
      </c>
      <c r="C89" s="302">
        <v>0.528169014084507</v>
      </c>
      <c r="D89" s="302">
        <v>0</v>
      </c>
      <c r="E89" s="302">
        <v>5.1282051282051277</v>
      </c>
      <c r="F89" s="302">
        <v>0</v>
      </c>
      <c r="G89" s="302">
        <v>1.5625</v>
      </c>
      <c r="H89" s="302">
        <v>0.76513639387890886</v>
      </c>
      <c r="I89" s="303">
        <v>0.73982737361282369</v>
      </c>
    </row>
    <row r="90" spans="2:12" ht="30.75" customHeight="1" x14ac:dyDescent="0.3">
      <c r="B90" s="301" t="s">
        <v>450</v>
      </c>
      <c r="C90" s="302">
        <v>0.44014084507042256</v>
      </c>
      <c r="D90" s="302">
        <v>0</v>
      </c>
      <c r="E90" s="302">
        <v>0</v>
      </c>
      <c r="F90" s="302">
        <v>0</v>
      </c>
      <c r="G90" s="302">
        <v>0.625</v>
      </c>
      <c r="H90" s="302">
        <v>0.66533599467731197</v>
      </c>
      <c r="I90" s="303">
        <v>0.56367799894310378</v>
      </c>
    </row>
    <row r="91" spans="2:12" ht="33" customHeight="1" x14ac:dyDescent="0.3">
      <c r="B91" s="301" t="s">
        <v>115</v>
      </c>
      <c r="C91" s="302">
        <v>0.22007042253521128</v>
      </c>
      <c r="D91" s="302">
        <v>0</v>
      </c>
      <c r="E91" s="302">
        <v>0</v>
      </c>
      <c r="F91" s="302">
        <v>0</v>
      </c>
      <c r="G91" s="302">
        <v>0.625</v>
      </c>
      <c r="H91" s="302">
        <v>0.73186959414504327</v>
      </c>
      <c r="I91" s="303">
        <v>0.51083318654218779</v>
      </c>
    </row>
    <row r="92" spans="2:12" ht="30" customHeight="1" x14ac:dyDescent="0.3">
      <c r="B92" s="301" t="s">
        <v>114</v>
      </c>
      <c r="C92" s="302">
        <v>0.17605633802816903</v>
      </c>
      <c r="D92" s="302">
        <v>0</v>
      </c>
      <c r="E92" s="302">
        <v>0</v>
      </c>
      <c r="F92" s="302">
        <v>0</v>
      </c>
      <c r="G92" s="302">
        <v>0</v>
      </c>
      <c r="H92" s="302">
        <v>0.49900199600798401</v>
      </c>
      <c r="I92" s="303">
        <v>0.33468381187246787</v>
      </c>
    </row>
    <row r="93" spans="2:12" ht="26.25" customHeight="1" thickBot="1" x14ac:dyDescent="0.35">
      <c r="B93" s="304" t="s">
        <v>116</v>
      </c>
      <c r="C93" s="305">
        <v>4.4014084507042257E-2</v>
      </c>
      <c r="D93" s="305">
        <v>0</v>
      </c>
      <c r="E93" s="305">
        <v>0</v>
      </c>
      <c r="F93" s="305">
        <v>0</v>
      </c>
      <c r="G93" s="305">
        <v>0.3125</v>
      </c>
      <c r="H93" s="305">
        <v>0.1330671989354624</v>
      </c>
      <c r="I93" s="306">
        <v>0.10568962480183196</v>
      </c>
    </row>
    <row r="94" spans="2:12" ht="28.5" customHeight="1" thickTop="1" thickBot="1" x14ac:dyDescent="0.4">
      <c r="B94" s="307" t="s">
        <v>17</v>
      </c>
      <c r="C94" s="308">
        <v>100</v>
      </c>
      <c r="D94" s="308">
        <v>100</v>
      </c>
      <c r="E94" s="308">
        <v>100</v>
      </c>
      <c r="F94" s="308">
        <v>100</v>
      </c>
      <c r="G94" s="308">
        <v>100</v>
      </c>
      <c r="H94" s="308">
        <v>100</v>
      </c>
      <c r="I94" s="308">
        <v>100</v>
      </c>
    </row>
    <row r="95" spans="2:12" ht="14.5" thickTop="1" x14ac:dyDescent="0.3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1:W73"/>
  <sheetViews>
    <sheetView workbookViewId="0">
      <selection activeCell="F55" sqref="F55"/>
    </sheetView>
  </sheetViews>
  <sheetFormatPr defaultColWidth="8.6640625" defaultRowHeight="12.5" x14ac:dyDescent="0.25"/>
  <cols>
    <col min="1" max="1" width="17" style="21" customWidth="1"/>
    <col min="2" max="2" width="12.83203125" style="21" customWidth="1"/>
    <col min="3" max="3" width="10.83203125" style="21" bestFit="1" customWidth="1"/>
    <col min="4" max="4" width="11.6640625" style="21" bestFit="1" customWidth="1"/>
    <col min="5" max="5" width="7.83203125" style="21" customWidth="1"/>
    <col min="6" max="6" width="10" style="21" customWidth="1"/>
    <col min="7" max="9" width="7.83203125" style="21" customWidth="1"/>
    <col min="10" max="10" width="8.6640625" style="21" customWidth="1"/>
    <col min="11" max="11" width="9.1640625" style="21" customWidth="1"/>
    <col min="12" max="12" width="10.1640625" style="21" customWidth="1"/>
    <col min="13" max="16" width="7.83203125" style="21" customWidth="1"/>
    <col min="17" max="17" width="8.33203125" style="21" customWidth="1"/>
    <col min="18" max="18" width="7.83203125" style="21" customWidth="1"/>
    <col min="19" max="19" width="8.83203125" style="21" customWidth="1"/>
    <col min="20" max="21" width="7.83203125" style="21" customWidth="1"/>
    <col min="22" max="22" width="8.6640625" style="21" customWidth="1"/>
    <col min="23" max="23" width="7.83203125" style="21" customWidth="1"/>
    <col min="24" max="86" width="8.6640625" style="21"/>
    <col min="87" max="93" width="15" style="21" customWidth="1"/>
    <col min="94" max="342" width="8.6640625" style="21"/>
    <col min="343" max="349" width="15" style="21" customWidth="1"/>
    <col min="350" max="598" width="8.6640625" style="21"/>
    <col min="599" max="605" width="15" style="21" customWidth="1"/>
    <col min="606" max="854" width="8.6640625" style="21"/>
    <col min="855" max="861" width="15" style="21" customWidth="1"/>
    <col min="862" max="1110" width="8.6640625" style="21"/>
    <col min="1111" max="1117" width="15" style="21" customWidth="1"/>
    <col min="1118" max="1366" width="8.6640625" style="21"/>
    <col min="1367" max="1373" width="15" style="21" customWidth="1"/>
    <col min="1374" max="1622" width="8.6640625" style="21"/>
    <col min="1623" max="1629" width="15" style="21" customWidth="1"/>
    <col min="1630" max="1878" width="8.6640625" style="21"/>
    <col min="1879" max="1885" width="15" style="21" customWidth="1"/>
    <col min="1886" max="2134" width="8.6640625" style="21"/>
    <col min="2135" max="2141" width="15" style="21" customWidth="1"/>
    <col min="2142" max="2390" width="8.6640625" style="21"/>
    <col min="2391" max="2397" width="15" style="21" customWidth="1"/>
    <col min="2398" max="2646" width="8.6640625" style="21"/>
    <col min="2647" max="2653" width="15" style="21" customWidth="1"/>
    <col min="2654" max="2902" width="8.6640625" style="21"/>
    <col min="2903" max="2909" width="15" style="21" customWidth="1"/>
    <col min="2910" max="3158" width="8.6640625" style="21"/>
    <col min="3159" max="3165" width="15" style="21" customWidth="1"/>
    <col min="3166" max="3414" width="8.6640625" style="21"/>
    <col min="3415" max="3421" width="15" style="21" customWidth="1"/>
    <col min="3422" max="3670" width="8.6640625" style="21"/>
    <col min="3671" max="3677" width="15" style="21" customWidth="1"/>
    <col min="3678" max="3926" width="8.6640625" style="21"/>
    <col min="3927" max="3933" width="15" style="21" customWidth="1"/>
    <col min="3934" max="4182" width="8.6640625" style="21"/>
    <col min="4183" max="4189" width="15" style="21" customWidth="1"/>
    <col min="4190" max="4438" width="8.6640625" style="21"/>
    <col min="4439" max="4445" width="15" style="21" customWidth="1"/>
    <col min="4446" max="4694" width="8.6640625" style="21"/>
    <col min="4695" max="4701" width="15" style="21" customWidth="1"/>
    <col min="4702" max="4950" width="8.6640625" style="21"/>
    <col min="4951" max="4957" width="15" style="21" customWidth="1"/>
    <col min="4958" max="5206" width="8.6640625" style="21"/>
    <col min="5207" max="5213" width="15" style="21" customWidth="1"/>
    <col min="5214" max="5462" width="8.6640625" style="21"/>
    <col min="5463" max="5469" width="15" style="21" customWidth="1"/>
    <col min="5470" max="5718" width="8.6640625" style="21"/>
    <col min="5719" max="5725" width="15" style="21" customWidth="1"/>
    <col min="5726" max="5974" width="8.6640625" style="21"/>
    <col min="5975" max="5981" width="15" style="21" customWidth="1"/>
    <col min="5982" max="6230" width="8.6640625" style="21"/>
    <col min="6231" max="6237" width="15" style="21" customWidth="1"/>
    <col min="6238" max="6486" width="8.6640625" style="21"/>
    <col min="6487" max="6493" width="15" style="21" customWidth="1"/>
    <col min="6494" max="6742" width="8.6640625" style="21"/>
    <col min="6743" max="6749" width="15" style="21" customWidth="1"/>
    <col min="6750" max="6998" width="8.6640625" style="21"/>
    <col min="6999" max="7005" width="15" style="21" customWidth="1"/>
    <col min="7006" max="7254" width="8.6640625" style="21"/>
    <col min="7255" max="7261" width="15" style="21" customWidth="1"/>
    <col min="7262" max="7510" width="8.6640625" style="21"/>
    <col min="7511" max="7517" width="15" style="21" customWidth="1"/>
    <col min="7518" max="7766" width="8.6640625" style="21"/>
    <col min="7767" max="7773" width="15" style="21" customWidth="1"/>
    <col min="7774" max="8022" width="8.6640625" style="21"/>
    <col min="8023" max="8029" width="15" style="21" customWidth="1"/>
    <col min="8030" max="8278" width="8.6640625" style="21"/>
    <col min="8279" max="8285" width="15" style="21" customWidth="1"/>
    <col min="8286" max="8534" width="8.6640625" style="21"/>
    <col min="8535" max="8541" width="15" style="21" customWidth="1"/>
    <col min="8542" max="8790" width="8.6640625" style="21"/>
    <col min="8791" max="8797" width="15" style="21" customWidth="1"/>
    <col min="8798" max="9046" width="8.6640625" style="21"/>
    <col min="9047" max="9053" width="15" style="21" customWidth="1"/>
    <col min="9054" max="9302" width="8.6640625" style="21"/>
    <col min="9303" max="9309" width="15" style="21" customWidth="1"/>
    <col min="9310" max="9558" width="8.6640625" style="21"/>
    <col min="9559" max="9565" width="15" style="21" customWidth="1"/>
    <col min="9566" max="9814" width="8.6640625" style="21"/>
    <col min="9815" max="9821" width="15" style="21" customWidth="1"/>
    <col min="9822" max="10070" width="8.6640625" style="21"/>
    <col min="10071" max="10077" width="15" style="21" customWidth="1"/>
    <col min="10078" max="10326" width="8.6640625" style="21"/>
    <col min="10327" max="10333" width="15" style="21" customWidth="1"/>
    <col min="10334" max="10582" width="8.6640625" style="21"/>
    <col min="10583" max="10589" width="15" style="21" customWidth="1"/>
    <col min="10590" max="10838" width="8.6640625" style="21"/>
    <col min="10839" max="10845" width="15" style="21" customWidth="1"/>
    <col min="10846" max="11094" width="8.6640625" style="21"/>
    <col min="11095" max="11101" width="15" style="21" customWidth="1"/>
    <col min="11102" max="11350" width="8.6640625" style="21"/>
    <col min="11351" max="11357" width="15" style="21" customWidth="1"/>
    <col min="11358" max="11606" width="8.6640625" style="21"/>
    <col min="11607" max="11613" width="15" style="21" customWidth="1"/>
    <col min="11614" max="11862" width="8.6640625" style="21"/>
    <col min="11863" max="11869" width="15" style="21" customWidth="1"/>
    <col min="11870" max="12118" width="8.6640625" style="21"/>
    <col min="12119" max="12125" width="15" style="21" customWidth="1"/>
    <col min="12126" max="12374" width="8.6640625" style="21"/>
    <col min="12375" max="12381" width="15" style="21" customWidth="1"/>
    <col min="12382" max="12630" width="8.6640625" style="21"/>
    <col min="12631" max="12637" width="15" style="21" customWidth="1"/>
    <col min="12638" max="12886" width="8.6640625" style="21"/>
    <col min="12887" max="12893" width="15" style="21" customWidth="1"/>
    <col min="12894" max="13142" width="8.6640625" style="21"/>
    <col min="13143" max="13149" width="15" style="21" customWidth="1"/>
    <col min="13150" max="13398" width="8.6640625" style="21"/>
    <col min="13399" max="13405" width="15" style="21" customWidth="1"/>
    <col min="13406" max="13654" width="8.6640625" style="21"/>
    <col min="13655" max="13661" width="15" style="21" customWidth="1"/>
    <col min="13662" max="13910" width="8.6640625" style="21"/>
    <col min="13911" max="13917" width="15" style="21" customWidth="1"/>
    <col min="13918" max="14166" width="8.6640625" style="21"/>
    <col min="14167" max="14173" width="15" style="21" customWidth="1"/>
    <col min="14174" max="14422" width="8.6640625" style="21"/>
    <col min="14423" max="14429" width="15" style="21" customWidth="1"/>
    <col min="14430" max="14678" width="8.6640625" style="21"/>
    <col min="14679" max="14685" width="15" style="21" customWidth="1"/>
    <col min="14686" max="14934" width="8.6640625" style="21"/>
    <col min="14935" max="14941" width="15" style="21" customWidth="1"/>
    <col min="14942" max="15190" width="8.6640625" style="21"/>
    <col min="15191" max="15197" width="15" style="21" customWidth="1"/>
    <col min="15198" max="15446" width="8.6640625" style="21"/>
    <col min="15447" max="15453" width="15" style="21" customWidth="1"/>
    <col min="15454" max="15702" width="8.6640625" style="21"/>
    <col min="15703" max="15709" width="15" style="21" customWidth="1"/>
    <col min="15710" max="16384" width="8.6640625" style="21"/>
  </cols>
  <sheetData>
    <row r="1" spans="1:23" s="110" customFormat="1" ht="14" x14ac:dyDescent="0.25">
      <c r="A1" s="594" t="s">
        <v>117</v>
      </c>
      <c r="B1" s="594"/>
      <c r="C1" s="594"/>
      <c r="D1" s="594"/>
      <c r="E1" s="594"/>
      <c r="F1" s="594"/>
      <c r="G1" s="594"/>
    </row>
    <row r="2" spans="1:23" ht="14.5" thickBot="1" x14ac:dyDescent="0.35">
      <c r="A2" s="1"/>
      <c r="B2"/>
      <c r="C2"/>
      <c r="D2"/>
      <c r="E2"/>
      <c r="F2"/>
      <c r="G2"/>
    </row>
    <row r="3" spans="1:23" ht="14" thickTop="1" thickBot="1" x14ac:dyDescent="0.35">
      <c r="A3" s="595" t="s">
        <v>0</v>
      </c>
      <c r="B3" s="597" t="s">
        <v>1</v>
      </c>
      <c r="C3" s="597"/>
      <c r="D3" s="597"/>
      <c r="E3" s="597"/>
      <c r="F3" s="598" t="s">
        <v>74</v>
      </c>
      <c r="G3" s="595" t="s">
        <v>17</v>
      </c>
    </row>
    <row r="4" spans="1:23" ht="15" thickTop="1" thickBot="1" x14ac:dyDescent="0.35">
      <c r="A4" s="595"/>
      <c r="B4" s="599" t="s">
        <v>3</v>
      </c>
      <c r="C4" s="597" t="s">
        <v>4</v>
      </c>
      <c r="D4" s="597"/>
      <c r="E4" s="599" t="s">
        <v>2</v>
      </c>
      <c r="F4" s="598"/>
      <c r="G4" s="595"/>
      <c r="M4"/>
    </row>
    <row r="5" spans="1:23" ht="30" customHeight="1" thickTop="1" thickBot="1" x14ac:dyDescent="0.35">
      <c r="A5" s="596"/>
      <c r="B5" s="599"/>
      <c r="C5" s="62" t="s">
        <v>5</v>
      </c>
      <c r="D5" s="62" t="s">
        <v>6</v>
      </c>
      <c r="E5" s="599"/>
      <c r="F5" s="598"/>
      <c r="G5" s="596"/>
      <c r="M5"/>
    </row>
    <row r="6" spans="1:23" ht="14.5" thickTop="1" x14ac:dyDescent="0.3">
      <c r="A6" s="63" t="s">
        <v>7</v>
      </c>
      <c r="B6" s="59">
        <v>1272</v>
      </c>
      <c r="C6" s="60">
        <v>11</v>
      </c>
      <c r="D6" s="60">
        <v>26</v>
      </c>
      <c r="E6" s="61">
        <v>1309</v>
      </c>
      <c r="F6" s="60">
        <v>142</v>
      </c>
      <c r="G6" s="64">
        <v>1451</v>
      </c>
      <c r="M6"/>
    </row>
    <row r="7" spans="1:23" ht="14" x14ac:dyDescent="0.3">
      <c r="A7" s="65" t="s">
        <v>8</v>
      </c>
      <c r="B7" s="57">
        <v>372</v>
      </c>
      <c r="C7" s="58">
        <v>2</v>
      </c>
      <c r="D7" s="58">
        <v>9</v>
      </c>
      <c r="E7" s="56">
        <v>383</v>
      </c>
      <c r="F7" s="58">
        <v>20</v>
      </c>
      <c r="G7" s="66">
        <v>403</v>
      </c>
      <c r="J7"/>
      <c r="K7"/>
      <c r="L7"/>
      <c r="M7"/>
    </row>
    <row r="8" spans="1:23" ht="14" x14ac:dyDescent="0.3">
      <c r="A8" s="65" t="s">
        <v>9</v>
      </c>
      <c r="B8" s="57">
        <v>749</v>
      </c>
      <c r="C8" s="58">
        <v>22</v>
      </c>
      <c r="D8" s="58">
        <v>49</v>
      </c>
      <c r="E8" s="56">
        <v>820</v>
      </c>
      <c r="F8" s="58">
        <v>136</v>
      </c>
      <c r="G8" s="66">
        <v>956</v>
      </c>
      <c r="J8"/>
      <c r="K8"/>
      <c r="L8"/>
      <c r="M8"/>
    </row>
    <row r="9" spans="1:23" ht="24.75" customHeight="1" x14ac:dyDescent="0.3">
      <c r="A9" s="65" t="s">
        <v>10</v>
      </c>
      <c r="B9" s="57">
        <v>1823</v>
      </c>
      <c r="C9" s="58">
        <v>33</v>
      </c>
      <c r="D9" s="58">
        <v>136</v>
      </c>
      <c r="E9" s="56">
        <v>1992</v>
      </c>
      <c r="F9" s="58">
        <v>44</v>
      </c>
      <c r="G9" s="66">
        <v>2036</v>
      </c>
      <c r="M9"/>
      <c r="O9" s="9"/>
      <c r="P9" s="9"/>
      <c r="Q9" s="9"/>
      <c r="R9"/>
      <c r="S9"/>
      <c r="T9"/>
      <c r="U9"/>
      <c r="V9"/>
      <c r="W9"/>
    </row>
    <row r="10" spans="1:23" ht="24.75" customHeight="1" x14ac:dyDescent="0.3">
      <c r="A10" s="65" t="s">
        <v>11</v>
      </c>
      <c r="B10" s="57">
        <v>529</v>
      </c>
      <c r="C10" s="58">
        <v>20</v>
      </c>
      <c r="D10" s="58">
        <v>69</v>
      </c>
      <c r="E10" s="56">
        <v>618</v>
      </c>
      <c r="F10" s="58">
        <v>18</v>
      </c>
      <c r="G10" s="66">
        <v>636</v>
      </c>
      <c r="M10"/>
      <c r="O10"/>
      <c r="P10"/>
      <c r="Q10"/>
      <c r="R10"/>
      <c r="S10"/>
      <c r="T10"/>
      <c r="U10"/>
      <c r="V10"/>
      <c r="W10"/>
    </row>
    <row r="11" spans="1:23" ht="14" x14ac:dyDescent="0.3">
      <c r="A11" s="65" t="s">
        <v>12</v>
      </c>
      <c r="B11" s="57">
        <v>88</v>
      </c>
      <c r="C11" s="58">
        <v>2</v>
      </c>
      <c r="D11" s="58">
        <v>9</v>
      </c>
      <c r="E11" s="56">
        <v>99</v>
      </c>
      <c r="F11" s="58">
        <v>2</v>
      </c>
      <c r="G11" s="66">
        <v>101</v>
      </c>
      <c r="M11"/>
      <c r="O11"/>
      <c r="P11"/>
      <c r="Q11"/>
      <c r="R11"/>
      <c r="S11"/>
      <c r="T11"/>
      <c r="U11"/>
      <c r="V11"/>
      <c r="W11"/>
    </row>
    <row r="12" spans="1:23" ht="22.5" customHeight="1" x14ac:dyDescent="0.3">
      <c r="A12" s="65" t="s">
        <v>13</v>
      </c>
      <c r="B12" s="57">
        <v>780</v>
      </c>
      <c r="C12" s="58">
        <v>15</v>
      </c>
      <c r="D12" s="58">
        <v>82</v>
      </c>
      <c r="E12" s="56">
        <v>877</v>
      </c>
      <c r="F12" s="58">
        <v>25</v>
      </c>
      <c r="G12" s="66">
        <v>902</v>
      </c>
      <c r="M12"/>
      <c r="O12"/>
      <c r="P12"/>
      <c r="Q12"/>
      <c r="R12"/>
      <c r="S12"/>
      <c r="T12"/>
      <c r="U12"/>
      <c r="V12"/>
      <c r="W12"/>
    </row>
    <row r="13" spans="1:23" ht="14" x14ac:dyDescent="0.3">
      <c r="A13" s="65" t="s">
        <v>14</v>
      </c>
      <c r="B13" s="57">
        <v>52</v>
      </c>
      <c r="C13" s="58">
        <v>0</v>
      </c>
      <c r="D13" s="58">
        <v>2</v>
      </c>
      <c r="E13" s="56">
        <v>54</v>
      </c>
      <c r="F13" s="58">
        <v>0</v>
      </c>
      <c r="G13" s="66">
        <v>54</v>
      </c>
      <c r="M13"/>
      <c r="O13"/>
      <c r="P13"/>
      <c r="Q13"/>
      <c r="R13"/>
      <c r="S13"/>
      <c r="T13"/>
      <c r="U13"/>
      <c r="V13"/>
      <c r="W13"/>
    </row>
    <row r="14" spans="1:23" ht="26" x14ac:dyDescent="0.3">
      <c r="A14" s="65" t="s">
        <v>15</v>
      </c>
      <c r="B14" s="57">
        <v>207</v>
      </c>
      <c r="C14" s="58">
        <v>9</v>
      </c>
      <c r="D14" s="58">
        <v>28</v>
      </c>
      <c r="E14" s="56">
        <v>244</v>
      </c>
      <c r="F14" s="58">
        <v>4</v>
      </c>
      <c r="G14" s="66">
        <v>248</v>
      </c>
      <c r="M14"/>
      <c r="O14"/>
      <c r="P14"/>
      <c r="Q14"/>
      <c r="R14"/>
      <c r="S14"/>
      <c r="T14"/>
      <c r="U14"/>
      <c r="V14"/>
      <c r="W14"/>
    </row>
    <row r="15" spans="1:23" ht="14.25" customHeight="1" x14ac:dyDescent="0.3">
      <c r="A15" s="65" t="s">
        <v>16</v>
      </c>
      <c r="B15" s="57">
        <v>169</v>
      </c>
      <c r="C15" s="58">
        <v>5</v>
      </c>
      <c r="D15" s="58">
        <v>13</v>
      </c>
      <c r="E15" s="56">
        <v>187</v>
      </c>
      <c r="F15" s="58">
        <v>3</v>
      </c>
      <c r="G15" s="66">
        <v>190</v>
      </c>
      <c r="M15"/>
      <c r="O15"/>
      <c r="P15"/>
      <c r="Q15"/>
      <c r="R15"/>
      <c r="S15"/>
      <c r="T15"/>
      <c r="U15"/>
      <c r="V15"/>
      <c r="W15"/>
    </row>
    <row r="16" spans="1:23" ht="14.5" thickBot="1" x14ac:dyDescent="0.35">
      <c r="A16" s="104" t="s">
        <v>17</v>
      </c>
      <c r="B16" s="67">
        <v>5669</v>
      </c>
      <c r="C16" s="68">
        <v>117</v>
      </c>
      <c r="D16" s="68">
        <v>414</v>
      </c>
      <c r="E16" s="69">
        <v>6200</v>
      </c>
      <c r="F16" s="68">
        <v>374</v>
      </c>
      <c r="G16" s="70">
        <v>6574</v>
      </c>
      <c r="O16"/>
      <c r="P16"/>
      <c r="Q16"/>
      <c r="R16"/>
      <c r="S16"/>
      <c r="T16"/>
      <c r="U16"/>
      <c r="V16"/>
      <c r="W16"/>
    </row>
    <row r="17" spans="1:23" ht="14.5" thickTop="1" x14ac:dyDescent="0.3">
      <c r="A17" s="2" t="s">
        <v>463</v>
      </c>
      <c r="B17" s="3"/>
      <c r="C17" s="3"/>
      <c r="D17" s="3"/>
      <c r="E17" s="3"/>
      <c r="F17" s="3"/>
      <c r="G17" s="3"/>
      <c r="O17"/>
      <c r="P17"/>
      <c r="Q17"/>
      <c r="R17"/>
      <c r="S17"/>
      <c r="T17"/>
      <c r="U17"/>
      <c r="V17"/>
      <c r="W17"/>
    </row>
    <row r="18" spans="1:23" ht="14" x14ac:dyDescent="0.3">
      <c r="A18" s="107" t="s">
        <v>108</v>
      </c>
      <c r="O18"/>
      <c r="P18"/>
      <c r="Q18"/>
      <c r="R18"/>
      <c r="S18"/>
      <c r="T18"/>
      <c r="U18"/>
      <c r="V18"/>
      <c r="W18"/>
    </row>
    <row r="19" spans="1:23" ht="14" x14ac:dyDescent="0.3">
      <c r="O19"/>
      <c r="P19"/>
      <c r="Q19"/>
      <c r="R19"/>
      <c r="S19"/>
      <c r="T19"/>
      <c r="U19"/>
      <c r="V19"/>
      <c r="W19"/>
    </row>
    <row r="21" spans="1:23" ht="13" thickBot="1" x14ac:dyDescent="0.3"/>
    <row r="22" spans="1:23" ht="27" customHeight="1" x14ac:dyDescent="0.25">
      <c r="A22" s="603" t="s">
        <v>18</v>
      </c>
      <c r="B22" s="591" t="s">
        <v>7</v>
      </c>
      <c r="C22" s="591"/>
      <c r="D22" s="591" t="s">
        <v>8</v>
      </c>
      <c r="E22" s="591"/>
      <c r="F22" s="590" t="s">
        <v>9</v>
      </c>
      <c r="G22" s="590"/>
      <c r="H22" s="590" t="s">
        <v>10</v>
      </c>
      <c r="I22" s="590"/>
      <c r="J22" s="588" t="s">
        <v>11</v>
      </c>
      <c r="K22" s="589"/>
      <c r="L22" s="588" t="s">
        <v>12</v>
      </c>
      <c r="M22" s="589"/>
      <c r="N22" s="588" t="s">
        <v>13</v>
      </c>
      <c r="O22" s="589"/>
      <c r="P22" s="586" t="s">
        <v>14</v>
      </c>
      <c r="Q22" s="587"/>
      <c r="R22" s="588" t="s">
        <v>15</v>
      </c>
      <c r="S22" s="589"/>
      <c r="T22" s="590" t="s">
        <v>16</v>
      </c>
      <c r="U22" s="590"/>
      <c r="V22" s="590" t="s">
        <v>103</v>
      </c>
      <c r="W22" s="601" t="s">
        <v>104</v>
      </c>
    </row>
    <row r="23" spans="1:23" ht="36.5" thickBot="1" x14ac:dyDescent="0.3">
      <c r="A23" s="604"/>
      <c r="B23" s="103" t="s">
        <v>103</v>
      </c>
      <c r="C23" s="103" t="s">
        <v>104</v>
      </c>
      <c r="D23" s="103" t="s">
        <v>103</v>
      </c>
      <c r="E23" s="103" t="s">
        <v>104</v>
      </c>
      <c r="F23" s="103" t="s">
        <v>103</v>
      </c>
      <c r="G23" s="103" t="s">
        <v>104</v>
      </c>
      <c r="H23" s="103" t="s">
        <v>103</v>
      </c>
      <c r="I23" s="103" t="s">
        <v>104</v>
      </c>
      <c r="J23" s="103" t="s">
        <v>103</v>
      </c>
      <c r="K23" s="103" t="s">
        <v>104</v>
      </c>
      <c r="L23" s="103" t="s">
        <v>103</v>
      </c>
      <c r="M23" s="103" t="s">
        <v>104</v>
      </c>
      <c r="N23" s="103" t="s">
        <v>103</v>
      </c>
      <c r="O23" s="103" t="s">
        <v>104</v>
      </c>
      <c r="P23" s="103" t="s">
        <v>103</v>
      </c>
      <c r="Q23" s="103" t="s">
        <v>104</v>
      </c>
      <c r="R23" s="103" t="s">
        <v>103</v>
      </c>
      <c r="S23" s="103" t="s">
        <v>104</v>
      </c>
      <c r="T23" s="103" t="s">
        <v>103</v>
      </c>
      <c r="U23" s="103" t="s">
        <v>104</v>
      </c>
      <c r="V23" s="600"/>
      <c r="W23" s="602"/>
    </row>
    <row r="24" spans="1:23" ht="13" x14ac:dyDescent="0.25">
      <c r="A24" s="94" t="s">
        <v>28</v>
      </c>
      <c r="B24" s="100">
        <v>157</v>
      </c>
      <c r="C24" s="100">
        <v>129</v>
      </c>
      <c r="D24" s="100">
        <v>16</v>
      </c>
      <c r="E24" s="100">
        <v>16</v>
      </c>
      <c r="F24" s="100">
        <v>86</v>
      </c>
      <c r="G24" s="100">
        <v>45</v>
      </c>
      <c r="H24" s="100">
        <v>191</v>
      </c>
      <c r="I24" s="100">
        <v>143</v>
      </c>
      <c r="J24" s="100">
        <v>146</v>
      </c>
      <c r="K24" s="100">
        <v>109</v>
      </c>
      <c r="L24" s="100">
        <v>18</v>
      </c>
      <c r="M24" s="100">
        <v>16</v>
      </c>
      <c r="N24" s="100">
        <v>84</v>
      </c>
      <c r="O24" s="100">
        <v>67</v>
      </c>
      <c r="P24" s="100"/>
      <c r="Q24" s="100"/>
      <c r="R24" s="100">
        <v>37</v>
      </c>
      <c r="S24" s="100">
        <v>30</v>
      </c>
      <c r="T24" s="100">
        <v>10</v>
      </c>
      <c r="U24" s="100">
        <v>9</v>
      </c>
      <c r="V24" s="101">
        <v>729</v>
      </c>
      <c r="W24" s="102">
        <v>548</v>
      </c>
    </row>
    <row r="25" spans="1:23" ht="13" x14ac:dyDescent="0.25">
      <c r="A25" s="96" t="s">
        <v>47</v>
      </c>
      <c r="B25" s="93">
        <v>4</v>
      </c>
      <c r="C25" s="93">
        <v>4</v>
      </c>
      <c r="D25" s="93"/>
      <c r="E25" s="93"/>
      <c r="F25" s="93">
        <v>1</v>
      </c>
      <c r="G25" s="93">
        <v>1</v>
      </c>
      <c r="H25" s="93">
        <v>7</v>
      </c>
      <c r="I25" s="93">
        <v>4</v>
      </c>
      <c r="J25" s="93">
        <v>6</v>
      </c>
      <c r="K25" s="93">
        <v>6</v>
      </c>
      <c r="L25" s="93"/>
      <c r="M25" s="93"/>
      <c r="N25" s="93">
        <v>3</v>
      </c>
      <c r="O25" s="93">
        <v>1</v>
      </c>
      <c r="P25" s="93"/>
      <c r="Q25" s="93"/>
      <c r="R25" s="93">
        <v>3</v>
      </c>
      <c r="S25" s="93">
        <v>3</v>
      </c>
      <c r="T25" s="93"/>
      <c r="U25" s="93"/>
      <c r="V25" s="101">
        <v>24</v>
      </c>
      <c r="W25" s="95">
        <v>19</v>
      </c>
    </row>
    <row r="26" spans="1:23" ht="13" x14ac:dyDescent="0.25">
      <c r="A26" s="96" t="s">
        <v>30</v>
      </c>
      <c r="B26" s="93">
        <v>220</v>
      </c>
      <c r="C26" s="93">
        <v>171</v>
      </c>
      <c r="D26" s="93">
        <v>49</v>
      </c>
      <c r="E26" s="93">
        <v>37</v>
      </c>
      <c r="F26" s="93">
        <v>169</v>
      </c>
      <c r="G26" s="93">
        <v>105</v>
      </c>
      <c r="H26" s="93">
        <v>249</v>
      </c>
      <c r="I26" s="93">
        <v>187</v>
      </c>
      <c r="J26" s="93">
        <v>112</v>
      </c>
      <c r="K26" s="93">
        <v>82</v>
      </c>
      <c r="L26" s="93">
        <v>6</v>
      </c>
      <c r="M26" s="93">
        <v>4</v>
      </c>
      <c r="N26" s="93">
        <v>179</v>
      </c>
      <c r="O26" s="93">
        <v>130</v>
      </c>
      <c r="P26" s="93">
        <v>2</v>
      </c>
      <c r="Q26" s="93">
        <v>1</v>
      </c>
      <c r="R26" s="93">
        <v>53</v>
      </c>
      <c r="S26" s="93">
        <v>34</v>
      </c>
      <c r="T26" s="93">
        <v>20</v>
      </c>
      <c r="U26" s="93">
        <v>13</v>
      </c>
      <c r="V26" s="101">
        <v>1010</v>
      </c>
      <c r="W26" s="95">
        <v>727</v>
      </c>
    </row>
    <row r="27" spans="1:23" ht="13" x14ac:dyDescent="0.25">
      <c r="A27" s="96" t="s">
        <v>48</v>
      </c>
      <c r="B27" s="93">
        <v>11</v>
      </c>
      <c r="C27" s="93">
        <v>7</v>
      </c>
      <c r="D27" s="93">
        <v>9</v>
      </c>
      <c r="E27" s="93">
        <v>5</v>
      </c>
      <c r="F27" s="93">
        <v>58</v>
      </c>
      <c r="G27" s="93">
        <v>24</v>
      </c>
      <c r="H27" s="93">
        <v>22</v>
      </c>
      <c r="I27" s="93">
        <v>13</v>
      </c>
      <c r="J27" s="93">
        <v>2</v>
      </c>
      <c r="K27" s="93">
        <v>1</v>
      </c>
      <c r="L27" s="93">
        <v>2</v>
      </c>
      <c r="M27" s="93">
        <v>2</v>
      </c>
      <c r="N27" s="93">
        <v>11</v>
      </c>
      <c r="O27" s="93">
        <v>5</v>
      </c>
      <c r="P27" s="93"/>
      <c r="Q27" s="93"/>
      <c r="R27" s="93">
        <v>8</v>
      </c>
      <c r="S27" s="93">
        <v>2</v>
      </c>
      <c r="T27" s="93">
        <v>4</v>
      </c>
      <c r="U27" s="93">
        <v>1</v>
      </c>
      <c r="V27" s="101">
        <v>118</v>
      </c>
      <c r="W27" s="95">
        <v>55</v>
      </c>
    </row>
    <row r="28" spans="1:23" ht="13" x14ac:dyDescent="0.25">
      <c r="A28" s="96" t="s">
        <v>49</v>
      </c>
      <c r="B28" s="93">
        <v>9</v>
      </c>
      <c r="C28" s="93">
        <v>8</v>
      </c>
      <c r="D28" s="93">
        <v>5</v>
      </c>
      <c r="E28" s="93">
        <v>5</v>
      </c>
      <c r="F28" s="93"/>
      <c r="G28" s="93"/>
      <c r="H28" s="93">
        <v>10</v>
      </c>
      <c r="I28" s="93">
        <v>8</v>
      </c>
      <c r="J28" s="93">
        <v>7</v>
      </c>
      <c r="K28" s="93">
        <v>5</v>
      </c>
      <c r="L28" s="93"/>
      <c r="M28" s="93"/>
      <c r="N28" s="93">
        <v>7</v>
      </c>
      <c r="O28" s="93">
        <v>2</v>
      </c>
      <c r="P28" s="93"/>
      <c r="Q28" s="93"/>
      <c r="R28" s="93">
        <v>3</v>
      </c>
      <c r="S28" s="93">
        <v>3</v>
      </c>
      <c r="T28" s="93">
        <v>1</v>
      </c>
      <c r="U28" s="93">
        <v>1</v>
      </c>
      <c r="V28" s="101">
        <v>37</v>
      </c>
      <c r="W28" s="95">
        <v>27</v>
      </c>
    </row>
    <row r="29" spans="1:23" ht="13" x14ac:dyDescent="0.25">
      <c r="A29" s="96" t="s">
        <v>31</v>
      </c>
      <c r="B29" s="93">
        <v>71</v>
      </c>
      <c r="C29" s="93">
        <v>67</v>
      </c>
      <c r="D29" s="93">
        <v>28</v>
      </c>
      <c r="E29" s="93">
        <v>28</v>
      </c>
      <c r="F29" s="93">
        <v>51</v>
      </c>
      <c r="G29" s="93">
        <v>50</v>
      </c>
      <c r="H29" s="93">
        <v>119</v>
      </c>
      <c r="I29" s="93">
        <v>100</v>
      </c>
      <c r="J29" s="93">
        <v>82</v>
      </c>
      <c r="K29" s="93">
        <v>68</v>
      </c>
      <c r="L29" s="93">
        <v>20</v>
      </c>
      <c r="M29" s="93">
        <v>17</v>
      </c>
      <c r="N29" s="93">
        <v>56</v>
      </c>
      <c r="O29" s="93">
        <v>46</v>
      </c>
      <c r="P29" s="93"/>
      <c r="Q29" s="93"/>
      <c r="R29" s="93">
        <v>16</v>
      </c>
      <c r="S29" s="93">
        <v>15</v>
      </c>
      <c r="T29" s="93">
        <v>13</v>
      </c>
      <c r="U29" s="93">
        <v>12</v>
      </c>
      <c r="V29" s="101">
        <v>428</v>
      </c>
      <c r="W29" s="95">
        <v>375</v>
      </c>
    </row>
    <row r="30" spans="1:23" ht="13" x14ac:dyDescent="0.25">
      <c r="A30" s="96" t="s">
        <v>46</v>
      </c>
      <c r="B30" s="93">
        <v>33</v>
      </c>
      <c r="C30" s="93">
        <v>32</v>
      </c>
      <c r="D30" s="93">
        <v>14</v>
      </c>
      <c r="E30" s="93">
        <v>13</v>
      </c>
      <c r="F30" s="93">
        <v>23</v>
      </c>
      <c r="G30" s="93">
        <v>22</v>
      </c>
      <c r="H30" s="93">
        <v>95</v>
      </c>
      <c r="I30" s="93">
        <v>84</v>
      </c>
      <c r="J30" s="93">
        <v>15</v>
      </c>
      <c r="K30" s="93">
        <v>15</v>
      </c>
      <c r="L30" s="93">
        <v>11</v>
      </c>
      <c r="M30" s="93">
        <v>10</v>
      </c>
      <c r="N30" s="93">
        <v>29</v>
      </c>
      <c r="O30" s="93">
        <v>29</v>
      </c>
      <c r="P30" s="93"/>
      <c r="Q30" s="93"/>
      <c r="R30" s="93">
        <v>8</v>
      </c>
      <c r="S30" s="93">
        <v>8</v>
      </c>
      <c r="T30" s="93">
        <v>9</v>
      </c>
      <c r="U30" s="93">
        <v>8</v>
      </c>
      <c r="V30" s="101">
        <v>223</v>
      </c>
      <c r="W30" s="95">
        <v>208</v>
      </c>
    </row>
    <row r="31" spans="1:23" ht="13" x14ac:dyDescent="0.25">
      <c r="A31" s="96" t="s">
        <v>32</v>
      </c>
      <c r="B31" s="93">
        <v>45</v>
      </c>
      <c r="C31" s="93">
        <v>43</v>
      </c>
      <c r="D31" s="93">
        <v>26</v>
      </c>
      <c r="E31" s="93">
        <v>24</v>
      </c>
      <c r="F31" s="93">
        <v>34</v>
      </c>
      <c r="G31" s="93">
        <v>24</v>
      </c>
      <c r="H31" s="93">
        <v>85</v>
      </c>
      <c r="I31" s="93">
        <v>78</v>
      </c>
      <c r="J31" s="93">
        <v>11</v>
      </c>
      <c r="K31" s="93">
        <v>5</v>
      </c>
      <c r="L31" s="93">
        <v>3</v>
      </c>
      <c r="M31" s="93">
        <v>2</v>
      </c>
      <c r="N31" s="93">
        <v>25</v>
      </c>
      <c r="O31" s="93">
        <v>19</v>
      </c>
      <c r="P31" s="93"/>
      <c r="Q31" s="93"/>
      <c r="R31" s="93">
        <v>7</v>
      </c>
      <c r="S31" s="93">
        <v>4</v>
      </c>
      <c r="T31" s="93">
        <v>9</v>
      </c>
      <c r="U31" s="93">
        <v>7</v>
      </c>
      <c r="V31" s="101">
        <v>219</v>
      </c>
      <c r="W31" s="95">
        <v>182</v>
      </c>
    </row>
    <row r="32" spans="1:23" ht="13" x14ac:dyDescent="0.25">
      <c r="A32" s="96" t="s">
        <v>33</v>
      </c>
      <c r="B32" s="93">
        <v>111</v>
      </c>
      <c r="C32" s="93">
        <v>103</v>
      </c>
      <c r="D32" s="93">
        <v>46</v>
      </c>
      <c r="E32" s="93">
        <v>41</v>
      </c>
      <c r="F32" s="93">
        <v>61</v>
      </c>
      <c r="G32" s="93">
        <v>53</v>
      </c>
      <c r="H32" s="93">
        <v>194</v>
      </c>
      <c r="I32" s="93">
        <v>174</v>
      </c>
      <c r="J32" s="93">
        <v>101</v>
      </c>
      <c r="K32" s="93">
        <v>93</v>
      </c>
      <c r="L32" s="93">
        <v>5</v>
      </c>
      <c r="M32" s="93">
        <v>3</v>
      </c>
      <c r="N32" s="93">
        <v>66</v>
      </c>
      <c r="O32" s="93">
        <v>58</v>
      </c>
      <c r="P32" s="93">
        <v>5</v>
      </c>
      <c r="Q32" s="93">
        <v>4</v>
      </c>
      <c r="R32" s="93">
        <v>6</v>
      </c>
      <c r="S32" s="93">
        <v>5</v>
      </c>
      <c r="T32" s="93">
        <v>23</v>
      </c>
      <c r="U32" s="93">
        <v>22</v>
      </c>
      <c r="V32" s="101">
        <v>572</v>
      </c>
      <c r="W32" s="95">
        <v>515</v>
      </c>
    </row>
    <row r="33" spans="1:23" ht="13" x14ac:dyDescent="0.25">
      <c r="A33" s="96" t="s">
        <v>34</v>
      </c>
      <c r="B33" s="93">
        <v>112</v>
      </c>
      <c r="C33" s="93">
        <v>103</v>
      </c>
      <c r="D33" s="93">
        <v>28</v>
      </c>
      <c r="E33" s="93">
        <v>26</v>
      </c>
      <c r="F33" s="93">
        <v>41</v>
      </c>
      <c r="G33" s="93">
        <v>37</v>
      </c>
      <c r="H33" s="93">
        <v>151</v>
      </c>
      <c r="I33" s="93">
        <v>146</v>
      </c>
      <c r="J33" s="93">
        <v>50</v>
      </c>
      <c r="K33" s="93">
        <v>49</v>
      </c>
      <c r="L33" s="93">
        <v>4</v>
      </c>
      <c r="M33" s="93">
        <v>4</v>
      </c>
      <c r="N33" s="93">
        <v>55</v>
      </c>
      <c r="O33" s="93">
        <v>52</v>
      </c>
      <c r="P33" s="93">
        <v>1</v>
      </c>
      <c r="Q33" s="93">
        <v>1</v>
      </c>
      <c r="R33" s="93">
        <v>2</v>
      </c>
      <c r="S33" s="93">
        <v>2</v>
      </c>
      <c r="T33" s="93">
        <v>10</v>
      </c>
      <c r="U33" s="93">
        <v>10</v>
      </c>
      <c r="V33" s="101">
        <v>426</v>
      </c>
      <c r="W33" s="95">
        <v>404</v>
      </c>
    </row>
    <row r="34" spans="1:23" ht="13" x14ac:dyDescent="0.25">
      <c r="A34" s="96" t="s">
        <v>35</v>
      </c>
      <c r="B34" s="93">
        <v>25</v>
      </c>
      <c r="C34" s="93">
        <v>17</v>
      </c>
      <c r="D34" s="93">
        <v>5</v>
      </c>
      <c r="E34" s="93">
        <v>4</v>
      </c>
      <c r="F34" s="93">
        <v>19</v>
      </c>
      <c r="G34" s="93">
        <v>11</v>
      </c>
      <c r="H34" s="93">
        <v>40</v>
      </c>
      <c r="I34" s="93">
        <v>39</v>
      </c>
      <c r="J34" s="93">
        <v>4</v>
      </c>
      <c r="K34" s="93">
        <v>2</v>
      </c>
      <c r="L34" s="93"/>
      <c r="M34" s="93"/>
      <c r="N34" s="93">
        <v>15</v>
      </c>
      <c r="O34" s="93">
        <v>15</v>
      </c>
      <c r="P34" s="93"/>
      <c r="Q34" s="93"/>
      <c r="R34" s="93">
        <v>1</v>
      </c>
      <c r="S34" s="93">
        <v>1</v>
      </c>
      <c r="T34" s="93"/>
      <c r="U34" s="93"/>
      <c r="V34" s="101">
        <v>104</v>
      </c>
      <c r="W34" s="95">
        <v>85</v>
      </c>
    </row>
    <row r="35" spans="1:23" ht="13" x14ac:dyDescent="0.25">
      <c r="A35" s="96" t="s">
        <v>36</v>
      </c>
      <c r="B35" s="93">
        <v>49</v>
      </c>
      <c r="C35" s="93">
        <v>49</v>
      </c>
      <c r="D35" s="93">
        <v>40</v>
      </c>
      <c r="E35" s="93">
        <v>40</v>
      </c>
      <c r="F35" s="93">
        <v>25</v>
      </c>
      <c r="G35" s="93">
        <v>23</v>
      </c>
      <c r="H35" s="93">
        <v>60</v>
      </c>
      <c r="I35" s="93">
        <v>58</v>
      </c>
      <c r="J35" s="93">
        <v>2</v>
      </c>
      <c r="K35" s="93">
        <v>2</v>
      </c>
      <c r="L35" s="93">
        <v>5</v>
      </c>
      <c r="M35" s="93">
        <v>5</v>
      </c>
      <c r="N35" s="93">
        <v>25</v>
      </c>
      <c r="O35" s="93">
        <v>25</v>
      </c>
      <c r="P35" s="93">
        <v>6</v>
      </c>
      <c r="Q35" s="93">
        <v>6</v>
      </c>
      <c r="R35" s="93">
        <v>10</v>
      </c>
      <c r="S35" s="93">
        <v>9</v>
      </c>
      <c r="T35" s="93">
        <v>2</v>
      </c>
      <c r="U35" s="93">
        <v>2</v>
      </c>
      <c r="V35" s="101">
        <v>184</v>
      </c>
      <c r="W35" s="95">
        <v>179</v>
      </c>
    </row>
    <row r="36" spans="1:23" ht="13" x14ac:dyDescent="0.25">
      <c r="A36" s="96" t="s">
        <v>37</v>
      </c>
      <c r="B36" s="93">
        <v>120</v>
      </c>
      <c r="C36" s="93">
        <v>84</v>
      </c>
      <c r="D36" s="93">
        <v>6</v>
      </c>
      <c r="E36" s="93">
        <v>3</v>
      </c>
      <c r="F36" s="93">
        <v>80</v>
      </c>
      <c r="G36" s="93">
        <v>61</v>
      </c>
      <c r="H36" s="93">
        <v>182</v>
      </c>
      <c r="I36" s="93">
        <v>170</v>
      </c>
      <c r="J36" s="93">
        <v>6</v>
      </c>
      <c r="K36" s="93">
        <v>4</v>
      </c>
      <c r="L36" s="93">
        <v>2</v>
      </c>
      <c r="M36" s="93">
        <v>1</v>
      </c>
      <c r="N36" s="93">
        <v>50</v>
      </c>
      <c r="O36" s="93">
        <v>40</v>
      </c>
      <c r="P36" s="93">
        <v>3</v>
      </c>
      <c r="Q36" s="93">
        <v>3</v>
      </c>
      <c r="R36" s="93">
        <v>9</v>
      </c>
      <c r="S36" s="93">
        <v>7</v>
      </c>
      <c r="T36" s="93">
        <v>7</v>
      </c>
      <c r="U36" s="93">
        <v>5</v>
      </c>
      <c r="V36" s="101">
        <v>459</v>
      </c>
      <c r="W36" s="95">
        <v>375</v>
      </c>
    </row>
    <row r="37" spans="1:23" ht="13" x14ac:dyDescent="0.25">
      <c r="A37" s="96" t="s">
        <v>38</v>
      </c>
      <c r="B37" s="93">
        <v>28</v>
      </c>
      <c r="C37" s="93">
        <v>28</v>
      </c>
      <c r="D37" s="93">
        <v>5</v>
      </c>
      <c r="E37" s="93">
        <v>5</v>
      </c>
      <c r="F37" s="93">
        <v>13</v>
      </c>
      <c r="G37" s="93">
        <v>13</v>
      </c>
      <c r="H37" s="93">
        <v>31</v>
      </c>
      <c r="I37" s="93">
        <v>30</v>
      </c>
      <c r="J37" s="93">
        <v>8</v>
      </c>
      <c r="K37" s="93">
        <v>7</v>
      </c>
      <c r="L37" s="93">
        <v>2</v>
      </c>
      <c r="M37" s="93">
        <v>2</v>
      </c>
      <c r="N37" s="93">
        <v>18</v>
      </c>
      <c r="O37" s="93">
        <v>18</v>
      </c>
      <c r="P37" s="93">
        <v>1</v>
      </c>
      <c r="Q37" s="93">
        <v>1</v>
      </c>
      <c r="R37" s="93">
        <v>5</v>
      </c>
      <c r="S37" s="93">
        <v>5</v>
      </c>
      <c r="T37" s="93"/>
      <c r="U37" s="93"/>
      <c r="V37" s="101">
        <v>106</v>
      </c>
      <c r="W37" s="95">
        <v>104</v>
      </c>
    </row>
    <row r="38" spans="1:23" ht="13" x14ac:dyDescent="0.25">
      <c r="A38" s="96" t="s">
        <v>39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01">
        <v>0</v>
      </c>
      <c r="W38" s="95">
        <v>0</v>
      </c>
    </row>
    <row r="39" spans="1:23" ht="13" x14ac:dyDescent="0.25">
      <c r="A39" s="96" t="s">
        <v>40</v>
      </c>
      <c r="B39" s="93">
        <v>137</v>
      </c>
      <c r="C39" s="93">
        <v>116</v>
      </c>
      <c r="D39" s="93">
        <v>7</v>
      </c>
      <c r="E39" s="93">
        <v>6</v>
      </c>
      <c r="F39" s="93">
        <v>80</v>
      </c>
      <c r="G39" s="93">
        <v>73</v>
      </c>
      <c r="H39" s="93">
        <v>160</v>
      </c>
      <c r="I39" s="93">
        <v>156</v>
      </c>
      <c r="J39" s="93">
        <v>10</v>
      </c>
      <c r="K39" s="93">
        <v>9</v>
      </c>
      <c r="L39" s="93">
        <v>5</v>
      </c>
      <c r="M39" s="93">
        <v>5</v>
      </c>
      <c r="N39" s="93">
        <v>74</v>
      </c>
      <c r="O39" s="93">
        <v>74</v>
      </c>
      <c r="P39" s="93">
        <v>15</v>
      </c>
      <c r="Q39" s="93">
        <v>15</v>
      </c>
      <c r="R39" s="93">
        <v>21</v>
      </c>
      <c r="S39" s="93">
        <v>21</v>
      </c>
      <c r="T39" s="93">
        <v>32</v>
      </c>
      <c r="U39" s="93">
        <v>30</v>
      </c>
      <c r="V39" s="101">
        <v>534</v>
      </c>
      <c r="W39" s="95">
        <v>499</v>
      </c>
    </row>
    <row r="40" spans="1:23" ht="13" x14ac:dyDescent="0.25">
      <c r="A40" s="96" t="s">
        <v>41</v>
      </c>
      <c r="B40" s="93">
        <v>90</v>
      </c>
      <c r="C40" s="93">
        <v>82</v>
      </c>
      <c r="D40" s="93">
        <v>15</v>
      </c>
      <c r="E40" s="93">
        <v>15</v>
      </c>
      <c r="F40" s="93">
        <v>83</v>
      </c>
      <c r="G40" s="93">
        <v>79</v>
      </c>
      <c r="H40" s="93">
        <v>150</v>
      </c>
      <c r="I40" s="93">
        <v>144</v>
      </c>
      <c r="J40" s="93">
        <v>35</v>
      </c>
      <c r="K40" s="93">
        <v>35</v>
      </c>
      <c r="L40" s="93">
        <v>7</v>
      </c>
      <c r="M40" s="93">
        <v>6</v>
      </c>
      <c r="N40" s="93">
        <v>82</v>
      </c>
      <c r="O40" s="93">
        <v>80</v>
      </c>
      <c r="P40" s="93">
        <v>8</v>
      </c>
      <c r="Q40" s="93">
        <v>8</v>
      </c>
      <c r="R40" s="93">
        <v>21</v>
      </c>
      <c r="S40" s="93">
        <v>21</v>
      </c>
      <c r="T40" s="93">
        <v>11</v>
      </c>
      <c r="U40" s="93">
        <v>10</v>
      </c>
      <c r="V40" s="101">
        <v>487</v>
      </c>
      <c r="W40" s="95">
        <v>465</v>
      </c>
    </row>
    <row r="41" spans="1:23" ht="13" x14ac:dyDescent="0.25">
      <c r="A41" s="96" t="s">
        <v>42</v>
      </c>
      <c r="B41" s="93">
        <v>9</v>
      </c>
      <c r="C41" s="93">
        <v>9</v>
      </c>
      <c r="D41" s="93">
        <v>4</v>
      </c>
      <c r="E41" s="93">
        <v>4</v>
      </c>
      <c r="F41" s="93">
        <v>5</v>
      </c>
      <c r="G41" s="93">
        <v>5</v>
      </c>
      <c r="H41" s="93">
        <v>15</v>
      </c>
      <c r="I41" s="93">
        <v>15</v>
      </c>
      <c r="J41" s="93">
        <v>4</v>
      </c>
      <c r="K41" s="93">
        <v>4</v>
      </c>
      <c r="L41" s="93"/>
      <c r="M41" s="93"/>
      <c r="N41" s="93">
        <v>5</v>
      </c>
      <c r="O41" s="93">
        <v>5</v>
      </c>
      <c r="P41" s="93">
        <v>2</v>
      </c>
      <c r="Q41" s="93">
        <v>2</v>
      </c>
      <c r="R41" s="93">
        <v>2</v>
      </c>
      <c r="S41" s="93">
        <v>2</v>
      </c>
      <c r="T41" s="93"/>
      <c r="U41" s="93"/>
      <c r="V41" s="101">
        <v>42</v>
      </c>
      <c r="W41" s="95">
        <v>42</v>
      </c>
    </row>
    <row r="42" spans="1:23" ht="13" x14ac:dyDescent="0.25">
      <c r="A42" s="96" t="s">
        <v>105</v>
      </c>
      <c r="B42" s="93">
        <v>57</v>
      </c>
      <c r="C42" s="93">
        <v>57</v>
      </c>
      <c r="D42" s="93">
        <v>20</v>
      </c>
      <c r="E42" s="93">
        <v>20</v>
      </c>
      <c r="F42" s="93">
        <v>27</v>
      </c>
      <c r="G42" s="93">
        <v>25</v>
      </c>
      <c r="H42" s="93">
        <v>83</v>
      </c>
      <c r="I42" s="93">
        <v>83</v>
      </c>
      <c r="J42" s="93">
        <v>7</v>
      </c>
      <c r="K42" s="93">
        <v>7</v>
      </c>
      <c r="L42" s="93">
        <v>5</v>
      </c>
      <c r="M42" s="93">
        <v>5</v>
      </c>
      <c r="N42" s="93">
        <v>22</v>
      </c>
      <c r="O42" s="93">
        <v>22</v>
      </c>
      <c r="P42" s="93">
        <v>5</v>
      </c>
      <c r="Q42" s="93">
        <v>5</v>
      </c>
      <c r="R42" s="93">
        <v>8</v>
      </c>
      <c r="S42" s="93">
        <v>8</v>
      </c>
      <c r="T42" s="93">
        <v>16</v>
      </c>
      <c r="U42" s="93">
        <v>16</v>
      </c>
      <c r="V42" s="101">
        <v>230</v>
      </c>
      <c r="W42" s="95">
        <v>228</v>
      </c>
    </row>
    <row r="43" spans="1:23" ht="13" x14ac:dyDescent="0.25">
      <c r="A43" s="96" t="s">
        <v>44</v>
      </c>
      <c r="B43" s="93">
        <v>112</v>
      </c>
      <c r="C43" s="93">
        <v>112</v>
      </c>
      <c r="D43" s="93">
        <v>58</v>
      </c>
      <c r="E43" s="93">
        <v>58</v>
      </c>
      <c r="F43" s="93">
        <v>67</v>
      </c>
      <c r="G43" s="93">
        <v>66</v>
      </c>
      <c r="H43" s="93">
        <v>122</v>
      </c>
      <c r="I43" s="93">
        <v>121</v>
      </c>
      <c r="J43" s="93">
        <v>10</v>
      </c>
      <c r="K43" s="93">
        <v>10</v>
      </c>
      <c r="L43" s="93">
        <v>2</v>
      </c>
      <c r="M43" s="93">
        <v>2</v>
      </c>
      <c r="N43" s="93">
        <v>77</v>
      </c>
      <c r="O43" s="93">
        <v>77</v>
      </c>
      <c r="P43" s="93">
        <v>6</v>
      </c>
      <c r="Q43" s="93">
        <v>6</v>
      </c>
      <c r="R43" s="93">
        <v>19</v>
      </c>
      <c r="S43" s="93">
        <v>19</v>
      </c>
      <c r="T43" s="93">
        <v>20</v>
      </c>
      <c r="U43" s="93">
        <v>20</v>
      </c>
      <c r="V43" s="101">
        <v>435</v>
      </c>
      <c r="W43" s="95">
        <v>433</v>
      </c>
    </row>
    <row r="44" spans="1:23" ht="13" x14ac:dyDescent="0.25">
      <c r="A44" s="96" t="s">
        <v>45</v>
      </c>
      <c r="B44" s="93">
        <v>51</v>
      </c>
      <c r="C44" s="93">
        <v>51</v>
      </c>
      <c r="D44" s="93">
        <v>22</v>
      </c>
      <c r="E44" s="93">
        <v>22</v>
      </c>
      <c r="F44" s="93">
        <v>33</v>
      </c>
      <c r="G44" s="93">
        <v>32</v>
      </c>
      <c r="H44" s="93">
        <v>70</v>
      </c>
      <c r="I44" s="93">
        <v>70</v>
      </c>
      <c r="J44" s="93">
        <v>18</v>
      </c>
      <c r="K44" s="93">
        <v>16</v>
      </c>
      <c r="L44" s="93">
        <v>4</v>
      </c>
      <c r="M44" s="93">
        <v>4</v>
      </c>
      <c r="N44" s="93">
        <v>19</v>
      </c>
      <c r="O44" s="93">
        <v>15</v>
      </c>
      <c r="P44" s="93"/>
      <c r="Q44" s="93"/>
      <c r="R44" s="93">
        <v>9</v>
      </c>
      <c r="S44" s="93">
        <v>8</v>
      </c>
      <c r="T44" s="93">
        <v>3</v>
      </c>
      <c r="U44" s="93">
        <v>3</v>
      </c>
      <c r="V44" s="101">
        <v>207</v>
      </c>
      <c r="W44" s="95">
        <v>199</v>
      </c>
    </row>
    <row r="45" spans="1:23" ht="13.5" thickBot="1" x14ac:dyDescent="0.3">
      <c r="A45" s="97" t="s">
        <v>26</v>
      </c>
      <c r="B45" s="98">
        <v>1451</v>
      </c>
      <c r="C45" s="98">
        <v>1272</v>
      </c>
      <c r="D45" s="98">
        <v>403</v>
      </c>
      <c r="E45" s="98">
        <v>372</v>
      </c>
      <c r="F45" s="98">
        <v>956</v>
      </c>
      <c r="G45" s="98">
        <v>749</v>
      </c>
      <c r="H45" s="98">
        <v>2036</v>
      </c>
      <c r="I45" s="98">
        <v>1823</v>
      </c>
      <c r="J45" s="98">
        <v>636</v>
      </c>
      <c r="K45" s="98">
        <v>529</v>
      </c>
      <c r="L45" s="98">
        <v>101</v>
      </c>
      <c r="M45" s="98">
        <v>88</v>
      </c>
      <c r="N45" s="98">
        <v>902</v>
      </c>
      <c r="O45" s="98">
        <v>780</v>
      </c>
      <c r="P45" s="98">
        <v>54</v>
      </c>
      <c r="Q45" s="98">
        <v>52</v>
      </c>
      <c r="R45" s="98">
        <v>248</v>
      </c>
      <c r="S45" s="98">
        <v>207</v>
      </c>
      <c r="T45" s="98">
        <v>190</v>
      </c>
      <c r="U45" s="98">
        <v>169</v>
      </c>
      <c r="V45" s="98">
        <v>6574</v>
      </c>
      <c r="W45" s="99">
        <v>5669</v>
      </c>
    </row>
    <row r="47" spans="1:23" x14ac:dyDescent="0.25">
      <c r="A47" s="593" t="s">
        <v>463</v>
      </c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</row>
    <row r="48" spans="1:23" ht="14" x14ac:dyDescent="0.3">
      <c r="O48"/>
      <c r="P48"/>
      <c r="Q48"/>
      <c r="R48"/>
      <c r="S48"/>
      <c r="T48"/>
      <c r="U48"/>
      <c r="V48"/>
      <c r="W48"/>
    </row>
    <row r="49" spans="1:23" ht="14" x14ac:dyDescent="0.3">
      <c r="O49"/>
      <c r="P49"/>
      <c r="Q49"/>
      <c r="R49"/>
      <c r="S49"/>
      <c r="T49"/>
      <c r="U49"/>
      <c r="V49"/>
      <c r="W49"/>
    </row>
    <row r="50" spans="1:23" ht="14" x14ac:dyDescent="0.3">
      <c r="O50"/>
      <c r="P50"/>
      <c r="Q50"/>
      <c r="R50"/>
      <c r="S50"/>
      <c r="T50"/>
      <c r="U50"/>
      <c r="V50"/>
      <c r="W50"/>
    </row>
    <row r="51" spans="1:23" ht="14" x14ac:dyDescent="0.3">
      <c r="O51"/>
      <c r="P51"/>
      <c r="Q51"/>
      <c r="R51"/>
      <c r="S51"/>
      <c r="T51"/>
      <c r="U51"/>
      <c r="V51"/>
      <c r="W51"/>
    </row>
    <row r="52" spans="1:23" ht="14" x14ac:dyDescent="0.3">
      <c r="O52"/>
      <c r="P52" s="2"/>
      <c r="Q52"/>
      <c r="R52"/>
      <c r="S52"/>
      <c r="T52"/>
      <c r="U52"/>
      <c r="V52"/>
      <c r="W52"/>
    </row>
    <row r="59" spans="1:23" s="26" customFormat="1" ht="45" customHeight="1" x14ac:dyDescent="0.3">
      <c r="A59" s="592" t="s">
        <v>464</v>
      </c>
      <c r="B59" s="592"/>
      <c r="C59" s="592"/>
      <c r="D59" s="592"/>
      <c r="E59" s="592"/>
      <c r="F59" s="592"/>
      <c r="G59" s="592"/>
      <c r="H59" s="592"/>
      <c r="I59" s="592"/>
      <c r="J59" s="592"/>
      <c r="K59" s="592"/>
      <c r="L59" s="592"/>
      <c r="M59" s="592"/>
    </row>
    <row r="60" spans="1:23" customFormat="1" ht="14.5" thickBot="1" x14ac:dyDescent="0.35"/>
    <row r="61" spans="1:23" customFormat="1" ht="40" thickTop="1" thickBot="1" x14ac:dyDescent="0.35">
      <c r="A61" s="33" t="s">
        <v>0</v>
      </c>
      <c r="B61" s="34" t="s">
        <v>28</v>
      </c>
      <c r="C61" s="34" t="s">
        <v>29</v>
      </c>
      <c r="D61" s="34" t="s">
        <v>30</v>
      </c>
      <c r="E61" s="34" t="s">
        <v>48</v>
      </c>
      <c r="F61" s="34" t="s">
        <v>49</v>
      </c>
      <c r="G61" s="34" t="s">
        <v>31</v>
      </c>
      <c r="H61" s="34" t="s">
        <v>46</v>
      </c>
      <c r="I61" s="34" t="s">
        <v>32</v>
      </c>
      <c r="J61" s="34" t="s">
        <v>33</v>
      </c>
      <c r="K61" s="34" t="s">
        <v>34</v>
      </c>
      <c r="L61" s="34" t="s">
        <v>35</v>
      </c>
      <c r="M61" s="34" t="s">
        <v>36</v>
      </c>
      <c r="N61" s="34" t="s">
        <v>37</v>
      </c>
      <c r="O61" s="34" t="s">
        <v>38</v>
      </c>
      <c r="P61" s="34" t="s">
        <v>39</v>
      </c>
      <c r="Q61" s="34" t="s">
        <v>40</v>
      </c>
      <c r="R61" s="34" t="s">
        <v>41</v>
      </c>
      <c r="S61" s="34" t="s">
        <v>42</v>
      </c>
      <c r="T61" s="34" t="s">
        <v>43</v>
      </c>
      <c r="U61" s="34" t="s">
        <v>44</v>
      </c>
      <c r="V61" s="34" t="s">
        <v>45</v>
      </c>
      <c r="W61" s="241" t="s">
        <v>26</v>
      </c>
    </row>
    <row r="62" spans="1:23" customFormat="1" ht="14.5" thickTop="1" x14ac:dyDescent="0.3">
      <c r="A62" s="90" t="s">
        <v>7</v>
      </c>
      <c r="B62" s="91">
        <v>3.6416631313153576</v>
      </c>
      <c r="C62" s="91">
        <v>3.1991298366844219</v>
      </c>
      <c r="D62" s="91">
        <v>2.1939442750121114</v>
      </c>
      <c r="E62" s="91">
        <v>2.0651692312313665</v>
      </c>
      <c r="F62" s="91">
        <v>1.650089379841408</v>
      </c>
      <c r="G62" s="91">
        <v>1.45517656518074</v>
      </c>
      <c r="H62" s="91">
        <v>2.7358284088421976</v>
      </c>
      <c r="I62" s="91">
        <v>2.9511563942377688</v>
      </c>
      <c r="J62" s="91">
        <v>2.4864928555891992</v>
      </c>
      <c r="K62" s="91">
        <v>3.0331301768016994</v>
      </c>
      <c r="L62" s="91">
        <v>2.8730183356030179</v>
      </c>
      <c r="M62" s="91">
        <v>3.2393010513845701</v>
      </c>
      <c r="N62" s="91">
        <v>2.0848897614538631</v>
      </c>
      <c r="O62" s="91">
        <v>2.1639317403189171</v>
      </c>
      <c r="P62" s="91"/>
      <c r="Q62" s="91">
        <v>2.3983993397924386</v>
      </c>
      <c r="R62" s="91">
        <v>2.2765761811952276</v>
      </c>
      <c r="S62" s="91">
        <v>1.6267392553872182</v>
      </c>
      <c r="T62" s="91">
        <v>3.0093289196509181</v>
      </c>
      <c r="U62" s="91">
        <v>2.2972992375838155</v>
      </c>
      <c r="V62" s="91">
        <v>3.1645157267124215</v>
      </c>
      <c r="W62" s="92">
        <v>2.4328702194687026</v>
      </c>
    </row>
    <row r="63" spans="1:23" customFormat="1" ht="14" x14ac:dyDescent="0.3">
      <c r="A63" s="31" t="s">
        <v>8</v>
      </c>
      <c r="B63" s="30">
        <v>0.37112490510220203</v>
      </c>
      <c r="C63" s="30">
        <v>0</v>
      </c>
      <c r="D63" s="30">
        <v>0.48865122488906121</v>
      </c>
      <c r="E63" s="30">
        <v>1.6896839164620272</v>
      </c>
      <c r="F63" s="30">
        <v>0.91671632213411558</v>
      </c>
      <c r="G63" s="30">
        <v>0.57387244824029182</v>
      </c>
      <c r="H63" s="30">
        <v>1.1606544764785078</v>
      </c>
      <c r="I63" s="30">
        <v>1.7051125833373775</v>
      </c>
      <c r="J63" s="30">
        <v>1.0304384806946232</v>
      </c>
      <c r="K63" s="30">
        <v>0.75828254420042485</v>
      </c>
      <c r="L63" s="30">
        <v>0.57460366712060362</v>
      </c>
      <c r="M63" s="30">
        <v>2.6443273888853631</v>
      </c>
      <c r="N63" s="30">
        <v>0.10424448807269317</v>
      </c>
      <c r="O63" s="30">
        <v>0.38641638219980667</v>
      </c>
      <c r="P63" s="30"/>
      <c r="Q63" s="30">
        <v>0.12254595166822679</v>
      </c>
      <c r="R63" s="30">
        <v>0.37942936353253798</v>
      </c>
      <c r="S63" s="30">
        <v>0.72299522461654142</v>
      </c>
      <c r="T63" s="30">
        <v>1.0559048840880414</v>
      </c>
      <c r="U63" s="30">
        <v>1.1896728194630475</v>
      </c>
      <c r="V63" s="30">
        <v>1.3650852154445741</v>
      </c>
      <c r="W63" s="35">
        <v>0.6757041340081924</v>
      </c>
    </row>
    <row r="64" spans="1:23" customFormat="1" ht="14" x14ac:dyDescent="0.3">
      <c r="A64" s="31" t="s">
        <v>9</v>
      </c>
      <c r="B64" s="30">
        <v>1.9947963649243357</v>
      </c>
      <c r="C64" s="30">
        <v>0.79978245917110546</v>
      </c>
      <c r="D64" s="30">
        <v>1.6853481021683947</v>
      </c>
      <c r="E64" s="30">
        <v>10.889074128310842</v>
      </c>
      <c r="F64" s="30">
        <v>0</v>
      </c>
      <c r="G64" s="30">
        <v>1.0452676735805315</v>
      </c>
      <c r="H64" s="30">
        <v>1.9067894970718346</v>
      </c>
      <c r="I64" s="30">
        <v>2.2297626089796476</v>
      </c>
      <c r="J64" s="30">
        <v>1.3664510287472176</v>
      </c>
      <c r="K64" s="30">
        <v>1.1103422968649079</v>
      </c>
      <c r="L64" s="30">
        <v>2.1834939350582934</v>
      </c>
      <c r="M64" s="30">
        <v>1.6527046180533518</v>
      </c>
      <c r="N64" s="30">
        <v>1.3899265076359086</v>
      </c>
      <c r="O64" s="30">
        <v>1.0046825937194972</v>
      </c>
      <c r="P64" s="30"/>
      <c r="Q64" s="30">
        <v>1.4005251619225918</v>
      </c>
      <c r="R64" s="30">
        <v>2.0995091448800434</v>
      </c>
      <c r="S64" s="30">
        <v>0.90374403077067689</v>
      </c>
      <c r="T64" s="30">
        <v>1.4254715935188558</v>
      </c>
      <c r="U64" s="30">
        <v>1.3742772224831754</v>
      </c>
      <c r="V64" s="30">
        <v>2.0476278231668612</v>
      </c>
      <c r="W64" s="35">
        <v>1.6029110474239006</v>
      </c>
    </row>
    <row r="65" spans="1:23" customFormat="1" ht="26" x14ac:dyDescent="0.3">
      <c r="A65" s="31" t="s">
        <v>10</v>
      </c>
      <c r="B65" s="30">
        <v>4.4303035546575362</v>
      </c>
      <c r="C65" s="30">
        <v>5.5984772141977386</v>
      </c>
      <c r="D65" s="30">
        <v>2.4831460203546172</v>
      </c>
      <c r="E65" s="30">
        <v>4.1303384624627331</v>
      </c>
      <c r="F65" s="30">
        <v>1.8334326442682312</v>
      </c>
      <c r="G65" s="30">
        <v>2.4389579050212404</v>
      </c>
      <c r="H65" s="30">
        <v>7.8758696618184478</v>
      </c>
      <c r="I65" s="30">
        <v>5.5744065224491184</v>
      </c>
      <c r="J65" s="30">
        <v>4.3457622881468883</v>
      </c>
      <c r="K65" s="30">
        <v>4.0893094347951484</v>
      </c>
      <c r="L65" s="30">
        <v>4.596829336964829</v>
      </c>
      <c r="M65" s="30">
        <v>3.9664910833280449</v>
      </c>
      <c r="N65" s="30">
        <v>3.1620828048716922</v>
      </c>
      <c r="O65" s="30">
        <v>2.3957815696388014</v>
      </c>
      <c r="P65" s="30"/>
      <c r="Q65" s="30">
        <v>2.8010503238451836</v>
      </c>
      <c r="R65" s="30">
        <v>3.7942936353253796</v>
      </c>
      <c r="S65" s="30">
        <v>2.7112320923120303</v>
      </c>
      <c r="T65" s="30">
        <v>4.3820052689653721</v>
      </c>
      <c r="U65" s="30">
        <v>2.5024152409395133</v>
      </c>
      <c r="V65" s="30">
        <v>4.3434529582327359</v>
      </c>
      <c r="W65" s="35">
        <v>3.4137310591580139</v>
      </c>
    </row>
    <row r="66" spans="1:23" customFormat="1" ht="26" x14ac:dyDescent="0.3">
      <c r="A66" s="31" t="s">
        <v>11</v>
      </c>
      <c r="B66" s="30">
        <v>3.3865147590575932</v>
      </c>
      <c r="C66" s="30">
        <v>4.7986947550266326</v>
      </c>
      <c r="D66" s="30">
        <v>1.1169170854607113</v>
      </c>
      <c r="E66" s="30">
        <v>0.37548531476933938</v>
      </c>
      <c r="F66" s="30">
        <v>1.2834028509877617</v>
      </c>
      <c r="G66" s="30">
        <v>1.6806264555608548</v>
      </c>
      <c r="H66" s="30">
        <v>1.2435583676555442</v>
      </c>
      <c r="I66" s="30">
        <v>0.72139378525812126</v>
      </c>
      <c r="J66" s="30">
        <v>2.2624844902208028</v>
      </c>
      <c r="K66" s="30">
        <v>1.3540759717864732</v>
      </c>
      <c r="L66" s="30">
        <v>0.45968293369648283</v>
      </c>
      <c r="M66" s="30">
        <v>0.13221636944426815</v>
      </c>
      <c r="N66" s="30">
        <v>0.10424448807269317</v>
      </c>
      <c r="O66" s="30">
        <v>0.61826621151969063</v>
      </c>
      <c r="P66" s="30"/>
      <c r="Q66" s="30">
        <v>0.17506564524032397</v>
      </c>
      <c r="R66" s="30">
        <v>0.88533518157592184</v>
      </c>
      <c r="S66" s="30">
        <v>0.72299522461654142</v>
      </c>
      <c r="T66" s="30">
        <v>0.36956670943081443</v>
      </c>
      <c r="U66" s="30">
        <v>0.2051160033556978</v>
      </c>
      <c r="V66" s="30">
        <v>1.1168879035455606</v>
      </c>
      <c r="W66" s="35">
        <v>1.0663717846878669</v>
      </c>
    </row>
    <row r="67" spans="1:23" customFormat="1" ht="14" x14ac:dyDescent="0.3">
      <c r="A67" s="31" t="s">
        <v>12</v>
      </c>
      <c r="B67" s="30">
        <v>0.41751551823997723</v>
      </c>
      <c r="C67" s="30">
        <v>0</v>
      </c>
      <c r="D67" s="30">
        <v>5.9834843863966682E-2</v>
      </c>
      <c r="E67" s="30">
        <v>0.37548531476933938</v>
      </c>
      <c r="F67" s="30">
        <v>0</v>
      </c>
      <c r="G67" s="30">
        <v>0.40990889160020849</v>
      </c>
      <c r="H67" s="30">
        <v>0.91194280294739916</v>
      </c>
      <c r="I67" s="30">
        <v>0.19674375961585125</v>
      </c>
      <c r="J67" s="30">
        <v>0.11200418268419816</v>
      </c>
      <c r="K67" s="30">
        <v>0.10832607774291785</v>
      </c>
      <c r="L67" s="30">
        <v>0</v>
      </c>
      <c r="M67" s="30">
        <v>0.33054092361067039</v>
      </c>
      <c r="N67" s="30">
        <v>3.4748162690897713E-2</v>
      </c>
      <c r="O67" s="30">
        <v>0.15456655287992266</v>
      </c>
      <c r="P67" s="30"/>
      <c r="Q67" s="30">
        <v>8.7532822620161987E-2</v>
      </c>
      <c r="R67" s="30">
        <v>0.17706703631518439</v>
      </c>
      <c r="S67" s="30">
        <v>0</v>
      </c>
      <c r="T67" s="30">
        <v>0.26397622102201035</v>
      </c>
      <c r="U67" s="30">
        <v>4.1023200671139563E-2</v>
      </c>
      <c r="V67" s="30">
        <v>0.24819731189901348</v>
      </c>
      <c r="W67" s="35">
        <v>0.16934520480106063</v>
      </c>
    </row>
    <row r="68" spans="1:23" customFormat="1" ht="14" x14ac:dyDescent="0.3">
      <c r="A68" s="31" t="s">
        <v>13</v>
      </c>
      <c r="B68" s="30">
        <v>1.9484057517865605</v>
      </c>
      <c r="C68" s="30">
        <v>2.3993473775133163</v>
      </c>
      <c r="D68" s="30">
        <v>1.7850728419416728</v>
      </c>
      <c r="E68" s="30">
        <v>2.0651692312313665</v>
      </c>
      <c r="F68" s="30">
        <v>1.2834028509877617</v>
      </c>
      <c r="G68" s="30">
        <v>1.1477448964805836</v>
      </c>
      <c r="H68" s="30">
        <v>2.4042128441340522</v>
      </c>
      <c r="I68" s="30">
        <v>1.6395313301320937</v>
      </c>
      <c r="J68" s="30">
        <v>1.4784552114314156</v>
      </c>
      <c r="K68" s="30">
        <v>1.4894835689651205</v>
      </c>
      <c r="L68" s="30">
        <v>1.7238110013618104</v>
      </c>
      <c r="M68" s="30">
        <v>1.6527046180533518</v>
      </c>
      <c r="N68" s="30">
        <v>0.86870406727244298</v>
      </c>
      <c r="O68" s="30">
        <v>1.391098975919304</v>
      </c>
      <c r="P68" s="30"/>
      <c r="Q68" s="30">
        <v>1.2954857747783974</v>
      </c>
      <c r="R68" s="30">
        <v>2.0742138539778741</v>
      </c>
      <c r="S68" s="30">
        <v>0.90374403077067689</v>
      </c>
      <c r="T68" s="30">
        <v>1.1614953724968455</v>
      </c>
      <c r="U68" s="30">
        <v>1.5793932258388732</v>
      </c>
      <c r="V68" s="30">
        <v>1.1789372315203139</v>
      </c>
      <c r="W68" s="35">
        <v>1.512370046837195</v>
      </c>
    </row>
    <row r="69" spans="1:23" customFormat="1" ht="14" x14ac:dyDescent="0.3">
      <c r="A69" s="31" t="s">
        <v>14</v>
      </c>
      <c r="B69" s="30">
        <v>0</v>
      </c>
      <c r="C69" s="30">
        <v>0</v>
      </c>
      <c r="D69" s="30">
        <v>1.9944947954655561E-2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0.11200418268419816</v>
      </c>
      <c r="K69" s="30">
        <v>2.7081519435729461E-2</v>
      </c>
      <c r="L69" s="30">
        <v>0</v>
      </c>
      <c r="M69" s="30">
        <v>0.39664910833280448</v>
      </c>
      <c r="N69" s="30">
        <v>5.2122244036346584E-2</v>
      </c>
      <c r="O69" s="30">
        <v>7.7283276439961329E-2</v>
      </c>
      <c r="P69" s="30"/>
      <c r="Q69" s="30">
        <v>0.26259846786048602</v>
      </c>
      <c r="R69" s="30">
        <v>0.20236232721735359</v>
      </c>
      <c r="S69" s="30">
        <v>0.36149761230827071</v>
      </c>
      <c r="T69" s="30">
        <v>0.26397622102201035</v>
      </c>
      <c r="U69" s="30">
        <v>0.12306960201341868</v>
      </c>
      <c r="V69" s="30">
        <v>0</v>
      </c>
      <c r="W69" s="35">
        <v>9.0541000586705681E-2</v>
      </c>
    </row>
    <row r="70" spans="1:23" customFormat="1" ht="26" x14ac:dyDescent="0.3">
      <c r="A70" s="31" t="s">
        <v>15</v>
      </c>
      <c r="B70" s="30">
        <v>0.85822634304884216</v>
      </c>
      <c r="C70" s="30">
        <v>2.3993473775133163</v>
      </c>
      <c r="D70" s="30">
        <v>0.52854112079837234</v>
      </c>
      <c r="E70" s="30">
        <v>1.5019412590773575</v>
      </c>
      <c r="F70" s="30">
        <v>0.5500297932804693</v>
      </c>
      <c r="G70" s="30">
        <v>0.32792711328016677</v>
      </c>
      <c r="H70" s="30">
        <v>0.66323112941629025</v>
      </c>
      <c r="I70" s="30">
        <v>0.45906877243698629</v>
      </c>
      <c r="J70" s="30">
        <v>0.13440501922103779</v>
      </c>
      <c r="K70" s="30">
        <v>5.4163038871458923E-2</v>
      </c>
      <c r="L70" s="30">
        <v>0.11492073342412071</v>
      </c>
      <c r="M70" s="30">
        <v>0.66108184722134078</v>
      </c>
      <c r="N70" s="30">
        <v>0.15636673210903973</v>
      </c>
      <c r="O70" s="30">
        <v>0.38641638219980667</v>
      </c>
      <c r="P70" s="30"/>
      <c r="Q70" s="30">
        <v>0.36763785500468038</v>
      </c>
      <c r="R70" s="30">
        <v>0.53120110894555317</v>
      </c>
      <c r="S70" s="30">
        <v>0.36149761230827071</v>
      </c>
      <c r="T70" s="30">
        <v>0.4223619536352165</v>
      </c>
      <c r="U70" s="30">
        <v>0.38972040637582583</v>
      </c>
      <c r="V70" s="30">
        <v>0.55844395177278028</v>
      </c>
      <c r="W70" s="35">
        <v>0.4158179286204261</v>
      </c>
    </row>
    <row r="71" spans="1:23" customFormat="1" ht="14" x14ac:dyDescent="0.3">
      <c r="A71" s="31" t="s">
        <v>16</v>
      </c>
      <c r="B71" s="30">
        <v>0.23195306568887628</v>
      </c>
      <c r="C71" s="30">
        <v>0</v>
      </c>
      <c r="D71" s="30">
        <v>0.19944947954655559</v>
      </c>
      <c r="E71" s="30">
        <v>0.75097062953867877</v>
      </c>
      <c r="F71" s="30">
        <v>0.18334326442682311</v>
      </c>
      <c r="G71" s="30">
        <v>0.26644077954013551</v>
      </c>
      <c r="H71" s="30">
        <v>0.74613502059332659</v>
      </c>
      <c r="I71" s="30">
        <v>0.59023127884755378</v>
      </c>
      <c r="J71" s="30">
        <v>0.51521924034731159</v>
      </c>
      <c r="K71" s="30">
        <v>0.27081519435729462</v>
      </c>
      <c r="L71" s="30">
        <v>0</v>
      </c>
      <c r="M71" s="30">
        <v>0.13221636944426815</v>
      </c>
      <c r="N71" s="30">
        <v>0.12161856941814202</v>
      </c>
      <c r="O71" s="30">
        <v>0</v>
      </c>
      <c r="P71" s="30"/>
      <c r="Q71" s="30">
        <v>0.56021006476903679</v>
      </c>
      <c r="R71" s="30">
        <v>0.27824819992386118</v>
      </c>
      <c r="S71" s="30">
        <v>0</v>
      </c>
      <c r="T71" s="30">
        <v>0.84472390727043301</v>
      </c>
      <c r="U71" s="30">
        <v>0.41023200671139559</v>
      </c>
      <c r="V71" s="30">
        <v>0.1861479839242601</v>
      </c>
      <c r="W71" s="35">
        <v>0.31857018724951996</v>
      </c>
    </row>
    <row r="72" spans="1:23" customFormat="1" ht="14.5" thickBot="1" x14ac:dyDescent="0.35">
      <c r="A72" s="32" t="s">
        <v>17</v>
      </c>
      <c r="B72" s="36">
        <v>16.909378488719078</v>
      </c>
      <c r="C72" s="36">
        <v>19.19477902010653</v>
      </c>
      <c r="D72" s="36">
        <v>10.072198717101058</v>
      </c>
      <c r="E72" s="36">
        <v>22.153633571391023</v>
      </c>
      <c r="F72" s="36">
        <v>6.7837007837924554</v>
      </c>
      <c r="G72" s="36">
        <v>8.7720502802444607</v>
      </c>
      <c r="H72" s="36">
        <v>18.487567732479089</v>
      </c>
      <c r="I72" s="36">
        <v>14.36229445195714</v>
      </c>
      <c r="J72" s="36">
        <v>12.813278499072268</v>
      </c>
      <c r="K72" s="36">
        <v>11.536727279620751</v>
      </c>
      <c r="L72" s="36">
        <v>11.951756276108554</v>
      </c>
      <c r="M72" s="36">
        <v>12.163905988872671</v>
      </c>
      <c r="N72" s="36">
        <v>7.974703337561027</v>
      </c>
      <c r="O72" s="36">
        <v>8.1920273026359016</v>
      </c>
      <c r="P72" s="36"/>
      <c r="Q72" s="36">
        <v>9.3485054558333012</v>
      </c>
      <c r="R72" s="36">
        <v>12.318806669356398</v>
      </c>
      <c r="S72" s="36">
        <v>7.591449858473684</v>
      </c>
      <c r="T72" s="36">
        <v>12.142906167012475</v>
      </c>
      <c r="U72" s="36">
        <v>8.9225461459728539</v>
      </c>
      <c r="V72" s="36">
        <v>12.844210890773947</v>
      </c>
      <c r="W72" s="37">
        <v>11.022528478833392</v>
      </c>
    </row>
    <row r="73" spans="1:23" customFormat="1" ht="14.5" thickTop="1" x14ac:dyDescent="0.3">
      <c r="A73" s="593" t="s">
        <v>463</v>
      </c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</row>
  </sheetData>
  <mergeCells count="24">
    <mergeCell ref="A59:M59"/>
    <mergeCell ref="A73:W73"/>
    <mergeCell ref="A1:G1"/>
    <mergeCell ref="A3:A5"/>
    <mergeCell ref="B3:E3"/>
    <mergeCell ref="F3:F5"/>
    <mergeCell ref="G3:G5"/>
    <mergeCell ref="B4:B5"/>
    <mergeCell ref="C4:D4"/>
    <mergeCell ref="E4:E5"/>
    <mergeCell ref="A47:W47"/>
    <mergeCell ref="V22:V23"/>
    <mergeCell ref="W22:W23"/>
    <mergeCell ref="A22:A23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M218"/>
  <sheetViews>
    <sheetView topLeftCell="A23" workbookViewId="0">
      <selection activeCell="A30" sqref="A30:D43"/>
    </sheetView>
  </sheetViews>
  <sheetFormatPr defaultColWidth="8.6640625" defaultRowHeight="14" x14ac:dyDescent="0.3"/>
  <cols>
    <col min="1" max="1" width="17.6640625" customWidth="1"/>
    <col min="2" max="2" width="13.5" customWidth="1"/>
    <col min="3" max="3" width="11.33203125" customWidth="1"/>
    <col min="5" max="5" width="9.83203125" customWidth="1"/>
    <col min="6" max="6" width="11.1640625" customWidth="1"/>
  </cols>
  <sheetData>
    <row r="1" spans="1:13" ht="14.25" customHeight="1" x14ac:dyDescent="0.3">
      <c r="A1" s="161" t="s">
        <v>184</v>
      </c>
      <c r="B1" s="162"/>
      <c r="C1" s="162"/>
      <c r="D1" s="162"/>
      <c r="E1" s="162"/>
      <c r="F1" s="162"/>
      <c r="G1" s="162"/>
      <c r="H1" s="162"/>
      <c r="I1" s="162"/>
      <c r="J1" s="162"/>
      <c r="K1" s="111"/>
      <c r="L1" s="111"/>
      <c r="M1" s="111"/>
    </row>
    <row r="2" spans="1:13" x14ac:dyDescent="0.3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</row>
    <row r="3" spans="1:13" ht="14.5" thickBot="1" x14ac:dyDescent="0.3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" thickTop="1" thickBot="1" x14ac:dyDescent="0.35">
      <c r="A4" s="584" t="s">
        <v>27</v>
      </c>
      <c r="B4" s="606" t="s">
        <v>138</v>
      </c>
      <c r="C4" s="607"/>
      <c r="D4" s="608"/>
      <c r="E4" s="584" t="s">
        <v>103</v>
      </c>
      <c r="F4" s="606" t="s">
        <v>139</v>
      </c>
      <c r="G4" s="607"/>
      <c r="H4" s="608"/>
      <c r="I4" s="584" t="s">
        <v>103</v>
      </c>
      <c r="J4" s="606" t="s">
        <v>103</v>
      </c>
      <c r="K4" s="607"/>
      <c r="L4" s="608"/>
      <c r="M4" s="584" t="s">
        <v>103</v>
      </c>
    </row>
    <row r="5" spans="1:13" ht="37" thickTop="1" thickBot="1" x14ac:dyDescent="0.35">
      <c r="A5" s="585"/>
      <c r="B5" s="113" t="s">
        <v>140</v>
      </c>
      <c r="C5" s="113" t="s">
        <v>141</v>
      </c>
      <c r="D5" s="113" t="s">
        <v>142</v>
      </c>
      <c r="E5" s="605"/>
      <c r="F5" s="113" t="s">
        <v>140</v>
      </c>
      <c r="G5" s="113" t="s">
        <v>141</v>
      </c>
      <c r="H5" s="113" t="s">
        <v>142</v>
      </c>
      <c r="I5" s="605"/>
      <c r="J5" s="113" t="s">
        <v>140</v>
      </c>
      <c r="K5" s="113" t="s">
        <v>141</v>
      </c>
      <c r="L5" s="113" t="s">
        <v>142</v>
      </c>
      <c r="M5" s="605"/>
    </row>
    <row r="6" spans="1:13" ht="14.5" thickTop="1" x14ac:dyDescent="0.3">
      <c r="A6" s="114" t="s">
        <v>28</v>
      </c>
      <c r="B6" s="115">
        <v>914</v>
      </c>
      <c r="C6" s="115">
        <v>204</v>
      </c>
      <c r="D6" s="115"/>
      <c r="E6" s="116">
        <v>1118</v>
      </c>
      <c r="F6" s="117">
        <v>8875</v>
      </c>
      <c r="G6" s="115">
        <v>1906</v>
      </c>
      <c r="H6" s="115"/>
      <c r="I6" s="116">
        <v>10781</v>
      </c>
      <c r="J6" s="115">
        <v>9789</v>
      </c>
      <c r="K6" s="115">
        <v>2110</v>
      </c>
      <c r="L6" s="115"/>
      <c r="M6" s="116">
        <v>11899</v>
      </c>
    </row>
    <row r="7" spans="1:13" x14ac:dyDescent="0.3">
      <c r="A7" s="118" t="s">
        <v>29</v>
      </c>
      <c r="B7" s="119">
        <v>26</v>
      </c>
      <c r="C7" s="120">
        <v>4</v>
      </c>
      <c r="D7" s="120"/>
      <c r="E7" s="121">
        <v>30</v>
      </c>
      <c r="F7" s="122">
        <v>238</v>
      </c>
      <c r="G7" s="120">
        <v>54</v>
      </c>
      <c r="H7" s="120"/>
      <c r="I7" s="121">
        <v>292</v>
      </c>
      <c r="J7" s="120">
        <v>264</v>
      </c>
      <c r="K7" s="120">
        <v>58</v>
      </c>
      <c r="L7" s="120"/>
      <c r="M7" s="121">
        <v>322</v>
      </c>
    </row>
    <row r="8" spans="1:13" x14ac:dyDescent="0.3">
      <c r="A8" s="118" t="s">
        <v>30</v>
      </c>
      <c r="B8" s="123">
        <v>3337</v>
      </c>
      <c r="C8" s="120">
        <v>522</v>
      </c>
      <c r="D8" s="120">
        <v>1</v>
      </c>
      <c r="E8" s="121">
        <v>3860</v>
      </c>
      <c r="F8" s="122">
        <v>16127</v>
      </c>
      <c r="G8" s="120">
        <v>2802</v>
      </c>
      <c r="H8" s="120">
        <v>1</v>
      </c>
      <c r="I8" s="121">
        <v>18930</v>
      </c>
      <c r="J8" s="120">
        <v>19464</v>
      </c>
      <c r="K8" s="120">
        <v>3324</v>
      </c>
      <c r="L8" s="120">
        <v>2</v>
      </c>
      <c r="M8" s="121">
        <v>22790</v>
      </c>
    </row>
    <row r="9" spans="1:13" x14ac:dyDescent="0.3">
      <c r="A9" s="118" t="s">
        <v>143</v>
      </c>
      <c r="B9" s="123">
        <v>222</v>
      </c>
      <c r="C9" s="120">
        <v>38</v>
      </c>
      <c r="D9" s="120"/>
      <c r="E9" s="121">
        <v>260</v>
      </c>
      <c r="F9" s="122">
        <v>818</v>
      </c>
      <c r="G9" s="120">
        <v>198</v>
      </c>
      <c r="H9" s="120"/>
      <c r="I9" s="121">
        <v>1016</v>
      </c>
      <c r="J9" s="120">
        <v>1040</v>
      </c>
      <c r="K9" s="120">
        <v>236</v>
      </c>
      <c r="L9" s="120"/>
      <c r="M9" s="121">
        <v>1276</v>
      </c>
    </row>
    <row r="10" spans="1:13" x14ac:dyDescent="0.3">
      <c r="A10" s="118" t="s">
        <v>144</v>
      </c>
      <c r="B10" s="123">
        <v>71</v>
      </c>
      <c r="C10" s="120">
        <v>20</v>
      </c>
      <c r="D10" s="120"/>
      <c r="E10" s="121">
        <v>91</v>
      </c>
      <c r="F10" s="122">
        <v>784</v>
      </c>
      <c r="G10" s="120">
        <v>180</v>
      </c>
      <c r="H10" s="120"/>
      <c r="I10" s="121">
        <v>964</v>
      </c>
      <c r="J10" s="120">
        <v>855</v>
      </c>
      <c r="K10" s="120">
        <v>200</v>
      </c>
      <c r="L10" s="120"/>
      <c r="M10" s="121">
        <v>1055</v>
      </c>
    </row>
    <row r="11" spans="1:13" x14ac:dyDescent="0.3">
      <c r="A11" s="118" t="s">
        <v>31</v>
      </c>
      <c r="B11" s="123">
        <v>1137</v>
      </c>
      <c r="C11" s="120">
        <v>284</v>
      </c>
      <c r="D11" s="120"/>
      <c r="E11" s="121">
        <v>1421</v>
      </c>
      <c r="F11" s="122">
        <v>7398</v>
      </c>
      <c r="G11" s="120">
        <v>1544</v>
      </c>
      <c r="H11" s="120">
        <v>2</v>
      </c>
      <c r="I11" s="121">
        <v>8944</v>
      </c>
      <c r="J11" s="120">
        <v>8535</v>
      </c>
      <c r="K11" s="120">
        <v>1828</v>
      </c>
      <c r="L11" s="120">
        <v>2</v>
      </c>
      <c r="M11" s="121">
        <v>10365</v>
      </c>
    </row>
    <row r="12" spans="1:13" x14ac:dyDescent="0.3">
      <c r="A12" s="118" t="s">
        <v>46</v>
      </c>
      <c r="B12" s="123">
        <v>145</v>
      </c>
      <c r="C12" s="120">
        <v>37</v>
      </c>
      <c r="D12" s="120"/>
      <c r="E12" s="121">
        <v>182</v>
      </c>
      <c r="F12" s="122">
        <v>1289</v>
      </c>
      <c r="G12" s="120">
        <v>370</v>
      </c>
      <c r="H12" s="120"/>
      <c r="I12" s="121">
        <v>1659</v>
      </c>
      <c r="J12" s="120">
        <v>1434</v>
      </c>
      <c r="K12" s="120">
        <v>407</v>
      </c>
      <c r="L12" s="120"/>
      <c r="M12" s="121">
        <v>1841</v>
      </c>
    </row>
    <row r="13" spans="1:13" x14ac:dyDescent="0.3">
      <c r="A13" s="118" t="s">
        <v>32</v>
      </c>
      <c r="B13" s="123">
        <v>112</v>
      </c>
      <c r="C13" s="120">
        <v>24</v>
      </c>
      <c r="D13" s="120"/>
      <c r="E13" s="121">
        <v>136</v>
      </c>
      <c r="F13" s="122">
        <v>3269</v>
      </c>
      <c r="G13" s="120">
        <v>730</v>
      </c>
      <c r="H13" s="120"/>
      <c r="I13" s="121">
        <v>3999</v>
      </c>
      <c r="J13" s="120">
        <v>3381</v>
      </c>
      <c r="K13" s="120">
        <v>754</v>
      </c>
      <c r="L13" s="120"/>
      <c r="M13" s="121">
        <v>4135</v>
      </c>
    </row>
    <row r="14" spans="1:13" x14ac:dyDescent="0.3">
      <c r="A14" s="118" t="s">
        <v>33</v>
      </c>
      <c r="B14" s="123">
        <v>1017</v>
      </c>
      <c r="C14" s="120">
        <v>163</v>
      </c>
      <c r="D14" s="120"/>
      <c r="E14" s="121">
        <v>1180</v>
      </c>
      <c r="F14" s="122">
        <v>6984</v>
      </c>
      <c r="G14" s="120">
        <v>1402</v>
      </c>
      <c r="H14" s="120"/>
      <c r="I14" s="121">
        <v>8386</v>
      </c>
      <c r="J14" s="120">
        <v>8001</v>
      </c>
      <c r="K14" s="120">
        <v>1565</v>
      </c>
      <c r="L14" s="120"/>
      <c r="M14" s="121">
        <v>9566</v>
      </c>
    </row>
    <row r="15" spans="1:13" x14ac:dyDescent="0.3">
      <c r="A15" s="118" t="s">
        <v>34</v>
      </c>
      <c r="B15" s="123">
        <v>633</v>
      </c>
      <c r="C15" s="120">
        <v>184</v>
      </c>
      <c r="D15" s="120"/>
      <c r="E15" s="121">
        <v>817</v>
      </c>
      <c r="F15" s="122">
        <v>6943</v>
      </c>
      <c r="G15" s="120">
        <v>1714</v>
      </c>
      <c r="H15" s="120"/>
      <c r="I15" s="121">
        <v>8657</v>
      </c>
      <c r="J15" s="120">
        <v>7576</v>
      </c>
      <c r="K15" s="120">
        <v>1898</v>
      </c>
      <c r="L15" s="120"/>
      <c r="M15" s="121">
        <v>9474</v>
      </c>
    </row>
    <row r="16" spans="1:13" x14ac:dyDescent="0.3">
      <c r="A16" s="118" t="s">
        <v>35</v>
      </c>
      <c r="B16" s="123">
        <v>221</v>
      </c>
      <c r="C16" s="120">
        <v>48</v>
      </c>
      <c r="D16" s="120"/>
      <c r="E16" s="121">
        <v>269</v>
      </c>
      <c r="F16" s="122">
        <v>1504</v>
      </c>
      <c r="G16" s="120">
        <v>320</v>
      </c>
      <c r="H16" s="120"/>
      <c r="I16" s="121">
        <v>1824</v>
      </c>
      <c r="J16" s="120">
        <v>1725</v>
      </c>
      <c r="K16" s="120">
        <v>368</v>
      </c>
      <c r="L16" s="120"/>
      <c r="M16" s="121">
        <v>2093</v>
      </c>
    </row>
    <row r="17" spans="1:13" x14ac:dyDescent="0.3">
      <c r="A17" s="118" t="s">
        <v>36</v>
      </c>
      <c r="B17" s="123">
        <v>1190</v>
      </c>
      <c r="C17" s="120">
        <v>194</v>
      </c>
      <c r="D17" s="120"/>
      <c r="E17" s="121">
        <v>1384</v>
      </c>
      <c r="F17" s="122">
        <v>3275</v>
      </c>
      <c r="G17" s="120">
        <v>638</v>
      </c>
      <c r="H17" s="120"/>
      <c r="I17" s="121">
        <v>3913</v>
      </c>
      <c r="J17" s="120">
        <v>4465</v>
      </c>
      <c r="K17" s="120">
        <v>832</v>
      </c>
      <c r="L17" s="120"/>
      <c r="M17" s="121">
        <v>5297</v>
      </c>
    </row>
    <row r="18" spans="1:13" x14ac:dyDescent="0.3">
      <c r="A18" s="118" t="s">
        <v>37</v>
      </c>
      <c r="B18" s="123">
        <v>1919</v>
      </c>
      <c r="C18" s="120">
        <v>270</v>
      </c>
      <c r="D18" s="120"/>
      <c r="E18" s="121">
        <v>2189</v>
      </c>
      <c r="F18" s="122">
        <v>8037</v>
      </c>
      <c r="G18" s="120">
        <v>1352</v>
      </c>
      <c r="H18" s="120"/>
      <c r="I18" s="121">
        <v>9389</v>
      </c>
      <c r="J18" s="120">
        <v>9956</v>
      </c>
      <c r="K18" s="120">
        <v>1622</v>
      </c>
      <c r="L18" s="120"/>
      <c r="M18" s="121">
        <v>11578</v>
      </c>
    </row>
    <row r="19" spans="1:13" x14ac:dyDescent="0.3">
      <c r="A19" s="118" t="s">
        <v>38</v>
      </c>
      <c r="B19" s="123">
        <v>307</v>
      </c>
      <c r="C19" s="120">
        <v>60</v>
      </c>
      <c r="D19" s="120"/>
      <c r="E19" s="121">
        <v>367</v>
      </c>
      <c r="F19" s="122">
        <v>2787</v>
      </c>
      <c r="G19" s="120">
        <v>400</v>
      </c>
      <c r="H19" s="120"/>
      <c r="I19" s="121">
        <v>3187</v>
      </c>
      <c r="J19" s="120">
        <v>3094</v>
      </c>
      <c r="K19" s="120">
        <v>460</v>
      </c>
      <c r="L19" s="120"/>
      <c r="M19" s="121">
        <v>3554</v>
      </c>
    </row>
    <row r="20" spans="1:13" x14ac:dyDescent="0.3">
      <c r="A20" s="118" t="s">
        <v>39</v>
      </c>
      <c r="B20" s="123">
        <v>48</v>
      </c>
      <c r="C20" s="120">
        <v>12</v>
      </c>
      <c r="D20" s="120"/>
      <c r="E20" s="121">
        <v>60</v>
      </c>
      <c r="F20" s="122">
        <v>644</v>
      </c>
      <c r="G20" s="120">
        <v>95</v>
      </c>
      <c r="H20" s="120"/>
      <c r="I20" s="121">
        <v>739</v>
      </c>
      <c r="J20" s="120">
        <v>692</v>
      </c>
      <c r="K20" s="120">
        <v>107</v>
      </c>
      <c r="L20" s="120"/>
      <c r="M20" s="121">
        <v>799</v>
      </c>
    </row>
    <row r="21" spans="1:13" x14ac:dyDescent="0.3">
      <c r="A21" s="118" t="s">
        <v>40</v>
      </c>
      <c r="B21" s="123">
        <v>432</v>
      </c>
      <c r="C21" s="120">
        <v>43</v>
      </c>
      <c r="D21" s="120"/>
      <c r="E21" s="121">
        <v>475</v>
      </c>
      <c r="F21" s="122">
        <v>8418</v>
      </c>
      <c r="G21" s="120">
        <v>671</v>
      </c>
      <c r="H21" s="120"/>
      <c r="I21" s="121">
        <v>9089</v>
      </c>
      <c r="J21" s="120">
        <v>8850</v>
      </c>
      <c r="K21" s="120">
        <v>714</v>
      </c>
      <c r="L21" s="120"/>
      <c r="M21" s="121">
        <v>9564</v>
      </c>
    </row>
    <row r="22" spans="1:13" x14ac:dyDescent="0.3">
      <c r="A22" s="118" t="s">
        <v>41</v>
      </c>
      <c r="B22" s="123">
        <v>692</v>
      </c>
      <c r="C22" s="120">
        <v>71</v>
      </c>
      <c r="D22" s="120"/>
      <c r="E22" s="121">
        <v>763</v>
      </c>
      <c r="F22" s="122">
        <v>7359</v>
      </c>
      <c r="G22" s="120">
        <v>697</v>
      </c>
      <c r="H22" s="120"/>
      <c r="I22" s="121">
        <v>8056</v>
      </c>
      <c r="J22" s="120">
        <v>8051</v>
      </c>
      <c r="K22" s="120">
        <v>768</v>
      </c>
      <c r="L22" s="120"/>
      <c r="M22" s="121">
        <v>8819</v>
      </c>
    </row>
    <row r="23" spans="1:13" x14ac:dyDescent="0.3">
      <c r="A23" s="118" t="s">
        <v>42</v>
      </c>
      <c r="B23" s="123">
        <v>88</v>
      </c>
      <c r="C23" s="120">
        <v>11</v>
      </c>
      <c r="D23" s="120"/>
      <c r="E23" s="121">
        <v>99</v>
      </c>
      <c r="F23" s="122">
        <v>1041</v>
      </c>
      <c r="G23" s="120">
        <v>74</v>
      </c>
      <c r="H23" s="120"/>
      <c r="I23" s="121">
        <v>1115</v>
      </c>
      <c r="J23" s="120">
        <v>1129</v>
      </c>
      <c r="K23" s="120">
        <v>85</v>
      </c>
      <c r="L23" s="120"/>
      <c r="M23" s="121">
        <v>1214</v>
      </c>
    </row>
    <row r="24" spans="1:13" x14ac:dyDescent="0.3">
      <c r="A24" s="118" t="s">
        <v>43</v>
      </c>
      <c r="B24" s="123">
        <v>103</v>
      </c>
      <c r="C24" s="120">
        <v>5</v>
      </c>
      <c r="D24" s="120"/>
      <c r="E24" s="121">
        <v>108</v>
      </c>
      <c r="F24" s="122">
        <v>609</v>
      </c>
      <c r="G24" s="120">
        <v>41</v>
      </c>
      <c r="H24" s="120"/>
      <c r="I24" s="121">
        <v>650</v>
      </c>
      <c r="J24" s="120">
        <v>712</v>
      </c>
      <c r="K24" s="120">
        <v>46</v>
      </c>
      <c r="L24" s="120"/>
      <c r="M24" s="121">
        <v>758</v>
      </c>
    </row>
    <row r="25" spans="1:13" x14ac:dyDescent="0.3">
      <c r="A25" s="118" t="s">
        <v>44</v>
      </c>
      <c r="B25" s="123">
        <v>678</v>
      </c>
      <c r="C25" s="120">
        <v>74</v>
      </c>
      <c r="D25" s="120"/>
      <c r="E25" s="121">
        <v>752</v>
      </c>
      <c r="F25" s="122">
        <v>4589</v>
      </c>
      <c r="G25" s="120">
        <v>336</v>
      </c>
      <c r="H25" s="120"/>
      <c r="I25" s="121">
        <v>4925</v>
      </c>
      <c r="J25" s="120">
        <v>5267</v>
      </c>
      <c r="K25" s="120">
        <v>410</v>
      </c>
      <c r="L25" s="120"/>
      <c r="M25" s="121">
        <v>5677</v>
      </c>
    </row>
    <row r="26" spans="1:13" ht="14.5" thickBot="1" x14ac:dyDescent="0.35">
      <c r="A26" s="118" t="s">
        <v>45</v>
      </c>
      <c r="B26" s="123">
        <v>94</v>
      </c>
      <c r="C26" s="124">
        <v>16</v>
      </c>
      <c r="D26" s="124"/>
      <c r="E26" s="125">
        <v>110</v>
      </c>
      <c r="F26" s="126">
        <v>2870</v>
      </c>
      <c r="G26" s="124">
        <v>372</v>
      </c>
      <c r="H26" s="124"/>
      <c r="I26" s="125">
        <v>3242</v>
      </c>
      <c r="J26" s="124">
        <v>2964</v>
      </c>
      <c r="K26" s="124">
        <v>388</v>
      </c>
      <c r="L26" s="124"/>
      <c r="M26" s="125">
        <v>3352</v>
      </c>
    </row>
    <row r="27" spans="1:13" ht="15" thickTop="1" thickBot="1" x14ac:dyDescent="0.35">
      <c r="A27" s="49" t="s">
        <v>26</v>
      </c>
      <c r="B27" s="127">
        <v>13386</v>
      </c>
      <c r="C27" s="128">
        <v>2284</v>
      </c>
      <c r="D27" s="128">
        <v>1</v>
      </c>
      <c r="E27" s="129">
        <v>15671</v>
      </c>
      <c r="F27" s="130">
        <v>93858</v>
      </c>
      <c r="G27" s="128">
        <v>15896</v>
      </c>
      <c r="H27" s="128">
        <v>3</v>
      </c>
      <c r="I27" s="129">
        <v>109757</v>
      </c>
      <c r="J27" s="128">
        <v>107244</v>
      </c>
      <c r="K27" s="128">
        <v>18180</v>
      </c>
      <c r="L27" s="128">
        <v>4</v>
      </c>
      <c r="M27" s="129">
        <v>125428</v>
      </c>
    </row>
    <row r="28" spans="1:13" ht="14.5" thickTop="1" x14ac:dyDescent="0.3"/>
    <row r="29" spans="1:13" ht="14.5" thickBot="1" x14ac:dyDescent="0.35">
      <c r="A29" s="161" t="s">
        <v>250</v>
      </c>
    </row>
    <row r="30" spans="1:13" ht="27" thickTop="1" thickBot="1" x14ac:dyDescent="0.35">
      <c r="A30" s="164" t="s">
        <v>235</v>
      </c>
      <c r="B30" s="131" t="s">
        <v>236</v>
      </c>
      <c r="C30" s="131" t="s">
        <v>237</v>
      </c>
      <c r="D30" s="164" t="s">
        <v>103</v>
      </c>
    </row>
    <row r="31" spans="1:13" ht="14.5" thickTop="1" x14ac:dyDescent="0.3">
      <c r="A31" s="148" t="s">
        <v>238</v>
      </c>
      <c r="B31" s="149">
        <v>14</v>
      </c>
      <c r="C31" s="149">
        <v>3</v>
      </c>
      <c r="D31" s="150">
        <v>17</v>
      </c>
    </row>
    <row r="32" spans="1:13" x14ac:dyDescent="0.3">
      <c r="A32" s="151" t="s">
        <v>239</v>
      </c>
      <c r="B32" s="152">
        <v>1358</v>
      </c>
      <c r="C32" s="152">
        <v>1369</v>
      </c>
      <c r="D32" s="153">
        <v>2727</v>
      </c>
    </row>
    <row r="33" spans="1:6" x14ac:dyDescent="0.3">
      <c r="A33" s="151" t="s">
        <v>240</v>
      </c>
      <c r="B33" s="152">
        <v>2291</v>
      </c>
      <c r="C33" s="152">
        <v>4885</v>
      </c>
      <c r="D33" s="153">
        <v>7176</v>
      </c>
    </row>
    <row r="34" spans="1:6" x14ac:dyDescent="0.3">
      <c r="A34" s="151" t="s">
        <v>241</v>
      </c>
      <c r="B34" s="152">
        <v>2320</v>
      </c>
      <c r="C34" s="152">
        <v>8009</v>
      </c>
      <c r="D34" s="153">
        <v>10329</v>
      </c>
    </row>
    <row r="35" spans="1:6" x14ac:dyDescent="0.3">
      <c r="A35" s="151" t="s">
        <v>242</v>
      </c>
      <c r="B35" s="152">
        <v>2416</v>
      </c>
      <c r="C35" s="152">
        <v>11507</v>
      </c>
      <c r="D35" s="153">
        <v>13923</v>
      </c>
    </row>
    <row r="36" spans="1:6" x14ac:dyDescent="0.3">
      <c r="A36" s="151" t="s">
        <v>243</v>
      </c>
      <c r="B36" s="152">
        <v>2135</v>
      </c>
      <c r="C36" s="152">
        <v>14284</v>
      </c>
      <c r="D36" s="153">
        <v>16419</v>
      </c>
    </row>
    <row r="37" spans="1:6" x14ac:dyDescent="0.3">
      <c r="A37" s="151" t="s">
        <v>244</v>
      </c>
      <c r="B37" s="152">
        <v>1883</v>
      </c>
      <c r="C37" s="152">
        <v>16356</v>
      </c>
      <c r="D37" s="153">
        <v>18239</v>
      </c>
    </row>
    <row r="38" spans="1:6" x14ac:dyDescent="0.3">
      <c r="A38" s="151" t="s">
        <v>245</v>
      </c>
      <c r="B38" s="152">
        <v>1496</v>
      </c>
      <c r="C38" s="152">
        <v>17742</v>
      </c>
      <c r="D38" s="153">
        <v>19238</v>
      </c>
    </row>
    <row r="39" spans="1:6" x14ac:dyDescent="0.3">
      <c r="A39" s="151" t="s">
        <v>246</v>
      </c>
      <c r="B39" s="152">
        <v>930</v>
      </c>
      <c r="C39" s="152">
        <v>17540</v>
      </c>
      <c r="D39" s="153">
        <v>18470</v>
      </c>
    </row>
    <row r="40" spans="1:6" x14ac:dyDescent="0.3">
      <c r="A40" s="151" t="s">
        <v>247</v>
      </c>
      <c r="B40" s="152">
        <v>499</v>
      </c>
      <c r="C40" s="152">
        <v>11872</v>
      </c>
      <c r="D40" s="153">
        <v>12371</v>
      </c>
    </row>
    <row r="41" spans="1:6" x14ac:dyDescent="0.3">
      <c r="A41" s="151" t="s">
        <v>248</v>
      </c>
      <c r="B41" s="152">
        <v>206</v>
      </c>
      <c r="C41" s="152">
        <v>4538</v>
      </c>
      <c r="D41" s="153">
        <v>4744</v>
      </c>
    </row>
    <row r="42" spans="1:6" ht="14.5" thickBot="1" x14ac:dyDescent="0.35">
      <c r="A42" s="151" t="s">
        <v>249</v>
      </c>
      <c r="B42" s="152">
        <v>123</v>
      </c>
      <c r="C42" s="152">
        <v>1652</v>
      </c>
      <c r="D42" s="153">
        <v>1775</v>
      </c>
    </row>
    <row r="43" spans="1:6" ht="15" thickTop="1" thickBot="1" x14ac:dyDescent="0.35">
      <c r="A43" s="49" t="s">
        <v>103</v>
      </c>
      <c r="B43" s="127">
        <v>15671</v>
      </c>
      <c r="C43" s="127">
        <v>109757</v>
      </c>
      <c r="D43" s="127">
        <v>125428</v>
      </c>
    </row>
    <row r="44" spans="1:6" ht="13.5" customHeight="1" thickTop="1" x14ac:dyDescent="0.3">
      <c r="A44" s="611"/>
      <c r="B44" s="611"/>
      <c r="C44" s="611"/>
      <c r="D44" s="611"/>
      <c r="E44" s="611"/>
      <c r="F44" s="611"/>
    </row>
    <row r="45" spans="1:6" x14ac:dyDescent="0.3">
      <c r="A45" s="111"/>
      <c r="B45" s="111"/>
      <c r="C45" s="111"/>
      <c r="D45" s="111"/>
      <c r="E45" s="111"/>
    </row>
    <row r="46" spans="1:6" ht="14.5" thickBot="1" x14ac:dyDescent="0.35">
      <c r="A46" s="161" t="s">
        <v>183</v>
      </c>
      <c r="B46" s="111"/>
      <c r="C46" s="111"/>
      <c r="D46" s="111"/>
      <c r="E46" s="111"/>
    </row>
    <row r="47" spans="1:6" ht="40" thickTop="1" thickBot="1" x14ac:dyDescent="0.35">
      <c r="A47" s="131" t="s">
        <v>145</v>
      </c>
      <c r="B47" s="132" t="s">
        <v>140</v>
      </c>
      <c r="C47" s="132" t="s">
        <v>141</v>
      </c>
      <c r="D47" s="133" t="s">
        <v>142</v>
      </c>
      <c r="E47" s="132" t="s">
        <v>103</v>
      </c>
    </row>
    <row r="48" spans="1:6" ht="14.5" thickTop="1" x14ac:dyDescent="0.3">
      <c r="A48" s="114" t="s">
        <v>146</v>
      </c>
      <c r="B48" s="134">
        <v>97326</v>
      </c>
      <c r="C48" s="134">
        <v>17237</v>
      </c>
      <c r="D48" s="135">
        <v>3</v>
      </c>
      <c r="E48" s="136">
        <v>114566</v>
      </c>
    </row>
    <row r="49" spans="1:5" x14ac:dyDescent="0.3">
      <c r="A49" s="114" t="s">
        <v>147</v>
      </c>
      <c r="B49" s="137">
        <v>1046</v>
      </c>
      <c r="C49" s="137">
        <v>296</v>
      </c>
      <c r="D49" s="138"/>
      <c r="E49" s="139">
        <v>1342</v>
      </c>
    </row>
    <row r="50" spans="1:5" x14ac:dyDescent="0.3">
      <c r="A50" s="114" t="s">
        <v>148</v>
      </c>
      <c r="B50" s="137">
        <v>1459</v>
      </c>
      <c r="C50" s="137">
        <v>207</v>
      </c>
      <c r="D50" s="138"/>
      <c r="E50" s="139">
        <v>1666</v>
      </c>
    </row>
    <row r="51" spans="1:5" x14ac:dyDescent="0.3">
      <c r="A51" s="114" t="s">
        <v>149</v>
      </c>
      <c r="B51" s="137">
        <v>52</v>
      </c>
      <c r="C51" s="137">
        <v>7</v>
      </c>
      <c r="D51" s="138"/>
      <c r="E51" s="139">
        <v>59</v>
      </c>
    </row>
    <row r="52" spans="1:5" x14ac:dyDescent="0.3">
      <c r="A52" s="114" t="s">
        <v>465</v>
      </c>
      <c r="B52" s="137">
        <v>17</v>
      </c>
      <c r="C52" s="137">
        <v>1</v>
      </c>
      <c r="D52" s="138"/>
      <c r="E52" s="139">
        <v>18</v>
      </c>
    </row>
    <row r="53" spans="1:5" x14ac:dyDescent="0.3">
      <c r="A53" s="114" t="s">
        <v>466</v>
      </c>
      <c r="B53" s="137">
        <v>460</v>
      </c>
      <c r="C53" s="137">
        <v>15</v>
      </c>
      <c r="D53" s="138"/>
      <c r="E53" s="139">
        <v>475</v>
      </c>
    </row>
    <row r="54" spans="1:5" x14ac:dyDescent="0.3">
      <c r="A54" s="114" t="s">
        <v>467</v>
      </c>
      <c r="B54" s="137">
        <v>55</v>
      </c>
      <c r="C54" s="137">
        <v>4</v>
      </c>
      <c r="D54" s="138"/>
      <c r="E54" s="139">
        <v>59</v>
      </c>
    </row>
    <row r="55" spans="1:5" x14ac:dyDescent="0.3">
      <c r="A55" s="114" t="s">
        <v>468</v>
      </c>
      <c r="B55" s="137">
        <v>3746</v>
      </c>
      <c r="C55" s="137">
        <v>121</v>
      </c>
      <c r="D55" s="138"/>
      <c r="E55" s="139">
        <v>3867</v>
      </c>
    </row>
    <row r="56" spans="1:5" x14ac:dyDescent="0.3">
      <c r="A56" s="114" t="s">
        <v>469</v>
      </c>
      <c r="B56" s="137">
        <v>544</v>
      </c>
      <c r="C56" s="137">
        <v>135</v>
      </c>
      <c r="D56" s="138">
        <v>1</v>
      </c>
      <c r="E56" s="139">
        <v>680</v>
      </c>
    </row>
    <row r="57" spans="1:5" x14ac:dyDescent="0.3">
      <c r="A57" s="114" t="s">
        <v>470</v>
      </c>
      <c r="B57" s="137">
        <v>26</v>
      </c>
      <c r="C57" s="137">
        <v>8</v>
      </c>
      <c r="D57" s="138"/>
      <c r="E57" s="139">
        <v>34</v>
      </c>
    </row>
    <row r="58" spans="1:5" x14ac:dyDescent="0.3">
      <c r="A58" s="114" t="s">
        <v>471</v>
      </c>
      <c r="B58" s="137">
        <v>1197</v>
      </c>
      <c r="C58" s="137">
        <v>15</v>
      </c>
      <c r="D58" s="138"/>
      <c r="E58" s="139">
        <v>1212</v>
      </c>
    </row>
    <row r="59" spans="1:5" x14ac:dyDescent="0.3">
      <c r="A59" s="114" t="s">
        <v>472</v>
      </c>
      <c r="B59" s="137">
        <v>262</v>
      </c>
      <c r="C59" s="137">
        <v>8</v>
      </c>
      <c r="D59" s="138"/>
      <c r="E59" s="139">
        <v>270</v>
      </c>
    </row>
    <row r="60" spans="1:5" x14ac:dyDescent="0.3">
      <c r="A60" s="114" t="s">
        <v>473</v>
      </c>
      <c r="B60" s="137">
        <v>93</v>
      </c>
      <c r="C60" s="137">
        <v>24</v>
      </c>
      <c r="D60" s="138"/>
      <c r="E60" s="139">
        <v>117</v>
      </c>
    </row>
    <row r="61" spans="1:5" x14ac:dyDescent="0.3">
      <c r="A61" s="114" t="s">
        <v>150</v>
      </c>
      <c r="B61" s="137">
        <v>9</v>
      </c>
      <c r="C61" s="137">
        <v>1</v>
      </c>
      <c r="D61" s="138"/>
      <c r="E61" s="139">
        <v>10</v>
      </c>
    </row>
    <row r="62" spans="1:5" x14ac:dyDescent="0.3">
      <c r="A62" s="114" t="s">
        <v>151</v>
      </c>
      <c r="B62" s="137">
        <v>804</v>
      </c>
      <c r="C62" s="137">
        <v>80</v>
      </c>
      <c r="D62" s="138"/>
      <c r="E62" s="140">
        <v>884</v>
      </c>
    </row>
    <row r="63" spans="1:5" x14ac:dyDescent="0.3">
      <c r="A63" s="114" t="s">
        <v>152</v>
      </c>
      <c r="B63" s="137">
        <v>141</v>
      </c>
      <c r="C63" s="137">
        <v>21</v>
      </c>
      <c r="D63" s="138"/>
      <c r="E63" s="140">
        <v>162</v>
      </c>
    </row>
    <row r="64" spans="1:5" ht="14.5" thickBot="1" x14ac:dyDescent="0.35">
      <c r="A64" s="114" t="s">
        <v>153</v>
      </c>
      <c r="B64" s="137">
        <v>7</v>
      </c>
      <c r="C64" s="137"/>
      <c r="D64" s="138"/>
      <c r="E64" s="140">
        <v>7</v>
      </c>
    </row>
    <row r="65" spans="1:9" ht="15" thickTop="1" thickBot="1" x14ac:dyDescent="0.35">
      <c r="A65" s="49" t="s">
        <v>103</v>
      </c>
      <c r="B65" s="141">
        <v>107244</v>
      </c>
      <c r="C65" s="141">
        <v>18180</v>
      </c>
      <c r="D65" s="142">
        <v>4</v>
      </c>
      <c r="E65" s="143">
        <v>125428</v>
      </c>
    </row>
    <row r="66" spans="1:9" ht="14.5" thickTop="1" x14ac:dyDescent="0.3"/>
    <row r="68" spans="1:9" x14ac:dyDescent="0.3">
      <c r="A68" s="161" t="s">
        <v>185</v>
      </c>
    </row>
    <row r="69" spans="1:9" ht="14.5" thickBot="1" x14ac:dyDescent="0.35"/>
    <row r="70" spans="1:9" ht="14.5" thickTop="1" x14ac:dyDescent="0.3">
      <c r="A70" s="584" t="s">
        <v>27</v>
      </c>
      <c r="B70" s="609" t="s">
        <v>154</v>
      </c>
      <c r="C70" s="609" t="s">
        <v>155</v>
      </c>
      <c r="D70" s="609" t="s">
        <v>156</v>
      </c>
      <c r="E70" s="609" t="s">
        <v>157</v>
      </c>
      <c r="F70" s="609" t="s">
        <v>158</v>
      </c>
      <c r="G70" s="609" t="s">
        <v>159</v>
      </c>
      <c r="H70" s="609" t="s">
        <v>160</v>
      </c>
      <c r="I70" s="609" t="s">
        <v>103</v>
      </c>
    </row>
    <row r="71" spans="1:9" ht="14.5" thickBot="1" x14ac:dyDescent="0.35">
      <c r="A71" s="585"/>
      <c r="B71" s="610"/>
      <c r="C71" s="610" t="s">
        <v>161</v>
      </c>
      <c r="D71" s="610" t="s">
        <v>161</v>
      </c>
      <c r="E71" s="610" t="s">
        <v>161</v>
      </c>
      <c r="F71" s="610" t="s">
        <v>161</v>
      </c>
      <c r="G71" s="610" t="s">
        <v>161</v>
      </c>
      <c r="H71" s="610" t="s">
        <v>161</v>
      </c>
      <c r="I71" s="610" t="s">
        <v>161</v>
      </c>
    </row>
    <row r="72" spans="1:9" ht="14.5" thickTop="1" x14ac:dyDescent="0.3">
      <c r="A72" s="114" t="s">
        <v>28</v>
      </c>
      <c r="B72" s="115">
        <v>7027</v>
      </c>
      <c r="C72" s="115">
        <v>1366</v>
      </c>
      <c r="D72" s="115">
        <v>721</v>
      </c>
      <c r="E72" s="115">
        <v>1420</v>
      </c>
      <c r="F72" s="115">
        <v>319</v>
      </c>
      <c r="G72" s="115">
        <v>319</v>
      </c>
      <c r="H72" s="115">
        <v>964</v>
      </c>
      <c r="I72" s="116">
        <v>11899</v>
      </c>
    </row>
    <row r="73" spans="1:9" x14ac:dyDescent="0.3">
      <c r="A73" s="118" t="s">
        <v>29</v>
      </c>
      <c r="B73" s="119">
        <v>155</v>
      </c>
      <c r="C73" s="119">
        <v>84</v>
      </c>
      <c r="D73" s="119">
        <v>11</v>
      </c>
      <c r="E73" s="119">
        <v>28</v>
      </c>
      <c r="F73" s="119">
        <v>24</v>
      </c>
      <c r="G73" s="119">
        <v>24</v>
      </c>
      <c r="H73" s="119">
        <v>16</v>
      </c>
      <c r="I73" s="144">
        <v>322</v>
      </c>
    </row>
    <row r="74" spans="1:9" x14ac:dyDescent="0.3">
      <c r="A74" s="118" t="s">
        <v>30</v>
      </c>
      <c r="B74" s="123">
        <v>12209</v>
      </c>
      <c r="C74" s="123">
        <v>3202</v>
      </c>
      <c r="D74" s="123">
        <v>822</v>
      </c>
      <c r="E74" s="123">
        <v>1706</v>
      </c>
      <c r="F74" s="123">
        <v>1357</v>
      </c>
      <c r="G74" s="123">
        <v>1357</v>
      </c>
      <c r="H74" s="123">
        <v>3338</v>
      </c>
      <c r="I74" s="145">
        <v>22790</v>
      </c>
    </row>
    <row r="75" spans="1:9" x14ac:dyDescent="0.3">
      <c r="A75" s="118" t="s">
        <v>143</v>
      </c>
      <c r="B75" s="123">
        <v>848</v>
      </c>
      <c r="C75" s="123">
        <v>51</v>
      </c>
      <c r="D75" s="123">
        <v>11</v>
      </c>
      <c r="E75" s="123">
        <v>140</v>
      </c>
      <c r="F75" s="123">
        <v>28</v>
      </c>
      <c r="G75" s="123">
        <v>28</v>
      </c>
      <c r="H75" s="123">
        <v>198</v>
      </c>
      <c r="I75" s="145">
        <v>1276</v>
      </c>
    </row>
    <row r="76" spans="1:9" x14ac:dyDescent="0.3">
      <c r="A76" s="118" t="s">
        <v>144</v>
      </c>
      <c r="B76" s="123">
        <v>789</v>
      </c>
      <c r="C76" s="123">
        <v>104</v>
      </c>
      <c r="D76" s="123">
        <v>42</v>
      </c>
      <c r="E76" s="123"/>
      <c r="F76" s="123">
        <v>61</v>
      </c>
      <c r="G76" s="123">
        <v>61</v>
      </c>
      <c r="H76" s="123">
        <v>44</v>
      </c>
      <c r="I76" s="145">
        <v>1055</v>
      </c>
    </row>
    <row r="77" spans="1:9" x14ac:dyDescent="0.3">
      <c r="A77" s="118" t="s">
        <v>31</v>
      </c>
      <c r="B77" s="123">
        <v>4628</v>
      </c>
      <c r="C77" s="123">
        <v>1055</v>
      </c>
      <c r="D77" s="123">
        <v>294</v>
      </c>
      <c r="E77" s="123">
        <v>920</v>
      </c>
      <c r="F77" s="123">
        <v>439</v>
      </c>
      <c r="G77" s="123">
        <v>439</v>
      </c>
      <c r="H77" s="123">
        <v>2949</v>
      </c>
      <c r="I77" s="145">
        <v>10365</v>
      </c>
    </row>
    <row r="78" spans="1:9" x14ac:dyDescent="0.3">
      <c r="A78" s="118" t="s">
        <v>46</v>
      </c>
      <c r="B78" s="123">
        <v>819</v>
      </c>
      <c r="C78" s="123">
        <v>179</v>
      </c>
      <c r="D78" s="123">
        <v>51</v>
      </c>
      <c r="E78" s="123">
        <v>229</v>
      </c>
      <c r="F78" s="123">
        <v>111</v>
      </c>
      <c r="G78" s="123">
        <v>111</v>
      </c>
      <c r="H78" s="123">
        <v>430</v>
      </c>
      <c r="I78" s="145">
        <v>1841</v>
      </c>
    </row>
    <row r="79" spans="1:9" x14ac:dyDescent="0.3">
      <c r="A79" s="118" t="s">
        <v>32</v>
      </c>
      <c r="B79" s="123">
        <v>2112</v>
      </c>
      <c r="C79" s="123">
        <v>541</v>
      </c>
      <c r="D79" s="123">
        <v>124</v>
      </c>
      <c r="E79" s="123">
        <v>402</v>
      </c>
      <c r="F79" s="123">
        <v>264</v>
      </c>
      <c r="G79" s="123">
        <v>264</v>
      </c>
      <c r="H79" s="123">
        <v>627</v>
      </c>
      <c r="I79" s="145">
        <v>4135</v>
      </c>
    </row>
    <row r="80" spans="1:9" x14ac:dyDescent="0.3">
      <c r="A80" s="118" t="s">
        <v>33</v>
      </c>
      <c r="B80" s="123">
        <v>5651</v>
      </c>
      <c r="C80" s="123">
        <v>1469</v>
      </c>
      <c r="D80" s="123">
        <v>380</v>
      </c>
      <c r="E80" s="123">
        <v>1039</v>
      </c>
      <c r="F80" s="123">
        <v>575</v>
      </c>
      <c r="G80" s="123">
        <v>575</v>
      </c>
      <c r="H80" s="123">
        <v>356</v>
      </c>
      <c r="I80" s="145">
        <v>9566</v>
      </c>
    </row>
    <row r="81" spans="1:10" x14ac:dyDescent="0.3">
      <c r="A81" s="118" t="s">
        <v>34</v>
      </c>
      <c r="B81" s="123">
        <v>3822</v>
      </c>
      <c r="C81" s="123">
        <v>950</v>
      </c>
      <c r="D81" s="123">
        <v>178</v>
      </c>
      <c r="E81" s="123">
        <v>844</v>
      </c>
      <c r="F81" s="123">
        <v>469</v>
      </c>
      <c r="G81" s="123">
        <v>469</v>
      </c>
      <c r="H81" s="123">
        <v>3158</v>
      </c>
      <c r="I81" s="145">
        <v>9474</v>
      </c>
    </row>
    <row r="82" spans="1:10" x14ac:dyDescent="0.3">
      <c r="A82" s="118" t="s">
        <v>35</v>
      </c>
      <c r="B82" s="123">
        <v>1028</v>
      </c>
      <c r="C82" s="123">
        <v>291</v>
      </c>
      <c r="D82" s="123">
        <v>53</v>
      </c>
      <c r="E82" s="123">
        <v>230</v>
      </c>
      <c r="F82" s="123">
        <v>84</v>
      </c>
      <c r="G82" s="123">
        <v>84</v>
      </c>
      <c r="H82" s="123">
        <v>400</v>
      </c>
      <c r="I82" s="145">
        <v>2093</v>
      </c>
    </row>
    <row r="83" spans="1:10" x14ac:dyDescent="0.3">
      <c r="A83" s="118" t="s">
        <v>36</v>
      </c>
      <c r="B83" s="123">
        <v>2924</v>
      </c>
      <c r="C83" s="123">
        <v>529</v>
      </c>
      <c r="D83" s="123">
        <v>116</v>
      </c>
      <c r="E83" s="123">
        <v>480</v>
      </c>
      <c r="F83" s="123">
        <v>223</v>
      </c>
      <c r="G83" s="123">
        <v>223</v>
      </c>
      <c r="H83" s="123">
        <v>1001</v>
      </c>
      <c r="I83" s="145">
        <v>5297</v>
      </c>
    </row>
    <row r="84" spans="1:10" x14ac:dyDescent="0.3">
      <c r="A84" s="118" t="s">
        <v>37</v>
      </c>
      <c r="B84" s="123">
        <v>8254</v>
      </c>
      <c r="C84" s="123">
        <v>1904</v>
      </c>
      <c r="D84" s="123">
        <v>321</v>
      </c>
      <c r="E84" s="123"/>
      <c r="F84" s="123">
        <v>823</v>
      </c>
      <c r="G84" s="123">
        <v>823</v>
      </c>
      <c r="H84" s="123">
        <v>174</v>
      </c>
      <c r="I84" s="145">
        <v>11578</v>
      </c>
    </row>
    <row r="85" spans="1:10" x14ac:dyDescent="0.3">
      <c r="A85" s="118" t="s">
        <v>38</v>
      </c>
      <c r="B85" s="123">
        <v>2152</v>
      </c>
      <c r="C85" s="123">
        <v>611</v>
      </c>
      <c r="D85" s="123">
        <v>142</v>
      </c>
      <c r="E85" s="123">
        <v>294</v>
      </c>
      <c r="F85" s="123">
        <v>239</v>
      </c>
      <c r="G85" s="123">
        <v>239</v>
      </c>
      <c r="H85" s="123">
        <v>88</v>
      </c>
      <c r="I85" s="145">
        <v>3554</v>
      </c>
    </row>
    <row r="86" spans="1:10" x14ac:dyDescent="0.3">
      <c r="A86" s="118" t="s">
        <v>39</v>
      </c>
      <c r="B86" s="123">
        <v>486</v>
      </c>
      <c r="C86" s="123">
        <v>182</v>
      </c>
      <c r="D86" s="123">
        <v>11</v>
      </c>
      <c r="E86" s="123">
        <v>33</v>
      </c>
      <c r="F86" s="123">
        <v>27</v>
      </c>
      <c r="G86" s="123">
        <v>27</v>
      </c>
      <c r="H86" s="123">
        <v>58</v>
      </c>
      <c r="I86" s="145">
        <v>799</v>
      </c>
    </row>
    <row r="87" spans="1:10" x14ac:dyDescent="0.3">
      <c r="A87" s="118" t="s">
        <v>40</v>
      </c>
      <c r="B87" s="123">
        <v>2126</v>
      </c>
      <c r="C87" s="123">
        <v>1120</v>
      </c>
      <c r="D87" s="123">
        <v>68</v>
      </c>
      <c r="E87" s="123">
        <v>141</v>
      </c>
      <c r="F87" s="123">
        <v>169</v>
      </c>
      <c r="G87" s="123">
        <v>169</v>
      </c>
      <c r="H87" s="123">
        <v>5927</v>
      </c>
      <c r="I87" s="145">
        <v>9564</v>
      </c>
    </row>
    <row r="88" spans="1:10" x14ac:dyDescent="0.3">
      <c r="A88" s="118" t="s">
        <v>41</v>
      </c>
      <c r="B88" s="123">
        <v>2386</v>
      </c>
      <c r="C88" s="123">
        <v>942</v>
      </c>
      <c r="D88" s="123">
        <v>65</v>
      </c>
      <c r="E88" s="123">
        <v>176</v>
      </c>
      <c r="F88" s="123">
        <v>162</v>
      </c>
      <c r="G88" s="123">
        <v>162</v>
      </c>
      <c r="H88" s="123">
        <v>5075</v>
      </c>
      <c r="I88" s="145">
        <v>8819</v>
      </c>
    </row>
    <row r="89" spans="1:10" x14ac:dyDescent="0.3">
      <c r="A89" s="118" t="s">
        <v>42</v>
      </c>
      <c r="B89" s="123">
        <v>615</v>
      </c>
      <c r="C89" s="123">
        <v>186</v>
      </c>
      <c r="D89" s="123">
        <v>15</v>
      </c>
      <c r="E89" s="123">
        <v>51</v>
      </c>
      <c r="F89" s="123">
        <v>55</v>
      </c>
      <c r="G89" s="123">
        <v>55</v>
      </c>
      <c r="H89" s="123">
        <v>288</v>
      </c>
      <c r="I89" s="145">
        <v>1214</v>
      </c>
    </row>
    <row r="90" spans="1:10" x14ac:dyDescent="0.3">
      <c r="A90" s="118" t="s">
        <v>43</v>
      </c>
      <c r="B90" s="123">
        <v>437</v>
      </c>
      <c r="C90" s="123">
        <v>179</v>
      </c>
      <c r="D90" s="123">
        <v>18</v>
      </c>
      <c r="E90" s="123">
        <v>15</v>
      </c>
      <c r="F90" s="123">
        <v>59</v>
      </c>
      <c r="G90" s="123">
        <v>59</v>
      </c>
      <c r="H90" s="123">
        <v>44</v>
      </c>
      <c r="I90" s="145">
        <v>758</v>
      </c>
    </row>
    <row r="91" spans="1:10" x14ac:dyDescent="0.3">
      <c r="A91" s="118" t="s">
        <v>44</v>
      </c>
      <c r="B91" s="123">
        <v>2568</v>
      </c>
      <c r="C91" s="123">
        <v>1234</v>
      </c>
      <c r="D91" s="123">
        <v>109</v>
      </c>
      <c r="E91" s="123">
        <v>197</v>
      </c>
      <c r="F91" s="123">
        <v>354</v>
      </c>
      <c r="G91" s="123">
        <v>354</v>
      </c>
      <c r="H91" s="123">
        <v>1197</v>
      </c>
      <c r="I91" s="145">
        <v>5677</v>
      </c>
    </row>
    <row r="92" spans="1:10" ht="14.5" thickBot="1" x14ac:dyDescent="0.35">
      <c r="A92" s="118" t="s">
        <v>45</v>
      </c>
      <c r="B92" s="123">
        <v>1842</v>
      </c>
      <c r="C92" s="123">
        <v>373</v>
      </c>
      <c r="D92" s="123">
        <v>73</v>
      </c>
      <c r="E92" s="123">
        <v>204</v>
      </c>
      <c r="F92" s="123">
        <v>241</v>
      </c>
      <c r="G92" s="123">
        <v>241</v>
      </c>
      <c r="H92" s="123">
        <v>582</v>
      </c>
      <c r="I92" s="145">
        <v>3352</v>
      </c>
    </row>
    <row r="93" spans="1:10" ht="15" thickTop="1" thickBot="1" x14ac:dyDescent="0.35">
      <c r="A93" s="49" t="s">
        <v>26</v>
      </c>
      <c r="B93" s="127">
        <v>62878</v>
      </c>
      <c r="C93" s="127">
        <v>16552</v>
      </c>
      <c r="D93" s="127">
        <v>3625</v>
      </c>
      <c r="E93" s="127">
        <v>8549</v>
      </c>
      <c r="F93" s="127">
        <v>6083</v>
      </c>
      <c r="G93" s="127">
        <v>6083</v>
      </c>
      <c r="H93" s="127">
        <v>26914</v>
      </c>
      <c r="I93" s="127">
        <v>125428</v>
      </c>
    </row>
    <row r="94" spans="1:10" ht="14.5" thickTop="1" x14ac:dyDescent="0.3"/>
    <row r="95" spans="1:10" ht="14.5" thickBot="1" x14ac:dyDescent="0.35">
      <c r="A95" s="161" t="s">
        <v>186</v>
      </c>
    </row>
    <row r="96" spans="1:10" ht="48.5" thickTop="1" x14ac:dyDescent="0.3">
      <c r="A96" s="146" t="s">
        <v>27</v>
      </c>
      <c r="B96" s="147" t="s">
        <v>162</v>
      </c>
      <c r="C96" s="147" t="s">
        <v>163</v>
      </c>
      <c r="D96" s="147" t="s">
        <v>164</v>
      </c>
      <c r="E96" s="147" t="s">
        <v>165</v>
      </c>
      <c r="F96" s="147" t="s">
        <v>166</v>
      </c>
      <c r="G96" s="147" t="s">
        <v>167</v>
      </c>
      <c r="H96" s="147" t="s">
        <v>99</v>
      </c>
      <c r="I96" s="147" t="s">
        <v>168</v>
      </c>
      <c r="J96" s="147" t="s">
        <v>103</v>
      </c>
    </row>
    <row r="97" spans="1:10" x14ac:dyDescent="0.3">
      <c r="A97" s="148" t="s">
        <v>28</v>
      </c>
      <c r="B97" s="149">
        <v>1910</v>
      </c>
      <c r="C97" s="149">
        <v>3160</v>
      </c>
      <c r="D97" s="149">
        <v>2521</v>
      </c>
      <c r="E97" s="149">
        <v>91</v>
      </c>
      <c r="F97" s="149"/>
      <c r="G97" s="149"/>
      <c r="H97" s="149">
        <v>1240</v>
      </c>
      <c r="I97" s="149">
        <v>2977</v>
      </c>
      <c r="J97" s="150">
        <v>11899</v>
      </c>
    </row>
    <row r="98" spans="1:10" x14ac:dyDescent="0.3">
      <c r="A98" s="151" t="s">
        <v>29</v>
      </c>
      <c r="B98" s="152">
        <v>65</v>
      </c>
      <c r="C98" s="152">
        <v>100</v>
      </c>
      <c r="D98" s="152">
        <v>109</v>
      </c>
      <c r="E98" s="152">
        <v>2</v>
      </c>
      <c r="F98" s="152"/>
      <c r="G98" s="152"/>
      <c r="H98" s="152">
        <v>31</v>
      </c>
      <c r="I98" s="152">
        <v>15</v>
      </c>
      <c r="J98" s="153">
        <v>322</v>
      </c>
    </row>
    <row r="99" spans="1:10" x14ac:dyDescent="0.3">
      <c r="A99" s="151" t="s">
        <v>30</v>
      </c>
      <c r="B99" s="152">
        <v>1754</v>
      </c>
      <c r="C99" s="152">
        <v>3861</v>
      </c>
      <c r="D99" s="152">
        <v>3289</v>
      </c>
      <c r="E99" s="152">
        <v>307</v>
      </c>
      <c r="F99" s="152">
        <v>98</v>
      </c>
      <c r="G99" s="152">
        <v>136</v>
      </c>
      <c r="H99" s="152">
        <v>1076</v>
      </c>
      <c r="I99" s="152">
        <v>12269</v>
      </c>
      <c r="J99" s="153">
        <v>22790</v>
      </c>
    </row>
    <row r="100" spans="1:10" x14ac:dyDescent="0.3">
      <c r="A100" s="151" t="s">
        <v>143</v>
      </c>
      <c r="B100" s="152">
        <v>241</v>
      </c>
      <c r="C100" s="152">
        <v>464</v>
      </c>
      <c r="D100" s="152">
        <v>304</v>
      </c>
      <c r="E100" s="152">
        <v>12</v>
      </c>
      <c r="F100" s="152">
        <v>20</v>
      </c>
      <c r="G100" s="152">
        <v>21</v>
      </c>
      <c r="H100" s="152">
        <v>45</v>
      </c>
      <c r="I100" s="152">
        <v>169</v>
      </c>
      <c r="J100" s="153">
        <v>1276</v>
      </c>
    </row>
    <row r="101" spans="1:10" x14ac:dyDescent="0.3">
      <c r="A101" s="151" t="s">
        <v>144</v>
      </c>
      <c r="B101" s="152">
        <v>243</v>
      </c>
      <c r="C101" s="152">
        <v>346</v>
      </c>
      <c r="D101" s="152">
        <v>308</v>
      </c>
      <c r="E101" s="152">
        <v>25</v>
      </c>
      <c r="F101" s="152">
        <v>3</v>
      </c>
      <c r="G101" s="152">
        <v>15</v>
      </c>
      <c r="H101" s="152">
        <v>105</v>
      </c>
      <c r="I101" s="152">
        <v>10</v>
      </c>
      <c r="J101" s="153">
        <v>1055</v>
      </c>
    </row>
    <row r="102" spans="1:10" x14ac:dyDescent="0.3">
      <c r="A102" s="151" t="s">
        <v>31</v>
      </c>
      <c r="B102" s="152">
        <v>945</v>
      </c>
      <c r="C102" s="152">
        <v>3119</v>
      </c>
      <c r="D102" s="152">
        <v>1414</v>
      </c>
      <c r="E102" s="152">
        <v>328</v>
      </c>
      <c r="F102" s="152">
        <v>139</v>
      </c>
      <c r="G102" s="152">
        <v>105</v>
      </c>
      <c r="H102" s="152">
        <v>593</v>
      </c>
      <c r="I102" s="152">
        <v>3722</v>
      </c>
      <c r="J102" s="153">
        <v>10365</v>
      </c>
    </row>
    <row r="103" spans="1:10" x14ac:dyDescent="0.3">
      <c r="A103" s="151" t="s">
        <v>46</v>
      </c>
      <c r="B103" s="152">
        <v>285</v>
      </c>
      <c r="C103" s="152">
        <v>555</v>
      </c>
      <c r="D103" s="152">
        <v>360</v>
      </c>
      <c r="E103" s="152">
        <v>23</v>
      </c>
      <c r="F103" s="152">
        <v>4</v>
      </c>
      <c r="G103" s="152">
        <v>20</v>
      </c>
      <c r="H103" s="152">
        <v>122</v>
      </c>
      <c r="I103" s="152">
        <v>472</v>
      </c>
      <c r="J103" s="153">
        <v>1841</v>
      </c>
    </row>
    <row r="104" spans="1:10" x14ac:dyDescent="0.3">
      <c r="A104" s="151" t="s">
        <v>32</v>
      </c>
      <c r="B104" s="152">
        <v>232</v>
      </c>
      <c r="C104" s="152">
        <v>543</v>
      </c>
      <c r="D104" s="152">
        <v>298</v>
      </c>
      <c r="E104" s="152">
        <v>63</v>
      </c>
      <c r="F104" s="152">
        <v>28</v>
      </c>
      <c r="G104" s="152">
        <v>2</v>
      </c>
      <c r="H104" s="152">
        <v>80</v>
      </c>
      <c r="I104" s="152">
        <v>2889</v>
      </c>
      <c r="J104" s="153">
        <v>4135</v>
      </c>
    </row>
    <row r="105" spans="1:10" x14ac:dyDescent="0.3">
      <c r="A105" s="151" t="s">
        <v>33</v>
      </c>
      <c r="B105" s="152">
        <v>1793</v>
      </c>
      <c r="C105" s="152">
        <v>3082</v>
      </c>
      <c r="D105" s="152">
        <v>2575</v>
      </c>
      <c r="E105" s="152">
        <v>292</v>
      </c>
      <c r="F105" s="152"/>
      <c r="G105" s="152"/>
      <c r="H105" s="152">
        <v>1159</v>
      </c>
      <c r="I105" s="152">
        <v>665</v>
      </c>
      <c r="J105" s="153">
        <v>9566</v>
      </c>
    </row>
    <row r="106" spans="1:10" x14ac:dyDescent="0.3">
      <c r="A106" s="151" t="s">
        <v>34</v>
      </c>
      <c r="B106" s="152">
        <v>1143</v>
      </c>
      <c r="C106" s="152">
        <v>3667</v>
      </c>
      <c r="D106" s="152">
        <v>2308</v>
      </c>
      <c r="E106" s="152">
        <v>206</v>
      </c>
      <c r="F106" s="152"/>
      <c r="G106" s="152"/>
      <c r="H106" s="152">
        <v>513</v>
      </c>
      <c r="I106" s="152">
        <v>1637</v>
      </c>
      <c r="J106" s="153">
        <v>9474</v>
      </c>
    </row>
    <row r="107" spans="1:10" x14ac:dyDescent="0.3">
      <c r="A107" s="151" t="s">
        <v>35</v>
      </c>
      <c r="B107" s="152">
        <v>250</v>
      </c>
      <c r="C107" s="152">
        <v>737</v>
      </c>
      <c r="D107" s="152">
        <v>496</v>
      </c>
      <c r="E107" s="152">
        <v>58</v>
      </c>
      <c r="F107" s="152">
        <v>12</v>
      </c>
      <c r="G107" s="152">
        <v>2</v>
      </c>
      <c r="H107" s="152">
        <v>120</v>
      </c>
      <c r="I107" s="152">
        <v>418</v>
      </c>
      <c r="J107" s="153">
        <v>2093</v>
      </c>
    </row>
    <row r="108" spans="1:10" x14ac:dyDescent="0.3">
      <c r="A108" s="151" t="s">
        <v>36</v>
      </c>
      <c r="B108" s="152">
        <v>102</v>
      </c>
      <c r="C108" s="152">
        <v>247</v>
      </c>
      <c r="D108" s="152">
        <v>204</v>
      </c>
      <c r="E108" s="152">
        <v>152</v>
      </c>
      <c r="F108" s="152">
        <v>129</v>
      </c>
      <c r="G108" s="152">
        <v>110</v>
      </c>
      <c r="H108" s="152">
        <v>117</v>
      </c>
      <c r="I108" s="152">
        <v>4236</v>
      </c>
      <c r="J108" s="153">
        <v>5297</v>
      </c>
    </row>
    <row r="109" spans="1:10" x14ac:dyDescent="0.3">
      <c r="A109" s="151" t="s">
        <v>37</v>
      </c>
      <c r="B109" s="152">
        <v>1735</v>
      </c>
      <c r="C109" s="152">
        <v>4700</v>
      </c>
      <c r="D109" s="152">
        <v>3452</v>
      </c>
      <c r="E109" s="152">
        <v>253</v>
      </c>
      <c r="F109" s="152">
        <v>898</v>
      </c>
      <c r="G109" s="152"/>
      <c r="H109" s="152">
        <v>357</v>
      </c>
      <c r="I109" s="152">
        <v>183</v>
      </c>
      <c r="J109" s="153">
        <v>11578</v>
      </c>
    </row>
    <row r="110" spans="1:10" x14ac:dyDescent="0.3">
      <c r="A110" s="151" t="s">
        <v>38</v>
      </c>
      <c r="B110" s="152">
        <v>511</v>
      </c>
      <c r="C110" s="152">
        <v>1712</v>
      </c>
      <c r="D110" s="152">
        <v>954</v>
      </c>
      <c r="E110" s="152">
        <v>54</v>
      </c>
      <c r="F110" s="152"/>
      <c r="G110" s="152"/>
      <c r="H110" s="152">
        <v>176</v>
      </c>
      <c r="I110" s="152">
        <v>147</v>
      </c>
      <c r="J110" s="153">
        <v>3554</v>
      </c>
    </row>
    <row r="111" spans="1:10" x14ac:dyDescent="0.3">
      <c r="A111" s="151" t="s">
        <v>39</v>
      </c>
      <c r="B111" s="152">
        <v>40</v>
      </c>
      <c r="C111" s="152">
        <v>453</v>
      </c>
      <c r="D111" s="152">
        <v>164</v>
      </c>
      <c r="E111" s="152">
        <v>2</v>
      </c>
      <c r="F111" s="152"/>
      <c r="G111" s="152"/>
      <c r="H111" s="152">
        <v>61</v>
      </c>
      <c r="I111" s="152">
        <v>79</v>
      </c>
      <c r="J111" s="153">
        <v>799</v>
      </c>
    </row>
    <row r="112" spans="1:10" x14ac:dyDescent="0.3">
      <c r="A112" s="151" t="s">
        <v>40</v>
      </c>
      <c r="B112" s="152">
        <v>288</v>
      </c>
      <c r="C112" s="152">
        <v>2239</v>
      </c>
      <c r="D112" s="152">
        <v>1366</v>
      </c>
      <c r="E112" s="152">
        <v>20</v>
      </c>
      <c r="F112" s="152">
        <v>34</v>
      </c>
      <c r="G112" s="152">
        <v>26</v>
      </c>
      <c r="H112" s="152">
        <v>99</v>
      </c>
      <c r="I112" s="152">
        <v>5492</v>
      </c>
      <c r="J112" s="153">
        <v>9564</v>
      </c>
    </row>
    <row r="113" spans="1:10" x14ac:dyDescent="0.3">
      <c r="A113" s="151" t="s">
        <v>41</v>
      </c>
      <c r="B113" s="152">
        <v>487</v>
      </c>
      <c r="C113" s="152">
        <v>3046</v>
      </c>
      <c r="D113" s="152">
        <v>1838</v>
      </c>
      <c r="E113" s="152">
        <v>27</v>
      </c>
      <c r="F113" s="152">
        <v>88</v>
      </c>
      <c r="G113" s="152">
        <v>31</v>
      </c>
      <c r="H113" s="152">
        <v>243</v>
      </c>
      <c r="I113" s="152">
        <v>3059</v>
      </c>
      <c r="J113" s="153">
        <v>8819</v>
      </c>
    </row>
    <row r="114" spans="1:10" x14ac:dyDescent="0.3">
      <c r="A114" s="151" t="s">
        <v>42</v>
      </c>
      <c r="B114" s="152">
        <v>74</v>
      </c>
      <c r="C114" s="152">
        <v>481</v>
      </c>
      <c r="D114" s="152">
        <v>243</v>
      </c>
      <c r="E114" s="152">
        <v>1</v>
      </c>
      <c r="F114" s="152"/>
      <c r="G114" s="152"/>
      <c r="H114" s="152">
        <v>50</v>
      </c>
      <c r="I114" s="152">
        <v>365</v>
      </c>
      <c r="J114" s="153">
        <v>1214</v>
      </c>
    </row>
    <row r="115" spans="1:10" x14ac:dyDescent="0.3">
      <c r="A115" s="151" t="s">
        <v>43</v>
      </c>
      <c r="B115" s="152">
        <v>109</v>
      </c>
      <c r="C115" s="152">
        <v>240</v>
      </c>
      <c r="D115" s="152">
        <v>255</v>
      </c>
      <c r="E115" s="152">
        <v>9</v>
      </c>
      <c r="F115" s="152"/>
      <c r="G115" s="152"/>
      <c r="H115" s="152">
        <v>70</v>
      </c>
      <c r="I115" s="152">
        <v>75</v>
      </c>
      <c r="J115" s="153">
        <v>758</v>
      </c>
    </row>
    <row r="116" spans="1:10" x14ac:dyDescent="0.3">
      <c r="A116" s="151" t="s">
        <v>44</v>
      </c>
      <c r="B116" s="152">
        <v>637</v>
      </c>
      <c r="C116" s="152">
        <v>1891</v>
      </c>
      <c r="D116" s="152">
        <v>1636</v>
      </c>
      <c r="E116" s="152">
        <v>25</v>
      </c>
      <c r="F116" s="152">
        <v>12</v>
      </c>
      <c r="G116" s="152">
        <v>6</v>
      </c>
      <c r="H116" s="152">
        <v>498</v>
      </c>
      <c r="I116" s="152">
        <v>972</v>
      </c>
      <c r="J116" s="153">
        <v>5677</v>
      </c>
    </row>
    <row r="117" spans="1:10" ht="14.5" thickBot="1" x14ac:dyDescent="0.35">
      <c r="A117" s="154" t="s">
        <v>45</v>
      </c>
      <c r="B117" s="155">
        <v>414</v>
      </c>
      <c r="C117" s="155">
        <v>1419</v>
      </c>
      <c r="D117" s="155">
        <v>804</v>
      </c>
      <c r="E117" s="155">
        <v>19</v>
      </c>
      <c r="F117" s="155"/>
      <c r="G117" s="155"/>
      <c r="H117" s="155">
        <v>274</v>
      </c>
      <c r="I117" s="155">
        <v>422</v>
      </c>
      <c r="J117" s="156">
        <v>3352</v>
      </c>
    </row>
    <row r="118" spans="1:10" ht="15" thickTop="1" thickBot="1" x14ac:dyDescent="0.35">
      <c r="A118" s="49" t="s">
        <v>26</v>
      </c>
      <c r="B118" s="127">
        <v>13258</v>
      </c>
      <c r="C118" s="127">
        <v>36062</v>
      </c>
      <c r="D118" s="127">
        <v>24898</v>
      </c>
      <c r="E118" s="127">
        <v>1969</v>
      </c>
      <c r="F118" s="127">
        <v>1465</v>
      </c>
      <c r="G118" s="127">
        <v>474</v>
      </c>
      <c r="H118" s="127">
        <v>7029</v>
      </c>
      <c r="I118" s="127">
        <v>40273</v>
      </c>
      <c r="J118" s="127">
        <v>125428</v>
      </c>
    </row>
    <row r="119" spans="1:10" ht="14.5" thickTop="1" x14ac:dyDescent="0.3"/>
    <row r="120" spans="1:10" ht="14.5" thickBot="1" x14ac:dyDescent="0.35">
      <c r="A120" s="161" t="s">
        <v>187</v>
      </c>
    </row>
    <row r="121" spans="1:10" ht="36.5" thickTop="1" x14ac:dyDescent="0.3">
      <c r="A121" s="146" t="s">
        <v>27</v>
      </c>
      <c r="B121" s="147" t="s">
        <v>169</v>
      </c>
      <c r="C121" s="147" t="s">
        <v>170</v>
      </c>
      <c r="D121" s="147" t="s">
        <v>171</v>
      </c>
      <c r="E121" s="147" t="s">
        <v>168</v>
      </c>
      <c r="F121" s="147" t="s">
        <v>103</v>
      </c>
    </row>
    <row r="122" spans="1:10" x14ac:dyDescent="0.3">
      <c r="A122" s="148" t="s">
        <v>28</v>
      </c>
      <c r="B122" s="149">
        <v>165</v>
      </c>
      <c r="C122" s="149">
        <v>203</v>
      </c>
      <c r="D122" s="149">
        <v>816</v>
      </c>
      <c r="E122" s="149">
        <v>10715</v>
      </c>
      <c r="F122" s="150">
        <v>11899</v>
      </c>
    </row>
    <row r="123" spans="1:10" x14ac:dyDescent="0.3">
      <c r="A123" s="151" t="s">
        <v>29</v>
      </c>
      <c r="B123" s="152">
        <v>18</v>
      </c>
      <c r="C123" s="152">
        <v>25</v>
      </c>
      <c r="D123" s="152">
        <v>279</v>
      </c>
      <c r="E123" s="152"/>
      <c r="F123" s="153">
        <v>322</v>
      </c>
    </row>
    <row r="124" spans="1:10" x14ac:dyDescent="0.3">
      <c r="A124" s="151" t="s">
        <v>30</v>
      </c>
      <c r="B124" s="152">
        <v>1108</v>
      </c>
      <c r="C124" s="152">
        <v>1280</v>
      </c>
      <c r="D124" s="152">
        <v>9481</v>
      </c>
      <c r="E124" s="152">
        <v>10921</v>
      </c>
      <c r="F124" s="153">
        <v>22790</v>
      </c>
    </row>
    <row r="125" spans="1:10" x14ac:dyDescent="0.3">
      <c r="A125" s="151" t="s">
        <v>143</v>
      </c>
      <c r="B125" s="152">
        <v>4</v>
      </c>
      <c r="C125" s="152">
        <v>5</v>
      </c>
      <c r="D125" s="152">
        <v>824</v>
      </c>
      <c r="E125" s="152">
        <v>443</v>
      </c>
      <c r="F125" s="153">
        <v>1276</v>
      </c>
    </row>
    <row r="126" spans="1:10" x14ac:dyDescent="0.3">
      <c r="A126" s="151" t="s">
        <v>144</v>
      </c>
      <c r="B126" s="152">
        <v>551</v>
      </c>
      <c r="C126" s="152">
        <v>238</v>
      </c>
      <c r="D126" s="152"/>
      <c r="E126" s="152">
        <v>266</v>
      </c>
      <c r="F126" s="153">
        <v>1055</v>
      </c>
    </row>
    <row r="127" spans="1:10" x14ac:dyDescent="0.3">
      <c r="A127" s="151" t="s">
        <v>31</v>
      </c>
      <c r="B127" s="152">
        <v>181</v>
      </c>
      <c r="C127" s="152">
        <v>294</v>
      </c>
      <c r="D127" s="152">
        <v>2038</v>
      </c>
      <c r="E127" s="152">
        <v>7852</v>
      </c>
      <c r="F127" s="153">
        <v>10365</v>
      </c>
    </row>
    <row r="128" spans="1:10" x14ac:dyDescent="0.3">
      <c r="A128" s="151" t="s">
        <v>46</v>
      </c>
      <c r="B128" s="152"/>
      <c r="C128" s="152"/>
      <c r="D128" s="152"/>
      <c r="E128" s="152">
        <v>1841</v>
      </c>
      <c r="F128" s="153">
        <v>1841</v>
      </c>
    </row>
    <row r="129" spans="1:6" x14ac:dyDescent="0.3">
      <c r="A129" s="151" t="s">
        <v>32</v>
      </c>
      <c r="B129" s="152">
        <v>169</v>
      </c>
      <c r="C129" s="152">
        <v>72</v>
      </c>
      <c r="D129" s="152">
        <v>125</v>
      </c>
      <c r="E129" s="152">
        <v>3769</v>
      </c>
      <c r="F129" s="153">
        <v>4135</v>
      </c>
    </row>
    <row r="130" spans="1:6" x14ac:dyDescent="0.3">
      <c r="A130" s="151" t="s">
        <v>33</v>
      </c>
      <c r="B130" s="152"/>
      <c r="C130" s="152">
        <v>146</v>
      </c>
      <c r="D130" s="152">
        <v>55</v>
      </c>
      <c r="E130" s="152">
        <v>9365</v>
      </c>
      <c r="F130" s="153">
        <v>9566</v>
      </c>
    </row>
    <row r="131" spans="1:6" x14ac:dyDescent="0.3">
      <c r="A131" s="151" t="s">
        <v>34</v>
      </c>
      <c r="B131" s="152">
        <v>71</v>
      </c>
      <c r="C131" s="152">
        <v>70</v>
      </c>
      <c r="D131" s="152">
        <v>107</v>
      </c>
      <c r="E131" s="152">
        <v>9226</v>
      </c>
      <c r="F131" s="153">
        <v>9474</v>
      </c>
    </row>
    <row r="132" spans="1:6" x14ac:dyDescent="0.3">
      <c r="A132" s="151" t="s">
        <v>35</v>
      </c>
      <c r="B132" s="152">
        <v>27</v>
      </c>
      <c r="C132" s="152">
        <v>29</v>
      </c>
      <c r="D132" s="152">
        <v>130</v>
      </c>
      <c r="E132" s="152">
        <v>1907</v>
      </c>
      <c r="F132" s="153">
        <v>2093</v>
      </c>
    </row>
    <row r="133" spans="1:6" x14ac:dyDescent="0.3">
      <c r="A133" s="151" t="s">
        <v>36</v>
      </c>
      <c r="B133" s="152">
        <v>380</v>
      </c>
      <c r="C133" s="152">
        <v>512</v>
      </c>
      <c r="D133" s="152">
        <v>2297</v>
      </c>
      <c r="E133" s="152">
        <v>2108</v>
      </c>
      <c r="F133" s="153">
        <v>5297</v>
      </c>
    </row>
    <row r="134" spans="1:6" x14ac:dyDescent="0.3">
      <c r="A134" s="151" t="s">
        <v>37</v>
      </c>
      <c r="B134" s="152">
        <v>62</v>
      </c>
      <c r="C134" s="152">
        <v>36</v>
      </c>
      <c r="D134" s="152">
        <v>268</v>
      </c>
      <c r="E134" s="152">
        <v>11212</v>
      </c>
      <c r="F134" s="153">
        <v>11578</v>
      </c>
    </row>
    <row r="135" spans="1:6" x14ac:dyDescent="0.3">
      <c r="A135" s="151" t="s">
        <v>38</v>
      </c>
      <c r="B135" s="152">
        <v>126</v>
      </c>
      <c r="C135" s="152">
        <v>828</v>
      </c>
      <c r="D135" s="152">
        <v>2178</v>
      </c>
      <c r="E135" s="152">
        <v>422</v>
      </c>
      <c r="F135" s="153">
        <v>3554</v>
      </c>
    </row>
    <row r="136" spans="1:6" x14ac:dyDescent="0.3">
      <c r="A136" s="151" t="s">
        <v>39</v>
      </c>
      <c r="B136" s="152">
        <v>1</v>
      </c>
      <c r="C136" s="152">
        <v>2</v>
      </c>
      <c r="D136" s="152">
        <v>796</v>
      </c>
      <c r="E136" s="152"/>
      <c r="F136" s="153">
        <v>799</v>
      </c>
    </row>
    <row r="137" spans="1:6" x14ac:dyDescent="0.3">
      <c r="A137" s="151" t="s">
        <v>40</v>
      </c>
      <c r="B137" s="152"/>
      <c r="C137" s="152"/>
      <c r="D137" s="152">
        <v>26</v>
      </c>
      <c r="E137" s="152">
        <v>9538</v>
      </c>
      <c r="F137" s="153">
        <v>9564</v>
      </c>
    </row>
    <row r="138" spans="1:6" x14ac:dyDescent="0.3">
      <c r="A138" s="151" t="s">
        <v>41</v>
      </c>
      <c r="B138" s="152"/>
      <c r="C138" s="152">
        <v>2</v>
      </c>
      <c r="D138" s="152">
        <v>24</v>
      </c>
      <c r="E138" s="152">
        <v>8793</v>
      </c>
      <c r="F138" s="153">
        <v>8819</v>
      </c>
    </row>
    <row r="139" spans="1:6" x14ac:dyDescent="0.3">
      <c r="A139" s="151" t="s">
        <v>42</v>
      </c>
      <c r="B139" s="152"/>
      <c r="C139" s="152"/>
      <c r="D139" s="152"/>
      <c r="E139" s="152">
        <v>1214</v>
      </c>
      <c r="F139" s="153">
        <v>1214</v>
      </c>
    </row>
    <row r="140" spans="1:6" x14ac:dyDescent="0.3">
      <c r="A140" s="151" t="s">
        <v>43</v>
      </c>
      <c r="B140" s="152"/>
      <c r="C140" s="152"/>
      <c r="D140" s="152">
        <v>758</v>
      </c>
      <c r="E140" s="152"/>
      <c r="F140" s="153">
        <v>758</v>
      </c>
    </row>
    <row r="141" spans="1:6" x14ac:dyDescent="0.3">
      <c r="A141" s="151" t="s">
        <v>44</v>
      </c>
      <c r="B141" s="152">
        <v>20</v>
      </c>
      <c r="C141" s="152">
        <v>47</v>
      </c>
      <c r="D141" s="152">
        <v>644</v>
      </c>
      <c r="E141" s="152">
        <v>4966</v>
      </c>
      <c r="F141" s="153">
        <v>5677</v>
      </c>
    </row>
    <row r="142" spans="1:6" ht="14.5" thickBot="1" x14ac:dyDescent="0.35">
      <c r="A142" s="154" t="s">
        <v>45</v>
      </c>
      <c r="B142" s="155"/>
      <c r="C142" s="155"/>
      <c r="D142" s="155"/>
      <c r="E142" s="155">
        <v>3352</v>
      </c>
      <c r="F142" s="156">
        <v>3352</v>
      </c>
    </row>
    <row r="143" spans="1:6" ht="15" thickTop="1" thickBot="1" x14ac:dyDescent="0.35">
      <c r="A143" s="49" t="s">
        <v>26</v>
      </c>
      <c r="B143" s="127">
        <v>2883</v>
      </c>
      <c r="C143" s="127">
        <v>3789</v>
      </c>
      <c r="D143" s="127">
        <v>20846</v>
      </c>
      <c r="E143" s="127">
        <v>97910</v>
      </c>
      <c r="F143" s="127">
        <v>125428</v>
      </c>
    </row>
    <row r="144" spans="1:6" ht="14.5" thickTop="1" x14ac:dyDescent="0.3"/>
    <row r="145" spans="1:7" ht="14.5" thickBot="1" x14ac:dyDescent="0.35">
      <c r="A145" s="161" t="s">
        <v>188</v>
      </c>
    </row>
    <row r="146" spans="1:7" ht="36.5" thickTop="1" x14ac:dyDescent="0.3">
      <c r="A146" s="146" t="s">
        <v>27</v>
      </c>
      <c r="B146" s="147" t="s">
        <v>172</v>
      </c>
      <c r="C146" s="147" t="s">
        <v>173</v>
      </c>
      <c r="D146" s="147" t="s">
        <v>174</v>
      </c>
      <c r="E146" s="147" t="s">
        <v>99</v>
      </c>
      <c r="F146" s="147" t="s">
        <v>168</v>
      </c>
      <c r="G146" s="147" t="s">
        <v>103</v>
      </c>
    </row>
    <row r="147" spans="1:7" x14ac:dyDescent="0.3">
      <c r="A147" s="148" t="s">
        <v>28</v>
      </c>
      <c r="B147" s="149">
        <v>8095</v>
      </c>
      <c r="C147" s="149">
        <v>137</v>
      </c>
      <c r="D147" s="149">
        <v>1068</v>
      </c>
      <c r="E147" s="149"/>
      <c r="F147" s="157">
        <v>2599</v>
      </c>
      <c r="G147" s="150">
        <v>11899</v>
      </c>
    </row>
    <row r="148" spans="1:7" x14ac:dyDescent="0.3">
      <c r="A148" s="151" t="s">
        <v>29</v>
      </c>
      <c r="B148" s="152">
        <v>277</v>
      </c>
      <c r="C148" s="152">
        <v>11</v>
      </c>
      <c r="D148" s="152"/>
      <c r="E148" s="152">
        <v>25</v>
      </c>
      <c r="F148" s="158">
        <v>9</v>
      </c>
      <c r="G148" s="153">
        <v>322</v>
      </c>
    </row>
    <row r="149" spans="1:7" x14ac:dyDescent="0.3">
      <c r="A149" s="151" t="s">
        <v>30</v>
      </c>
      <c r="B149" s="152">
        <v>9639</v>
      </c>
      <c r="C149" s="152">
        <v>402</v>
      </c>
      <c r="D149" s="152">
        <v>421</v>
      </c>
      <c r="E149" s="152">
        <v>690</v>
      </c>
      <c r="F149" s="158">
        <v>11638</v>
      </c>
      <c r="G149" s="153">
        <v>22790</v>
      </c>
    </row>
    <row r="150" spans="1:7" x14ac:dyDescent="0.3">
      <c r="A150" s="151" t="s">
        <v>143</v>
      </c>
      <c r="B150" s="152">
        <v>957</v>
      </c>
      <c r="C150" s="152">
        <v>92</v>
      </c>
      <c r="D150" s="152">
        <v>33</v>
      </c>
      <c r="E150" s="152">
        <v>45</v>
      </c>
      <c r="F150" s="158">
        <v>149</v>
      </c>
      <c r="G150" s="153">
        <v>1276</v>
      </c>
    </row>
    <row r="151" spans="1:7" x14ac:dyDescent="0.3">
      <c r="A151" s="151" t="s">
        <v>144</v>
      </c>
      <c r="B151" s="152">
        <v>927</v>
      </c>
      <c r="C151" s="152">
        <v>55</v>
      </c>
      <c r="D151" s="152">
        <v>4</v>
      </c>
      <c r="E151" s="152">
        <v>65</v>
      </c>
      <c r="F151" s="158">
        <v>4</v>
      </c>
      <c r="G151" s="153">
        <v>1055</v>
      </c>
    </row>
    <row r="152" spans="1:7" x14ac:dyDescent="0.3">
      <c r="A152" s="151" t="s">
        <v>31</v>
      </c>
      <c r="B152" s="152">
        <v>6119</v>
      </c>
      <c r="C152" s="152">
        <v>386</v>
      </c>
      <c r="D152" s="152">
        <v>129</v>
      </c>
      <c r="E152" s="152">
        <v>196</v>
      </c>
      <c r="F152" s="158">
        <v>3535</v>
      </c>
      <c r="G152" s="153">
        <v>10365</v>
      </c>
    </row>
    <row r="153" spans="1:7" x14ac:dyDescent="0.3">
      <c r="A153" s="151" t="s">
        <v>46</v>
      </c>
      <c r="B153" s="152">
        <v>1338</v>
      </c>
      <c r="C153" s="152">
        <v>20</v>
      </c>
      <c r="D153" s="152"/>
      <c r="E153" s="152">
        <v>77</v>
      </c>
      <c r="F153" s="158">
        <v>406</v>
      </c>
      <c r="G153" s="153">
        <v>1841</v>
      </c>
    </row>
    <row r="154" spans="1:7" x14ac:dyDescent="0.3">
      <c r="A154" s="151" t="s">
        <v>32</v>
      </c>
      <c r="B154" s="152">
        <v>1252</v>
      </c>
      <c r="C154" s="152">
        <v>56</v>
      </c>
      <c r="D154" s="152">
        <v>7</v>
      </c>
      <c r="E154" s="152">
        <v>40</v>
      </c>
      <c r="F154" s="158">
        <v>2780</v>
      </c>
      <c r="G154" s="153">
        <v>4135</v>
      </c>
    </row>
    <row r="155" spans="1:7" x14ac:dyDescent="0.3">
      <c r="A155" s="151" t="s">
        <v>33</v>
      </c>
      <c r="B155" s="152">
        <v>7069</v>
      </c>
      <c r="C155" s="152">
        <v>373</v>
      </c>
      <c r="D155" s="152">
        <v>571</v>
      </c>
      <c r="E155" s="152">
        <v>301</v>
      </c>
      <c r="F155" s="158">
        <v>1252</v>
      </c>
      <c r="G155" s="153">
        <v>9566</v>
      </c>
    </row>
    <row r="156" spans="1:7" x14ac:dyDescent="0.3">
      <c r="A156" s="151" t="s">
        <v>34</v>
      </c>
      <c r="B156" s="152">
        <v>5727</v>
      </c>
      <c r="C156" s="152">
        <v>273</v>
      </c>
      <c r="D156" s="152"/>
      <c r="E156" s="152">
        <v>462</v>
      </c>
      <c r="F156" s="158">
        <v>3012</v>
      </c>
      <c r="G156" s="153">
        <v>9474</v>
      </c>
    </row>
    <row r="157" spans="1:7" x14ac:dyDescent="0.3">
      <c r="A157" s="151" t="s">
        <v>35</v>
      </c>
      <c r="B157" s="152">
        <v>1578</v>
      </c>
      <c r="C157" s="152">
        <v>33</v>
      </c>
      <c r="D157" s="152">
        <v>13</v>
      </c>
      <c r="E157" s="152">
        <v>81</v>
      </c>
      <c r="F157" s="158">
        <v>388</v>
      </c>
      <c r="G157" s="153">
        <v>2093</v>
      </c>
    </row>
    <row r="158" spans="1:7" x14ac:dyDescent="0.3">
      <c r="A158" s="151" t="s">
        <v>36</v>
      </c>
      <c r="B158" s="152">
        <v>3969</v>
      </c>
      <c r="C158" s="152">
        <v>231</v>
      </c>
      <c r="D158" s="152">
        <v>278</v>
      </c>
      <c r="E158" s="152">
        <v>12</v>
      </c>
      <c r="F158" s="158">
        <v>807</v>
      </c>
      <c r="G158" s="153">
        <v>5297</v>
      </c>
    </row>
    <row r="159" spans="1:7" x14ac:dyDescent="0.3">
      <c r="A159" s="151" t="s">
        <v>37</v>
      </c>
      <c r="B159" s="152">
        <v>10054</v>
      </c>
      <c r="C159" s="152">
        <v>274</v>
      </c>
      <c r="D159" s="152">
        <v>926</v>
      </c>
      <c r="E159" s="152">
        <v>169</v>
      </c>
      <c r="F159" s="158">
        <v>155</v>
      </c>
      <c r="G159" s="153">
        <v>11578</v>
      </c>
    </row>
    <row r="160" spans="1:7" x14ac:dyDescent="0.3">
      <c r="A160" s="151" t="s">
        <v>38</v>
      </c>
      <c r="B160" s="152">
        <v>3187</v>
      </c>
      <c r="C160" s="152">
        <v>57</v>
      </c>
      <c r="D160" s="152">
        <v>102</v>
      </c>
      <c r="E160" s="152">
        <v>68</v>
      </c>
      <c r="F160" s="158">
        <v>140</v>
      </c>
      <c r="G160" s="153">
        <v>3554</v>
      </c>
    </row>
    <row r="161" spans="1:7" x14ac:dyDescent="0.3">
      <c r="A161" s="151" t="s">
        <v>39</v>
      </c>
      <c r="B161" s="152">
        <v>688</v>
      </c>
      <c r="C161" s="152">
        <v>1</v>
      </c>
      <c r="D161" s="152"/>
      <c r="E161" s="152">
        <v>51</v>
      </c>
      <c r="F161" s="158">
        <v>59</v>
      </c>
      <c r="G161" s="153">
        <v>799</v>
      </c>
    </row>
    <row r="162" spans="1:7" x14ac:dyDescent="0.3">
      <c r="A162" s="151" t="s">
        <v>40</v>
      </c>
      <c r="B162" s="152">
        <v>3963</v>
      </c>
      <c r="C162" s="152">
        <v>71</v>
      </c>
      <c r="D162" s="152">
        <v>109</v>
      </c>
      <c r="E162" s="152">
        <v>76</v>
      </c>
      <c r="F162" s="158">
        <v>5345</v>
      </c>
      <c r="G162" s="153">
        <v>9564</v>
      </c>
    </row>
    <row r="163" spans="1:7" x14ac:dyDescent="0.3">
      <c r="A163" s="151" t="s">
        <v>41</v>
      </c>
      <c r="B163" s="152">
        <v>2818</v>
      </c>
      <c r="C163" s="152">
        <v>179</v>
      </c>
      <c r="D163" s="152">
        <v>432</v>
      </c>
      <c r="E163" s="152">
        <v>151</v>
      </c>
      <c r="F163" s="158">
        <v>5239</v>
      </c>
      <c r="G163" s="153">
        <v>8819</v>
      </c>
    </row>
    <row r="164" spans="1:7" x14ac:dyDescent="0.3">
      <c r="A164" s="151" t="s">
        <v>42</v>
      </c>
      <c r="B164" s="152">
        <v>842</v>
      </c>
      <c r="C164" s="152">
        <v>7</v>
      </c>
      <c r="D164" s="152"/>
      <c r="E164" s="152">
        <v>79</v>
      </c>
      <c r="F164" s="158">
        <v>286</v>
      </c>
      <c r="G164" s="153">
        <v>1214</v>
      </c>
    </row>
    <row r="165" spans="1:7" x14ac:dyDescent="0.3">
      <c r="A165" s="151" t="s">
        <v>43</v>
      </c>
      <c r="B165" s="152">
        <v>666</v>
      </c>
      <c r="C165" s="152">
        <v>10</v>
      </c>
      <c r="D165" s="152">
        <v>27</v>
      </c>
      <c r="E165" s="152">
        <v>13</v>
      </c>
      <c r="F165" s="158">
        <v>42</v>
      </c>
      <c r="G165" s="153">
        <v>758</v>
      </c>
    </row>
    <row r="166" spans="1:7" x14ac:dyDescent="0.3">
      <c r="A166" s="151" t="s">
        <v>44</v>
      </c>
      <c r="B166" s="152">
        <v>4051</v>
      </c>
      <c r="C166" s="152">
        <v>86</v>
      </c>
      <c r="D166" s="152">
        <v>7</v>
      </c>
      <c r="E166" s="152">
        <v>628</v>
      </c>
      <c r="F166" s="158">
        <v>905</v>
      </c>
      <c r="G166" s="153">
        <v>5677</v>
      </c>
    </row>
    <row r="167" spans="1:7" ht="14.5" thickBot="1" x14ac:dyDescent="0.35">
      <c r="A167" s="154" t="s">
        <v>45</v>
      </c>
      <c r="B167" s="155">
        <v>2782</v>
      </c>
      <c r="C167" s="155">
        <v>67</v>
      </c>
      <c r="D167" s="155"/>
      <c r="E167" s="155">
        <v>152</v>
      </c>
      <c r="F167" s="159">
        <v>351</v>
      </c>
      <c r="G167" s="156">
        <v>3352</v>
      </c>
    </row>
    <row r="168" spans="1:7" ht="15" thickTop="1" thickBot="1" x14ac:dyDescent="0.35">
      <c r="A168" s="49" t="s">
        <v>26</v>
      </c>
      <c r="B168" s="127">
        <v>75998</v>
      </c>
      <c r="C168" s="127">
        <v>2821</v>
      </c>
      <c r="D168" s="127">
        <v>4127</v>
      </c>
      <c r="E168" s="127">
        <v>3381</v>
      </c>
      <c r="F168" s="127">
        <v>39101</v>
      </c>
      <c r="G168" s="127">
        <v>125428</v>
      </c>
    </row>
    <row r="169" spans="1:7" ht="15" thickTop="1" thickBot="1" x14ac:dyDescent="0.35">
      <c r="A169" s="161" t="s">
        <v>189</v>
      </c>
    </row>
    <row r="170" spans="1:7" ht="51" customHeight="1" thickTop="1" x14ac:dyDescent="0.3">
      <c r="A170" s="146" t="s">
        <v>27</v>
      </c>
      <c r="B170" s="146" t="s">
        <v>175</v>
      </c>
      <c r="C170" s="146" t="s">
        <v>176</v>
      </c>
      <c r="D170" s="146" t="s">
        <v>441</v>
      </c>
      <c r="E170" s="146" t="s">
        <v>442</v>
      </c>
      <c r="F170" s="146" t="s">
        <v>177</v>
      </c>
      <c r="G170" s="146" t="s">
        <v>103</v>
      </c>
    </row>
    <row r="171" spans="1:7" x14ac:dyDescent="0.3">
      <c r="A171" s="148" t="s">
        <v>28</v>
      </c>
      <c r="B171" s="149">
        <v>135</v>
      </c>
      <c r="C171" s="149">
        <v>779</v>
      </c>
      <c r="D171" s="149">
        <v>9834</v>
      </c>
      <c r="E171" s="149">
        <v>214</v>
      </c>
      <c r="F171" s="157">
        <v>937</v>
      </c>
      <c r="G171" s="150">
        <v>11899</v>
      </c>
    </row>
    <row r="172" spans="1:7" x14ac:dyDescent="0.3">
      <c r="A172" s="151" t="s">
        <v>29</v>
      </c>
      <c r="B172" s="152">
        <v>2</v>
      </c>
      <c r="C172" s="152">
        <v>26</v>
      </c>
      <c r="D172" s="152">
        <v>267</v>
      </c>
      <c r="E172" s="152">
        <v>7</v>
      </c>
      <c r="F172" s="158">
        <v>20</v>
      </c>
      <c r="G172" s="153">
        <v>322</v>
      </c>
    </row>
    <row r="173" spans="1:7" x14ac:dyDescent="0.3">
      <c r="A173" s="151" t="s">
        <v>30</v>
      </c>
      <c r="B173" s="152">
        <v>118</v>
      </c>
      <c r="C173" s="152">
        <v>1183</v>
      </c>
      <c r="D173" s="152">
        <v>18312</v>
      </c>
      <c r="E173" s="152">
        <v>574</v>
      </c>
      <c r="F173" s="158">
        <v>2603</v>
      </c>
      <c r="G173" s="153">
        <v>22790</v>
      </c>
    </row>
    <row r="174" spans="1:7" x14ac:dyDescent="0.3">
      <c r="A174" s="151" t="s">
        <v>143</v>
      </c>
      <c r="B174" s="152">
        <v>5</v>
      </c>
      <c r="C174" s="152">
        <v>68</v>
      </c>
      <c r="D174" s="152">
        <v>947</v>
      </c>
      <c r="E174" s="152">
        <v>20</v>
      </c>
      <c r="F174" s="158">
        <v>236</v>
      </c>
      <c r="G174" s="153">
        <v>1276</v>
      </c>
    </row>
    <row r="175" spans="1:7" x14ac:dyDescent="0.3">
      <c r="A175" s="151" t="s">
        <v>144</v>
      </c>
      <c r="B175" s="152">
        <v>7</v>
      </c>
      <c r="C175" s="152">
        <v>150</v>
      </c>
      <c r="D175" s="152">
        <v>844</v>
      </c>
      <c r="E175" s="152">
        <v>36</v>
      </c>
      <c r="F175" s="158">
        <v>18</v>
      </c>
      <c r="G175" s="153">
        <v>1055</v>
      </c>
    </row>
    <row r="176" spans="1:7" x14ac:dyDescent="0.3">
      <c r="A176" s="151" t="s">
        <v>31</v>
      </c>
      <c r="B176" s="152">
        <v>19</v>
      </c>
      <c r="C176" s="152">
        <v>372</v>
      </c>
      <c r="D176" s="152">
        <v>8383</v>
      </c>
      <c r="E176" s="152">
        <v>216</v>
      </c>
      <c r="F176" s="158">
        <v>1375</v>
      </c>
      <c r="G176" s="153">
        <v>10365</v>
      </c>
    </row>
    <row r="177" spans="1:7" x14ac:dyDescent="0.3">
      <c r="A177" s="151" t="s">
        <v>46</v>
      </c>
      <c r="B177" s="152">
        <v>2</v>
      </c>
      <c r="C177" s="152">
        <v>64</v>
      </c>
      <c r="D177" s="152">
        <v>1254</v>
      </c>
      <c r="E177" s="152">
        <v>33</v>
      </c>
      <c r="F177" s="158">
        <v>488</v>
      </c>
      <c r="G177" s="153">
        <v>1841</v>
      </c>
    </row>
    <row r="178" spans="1:7" x14ac:dyDescent="0.3">
      <c r="A178" s="151" t="s">
        <v>32</v>
      </c>
      <c r="B178" s="152">
        <v>4</v>
      </c>
      <c r="C178" s="152">
        <v>286</v>
      </c>
      <c r="D178" s="152">
        <v>3351</v>
      </c>
      <c r="E178" s="152">
        <v>65</v>
      </c>
      <c r="F178" s="158">
        <v>429</v>
      </c>
      <c r="G178" s="153">
        <v>4135</v>
      </c>
    </row>
    <row r="179" spans="1:7" x14ac:dyDescent="0.3">
      <c r="A179" s="151" t="s">
        <v>33</v>
      </c>
      <c r="B179" s="152">
        <v>43</v>
      </c>
      <c r="C179" s="152">
        <v>581</v>
      </c>
      <c r="D179" s="152">
        <v>7910</v>
      </c>
      <c r="E179" s="152">
        <v>282</v>
      </c>
      <c r="F179" s="158">
        <v>750</v>
      </c>
      <c r="G179" s="153">
        <v>9566</v>
      </c>
    </row>
    <row r="180" spans="1:7" x14ac:dyDescent="0.3">
      <c r="A180" s="151" t="s">
        <v>34</v>
      </c>
      <c r="B180" s="152">
        <v>43</v>
      </c>
      <c r="C180" s="152">
        <v>512</v>
      </c>
      <c r="D180" s="152">
        <v>6549</v>
      </c>
      <c r="E180" s="152">
        <v>160</v>
      </c>
      <c r="F180" s="158">
        <v>2210</v>
      </c>
      <c r="G180" s="153">
        <v>9474</v>
      </c>
    </row>
    <row r="181" spans="1:7" x14ac:dyDescent="0.3">
      <c r="A181" s="151" t="s">
        <v>35</v>
      </c>
      <c r="B181" s="152">
        <v>6</v>
      </c>
      <c r="C181" s="152">
        <v>60</v>
      </c>
      <c r="D181" s="152">
        <v>1615</v>
      </c>
      <c r="E181" s="152">
        <v>76</v>
      </c>
      <c r="F181" s="158">
        <v>336</v>
      </c>
      <c r="G181" s="153">
        <v>2093</v>
      </c>
    </row>
    <row r="182" spans="1:7" x14ac:dyDescent="0.3">
      <c r="A182" s="151" t="s">
        <v>36</v>
      </c>
      <c r="B182" s="152">
        <v>18</v>
      </c>
      <c r="C182" s="152">
        <v>127</v>
      </c>
      <c r="D182" s="152">
        <v>3801</v>
      </c>
      <c r="E182" s="152">
        <v>147</v>
      </c>
      <c r="F182" s="158">
        <v>1204</v>
      </c>
      <c r="G182" s="153">
        <v>5297</v>
      </c>
    </row>
    <row r="183" spans="1:7" x14ac:dyDescent="0.3">
      <c r="A183" s="151" t="s">
        <v>37</v>
      </c>
      <c r="B183" s="152">
        <v>62</v>
      </c>
      <c r="C183" s="152">
        <v>842</v>
      </c>
      <c r="D183" s="152">
        <v>10122</v>
      </c>
      <c r="E183" s="152">
        <v>357</v>
      </c>
      <c r="F183" s="158">
        <v>195</v>
      </c>
      <c r="G183" s="153">
        <v>11578</v>
      </c>
    </row>
    <row r="184" spans="1:7" x14ac:dyDescent="0.3">
      <c r="A184" s="151" t="s">
        <v>38</v>
      </c>
      <c r="B184" s="152">
        <v>18</v>
      </c>
      <c r="C184" s="152">
        <v>245</v>
      </c>
      <c r="D184" s="152">
        <v>3078</v>
      </c>
      <c r="E184" s="152">
        <v>99</v>
      </c>
      <c r="F184" s="158">
        <v>114</v>
      </c>
      <c r="G184" s="153">
        <v>3554</v>
      </c>
    </row>
    <row r="185" spans="1:7" x14ac:dyDescent="0.3">
      <c r="A185" s="151" t="s">
        <v>39</v>
      </c>
      <c r="B185" s="152">
        <v>2</v>
      </c>
      <c r="C185" s="152">
        <v>22</v>
      </c>
      <c r="D185" s="152">
        <v>658</v>
      </c>
      <c r="E185" s="152">
        <v>29</v>
      </c>
      <c r="F185" s="158">
        <v>88</v>
      </c>
      <c r="G185" s="153">
        <v>799</v>
      </c>
    </row>
    <row r="186" spans="1:7" x14ac:dyDescent="0.3">
      <c r="A186" s="151" t="s">
        <v>40</v>
      </c>
      <c r="B186" s="152">
        <v>68</v>
      </c>
      <c r="C186" s="152">
        <v>739</v>
      </c>
      <c r="D186" s="152">
        <v>3511</v>
      </c>
      <c r="E186" s="152">
        <v>96</v>
      </c>
      <c r="F186" s="158">
        <v>5150</v>
      </c>
      <c r="G186" s="153">
        <v>9564</v>
      </c>
    </row>
    <row r="187" spans="1:7" x14ac:dyDescent="0.3">
      <c r="A187" s="151" t="s">
        <v>41</v>
      </c>
      <c r="B187" s="152">
        <v>21</v>
      </c>
      <c r="C187" s="152">
        <v>482</v>
      </c>
      <c r="D187" s="152">
        <v>2368</v>
      </c>
      <c r="E187" s="152">
        <v>48</v>
      </c>
      <c r="F187" s="158">
        <v>5900</v>
      </c>
      <c r="G187" s="153">
        <v>8819</v>
      </c>
    </row>
    <row r="188" spans="1:7" x14ac:dyDescent="0.3">
      <c r="A188" s="151" t="s">
        <v>42</v>
      </c>
      <c r="B188" s="152"/>
      <c r="C188" s="152">
        <v>39</v>
      </c>
      <c r="D188" s="152">
        <v>884</v>
      </c>
      <c r="E188" s="152">
        <v>23</v>
      </c>
      <c r="F188" s="158">
        <v>268</v>
      </c>
      <c r="G188" s="153">
        <v>1214</v>
      </c>
    </row>
    <row r="189" spans="1:7" x14ac:dyDescent="0.3">
      <c r="A189" s="151" t="s">
        <v>43</v>
      </c>
      <c r="B189" s="152">
        <v>5</v>
      </c>
      <c r="C189" s="152">
        <v>94</v>
      </c>
      <c r="D189" s="152">
        <v>568</v>
      </c>
      <c r="E189" s="152">
        <v>32</v>
      </c>
      <c r="F189" s="158">
        <v>59</v>
      </c>
      <c r="G189" s="153">
        <v>758</v>
      </c>
    </row>
    <row r="190" spans="1:7" x14ac:dyDescent="0.3">
      <c r="A190" s="151" t="s">
        <v>44</v>
      </c>
      <c r="B190" s="152">
        <v>61</v>
      </c>
      <c r="C190" s="152">
        <v>841</v>
      </c>
      <c r="D190" s="152">
        <v>4118</v>
      </c>
      <c r="E190" s="152">
        <v>88</v>
      </c>
      <c r="F190" s="158">
        <v>569</v>
      </c>
      <c r="G190" s="153">
        <v>5677</v>
      </c>
    </row>
    <row r="191" spans="1:7" ht="14.5" thickBot="1" x14ac:dyDescent="0.35">
      <c r="A191" s="154" t="s">
        <v>45</v>
      </c>
      <c r="B191" s="155">
        <v>10</v>
      </c>
      <c r="C191" s="155">
        <v>590</v>
      </c>
      <c r="D191" s="155">
        <v>2315</v>
      </c>
      <c r="E191" s="155">
        <v>45</v>
      </c>
      <c r="F191" s="159">
        <v>392</v>
      </c>
      <c r="G191" s="156">
        <v>3352</v>
      </c>
    </row>
    <row r="192" spans="1:7" ht="15" thickTop="1" thickBot="1" x14ac:dyDescent="0.35">
      <c r="A192" s="49" t="s">
        <v>26</v>
      </c>
      <c r="B192" s="127">
        <v>649</v>
      </c>
      <c r="C192" s="127">
        <v>8102</v>
      </c>
      <c r="D192" s="127">
        <v>90689</v>
      </c>
      <c r="E192" s="127">
        <v>2647</v>
      </c>
      <c r="F192" s="127">
        <v>23341</v>
      </c>
      <c r="G192" s="127">
        <v>125428</v>
      </c>
    </row>
    <row r="193" spans="1:9" ht="14.5" thickTop="1" x14ac:dyDescent="0.3"/>
    <row r="194" spans="1:9" ht="14.5" thickBot="1" x14ac:dyDescent="0.35">
      <c r="A194" s="161" t="s">
        <v>190</v>
      </c>
    </row>
    <row r="195" spans="1:9" ht="65.5" thickTop="1" x14ac:dyDescent="0.3">
      <c r="A195" s="146" t="s">
        <v>27</v>
      </c>
      <c r="B195" s="146" t="s">
        <v>178</v>
      </c>
      <c r="C195" s="146" t="s">
        <v>179</v>
      </c>
      <c r="D195" s="146" t="s">
        <v>180</v>
      </c>
      <c r="E195" s="146" t="s">
        <v>181</v>
      </c>
      <c r="F195" s="146" t="s">
        <v>182</v>
      </c>
      <c r="G195" s="146" t="s">
        <v>99</v>
      </c>
      <c r="H195" s="146" t="s">
        <v>177</v>
      </c>
      <c r="I195" s="146" t="s">
        <v>103</v>
      </c>
    </row>
    <row r="196" spans="1:9" x14ac:dyDescent="0.3">
      <c r="A196" s="148" t="s">
        <v>28</v>
      </c>
      <c r="B196" s="149">
        <v>442</v>
      </c>
      <c r="C196" s="149">
        <v>5148</v>
      </c>
      <c r="D196" s="149">
        <v>471</v>
      </c>
      <c r="E196" s="149">
        <v>4659</v>
      </c>
      <c r="F196" s="157">
        <v>252</v>
      </c>
      <c r="G196" s="157"/>
      <c r="H196" s="157">
        <v>927</v>
      </c>
      <c r="I196" s="150">
        <v>11899</v>
      </c>
    </row>
    <row r="197" spans="1:9" x14ac:dyDescent="0.3">
      <c r="A197" s="151" t="s">
        <v>29</v>
      </c>
      <c r="B197" s="152">
        <v>63</v>
      </c>
      <c r="C197" s="152">
        <v>71</v>
      </c>
      <c r="D197" s="152">
        <v>6</v>
      </c>
      <c r="E197" s="152">
        <v>115</v>
      </c>
      <c r="F197" s="158">
        <v>15</v>
      </c>
      <c r="G197" s="158">
        <v>38</v>
      </c>
      <c r="H197" s="158">
        <v>14</v>
      </c>
      <c r="I197" s="153">
        <v>322</v>
      </c>
    </row>
    <row r="198" spans="1:9" x14ac:dyDescent="0.3">
      <c r="A198" s="151" t="s">
        <v>30</v>
      </c>
      <c r="B198" s="152">
        <v>1853</v>
      </c>
      <c r="C198" s="152">
        <v>8768</v>
      </c>
      <c r="D198" s="152">
        <v>937</v>
      </c>
      <c r="E198" s="152">
        <v>7597</v>
      </c>
      <c r="F198" s="158">
        <v>574</v>
      </c>
      <c r="G198" s="158">
        <v>433</v>
      </c>
      <c r="H198" s="158">
        <v>2628</v>
      </c>
      <c r="I198" s="153">
        <v>22790</v>
      </c>
    </row>
    <row r="199" spans="1:9" x14ac:dyDescent="0.3">
      <c r="A199" s="151" t="s">
        <v>143</v>
      </c>
      <c r="B199" s="152">
        <v>154</v>
      </c>
      <c r="C199" s="152">
        <v>487</v>
      </c>
      <c r="D199" s="152">
        <v>116</v>
      </c>
      <c r="E199" s="152">
        <v>296</v>
      </c>
      <c r="F199" s="158">
        <v>40</v>
      </c>
      <c r="G199" s="158">
        <v>22</v>
      </c>
      <c r="H199" s="158">
        <v>161</v>
      </c>
      <c r="I199" s="153">
        <v>1276</v>
      </c>
    </row>
    <row r="200" spans="1:9" x14ac:dyDescent="0.3">
      <c r="A200" s="151" t="s">
        <v>144</v>
      </c>
      <c r="B200" s="152"/>
      <c r="C200" s="152">
        <v>467</v>
      </c>
      <c r="D200" s="152">
        <v>37</v>
      </c>
      <c r="E200" s="152">
        <v>343</v>
      </c>
      <c r="F200" s="158">
        <v>55</v>
      </c>
      <c r="G200" s="158">
        <v>140</v>
      </c>
      <c r="H200" s="158">
        <v>13</v>
      </c>
      <c r="I200" s="153">
        <v>1055</v>
      </c>
    </row>
    <row r="201" spans="1:9" x14ac:dyDescent="0.3">
      <c r="A201" s="151" t="s">
        <v>31</v>
      </c>
      <c r="B201" s="152">
        <v>863</v>
      </c>
      <c r="C201" s="152">
        <v>4080</v>
      </c>
      <c r="D201" s="152">
        <v>673</v>
      </c>
      <c r="E201" s="152">
        <v>2984</v>
      </c>
      <c r="F201" s="158">
        <v>232</v>
      </c>
      <c r="G201" s="158">
        <v>86</v>
      </c>
      <c r="H201" s="158">
        <v>1447</v>
      </c>
      <c r="I201" s="153">
        <v>10365</v>
      </c>
    </row>
    <row r="202" spans="1:9" x14ac:dyDescent="0.3">
      <c r="A202" s="151" t="s">
        <v>46</v>
      </c>
      <c r="B202" s="152">
        <v>129</v>
      </c>
      <c r="C202" s="152">
        <v>472</v>
      </c>
      <c r="D202" s="152">
        <v>123</v>
      </c>
      <c r="E202" s="152">
        <v>423</v>
      </c>
      <c r="F202" s="158">
        <v>135</v>
      </c>
      <c r="G202" s="158">
        <v>36</v>
      </c>
      <c r="H202" s="158">
        <v>523</v>
      </c>
      <c r="I202" s="153">
        <v>1841</v>
      </c>
    </row>
    <row r="203" spans="1:9" x14ac:dyDescent="0.3">
      <c r="A203" s="151" t="s">
        <v>32</v>
      </c>
      <c r="B203" s="152">
        <v>478</v>
      </c>
      <c r="C203" s="152">
        <v>1443</v>
      </c>
      <c r="D203" s="152">
        <v>232</v>
      </c>
      <c r="E203" s="152">
        <v>1351</v>
      </c>
      <c r="F203" s="158">
        <v>147</v>
      </c>
      <c r="G203" s="158">
        <v>11</v>
      </c>
      <c r="H203" s="158">
        <v>473</v>
      </c>
      <c r="I203" s="153">
        <v>4135</v>
      </c>
    </row>
    <row r="204" spans="1:9" x14ac:dyDescent="0.3">
      <c r="A204" s="151" t="s">
        <v>33</v>
      </c>
      <c r="B204" s="152">
        <v>934</v>
      </c>
      <c r="C204" s="152">
        <v>3863</v>
      </c>
      <c r="D204" s="152">
        <v>374</v>
      </c>
      <c r="E204" s="152">
        <v>3118</v>
      </c>
      <c r="F204" s="158">
        <v>322</v>
      </c>
      <c r="G204" s="158">
        <v>311</v>
      </c>
      <c r="H204" s="158">
        <v>644</v>
      </c>
      <c r="I204" s="153">
        <v>9566</v>
      </c>
    </row>
    <row r="205" spans="1:9" x14ac:dyDescent="0.3">
      <c r="A205" s="151" t="s">
        <v>34</v>
      </c>
      <c r="B205" s="152">
        <v>822</v>
      </c>
      <c r="C205" s="152">
        <v>3357</v>
      </c>
      <c r="D205" s="152">
        <v>348</v>
      </c>
      <c r="E205" s="152">
        <v>2577</v>
      </c>
      <c r="F205" s="158">
        <v>155</v>
      </c>
      <c r="G205" s="158">
        <v>90</v>
      </c>
      <c r="H205" s="158">
        <v>2125</v>
      </c>
      <c r="I205" s="153">
        <v>9474</v>
      </c>
    </row>
    <row r="206" spans="1:9" x14ac:dyDescent="0.3">
      <c r="A206" s="151" t="s">
        <v>35</v>
      </c>
      <c r="B206" s="152">
        <v>128</v>
      </c>
      <c r="C206" s="152">
        <v>703</v>
      </c>
      <c r="D206" s="152">
        <v>145</v>
      </c>
      <c r="E206" s="152">
        <v>588</v>
      </c>
      <c r="F206" s="158">
        <v>33</v>
      </c>
      <c r="G206" s="158">
        <v>15</v>
      </c>
      <c r="H206" s="158">
        <v>481</v>
      </c>
      <c r="I206" s="153">
        <v>2093</v>
      </c>
    </row>
    <row r="207" spans="1:9" x14ac:dyDescent="0.3">
      <c r="A207" s="151" t="s">
        <v>36</v>
      </c>
      <c r="B207" s="152">
        <v>505</v>
      </c>
      <c r="C207" s="152">
        <v>1707</v>
      </c>
      <c r="D207" s="152">
        <v>324</v>
      </c>
      <c r="E207" s="152">
        <v>1336</v>
      </c>
      <c r="F207" s="158">
        <v>149</v>
      </c>
      <c r="G207" s="158">
        <v>164</v>
      </c>
      <c r="H207" s="158">
        <v>1112</v>
      </c>
      <c r="I207" s="153">
        <v>5297</v>
      </c>
    </row>
    <row r="208" spans="1:9" x14ac:dyDescent="0.3">
      <c r="A208" s="151" t="s">
        <v>37</v>
      </c>
      <c r="B208" s="152">
        <v>2322</v>
      </c>
      <c r="C208" s="152">
        <v>4609</v>
      </c>
      <c r="D208" s="152">
        <v>465</v>
      </c>
      <c r="E208" s="152">
        <v>2796</v>
      </c>
      <c r="F208" s="158">
        <v>604</v>
      </c>
      <c r="G208" s="158">
        <v>590</v>
      </c>
      <c r="H208" s="158">
        <v>192</v>
      </c>
      <c r="I208" s="153">
        <v>11578</v>
      </c>
    </row>
    <row r="209" spans="1:9" x14ac:dyDescent="0.3">
      <c r="A209" s="151" t="s">
        <v>38</v>
      </c>
      <c r="B209" s="152">
        <v>553</v>
      </c>
      <c r="C209" s="152">
        <v>1328</v>
      </c>
      <c r="D209" s="152">
        <v>126</v>
      </c>
      <c r="E209" s="152">
        <v>1252</v>
      </c>
      <c r="F209" s="158">
        <v>119</v>
      </c>
      <c r="G209" s="158">
        <v>59</v>
      </c>
      <c r="H209" s="158">
        <v>117</v>
      </c>
      <c r="I209" s="153">
        <v>3554</v>
      </c>
    </row>
    <row r="210" spans="1:9" x14ac:dyDescent="0.3">
      <c r="A210" s="151" t="s">
        <v>39</v>
      </c>
      <c r="B210" s="152">
        <v>136</v>
      </c>
      <c r="C210" s="152">
        <v>246</v>
      </c>
      <c r="D210" s="152">
        <v>59</v>
      </c>
      <c r="E210" s="152">
        <v>203</v>
      </c>
      <c r="F210" s="158">
        <v>31</v>
      </c>
      <c r="G210" s="158">
        <v>39</v>
      </c>
      <c r="H210" s="158">
        <v>85</v>
      </c>
      <c r="I210" s="153">
        <v>799</v>
      </c>
    </row>
    <row r="211" spans="1:9" x14ac:dyDescent="0.3">
      <c r="A211" s="151" t="s">
        <v>40</v>
      </c>
      <c r="B211" s="152">
        <v>78</v>
      </c>
      <c r="C211" s="152">
        <v>1484</v>
      </c>
      <c r="D211" s="152">
        <v>101</v>
      </c>
      <c r="E211" s="152">
        <v>1825</v>
      </c>
      <c r="F211" s="158">
        <v>123</v>
      </c>
      <c r="G211" s="158">
        <v>768</v>
      </c>
      <c r="H211" s="158">
        <v>5185</v>
      </c>
      <c r="I211" s="153">
        <v>9564</v>
      </c>
    </row>
    <row r="212" spans="1:9" x14ac:dyDescent="0.3">
      <c r="A212" s="151" t="s">
        <v>41</v>
      </c>
      <c r="B212" s="152">
        <v>47</v>
      </c>
      <c r="C212" s="152">
        <v>1098</v>
      </c>
      <c r="D212" s="152">
        <v>98</v>
      </c>
      <c r="E212" s="152">
        <v>1163</v>
      </c>
      <c r="F212" s="158">
        <v>131</v>
      </c>
      <c r="G212" s="158">
        <v>345</v>
      </c>
      <c r="H212" s="158">
        <v>5937</v>
      </c>
      <c r="I212" s="153">
        <v>8819</v>
      </c>
    </row>
    <row r="213" spans="1:9" x14ac:dyDescent="0.3">
      <c r="A213" s="151" t="s">
        <v>42</v>
      </c>
      <c r="B213" s="152">
        <v>106</v>
      </c>
      <c r="C213" s="152">
        <v>288</v>
      </c>
      <c r="D213" s="152">
        <v>43</v>
      </c>
      <c r="E213" s="152">
        <v>321</v>
      </c>
      <c r="F213" s="158">
        <v>20</v>
      </c>
      <c r="G213" s="158">
        <v>5</v>
      </c>
      <c r="H213" s="158">
        <v>431</v>
      </c>
      <c r="I213" s="153">
        <v>1214</v>
      </c>
    </row>
    <row r="214" spans="1:9" x14ac:dyDescent="0.3">
      <c r="A214" s="151" t="s">
        <v>43</v>
      </c>
      <c r="B214" s="152">
        <v>123</v>
      </c>
      <c r="C214" s="152">
        <v>175</v>
      </c>
      <c r="D214" s="152">
        <v>7</v>
      </c>
      <c r="E214" s="152">
        <v>228</v>
      </c>
      <c r="F214" s="158">
        <v>46</v>
      </c>
      <c r="G214" s="158">
        <v>72</v>
      </c>
      <c r="H214" s="158">
        <v>107</v>
      </c>
      <c r="I214" s="153">
        <v>758</v>
      </c>
    </row>
    <row r="215" spans="1:9" x14ac:dyDescent="0.3">
      <c r="A215" s="151" t="s">
        <v>44</v>
      </c>
      <c r="B215" s="152">
        <v>1096</v>
      </c>
      <c r="C215" s="152">
        <v>1370</v>
      </c>
      <c r="D215" s="152">
        <v>250</v>
      </c>
      <c r="E215" s="152">
        <v>1996</v>
      </c>
      <c r="F215" s="158">
        <v>155</v>
      </c>
      <c r="G215" s="158">
        <v>71</v>
      </c>
      <c r="H215" s="158">
        <v>739</v>
      </c>
      <c r="I215" s="153">
        <v>5677</v>
      </c>
    </row>
    <row r="216" spans="1:9" ht="14.5" thickBot="1" x14ac:dyDescent="0.35">
      <c r="A216" s="154" t="s">
        <v>45</v>
      </c>
      <c r="B216" s="155">
        <v>676</v>
      </c>
      <c r="C216" s="155">
        <v>728</v>
      </c>
      <c r="D216" s="155">
        <v>84</v>
      </c>
      <c r="E216" s="155">
        <v>1215</v>
      </c>
      <c r="F216" s="159">
        <v>160</v>
      </c>
      <c r="G216" s="159">
        <v>73</v>
      </c>
      <c r="H216" s="159">
        <v>416</v>
      </c>
      <c r="I216" s="156">
        <v>3352</v>
      </c>
    </row>
    <row r="217" spans="1:9" ht="15" thickTop="1" thickBot="1" x14ac:dyDescent="0.35">
      <c r="A217" s="49" t="s">
        <v>26</v>
      </c>
      <c r="B217" s="127">
        <v>11508</v>
      </c>
      <c r="C217" s="127">
        <v>41892</v>
      </c>
      <c r="D217" s="127">
        <v>5019</v>
      </c>
      <c r="E217" s="127">
        <v>36386</v>
      </c>
      <c r="F217" s="127">
        <v>3498</v>
      </c>
      <c r="G217" s="127">
        <v>3368</v>
      </c>
      <c r="H217" s="127">
        <v>23757</v>
      </c>
      <c r="I217" s="127">
        <v>125428</v>
      </c>
    </row>
    <row r="218" spans="1:9" ht="14.5" thickTop="1" x14ac:dyDescent="0.3"/>
  </sheetData>
  <mergeCells count="17">
    <mergeCell ref="G70:G71"/>
    <mergeCell ref="A4:A5"/>
    <mergeCell ref="B4:D4"/>
    <mergeCell ref="E4:E5"/>
    <mergeCell ref="F4:H4"/>
    <mergeCell ref="A44:F44"/>
    <mergeCell ref="A70:A71"/>
    <mergeCell ref="B70:B71"/>
    <mergeCell ref="C70:C71"/>
    <mergeCell ref="D70:D71"/>
    <mergeCell ref="E70:E71"/>
    <mergeCell ref="F70:F71"/>
    <mergeCell ref="I4:I5"/>
    <mergeCell ref="J4:L4"/>
    <mergeCell ref="H70:H71"/>
    <mergeCell ref="I70:I71"/>
    <mergeCell ref="M4:M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00"/>
  </sheetPr>
  <dimension ref="A1:P536"/>
  <sheetViews>
    <sheetView topLeftCell="A492" workbookViewId="0">
      <selection activeCell="E546" sqref="E546"/>
    </sheetView>
  </sheetViews>
  <sheetFormatPr defaultColWidth="8.6640625" defaultRowHeight="14" x14ac:dyDescent="0.3"/>
  <cols>
    <col min="1" max="2" width="11.33203125" customWidth="1"/>
    <col min="3" max="3" width="9.6640625" customWidth="1"/>
  </cols>
  <sheetData>
    <row r="1" spans="1:14" x14ac:dyDescent="0.3">
      <c r="A1" s="161" t="s">
        <v>191</v>
      </c>
    </row>
    <row r="2" spans="1:14" ht="14.5" thickBot="1" x14ac:dyDescent="0.35"/>
    <row r="3" spans="1:14" ht="16" customHeight="1" thickTop="1" thickBot="1" x14ac:dyDescent="0.35">
      <c r="A3" s="651" t="s">
        <v>192</v>
      </c>
      <c r="B3" s="652" t="s">
        <v>193</v>
      </c>
      <c r="C3" s="653" t="s">
        <v>194</v>
      </c>
      <c r="D3" s="653"/>
      <c r="E3" s="653"/>
      <c r="F3" s="653"/>
      <c r="G3" s="653" t="s">
        <v>195</v>
      </c>
      <c r="H3" s="653"/>
      <c r="I3" s="653"/>
      <c r="J3" s="653"/>
      <c r="K3" s="653" t="s">
        <v>196</v>
      </c>
      <c r="L3" s="653"/>
      <c r="M3" s="653"/>
      <c r="N3" s="653"/>
    </row>
    <row r="4" spans="1:14" ht="40" thickTop="1" thickBot="1" x14ac:dyDescent="0.35">
      <c r="A4" s="651"/>
      <c r="B4" s="652"/>
      <c r="C4" s="293" t="s">
        <v>140</v>
      </c>
      <c r="D4" s="293" t="s">
        <v>141</v>
      </c>
      <c r="E4" s="292" t="s">
        <v>142</v>
      </c>
      <c r="F4" s="293" t="s">
        <v>103</v>
      </c>
      <c r="G4" s="293" t="s">
        <v>140</v>
      </c>
      <c r="H4" s="293" t="s">
        <v>141</v>
      </c>
      <c r="I4" s="292" t="s">
        <v>142</v>
      </c>
      <c r="J4" s="293" t="s">
        <v>103</v>
      </c>
      <c r="K4" s="293" t="s">
        <v>140</v>
      </c>
      <c r="L4" s="293" t="s">
        <v>141</v>
      </c>
      <c r="M4" s="292" t="s">
        <v>142</v>
      </c>
      <c r="N4" s="293" t="s">
        <v>103</v>
      </c>
    </row>
    <row r="5" spans="1:14" ht="14.5" thickTop="1" x14ac:dyDescent="0.3">
      <c r="A5" s="654" t="s">
        <v>197</v>
      </c>
      <c r="B5" s="165" t="s">
        <v>198</v>
      </c>
      <c r="C5" s="166">
        <v>3421</v>
      </c>
      <c r="D5" s="166">
        <v>759</v>
      </c>
      <c r="E5" s="166"/>
      <c r="F5" s="166">
        <v>4180</v>
      </c>
      <c r="G5" s="166">
        <v>61886</v>
      </c>
      <c r="H5" s="166">
        <v>11202</v>
      </c>
      <c r="I5" s="166">
        <v>1</v>
      </c>
      <c r="J5" s="166">
        <v>73089</v>
      </c>
      <c r="K5" s="166">
        <v>65307</v>
      </c>
      <c r="L5" s="166">
        <v>11961</v>
      </c>
      <c r="M5" s="166">
        <v>1</v>
      </c>
      <c r="N5" s="167">
        <v>77269</v>
      </c>
    </row>
    <row r="6" spans="1:14" ht="26" x14ac:dyDescent="0.3">
      <c r="A6" s="645"/>
      <c r="B6" s="168" t="s">
        <v>199</v>
      </c>
      <c r="C6" s="169">
        <v>65</v>
      </c>
      <c r="D6" s="169">
        <v>21</v>
      </c>
      <c r="E6" s="169"/>
      <c r="F6" s="169">
        <v>86</v>
      </c>
      <c r="G6" s="169">
        <v>657</v>
      </c>
      <c r="H6" s="169">
        <v>189</v>
      </c>
      <c r="I6" s="169"/>
      <c r="J6" s="169">
        <v>846</v>
      </c>
      <c r="K6" s="169">
        <v>722</v>
      </c>
      <c r="L6" s="169">
        <v>210</v>
      </c>
      <c r="M6" s="169"/>
      <c r="N6" s="170">
        <v>932</v>
      </c>
    </row>
    <row r="7" spans="1:14" ht="26" x14ac:dyDescent="0.3">
      <c r="A7" s="645"/>
      <c r="B7" s="168" t="s">
        <v>200</v>
      </c>
      <c r="C7" s="169">
        <v>34</v>
      </c>
      <c r="D7" s="169">
        <v>6</v>
      </c>
      <c r="E7" s="169"/>
      <c r="F7" s="169">
        <v>40</v>
      </c>
      <c r="G7" s="169">
        <v>239</v>
      </c>
      <c r="H7" s="169">
        <v>34</v>
      </c>
      <c r="I7" s="169"/>
      <c r="J7" s="169">
        <v>273</v>
      </c>
      <c r="K7" s="169">
        <v>273</v>
      </c>
      <c r="L7" s="169">
        <v>40</v>
      </c>
      <c r="M7" s="169"/>
      <c r="N7" s="170">
        <v>313</v>
      </c>
    </row>
    <row r="8" spans="1:14" ht="26" x14ac:dyDescent="0.3">
      <c r="A8" s="645"/>
      <c r="B8" s="168" t="s">
        <v>412</v>
      </c>
      <c r="C8" s="169"/>
      <c r="D8" s="169"/>
      <c r="E8" s="169"/>
      <c r="F8" s="169"/>
      <c r="G8" s="169">
        <v>1</v>
      </c>
      <c r="H8" s="169">
        <v>3</v>
      </c>
      <c r="I8" s="169"/>
      <c r="J8" s="169">
        <v>4</v>
      </c>
      <c r="K8" s="169">
        <v>1</v>
      </c>
      <c r="L8" s="169">
        <v>3</v>
      </c>
      <c r="M8" s="169"/>
      <c r="N8" s="170">
        <v>4</v>
      </c>
    </row>
    <row r="9" spans="1:14" x14ac:dyDescent="0.3">
      <c r="A9" s="642"/>
      <c r="B9" s="168" t="s">
        <v>201</v>
      </c>
      <c r="C9" s="169">
        <v>155</v>
      </c>
      <c r="D9" s="169">
        <v>42</v>
      </c>
      <c r="E9" s="169"/>
      <c r="F9" s="169">
        <v>197</v>
      </c>
      <c r="G9" s="169">
        <v>1057</v>
      </c>
      <c r="H9" s="169">
        <v>259</v>
      </c>
      <c r="I9" s="169"/>
      <c r="J9" s="169">
        <v>1316</v>
      </c>
      <c r="K9" s="169">
        <v>1212</v>
      </c>
      <c r="L9" s="169">
        <v>301</v>
      </c>
      <c r="M9" s="169"/>
      <c r="N9" s="170">
        <v>1513</v>
      </c>
    </row>
    <row r="10" spans="1:14" x14ac:dyDescent="0.3">
      <c r="A10" s="629" t="s">
        <v>202</v>
      </c>
      <c r="B10" s="630"/>
      <c r="C10" s="171">
        <v>3675</v>
      </c>
      <c r="D10" s="171">
        <v>828</v>
      </c>
      <c r="E10" s="171"/>
      <c r="F10" s="171">
        <v>4503</v>
      </c>
      <c r="G10" s="171">
        <v>63840</v>
      </c>
      <c r="H10" s="171">
        <v>11687</v>
      </c>
      <c r="I10" s="171">
        <v>1</v>
      </c>
      <c r="J10" s="171">
        <v>75528</v>
      </c>
      <c r="K10" s="171">
        <v>67515</v>
      </c>
      <c r="L10" s="171">
        <v>12515</v>
      </c>
      <c r="M10" s="171">
        <v>1</v>
      </c>
      <c r="N10" s="172">
        <v>80031</v>
      </c>
    </row>
    <row r="11" spans="1:14" ht="26" x14ac:dyDescent="0.3">
      <c r="A11" s="644" t="s">
        <v>203</v>
      </c>
      <c r="B11" s="168" t="s">
        <v>204</v>
      </c>
      <c r="C11" s="169">
        <v>5214</v>
      </c>
      <c r="D11" s="169">
        <v>645</v>
      </c>
      <c r="E11" s="169"/>
      <c r="F11" s="169">
        <v>5859</v>
      </c>
      <c r="G11" s="169">
        <v>18736</v>
      </c>
      <c r="H11" s="169">
        <v>2404</v>
      </c>
      <c r="I11" s="169">
        <v>2</v>
      </c>
      <c r="J11" s="169">
        <v>21142</v>
      </c>
      <c r="K11" s="169">
        <v>23950</v>
      </c>
      <c r="L11" s="169">
        <v>3049</v>
      </c>
      <c r="M11" s="169">
        <v>2</v>
      </c>
      <c r="N11" s="170">
        <v>27001</v>
      </c>
    </row>
    <row r="12" spans="1:14" x14ac:dyDescent="0.3">
      <c r="A12" s="642"/>
      <c r="B12" s="168" t="s">
        <v>205</v>
      </c>
      <c r="C12" s="169">
        <v>381</v>
      </c>
      <c r="D12" s="169">
        <v>69</v>
      </c>
      <c r="E12" s="169"/>
      <c r="F12" s="169">
        <v>450</v>
      </c>
      <c r="G12" s="169">
        <v>948</v>
      </c>
      <c r="H12" s="169">
        <v>160</v>
      </c>
      <c r="I12" s="169"/>
      <c r="J12" s="169">
        <v>1108</v>
      </c>
      <c r="K12" s="169">
        <v>1329</v>
      </c>
      <c r="L12" s="169">
        <v>229</v>
      </c>
      <c r="M12" s="169"/>
      <c r="N12" s="170">
        <v>1558</v>
      </c>
    </row>
    <row r="13" spans="1:14" x14ac:dyDescent="0.3">
      <c r="A13" s="629" t="s">
        <v>206</v>
      </c>
      <c r="B13" s="630"/>
      <c r="C13" s="171">
        <v>5595</v>
      </c>
      <c r="D13" s="171">
        <v>714</v>
      </c>
      <c r="E13" s="171"/>
      <c r="F13" s="171">
        <v>6309</v>
      </c>
      <c r="G13" s="171">
        <v>19684</v>
      </c>
      <c r="H13" s="171">
        <v>2564</v>
      </c>
      <c r="I13" s="171">
        <v>2</v>
      </c>
      <c r="J13" s="171">
        <v>22250</v>
      </c>
      <c r="K13" s="171">
        <v>25279</v>
      </c>
      <c r="L13" s="171">
        <v>3278</v>
      </c>
      <c r="M13" s="171">
        <v>2</v>
      </c>
      <c r="N13" s="172">
        <v>28559</v>
      </c>
    </row>
    <row r="14" spans="1:14" x14ac:dyDescent="0.3">
      <c r="A14" s="644" t="s">
        <v>207</v>
      </c>
      <c r="B14" s="168" t="s">
        <v>208</v>
      </c>
      <c r="C14" s="169">
        <v>25</v>
      </c>
      <c r="D14" s="169">
        <v>4</v>
      </c>
      <c r="E14" s="169"/>
      <c r="F14" s="169">
        <v>29</v>
      </c>
      <c r="G14" s="169">
        <v>83</v>
      </c>
      <c r="H14" s="169">
        <v>14</v>
      </c>
      <c r="I14" s="169"/>
      <c r="J14" s="169">
        <v>97</v>
      </c>
      <c r="K14" s="169">
        <v>108</v>
      </c>
      <c r="L14" s="169">
        <v>18</v>
      </c>
      <c r="M14" s="169"/>
      <c r="N14" s="170">
        <v>126</v>
      </c>
    </row>
    <row r="15" spans="1:14" ht="26" x14ac:dyDescent="0.3">
      <c r="A15" s="645"/>
      <c r="B15" s="168" t="s">
        <v>209</v>
      </c>
      <c r="C15" s="169">
        <v>16</v>
      </c>
      <c r="D15" s="169">
        <v>7</v>
      </c>
      <c r="E15" s="169"/>
      <c r="F15" s="169">
        <v>23</v>
      </c>
      <c r="G15" s="169">
        <v>31</v>
      </c>
      <c r="H15" s="169">
        <v>7</v>
      </c>
      <c r="I15" s="169"/>
      <c r="J15" s="169">
        <v>38</v>
      </c>
      <c r="K15" s="169">
        <v>47</v>
      </c>
      <c r="L15" s="169">
        <v>14</v>
      </c>
      <c r="M15" s="169"/>
      <c r="N15" s="170">
        <v>61</v>
      </c>
    </row>
    <row r="16" spans="1:14" ht="26" x14ac:dyDescent="0.3">
      <c r="A16" s="645"/>
      <c r="B16" s="168" t="s">
        <v>210</v>
      </c>
      <c r="C16" s="169">
        <v>13</v>
      </c>
      <c r="D16" s="169">
        <v>3</v>
      </c>
      <c r="E16" s="169"/>
      <c r="F16" s="169">
        <v>16</v>
      </c>
      <c r="G16" s="169">
        <v>81</v>
      </c>
      <c r="H16" s="169">
        <v>19</v>
      </c>
      <c r="I16" s="169"/>
      <c r="J16" s="169">
        <v>100</v>
      </c>
      <c r="K16" s="169">
        <v>94</v>
      </c>
      <c r="L16" s="169">
        <v>22</v>
      </c>
      <c r="M16" s="169"/>
      <c r="N16" s="170">
        <v>116</v>
      </c>
    </row>
    <row r="17" spans="1:14" ht="26" x14ac:dyDescent="0.3">
      <c r="A17" s="645"/>
      <c r="B17" s="168" t="s">
        <v>451</v>
      </c>
      <c r="C17" s="169"/>
      <c r="D17" s="169"/>
      <c r="E17" s="169"/>
      <c r="F17" s="169"/>
      <c r="G17" s="169">
        <v>1</v>
      </c>
      <c r="H17" s="169"/>
      <c r="I17" s="169"/>
      <c r="J17" s="169">
        <v>1</v>
      </c>
      <c r="K17" s="169">
        <v>1</v>
      </c>
      <c r="L17" s="169"/>
      <c r="M17" s="169"/>
      <c r="N17" s="170">
        <v>1</v>
      </c>
    </row>
    <row r="18" spans="1:14" x14ac:dyDescent="0.3">
      <c r="A18" s="642"/>
      <c r="B18" s="168" t="s">
        <v>211</v>
      </c>
      <c r="C18" s="169">
        <v>5</v>
      </c>
      <c r="D18" s="169">
        <v>1</v>
      </c>
      <c r="E18" s="169"/>
      <c r="F18" s="169">
        <v>6</v>
      </c>
      <c r="G18" s="169">
        <v>23</v>
      </c>
      <c r="H18" s="169">
        <v>6</v>
      </c>
      <c r="I18" s="169"/>
      <c r="J18" s="169">
        <v>29</v>
      </c>
      <c r="K18" s="169">
        <v>28</v>
      </c>
      <c r="L18" s="169">
        <v>7</v>
      </c>
      <c r="M18" s="169"/>
      <c r="N18" s="170">
        <v>35</v>
      </c>
    </row>
    <row r="19" spans="1:14" x14ac:dyDescent="0.3">
      <c r="A19" s="629" t="s">
        <v>212</v>
      </c>
      <c r="B19" s="630"/>
      <c r="C19" s="171">
        <v>59</v>
      </c>
      <c r="D19" s="171">
        <v>15</v>
      </c>
      <c r="E19" s="171"/>
      <c r="F19" s="171">
        <v>74</v>
      </c>
      <c r="G19" s="171">
        <v>219</v>
      </c>
      <c r="H19" s="171">
        <v>46</v>
      </c>
      <c r="I19" s="171"/>
      <c r="J19" s="171">
        <v>265</v>
      </c>
      <c r="K19" s="171">
        <v>278</v>
      </c>
      <c r="L19" s="171">
        <v>61</v>
      </c>
      <c r="M19" s="171"/>
      <c r="N19" s="172">
        <v>339</v>
      </c>
    </row>
    <row r="20" spans="1:14" ht="26" x14ac:dyDescent="0.3">
      <c r="A20" s="636" t="s">
        <v>213</v>
      </c>
      <c r="B20" s="168" t="s">
        <v>214</v>
      </c>
      <c r="C20" s="169">
        <v>13</v>
      </c>
      <c r="D20" s="169">
        <v>28</v>
      </c>
      <c r="E20" s="169"/>
      <c r="F20" s="169">
        <v>41</v>
      </c>
      <c r="G20" s="169">
        <v>71</v>
      </c>
      <c r="H20" s="169">
        <v>88</v>
      </c>
      <c r="I20" s="169"/>
      <c r="J20" s="169">
        <v>159</v>
      </c>
      <c r="K20" s="169">
        <v>84</v>
      </c>
      <c r="L20" s="169">
        <v>116</v>
      </c>
      <c r="M20" s="169"/>
      <c r="N20" s="170">
        <v>200</v>
      </c>
    </row>
    <row r="21" spans="1:14" ht="39" x14ac:dyDescent="0.3">
      <c r="A21" s="637"/>
      <c r="B21" s="168" t="s">
        <v>215</v>
      </c>
      <c r="C21" s="169">
        <v>54</v>
      </c>
      <c r="D21" s="169">
        <v>33</v>
      </c>
      <c r="E21" s="169"/>
      <c r="F21" s="169">
        <v>87</v>
      </c>
      <c r="G21" s="169">
        <v>169</v>
      </c>
      <c r="H21" s="169">
        <v>128</v>
      </c>
      <c r="I21" s="169"/>
      <c r="J21" s="169">
        <v>297</v>
      </c>
      <c r="K21" s="169">
        <v>223</v>
      </c>
      <c r="L21" s="169">
        <v>161</v>
      </c>
      <c r="M21" s="169"/>
      <c r="N21" s="170">
        <v>384</v>
      </c>
    </row>
    <row r="22" spans="1:14" x14ac:dyDescent="0.3">
      <c r="A22" s="637"/>
      <c r="B22" s="168" t="s">
        <v>216</v>
      </c>
      <c r="C22" s="169">
        <v>1</v>
      </c>
      <c r="D22" s="169"/>
      <c r="E22" s="169"/>
      <c r="F22" s="169">
        <v>1</v>
      </c>
      <c r="G22" s="169">
        <v>4</v>
      </c>
      <c r="H22" s="169"/>
      <c r="I22" s="169"/>
      <c r="J22" s="169">
        <v>4</v>
      </c>
      <c r="K22" s="169">
        <v>5</v>
      </c>
      <c r="L22" s="169"/>
      <c r="M22" s="169"/>
      <c r="N22" s="170">
        <v>5</v>
      </c>
    </row>
    <row r="23" spans="1:14" ht="26" x14ac:dyDescent="0.3">
      <c r="A23" s="638"/>
      <c r="B23" s="168" t="s">
        <v>217</v>
      </c>
      <c r="C23" s="169">
        <v>6</v>
      </c>
      <c r="D23" s="169">
        <v>4</v>
      </c>
      <c r="E23" s="169"/>
      <c r="F23" s="169">
        <v>10</v>
      </c>
      <c r="G23" s="169">
        <v>29</v>
      </c>
      <c r="H23" s="169">
        <v>24</v>
      </c>
      <c r="I23" s="169"/>
      <c r="J23" s="169">
        <v>53</v>
      </c>
      <c r="K23" s="169">
        <v>35</v>
      </c>
      <c r="L23" s="169">
        <v>28</v>
      </c>
      <c r="M23" s="169"/>
      <c r="N23" s="170">
        <v>63</v>
      </c>
    </row>
    <row r="24" spans="1:14" x14ac:dyDescent="0.3">
      <c r="A24" s="629" t="s">
        <v>218</v>
      </c>
      <c r="B24" s="630"/>
      <c r="C24" s="171">
        <v>74</v>
      </c>
      <c r="D24" s="171">
        <v>65</v>
      </c>
      <c r="E24" s="171"/>
      <c r="F24" s="171">
        <v>139</v>
      </c>
      <c r="G24" s="171">
        <v>273</v>
      </c>
      <c r="H24" s="171">
        <v>240</v>
      </c>
      <c r="I24" s="171"/>
      <c r="J24" s="171">
        <v>513</v>
      </c>
      <c r="K24" s="171">
        <v>347</v>
      </c>
      <c r="L24" s="171">
        <v>305</v>
      </c>
      <c r="M24" s="171"/>
      <c r="N24" s="172">
        <v>652</v>
      </c>
    </row>
    <row r="25" spans="1:14" x14ac:dyDescent="0.3">
      <c r="A25" s="644" t="s">
        <v>219</v>
      </c>
      <c r="B25" s="168" t="s">
        <v>220</v>
      </c>
      <c r="C25" s="169">
        <v>2</v>
      </c>
      <c r="D25" s="169"/>
      <c r="E25" s="169"/>
      <c r="F25" s="169">
        <v>2</v>
      </c>
      <c r="G25" s="169">
        <v>10</v>
      </c>
      <c r="H25" s="169">
        <v>6</v>
      </c>
      <c r="I25" s="169"/>
      <c r="J25" s="169">
        <v>16</v>
      </c>
      <c r="K25" s="169">
        <v>12</v>
      </c>
      <c r="L25" s="169">
        <v>6</v>
      </c>
      <c r="M25" s="169"/>
      <c r="N25" s="170">
        <v>18</v>
      </c>
    </row>
    <row r="26" spans="1:14" x14ac:dyDescent="0.3">
      <c r="A26" s="645"/>
      <c r="B26" s="168" t="s">
        <v>221</v>
      </c>
      <c r="C26" s="169">
        <v>10</v>
      </c>
      <c r="D26" s="169">
        <v>5</v>
      </c>
      <c r="E26" s="169"/>
      <c r="F26" s="169">
        <v>15</v>
      </c>
      <c r="G26" s="169">
        <v>23</v>
      </c>
      <c r="H26" s="169">
        <v>22</v>
      </c>
      <c r="I26" s="169"/>
      <c r="J26" s="169">
        <v>45</v>
      </c>
      <c r="K26" s="169">
        <v>33</v>
      </c>
      <c r="L26" s="169">
        <v>27</v>
      </c>
      <c r="M26" s="169"/>
      <c r="N26" s="170">
        <v>60</v>
      </c>
    </row>
    <row r="27" spans="1:14" ht="26" x14ac:dyDescent="0.3">
      <c r="A27" s="642"/>
      <c r="B27" s="168" t="s">
        <v>222</v>
      </c>
      <c r="C27" s="169">
        <v>10</v>
      </c>
      <c r="D27" s="169">
        <v>1</v>
      </c>
      <c r="E27" s="169"/>
      <c r="F27" s="169">
        <v>11</v>
      </c>
      <c r="G27" s="169">
        <v>20</v>
      </c>
      <c r="H27" s="169">
        <v>6</v>
      </c>
      <c r="I27" s="169"/>
      <c r="J27" s="169">
        <v>26</v>
      </c>
      <c r="K27" s="169">
        <v>30</v>
      </c>
      <c r="L27" s="169">
        <v>7</v>
      </c>
      <c r="M27" s="169"/>
      <c r="N27" s="170">
        <v>37</v>
      </c>
    </row>
    <row r="28" spans="1:14" x14ac:dyDescent="0.3">
      <c r="A28" s="629" t="s">
        <v>223</v>
      </c>
      <c r="B28" s="630"/>
      <c r="C28" s="171">
        <v>22</v>
      </c>
      <c r="D28" s="171">
        <v>6</v>
      </c>
      <c r="E28" s="171"/>
      <c r="F28" s="171">
        <v>28</v>
      </c>
      <c r="G28" s="171">
        <v>53</v>
      </c>
      <c r="H28" s="171">
        <v>34</v>
      </c>
      <c r="I28" s="171"/>
      <c r="J28" s="171">
        <v>87</v>
      </c>
      <c r="K28" s="171">
        <v>75</v>
      </c>
      <c r="L28" s="171">
        <v>40</v>
      </c>
      <c r="M28" s="171"/>
      <c r="N28" s="172">
        <v>115</v>
      </c>
    </row>
    <row r="29" spans="1:14" ht="26" x14ac:dyDescent="0.3">
      <c r="A29" s="289" t="s">
        <v>224</v>
      </c>
      <c r="B29" s="168" t="s">
        <v>225</v>
      </c>
      <c r="C29" s="169">
        <v>3</v>
      </c>
      <c r="D29" s="169"/>
      <c r="E29" s="169"/>
      <c r="F29" s="169">
        <v>3</v>
      </c>
      <c r="G29" s="169">
        <v>8</v>
      </c>
      <c r="H29" s="169">
        <v>1</v>
      </c>
      <c r="I29" s="169"/>
      <c r="J29" s="169">
        <v>9</v>
      </c>
      <c r="K29" s="169">
        <v>11</v>
      </c>
      <c r="L29" s="169">
        <v>1</v>
      </c>
      <c r="M29" s="169"/>
      <c r="N29" s="170">
        <v>12</v>
      </c>
    </row>
    <row r="30" spans="1:14" x14ac:dyDescent="0.3">
      <c r="A30" s="629" t="s">
        <v>226</v>
      </c>
      <c r="B30" s="630"/>
      <c r="C30" s="171">
        <v>3</v>
      </c>
      <c r="D30" s="171"/>
      <c r="E30" s="171"/>
      <c r="F30" s="171">
        <v>3</v>
      </c>
      <c r="G30" s="171">
        <v>8</v>
      </c>
      <c r="H30" s="171">
        <v>1</v>
      </c>
      <c r="I30" s="171"/>
      <c r="J30" s="171">
        <v>9</v>
      </c>
      <c r="K30" s="171">
        <v>11</v>
      </c>
      <c r="L30" s="171">
        <v>1</v>
      </c>
      <c r="M30" s="171"/>
      <c r="N30" s="172">
        <v>12</v>
      </c>
    </row>
    <row r="31" spans="1:14" x14ac:dyDescent="0.3">
      <c r="A31" s="289" t="s">
        <v>227</v>
      </c>
      <c r="B31" s="168" t="s">
        <v>228</v>
      </c>
      <c r="C31" s="169">
        <v>3809</v>
      </c>
      <c r="D31" s="169">
        <v>552</v>
      </c>
      <c r="E31" s="169">
        <v>1</v>
      </c>
      <c r="F31" s="169">
        <v>4362</v>
      </c>
      <c r="G31" s="169">
        <v>9442</v>
      </c>
      <c r="H31" s="169">
        <v>1182</v>
      </c>
      <c r="I31" s="169"/>
      <c r="J31" s="169">
        <v>10624</v>
      </c>
      <c r="K31" s="169">
        <v>13251</v>
      </c>
      <c r="L31" s="169">
        <v>1734</v>
      </c>
      <c r="M31" s="169">
        <v>1</v>
      </c>
      <c r="N31" s="170">
        <v>14986</v>
      </c>
    </row>
    <row r="32" spans="1:14" x14ac:dyDescent="0.3">
      <c r="A32" s="629" t="s">
        <v>229</v>
      </c>
      <c r="B32" s="630"/>
      <c r="C32" s="171">
        <v>3809</v>
      </c>
      <c r="D32" s="171">
        <v>552</v>
      </c>
      <c r="E32" s="171">
        <v>1</v>
      </c>
      <c r="F32" s="171">
        <v>4362</v>
      </c>
      <c r="G32" s="171">
        <v>9442</v>
      </c>
      <c r="H32" s="171">
        <v>1182</v>
      </c>
      <c r="I32" s="171"/>
      <c r="J32" s="171">
        <v>10624</v>
      </c>
      <c r="K32" s="171">
        <v>13251</v>
      </c>
      <c r="L32" s="171">
        <v>1734</v>
      </c>
      <c r="M32" s="171">
        <v>1</v>
      </c>
      <c r="N32" s="172">
        <v>14986</v>
      </c>
    </row>
    <row r="33" spans="1:15" ht="26" x14ac:dyDescent="0.3">
      <c r="A33" s="289" t="s">
        <v>230</v>
      </c>
      <c r="B33" s="168" t="s">
        <v>231</v>
      </c>
      <c r="C33" s="169">
        <v>149</v>
      </c>
      <c r="D33" s="169">
        <v>104</v>
      </c>
      <c r="E33" s="169"/>
      <c r="F33" s="169">
        <v>253</v>
      </c>
      <c r="G33" s="169">
        <v>339</v>
      </c>
      <c r="H33" s="169">
        <v>142</v>
      </c>
      <c r="I33" s="169"/>
      <c r="J33" s="169">
        <v>481</v>
      </c>
      <c r="K33" s="169">
        <v>488</v>
      </c>
      <c r="L33" s="169">
        <v>246</v>
      </c>
      <c r="M33" s="169"/>
      <c r="N33" s="170">
        <v>734</v>
      </c>
    </row>
    <row r="34" spans="1:15" x14ac:dyDescent="0.3">
      <c r="A34" s="629" t="s">
        <v>232</v>
      </c>
      <c r="B34" s="630"/>
      <c r="C34" s="174">
        <v>149</v>
      </c>
      <c r="D34" s="174">
        <v>104</v>
      </c>
      <c r="E34" s="174"/>
      <c r="F34" s="174">
        <v>253</v>
      </c>
      <c r="G34" s="174">
        <v>339</v>
      </c>
      <c r="H34" s="174">
        <v>142</v>
      </c>
      <c r="I34" s="174"/>
      <c r="J34" s="174">
        <v>481</v>
      </c>
      <c r="K34" s="174">
        <v>488</v>
      </c>
      <c r="L34" s="174">
        <v>246</v>
      </c>
      <c r="M34" s="174"/>
      <c r="N34" s="175">
        <v>734</v>
      </c>
    </row>
    <row r="35" spans="1:15" ht="14.5" thickBot="1" x14ac:dyDescent="0.35">
      <c r="A35" s="655" t="s">
        <v>103</v>
      </c>
      <c r="B35" s="656"/>
      <c r="C35" s="176">
        <v>13386</v>
      </c>
      <c r="D35" s="176">
        <v>2284</v>
      </c>
      <c r="E35" s="176">
        <v>1</v>
      </c>
      <c r="F35" s="176">
        <v>15671</v>
      </c>
      <c r="G35" s="176">
        <v>93858</v>
      </c>
      <c r="H35" s="176">
        <v>15896</v>
      </c>
      <c r="I35" s="176">
        <v>3</v>
      </c>
      <c r="J35" s="176">
        <v>109757</v>
      </c>
      <c r="K35" s="176">
        <v>107244</v>
      </c>
      <c r="L35" s="176">
        <v>18180</v>
      </c>
      <c r="M35" s="176">
        <v>4</v>
      </c>
      <c r="N35" s="177">
        <v>125428</v>
      </c>
    </row>
    <row r="36" spans="1:15" ht="14.5" thickTop="1" x14ac:dyDescent="0.3"/>
    <row r="40" spans="1:15" x14ac:dyDescent="0.3">
      <c r="A40" s="657" t="s">
        <v>233</v>
      </c>
      <c r="B40" s="657"/>
      <c r="C40" s="657"/>
      <c r="D40" s="657"/>
      <c r="E40" s="657"/>
    </row>
    <row r="41" spans="1:15" x14ac:dyDescent="0.3">
      <c r="A41" s="658" t="s">
        <v>234</v>
      </c>
      <c r="B41" s="658"/>
      <c r="C41" s="658"/>
      <c r="D41" s="658"/>
      <c r="E41" s="658"/>
    </row>
    <row r="42" spans="1:15" ht="14.5" thickBot="1" x14ac:dyDescent="0.35"/>
    <row r="43" spans="1:15" ht="27" thickTop="1" thickBot="1" x14ac:dyDescent="0.35">
      <c r="A43" s="344" t="s">
        <v>192</v>
      </c>
      <c r="B43" s="344" t="s">
        <v>193</v>
      </c>
      <c r="C43" s="292" t="s">
        <v>238</v>
      </c>
      <c r="D43" s="292" t="s">
        <v>239</v>
      </c>
      <c r="E43" s="292" t="s">
        <v>240</v>
      </c>
      <c r="F43" s="292" t="s">
        <v>241</v>
      </c>
      <c r="G43" s="292" t="s">
        <v>242</v>
      </c>
      <c r="H43" s="292" t="s">
        <v>243</v>
      </c>
      <c r="I43" s="292" t="s">
        <v>244</v>
      </c>
      <c r="J43" s="292" t="s">
        <v>245</v>
      </c>
      <c r="K43" s="292" t="s">
        <v>246</v>
      </c>
      <c r="L43" s="292" t="s">
        <v>247</v>
      </c>
      <c r="M43" s="292" t="s">
        <v>248</v>
      </c>
      <c r="N43" s="287" t="s">
        <v>249</v>
      </c>
      <c r="O43" s="292" t="s">
        <v>103</v>
      </c>
    </row>
    <row r="44" spans="1:15" ht="15" thickTop="1" thickBot="1" x14ac:dyDescent="0.35">
      <c r="A44" s="628" t="s">
        <v>197</v>
      </c>
      <c r="B44" s="345" t="s">
        <v>198</v>
      </c>
      <c r="C44" s="346">
        <v>4</v>
      </c>
      <c r="D44" s="347">
        <v>110</v>
      </c>
      <c r="E44" s="347">
        <v>1676</v>
      </c>
      <c r="F44" s="347">
        <v>4173</v>
      </c>
      <c r="G44" s="347">
        <v>7077</v>
      </c>
      <c r="H44" s="347">
        <v>9182</v>
      </c>
      <c r="I44" s="347">
        <v>11370</v>
      </c>
      <c r="J44" s="347">
        <v>13519</v>
      </c>
      <c r="K44" s="347">
        <v>14702</v>
      </c>
      <c r="L44" s="347">
        <v>10239</v>
      </c>
      <c r="M44" s="347">
        <v>3931</v>
      </c>
      <c r="N44" s="348">
        <v>1286</v>
      </c>
      <c r="O44" s="349">
        <v>77269</v>
      </c>
    </row>
    <row r="45" spans="1:15" ht="26.5" thickBot="1" x14ac:dyDescent="0.35">
      <c r="A45" s="625"/>
      <c r="B45" s="351" t="s">
        <v>199</v>
      </c>
      <c r="C45" s="352"/>
      <c r="D45" s="347"/>
      <c r="E45" s="347">
        <v>16</v>
      </c>
      <c r="F45" s="347">
        <v>37</v>
      </c>
      <c r="G45" s="347">
        <v>98</v>
      </c>
      <c r="H45" s="347">
        <v>132</v>
      </c>
      <c r="I45" s="347">
        <v>155</v>
      </c>
      <c r="J45" s="347">
        <v>166</v>
      </c>
      <c r="K45" s="347">
        <v>143</v>
      </c>
      <c r="L45" s="347">
        <v>119</v>
      </c>
      <c r="M45" s="347">
        <v>42</v>
      </c>
      <c r="N45" s="348">
        <v>24</v>
      </c>
      <c r="O45" s="349">
        <v>932</v>
      </c>
    </row>
    <row r="46" spans="1:15" ht="14" customHeight="1" thickBot="1" x14ac:dyDescent="0.35">
      <c r="A46" s="625"/>
      <c r="B46" s="351" t="s">
        <v>200</v>
      </c>
      <c r="C46" s="352"/>
      <c r="D46" s="347">
        <v>1</v>
      </c>
      <c r="E46" s="347">
        <v>5</v>
      </c>
      <c r="F46" s="347">
        <v>18</v>
      </c>
      <c r="G46" s="347">
        <v>34</v>
      </c>
      <c r="H46" s="347">
        <v>39</v>
      </c>
      <c r="I46" s="347">
        <v>52</v>
      </c>
      <c r="J46" s="347">
        <v>46</v>
      </c>
      <c r="K46" s="347">
        <v>61</v>
      </c>
      <c r="L46" s="347">
        <v>40</v>
      </c>
      <c r="M46" s="347">
        <v>11</v>
      </c>
      <c r="N46" s="348">
        <v>6</v>
      </c>
      <c r="O46" s="349">
        <v>313</v>
      </c>
    </row>
    <row r="47" spans="1:15" ht="26.5" thickBot="1" x14ac:dyDescent="0.35">
      <c r="A47" s="625"/>
      <c r="B47" s="168" t="s">
        <v>412</v>
      </c>
      <c r="C47" s="352"/>
      <c r="D47" s="353"/>
      <c r="E47" s="353"/>
      <c r="F47" s="347">
        <v>1</v>
      </c>
      <c r="G47" s="353"/>
      <c r="H47" s="353"/>
      <c r="I47" s="347">
        <v>2</v>
      </c>
      <c r="J47" s="353">
        <v>1</v>
      </c>
      <c r="K47" s="353"/>
      <c r="L47" s="353"/>
      <c r="M47" s="353"/>
      <c r="N47" s="354"/>
      <c r="O47" s="349">
        <v>4</v>
      </c>
    </row>
    <row r="48" spans="1:15" ht="14.5" thickBot="1" x14ac:dyDescent="0.35">
      <c r="A48" s="626"/>
      <c r="B48" s="351" t="s">
        <v>201</v>
      </c>
      <c r="C48" s="352"/>
      <c r="D48" s="347">
        <v>7</v>
      </c>
      <c r="E48" s="347">
        <v>56</v>
      </c>
      <c r="F48" s="347">
        <v>87</v>
      </c>
      <c r="G48" s="347">
        <v>168</v>
      </c>
      <c r="H48" s="347">
        <v>215</v>
      </c>
      <c r="I48" s="347">
        <v>217</v>
      </c>
      <c r="J48" s="347">
        <v>252</v>
      </c>
      <c r="K48" s="347">
        <v>233</v>
      </c>
      <c r="L48" s="347">
        <v>161</v>
      </c>
      <c r="M48" s="347">
        <v>76</v>
      </c>
      <c r="N48" s="348">
        <v>41</v>
      </c>
      <c r="O48" s="349">
        <v>1513</v>
      </c>
    </row>
    <row r="49" spans="1:15" ht="14.5" thickBot="1" x14ac:dyDescent="0.35">
      <c r="A49" s="619" t="s">
        <v>202</v>
      </c>
      <c r="B49" s="646"/>
      <c r="C49" s="357">
        <v>4</v>
      </c>
      <c r="D49" s="358">
        <v>118</v>
      </c>
      <c r="E49" s="358">
        <v>1753</v>
      </c>
      <c r="F49" s="358">
        <v>4316</v>
      </c>
      <c r="G49" s="358">
        <v>7377</v>
      </c>
      <c r="H49" s="358">
        <v>9568</v>
      </c>
      <c r="I49" s="358">
        <v>11796</v>
      </c>
      <c r="J49" s="358">
        <v>13984</v>
      </c>
      <c r="K49" s="358">
        <v>15139</v>
      </c>
      <c r="L49" s="358">
        <v>10559</v>
      </c>
      <c r="M49" s="358">
        <v>4060</v>
      </c>
      <c r="N49" s="359">
        <v>1357</v>
      </c>
      <c r="O49" s="360">
        <v>80031</v>
      </c>
    </row>
    <row r="50" spans="1:15" ht="26.5" thickBot="1" x14ac:dyDescent="0.35">
      <c r="A50" s="624" t="s">
        <v>203</v>
      </c>
      <c r="B50" s="351" t="s">
        <v>204</v>
      </c>
      <c r="C50" s="346">
        <v>2</v>
      </c>
      <c r="D50" s="347">
        <v>141</v>
      </c>
      <c r="E50" s="347">
        <v>1333</v>
      </c>
      <c r="F50" s="347">
        <v>2941</v>
      </c>
      <c r="G50" s="347">
        <v>4340</v>
      </c>
      <c r="H50" s="347">
        <v>4947</v>
      </c>
      <c r="I50" s="347">
        <v>4900</v>
      </c>
      <c r="J50" s="347">
        <v>4039</v>
      </c>
      <c r="K50" s="347">
        <v>2421</v>
      </c>
      <c r="L50" s="347">
        <v>1278</v>
      </c>
      <c r="M50" s="347">
        <v>444</v>
      </c>
      <c r="N50" s="348">
        <v>215</v>
      </c>
      <c r="O50" s="349">
        <v>27001</v>
      </c>
    </row>
    <row r="51" spans="1:15" ht="14.5" thickBot="1" x14ac:dyDescent="0.35">
      <c r="A51" s="626"/>
      <c r="B51" s="351" t="s">
        <v>205</v>
      </c>
      <c r="C51" s="352"/>
      <c r="D51" s="347">
        <v>19</v>
      </c>
      <c r="E51" s="347">
        <v>143</v>
      </c>
      <c r="F51" s="347">
        <v>265</v>
      </c>
      <c r="G51" s="347">
        <v>317</v>
      </c>
      <c r="H51" s="347">
        <v>314</v>
      </c>
      <c r="I51" s="347">
        <v>240</v>
      </c>
      <c r="J51" s="347">
        <v>146</v>
      </c>
      <c r="K51" s="347">
        <v>75</v>
      </c>
      <c r="L51" s="347">
        <v>28</v>
      </c>
      <c r="M51" s="347">
        <v>9</v>
      </c>
      <c r="N51" s="348">
        <v>2</v>
      </c>
      <c r="O51" s="349">
        <v>1558</v>
      </c>
    </row>
    <row r="52" spans="1:15" ht="14.5" thickBot="1" x14ac:dyDescent="0.35">
      <c r="A52" s="619" t="s">
        <v>206</v>
      </c>
      <c r="B52" s="646"/>
      <c r="C52" s="357">
        <v>2</v>
      </c>
      <c r="D52" s="358">
        <v>160</v>
      </c>
      <c r="E52" s="358">
        <v>1476</v>
      </c>
      <c r="F52" s="358">
        <v>3206</v>
      </c>
      <c r="G52" s="358">
        <v>4657</v>
      </c>
      <c r="H52" s="358">
        <v>5261</v>
      </c>
      <c r="I52" s="358">
        <v>5140</v>
      </c>
      <c r="J52" s="358">
        <v>4185</v>
      </c>
      <c r="K52" s="358">
        <v>2496</v>
      </c>
      <c r="L52" s="358">
        <v>1306</v>
      </c>
      <c r="M52" s="358">
        <v>453</v>
      </c>
      <c r="N52" s="359">
        <v>217</v>
      </c>
      <c r="O52" s="360">
        <v>28559</v>
      </c>
    </row>
    <row r="53" spans="1:15" ht="14.5" thickBot="1" x14ac:dyDescent="0.35">
      <c r="A53" s="624" t="s">
        <v>207</v>
      </c>
      <c r="B53" s="351" t="s">
        <v>208</v>
      </c>
      <c r="C53" s="352"/>
      <c r="D53" s="353">
        <v>2</v>
      </c>
      <c r="E53" s="353">
        <v>23</v>
      </c>
      <c r="F53" s="353">
        <v>17</v>
      </c>
      <c r="G53" s="353">
        <v>20</v>
      </c>
      <c r="H53" s="347">
        <v>16</v>
      </c>
      <c r="I53" s="347">
        <v>13</v>
      </c>
      <c r="J53" s="347">
        <v>11</v>
      </c>
      <c r="K53" s="347">
        <v>12</v>
      </c>
      <c r="L53" s="347">
        <v>8</v>
      </c>
      <c r="M53" s="353">
        <v>2</v>
      </c>
      <c r="N53" s="354">
        <v>2</v>
      </c>
      <c r="O53" s="349">
        <v>126</v>
      </c>
    </row>
    <row r="54" spans="1:15" ht="26.5" thickBot="1" x14ac:dyDescent="0.35">
      <c r="A54" s="625"/>
      <c r="B54" s="351" t="s">
        <v>209</v>
      </c>
      <c r="C54" s="352"/>
      <c r="D54" s="353"/>
      <c r="E54" s="353">
        <v>6</v>
      </c>
      <c r="F54" s="353">
        <v>10</v>
      </c>
      <c r="G54" s="353">
        <v>11</v>
      </c>
      <c r="H54" s="347">
        <v>12</v>
      </c>
      <c r="I54" s="347">
        <v>9</v>
      </c>
      <c r="J54" s="347">
        <v>6</v>
      </c>
      <c r="K54" s="347">
        <v>5</v>
      </c>
      <c r="L54" s="353">
        <v>2</v>
      </c>
      <c r="M54" s="353"/>
      <c r="N54" s="354"/>
      <c r="O54" s="349">
        <v>61</v>
      </c>
    </row>
    <row r="55" spans="1:15" ht="26.5" thickBot="1" x14ac:dyDescent="0.35">
      <c r="A55" s="625"/>
      <c r="B55" s="351" t="s">
        <v>210</v>
      </c>
      <c r="C55" s="352"/>
      <c r="D55" s="353">
        <v>4</v>
      </c>
      <c r="E55" s="353">
        <v>15</v>
      </c>
      <c r="F55" s="353">
        <v>14</v>
      </c>
      <c r="G55" s="353">
        <v>16</v>
      </c>
      <c r="H55" s="347">
        <v>25</v>
      </c>
      <c r="I55" s="347">
        <v>21</v>
      </c>
      <c r="J55" s="347">
        <v>13</v>
      </c>
      <c r="K55" s="347">
        <v>6</v>
      </c>
      <c r="L55" s="347">
        <v>2</v>
      </c>
      <c r="M55" s="353"/>
      <c r="N55" s="354"/>
      <c r="O55" s="349">
        <v>116</v>
      </c>
    </row>
    <row r="56" spans="1:15" ht="26.5" thickBot="1" x14ac:dyDescent="0.35">
      <c r="A56" s="625"/>
      <c r="B56" s="168" t="s">
        <v>452</v>
      </c>
      <c r="C56" s="352"/>
      <c r="D56" s="353"/>
      <c r="E56" s="353"/>
      <c r="F56" s="353"/>
      <c r="G56" s="353">
        <v>1</v>
      </c>
      <c r="H56" s="353"/>
      <c r="I56" s="353"/>
      <c r="J56" s="353"/>
      <c r="K56" s="353"/>
      <c r="L56" s="353"/>
      <c r="M56" s="353"/>
      <c r="N56" s="354"/>
      <c r="O56" s="349">
        <v>1</v>
      </c>
    </row>
    <row r="57" spans="1:15" ht="14.5" thickBot="1" x14ac:dyDescent="0.35">
      <c r="A57" s="626"/>
      <c r="B57" s="351" t="s">
        <v>211</v>
      </c>
      <c r="C57" s="352"/>
      <c r="D57" s="353">
        <v>1</v>
      </c>
      <c r="E57" s="353">
        <v>1</v>
      </c>
      <c r="F57" s="353">
        <v>5</v>
      </c>
      <c r="G57" s="353">
        <v>7</v>
      </c>
      <c r="H57" s="347">
        <v>6</v>
      </c>
      <c r="I57" s="347">
        <v>7</v>
      </c>
      <c r="J57" s="347">
        <v>1</v>
      </c>
      <c r="K57" s="347">
        <v>3</v>
      </c>
      <c r="L57" s="347">
        <v>3</v>
      </c>
      <c r="M57" s="353"/>
      <c r="N57" s="354">
        <v>1</v>
      </c>
      <c r="O57" s="349">
        <v>35</v>
      </c>
    </row>
    <row r="58" spans="1:15" ht="14.5" thickBot="1" x14ac:dyDescent="0.35">
      <c r="A58" s="619" t="s">
        <v>212</v>
      </c>
      <c r="B58" s="646"/>
      <c r="C58" s="362"/>
      <c r="D58" s="358">
        <v>7</v>
      </c>
      <c r="E58" s="358">
        <v>45</v>
      </c>
      <c r="F58" s="358">
        <v>46</v>
      </c>
      <c r="G58" s="358">
        <v>55</v>
      </c>
      <c r="H58" s="358">
        <v>59</v>
      </c>
      <c r="I58" s="358">
        <v>50</v>
      </c>
      <c r="J58" s="358">
        <v>31</v>
      </c>
      <c r="K58" s="358">
        <v>26</v>
      </c>
      <c r="L58" s="358">
        <v>15</v>
      </c>
      <c r="M58" s="358">
        <v>2</v>
      </c>
      <c r="N58" s="359">
        <v>3</v>
      </c>
      <c r="O58" s="360">
        <v>339</v>
      </c>
    </row>
    <row r="59" spans="1:15" ht="26.5" thickBot="1" x14ac:dyDescent="0.35">
      <c r="A59" s="624" t="s">
        <v>213</v>
      </c>
      <c r="B59" s="351" t="s">
        <v>214</v>
      </c>
      <c r="C59" s="352"/>
      <c r="D59" s="347">
        <v>3</v>
      </c>
      <c r="E59" s="347">
        <v>10</v>
      </c>
      <c r="F59" s="347">
        <v>3</v>
      </c>
      <c r="G59" s="347">
        <v>9</v>
      </c>
      <c r="H59" s="347">
        <v>18</v>
      </c>
      <c r="I59" s="347">
        <v>26</v>
      </c>
      <c r="J59" s="347">
        <v>37</v>
      </c>
      <c r="K59" s="347">
        <v>33</v>
      </c>
      <c r="L59" s="347">
        <v>23</v>
      </c>
      <c r="M59" s="347">
        <v>18</v>
      </c>
      <c r="N59" s="348">
        <v>20</v>
      </c>
      <c r="O59" s="349">
        <v>200</v>
      </c>
    </row>
    <row r="60" spans="1:15" ht="39.5" thickBot="1" x14ac:dyDescent="0.35">
      <c r="A60" s="625"/>
      <c r="B60" s="351" t="s">
        <v>215</v>
      </c>
      <c r="C60" s="352"/>
      <c r="D60" s="347">
        <v>3</v>
      </c>
      <c r="E60" s="347">
        <v>19</v>
      </c>
      <c r="F60" s="347">
        <v>15</v>
      </c>
      <c r="G60" s="347">
        <v>20</v>
      </c>
      <c r="H60" s="347">
        <v>19</v>
      </c>
      <c r="I60" s="347">
        <v>54</v>
      </c>
      <c r="J60" s="347">
        <v>57</v>
      </c>
      <c r="K60" s="347">
        <v>71</v>
      </c>
      <c r="L60" s="347">
        <v>55</v>
      </c>
      <c r="M60" s="347">
        <v>37</v>
      </c>
      <c r="N60" s="348">
        <v>34</v>
      </c>
      <c r="O60" s="349">
        <v>384</v>
      </c>
    </row>
    <row r="61" spans="1:15" ht="14.5" thickBot="1" x14ac:dyDescent="0.35">
      <c r="A61" s="625"/>
      <c r="B61" s="351" t="s">
        <v>216</v>
      </c>
      <c r="C61" s="352"/>
      <c r="D61" s="353"/>
      <c r="E61" s="353"/>
      <c r="F61" s="353">
        <v>1</v>
      </c>
      <c r="G61" s="353"/>
      <c r="H61" s="347">
        <v>1</v>
      </c>
      <c r="I61" s="347"/>
      <c r="J61" s="347">
        <v>1</v>
      </c>
      <c r="K61" s="347">
        <v>1</v>
      </c>
      <c r="L61" s="347">
        <v>1</v>
      </c>
      <c r="M61" s="353"/>
      <c r="N61" s="354"/>
      <c r="O61" s="349">
        <v>5</v>
      </c>
    </row>
    <row r="62" spans="1:15" ht="26.5" thickBot="1" x14ac:dyDescent="0.35">
      <c r="A62" s="626"/>
      <c r="B62" s="351" t="s">
        <v>217</v>
      </c>
      <c r="C62" s="352"/>
      <c r="D62" s="353">
        <v>1</v>
      </c>
      <c r="E62" s="347">
        <v>4</v>
      </c>
      <c r="F62" s="347">
        <v>4</v>
      </c>
      <c r="G62" s="347">
        <v>5</v>
      </c>
      <c r="H62" s="347">
        <v>3</v>
      </c>
      <c r="I62" s="347">
        <v>3</v>
      </c>
      <c r="J62" s="347">
        <v>14</v>
      </c>
      <c r="K62" s="347">
        <v>13</v>
      </c>
      <c r="L62" s="347">
        <v>7</v>
      </c>
      <c r="M62" s="347">
        <v>6</v>
      </c>
      <c r="N62" s="354">
        <v>3</v>
      </c>
      <c r="O62" s="349">
        <v>63</v>
      </c>
    </row>
    <row r="63" spans="1:15" ht="14.5" thickBot="1" x14ac:dyDescent="0.35">
      <c r="A63" s="619" t="s">
        <v>218</v>
      </c>
      <c r="B63" s="646"/>
      <c r="C63" s="362"/>
      <c r="D63" s="358">
        <v>7</v>
      </c>
      <c r="E63" s="358">
        <v>33</v>
      </c>
      <c r="F63" s="358">
        <v>23</v>
      </c>
      <c r="G63" s="358">
        <v>34</v>
      </c>
      <c r="H63" s="358">
        <v>41</v>
      </c>
      <c r="I63" s="358">
        <v>83</v>
      </c>
      <c r="J63" s="358">
        <v>109</v>
      </c>
      <c r="K63" s="358">
        <v>118</v>
      </c>
      <c r="L63" s="358">
        <v>86</v>
      </c>
      <c r="M63" s="358">
        <v>61</v>
      </c>
      <c r="N63" s="359">
        <v>57</v>
      </c>
      <c r="O63" s="360">
        <v>652</v>
      </c>
    </row>
    <row r="64" spans="1:15" ht="16" customHeight="1" thickBot="1" x14ac:dyDescent="0.35">
      <c r="A64" s="624" t="s">
        <v>219</v>
      </c>
      <c r="B64" s="351" t="s">
        <v>220</v>
      </c>
      <c r="C64" s="352"/>
      <c r="D64" s="353">
        <v>1</v>
      </c>
      <c r="E64" s="347">
        <v>4</v>
      </c>
      <c r="F64" s="347"/>
      <c r="G64" s="353">
        <v>2</v>
      </c>
      <c r="H64" s="347">
        <v>2</v>
      </c>
      <c r="I64" s="347">
        <v>2</v>
      </c>
      <c r="J64" s="347">
        <v>4</v>
      </c>
      <c r="K64" s="353">
        <v>1</v>
      </c>
      <c r="L64" s="347">
        <v>2</v>
      </c>
      <c r="M64" s="353"/>
      <c r="N64" s="354"/>
      <c r="O64" s="349">
        <v>18</v>
      </c>
    </row>
    <row r="65" spans="1:15" ht="14.5" thickBot="1" x14ac:dyDescent="0.35">
      <c r="A65" s="625"/>
      <c r="B65" s="351" t="s">
        <v>221</v>
      </c>
      <c r="C65" s="352"/>
      <c r="D65" s="347">
        <v>3</v>
      </c>
      <c r="E65" s="347">
        <v>17</v>
      </c>
      <c r="F65" s="347">
        <v>14</v>
      </c>
      <c r="G65" s="347">
        <v>14</v>
      </c>
      <c r="H65" s="347">
        <v>8</v>
      </c>
      <c r="I65" s="347">
        <v>2</v>
      </c>
      <c r="J65" s="353">
        <v>2</v>
      </c>
      <c r="K65" s="353"/>
      <c r="L65" s="353"/>
      <c r="M65" s="353"/>
      <c r="N65" s="354"/>
      <c r="O65" s="349">
        <v>60</v>
      </c>
    </row>
    <row r="66" spans="1:15" ht="26.5" thickBot="1" x14ac:dyDescent="0.35">
      <c r="A66" s="626"/>
      <c r="B66" s="351" t="s">
        <v>222</v>
      </c>
      <c r="C66" s="352"/>
      <c r="D66" s="347">
        <v>1</v>
      </c>
      <c r="E66" s="347">
        <v>6</v>
      </c>
      <c r="F66" s="347">
        <v>6</v>
      </c>
      <c r="G66" s="347">
        <v>6</v>
      </c>
      <c r="H66" s="347">
        <v>6</v>
      </c>
      <c r="I66" s="347">
        <v>4</v>
      </c>
      <c r="J66" s="347">
        <v>1</v>
      </c>
      <c r="K66" s="347">
        <v>4</v>
      </c>
      <c r="L66" s="347">
        <v>1</v>
      </c>
      <c r="M66" s="353"/>
      <c r="N66" s="348">
        <v>2</v>
      </c>
      <c r="O66" s="349">
        <v>37</v>
      </c>
    </row>
    <row r="67" spans="1:15" ht="14.5" thickBot="1" x14ac:dyDescent="0.35">
      <c r="A67" s="619" t="s">
        <v>223</v>
      </c>
      <c r="B67" s="646"/>
      <c r="C67" s="362"/>
      <c r="D67" s="358">
        <v>5</v>
      </c>
      <c r="E67" s="358">
        <v>27</v>
      </c>
      <c r="F67" s="358">
        <v>20</v>
      </c>
      <c r="G67" s="358">
        <v>22</v>
      </c>
      <c r="H67" s="358">
        <v>16</v>
      </c>
      <c r="I67" s="358">
        <v>8</v>
      </c>
      <c r="J67" s="358">
        <v>7</v>
      </c>
      <c r="K67" s="358">
        <v>5</v>
      </c>
      <c r="L67" s="358">
        <v>3</v>
      </c>
      <c r="M67" s="363"/>
      <c r="N67" s="359">
        <v>2</v>
      </c>
      <c r="O67" s="360">
        <v>115</v>
      </c>
    </row>
    <row r="68" spans="1:15" ht="26.5" thickBot="1" x14ac:dyDescent="0.35">
      <c r="A68" s="383" t="s">
        <v>224</v>
      </c>
      <c r="B68" s="351" t="s">
        <v>225</v>
      </c>
      <c r="C68" s="352"/>
      <c r="D68" s="353">
        <v>2</v>
      </c>
      <c r="E68" s="347"/>
      <c r="F68" s="347">
        <v>2</v>
      </c>
      <c r="G68" s="353">
        <v>1</v>
      </c>
      <c r="H68" s="347">
        <v>1</v>
      </c>
      <c r="I68" s="353">
        <v>1</v>
      </c>
      <c r="J68" s="347">
        <v>2</v>
      </c>
      <c r="K68" s="353">
        <v>1</v>
      </c>
      <c r="L68" s="353">
        <v>1</v>
      </c>
      <c r="M68" s="347">
        <v>1</v>
      </c>
      <c r="N68" s="354"/>
      <c r="O68" s="349">
        <v>12</v>
      </c>
    </row>
    <row r="69" spans="1:15" ht="14.5" thickBot="1" x14ac:dyDescent="0.35">
      <c r="A69" s="619" t="s">
        <v>226</v>
      </c>
      <c r="B69" s="646"/>
      <c r="C69" s="362"/>
      <c r="D69" s="363">
        <v>2</v>
      </c>
      <c r="E69" s="358"/>
      <c r="F69" s="358">
        <v>2</v>
      </c>
      <c r="G69" s="363">
        <v>1</v>
      </c>
      <c r="H69" s="358">
        <v>1</v>
      </c>
      <c r="I69" s="363">
        <v>1</v>
      </c>
      <c r="J69" s="358">
        <v>2</v>
      </c>
      <c r="K69" s="363">
        <v>1</v>
      </c>
      <c r="L69" s="358">
        <v>1</v>
      </c>
      <c r="M69" s="358">
        <v>1</v>
      </c>
      <c r="N69" s="365"/>
      <c r="O69" s="360">
        <v>12</v>
      </c>
    </row>
    <row r="70" spans="1:15" ht="14.5" thickBot="1" x14ac:dyDescent="0.35">
      <c r="A70" s="383" t="s">
        <v>227</v>
      </c>
      <c r="B70" s="351" t="s">
        <v>228</v>
      </c>
      <c r="C70" s="346">
        <v>10</v>
      </c>
      <c r="D70" s="347">
        <v>2416</v>
      </c>
      <c r="E70" s="347">
        <v>3827</v>
      </c>
      <c r="F70" s="347">
        <v>2676</v>
      </c>
      <c r="G70" s="347">
        <v>1718</v>
      </c>
      <c r="H70" s="347">
        <v>1409</v>
      </c>
      <c r="I70" s="347">
        <v>1074</v>
      </c>
      <c r="J70" s="347">
        <v>824</v>
      </c>
      <c r="K70" s="347">
        <v>563</v>
      </c>
      <c r="L70" s="347">
        <v>324</v>
      </c>
      <c r="M70" s="347">
        <v>106</v>
      </c>
      <c r="N70" s="348">
        <v>39</v>
      </c>
      <c r="O70" s="349">
        <v>14986</v>
      </c>
    </row>
    <row r="71" spans="1:15" ht="14.5" thickBot="1" x14ac:dyDescent="0.35">
      <c r="A71" s="619" t="s">
        <v>229</v>
      </c>
      <c r="B71" s="646"/>
      <c r="C71" s="357">
        <v>10</v>
      </c>
      <c r="D71" s="358">
        <v>2416</v>
      </c>
      <c r="E71" s="358">
        <v>3827</v>
      </c>
      <c r="F71" s="358">
        <v>2676</v>
      </c>
      <c r="G71" s="358">
        <v>1718</v>
      </c>
      <c r="H71" s="358">
        <v>1409</v>
      </c>
      <c r="I71" s="358">
        <v>1074</v>
      </c>
      <c r="J71" s="358">
        <v>824</v>
      </c>
      <c r="K71" s="358">
        <v>563</v>
      </c>
      <c r="L71" s="358">
        <v>324</v>
      </c>
      <c r="M71" s="358">
        <v>106</v>
      </c>
      <c r="N71" s="359">
        <v>39</v>
      </c>
      <c r="O71" s="360">
        <v>14986</v>
      </c>
    </row>
    <row r="72" spans="1:15" ht="26.5" thickBot="1" x14ac:dyDescent="0.35">
      <c r="A72" s="383" t="s">
        <v>230</v>
      </c>
      <c r="B72" s="351" t="s">
        <v>231</v>
      </c>
      <c r="C72" s="352">
        <v>1</v>
      </c>
      <c r="D72" s="347">
        <v>12</v>
      </c>
      <c r="E72" s="347">
        <v>15</v>
      </c>
      <c r="F72" s="347">
        <v>40</v>
      </c>
      <c r="G72" s="347">
        <v>59</v>
      </c>
      <c r="H72" s="347">
        <v>64</v>
      </c>
      <c r="I72" s="347">
        <v>87</v>
      </c>
      <c r="J72" s="347">
        <v>96</v>
      </c>
      <c r="K72" s="347">
        <v>122</v>
      </c>
      <c r="L72" s="347">
        <v>77</v>
      </c>
      <c r="M72" s="347">
        <v>61</v>
      </c>
      <c r="N72" s="348">
        <v>100</v>
      </c>
      <c r="O72" s="349">
        <v>734</v>
      </c>
    </row>
    <row r="73" spans="1:15" ht="14.5" thickBot="1" x14ac:dyDescent="0.35">
      <c r="A73" s="640" t="s">
        <v>232</v>
      </c>
      <c r="B73" s="641"/>
      <c r="C73" s="362">
        <v>1</v>
      </c>
      <c r="D73" s="366">
        <v>12</v>
      </c>
      <c r="E73" s="366">
        <v>15</v>
      </c>
      <c r="F73" s="366">
        <v>40</v>
      </c>
      <c r="G73" s="366">
        <v>59</v>
      </c>
      <c r="H73" s="366">
        <v>64</v>
      </c>
      <c r="I73" s="366">
        <v>87</v>
      </c>
      <c r="J73" s="366">
        <v>96</v>
      </c>
      <c r="K73" s="366">
        <v>122</v>
      </c>
      <c r="L73" s="366">
        <v>77</v>
      </c>
      <c r="M73" s="366">
        <v>61</v>
      </c>
      <c r="N73" s="367">
        <v>100</v>
      </c>
      <c r="O73" s="368">
        <v>734</v>
      </c>
    </row>
    <row r="74" spans="1:15" ht="15" thickTop="1" thickBot="1" x14ac:dyDescent="0.35">
      <c r="A74" s="649" t="s">
        <v>103</v>
      </c>
      <c r="B74" s="650"/>
      <c r="C74" s="369">
        <v>17</v>
      </c>
      <c r="D74" s="370">
        <v>2727</v>
      </c>
      <c r="E74" s="370">
        <v>7176</v>
      </c>
      <c r="F74" s="370">
        <v>10329</v>
      </c>
      <c r="G74" s="370">
        <v>13923</v>
      </c>
      <c r="H74" s="370">
        <v>16419</v>
      </c>
      <c r="I74" s="370">
        <v>18239</v>
      </c>
      <c r="J74" s="370">
        <v>19238</v>
      </c>
      <c r="K74" s="370">
        <v>18470</v>
      </c>
      <c r="L74" s="370">
        <v>12371</v>
      </c>
      <c r="M74" s="370">
        <v>4744</v>
      </c>
      <c r="N74" s="371">
        <v>1775</v>
      </c>
      <c r="O74" s="372">
        <v>125428</v>
      </c>
    </row>
    <row r="75" spans="1:15" ht="14.5" thickTop="1" x14ac:dyDescent="0.3"/>
    <row r="76" spans="1:15" ht="14.5" thickBot="1" x14ac:dyDescent="0.35">
      <c r="A76" s="182" t="s">
        <v>234</v>
      </c>
      <c r="B76" s="182"/>
      <c r="C76" s="182"/>
      <c r="D76" s="182"/>
    </row>
    <row r="77" spans="1:15" ht="27" thickTop="1" thickBot="1" x14ac:dyDescent="0.35">
      <c r="A77" s="373" t="s">
        <v>192</v>
      </c>
      <c r="B77" s="373" t="s">
        <v>252</v>
      </c>
      <c r="C77" s="288" t="s">
        <v>238</v>
      </c>
      <c r="D77" s="292" t="s">
        <v>239</v>
      </c>
      <c r="E77" s="292" t="s">
        <v>240</v>
      </c>
      <c r="F77" s="292" t="s">
        <v>241</v>
      </c>
      <c r="G77" s="292" t="s">
        <v>242</v>
      </c>
      <c r="H77" s="292" t="s">
        <v>243</v>
      </c>
      <c r="I77" s="292" t="s">
        <v>244</v>
      </c>
      <c r="J77" s="292" t="s">
        <v>245</v>
      </c>
      <c r="K77" s="292" t="s">
        <v>246</v>
      </c>
      <c r="L77" s="292" t="s">
        <v>247</v>
      </c>
      <c r="M77" s="292" t="s">
        <v>248</v>
      </c>
      <c r="N77" s="287" t="s">
        <v>249</v>
      </c>
      <c r="O77" s="292" t="s">
        <v>103</v>
      </c>
    </row>
    <row r="78" spans="1:15" ht="14.5" thickTop="1" x14ac:dyDescent="0.3">
      <c r="A78" s="628" t="s">
        <v>197</v>
      </c>
      <c r="B78" s="345" t="s">
        <v>194</v>
      </c>
      <c r="C78" s="374">
        <v>3</v>
      </c>
      <c r="D78" s="166">
        <v>60</v>
      </c>
      <c r="E78" s="166">
        <v>417</v>
      </c>
      <c r="F78" s="166">
        <v>586</v>
      </c>
      <c r="G78" s="166">
        <v>749</v>
      </c>
      <c r="H78" s="166">
        <v>697</v>
      </c>
      <c r="I78" s="166">
        <v>681</v>
      </c>
      <c r="J78" s="166">
        <v>533</v>
      </c>
      <c r="K78" s="166">
        <v>414</v>
      </c>
      <c r="L78" s="166">
        <v>226</v>
      </c>
      <c r="M78" s="166">
        <v>99</v>
      </c>
      <c r="N78" s="375">
        <v>38</v>
      </c>
      <c r="O78" s="376">
        <v>4503</v>
      </c>
    </row>
    <row r="79" spans="1:15" ht="26" x14ac:dyDescent="0.3">
      <c r="A79" s="626"/>
      <c r="B79" s="351" t="s">
        <v>195</v>
      </c>
      <c r="C79" s="377">
        <v>1</v>
      </c>
      <c r="D79" s="169">
        <v>58</v>
      </c>
      <c r="E79" s="169">
        <v>1336</v>
      </c>
      <c r="F79" s="169">
        <v>3730</v>
      </c>
      <c r="G79" s="169">
        <v>6628</v>
      </c>
      <c r="H79" s="169">
        <v>8871</v>
      </c>
      <c r="I79" s="169">
        <v>11115</v>
      </c>
      <c r="J79" s="169">
        <v>13451</v>
      </c>
      <c r="K79" s="169">
        <v>14725</v>
      </c>
      <c r="L79" s="169">
        <v>10333</v>
      </c>
      <c r="M79" s="169">
        <v>3961</v>
      </c>
      <c r="N79" s="378">
        <v>1319</v>
      </c>
      <c r="O79" s="379">
        <v>75528</v>
      </c>
    </row>
    <row r="80" spans="1:15" x14ac:dyDescent="0.3">
      <c r="A80" s="619" t="s">
        <v>202</v>
      </c>
      <c r="B80" s="646"/>
      <c r="C80" s="380">
        <f>SUM(C78:C79)</f>
        <v>4</v>
      </c>
      <c r="D80" s="171">
        <f t="shared" ref="D80:O80" si="0">SUM(D78:D79)</f>
        <v>118</v>
      </c>
      <c r="E80" s="171">
        <f t="shared" si="0"/>
        <v>1753</v>
      </c>
      <c r="F80" s="171">
        <f t="shared" si="0"/>
        <v>4316</v>
      </c>
      <c r="G80" s="171">
        <f t="shared" si="0"/>
        <v>7377</v>
      </c>
      <c r="H80" s="171">
        <f t="shared" si="0"/>
        <v>9568</v>
      </c>
      <c r="I80" s="171">
        <f t="shared" si="0"/>
        <v>11796</v>
      </c>
      <c r="J80" s="171">
        <f t="shared" si="0"/>
        <v>13984</v>
      </c>
      <c r="K80" s="171">
        <f t="shared" si="0"/>
        <v>15139</v>
      </c>
      <c r="L80" s="171">
        <f t="shared" si="0"/>
        <v>10559</v>
      </c>
      <c r="M80" s="171">
        <f t="shared" si="0"/>
        <v>4060</v>
      </c>
      <c r="N80" s="381">
        <f t="shared" si="0"/>
        <v>1357</v>
      </c>
      <c r="O80" s="382">
        <f t="shared" si="0"/>
        <v>80031</v>
      </c>
    </row>
    <row r="81" spans="1:15" x14ac:dyDescent="0.3">
      <c r="A81" s="621" t="s">
        <v>203</v>
      </c>
      <c r="B81" s="345" t="s">
        <v>194</v>
      </c>
      <c r="C81" s="384">
        <v>2</v>
      </c>
      <c r="D81" s="169">
        <v>84</v>
      </c>
      <c r="E81" s="169">
        <v>558</v>
      </c>
      <c r="F81" s="169">
        <v>998</v>
      </c>
      <c r="G81" s="169">
        <v>1214</v>
      </c>
      <c r="H81" s="169">
        <v>1117</v>
      </c>
      <c r="I81" s="169">
        <v>957</v>
      </c>
      <c r="J81" s="169">
        <v>765</v>
      </c>
      <c r="K81" s="169">
        <v>356</v>
      </c>
      <c r="L81" s="169">
        <v>172</v>
      </c>
      <c r="M81" s="169">
        <v>61</v>
      </c>
      <c r="N81" s="378">
        <v>25</v>
      </c>
      <c r="O81" s="379">
        <v>6309</v>
      </c>
    </row>
    <row r="82" spans="1:15" ht="26" x14ac:dyDescent="0.3">
      <c r="A82" s="621"/>
      <c r="B82" s="351" t="s">
        <v>195</v>
      </c>
      <c r="C82" s="377"/>
      <c r="D82" s="169">
        <v>76</v>
      </c>
      <c r="E82" s="169">
        <v>918</v>
      </c>
      <c r="F82" s="169">
        <v>2208</v>
      </c>
      <c r="G82" s="169">
        <v>3443</v>
      </c>
      <c r="H82" s="169">
        <v>4144</v>
      </c>
      <c r="I82" s="169">
        <v>4183</v>
      </c>
      <c r="J82" s="169">
        <v>3420</v>
      </c>
      <c r="K82" s="169">
        <v>2140</v>
      </c>
      <c r="L82" s="169">
        <v>1134</v>
      </c>
      <c r="M82" s="169">
        <v>392</v>
      </c>
      <c r="N82" s="378">
        <v>192</v>
      </c>
      <c r="O82" s="379">
        <v>22250</v>
      </c>
    </row>
    <row r="83" spans="1:15" x14ac:dyDescent="0.3">
      <c r="A83" s="619" t="s">
        <v>206</v>
      </c>
      <c r="B83" s="646"/>
      <c r="C83" s="380">
        <f>SUM(C81:C82)</f>
        <v>2</v>
      </c>
      <c r="D83" s="171">
        <f t="shared" ref="D83:O83" si="1">SUM(D81:D82)</f>
        <v>160</v>
      </c>
      <c r="E83" s="171">
        <f t="shared" si="1"/>
        <v>1476</v>
      </c>
      <c r="F83" s="171">
        <f t="shared" si="1"/>
        <v>3206</v>
      </c>
      <c r="G83" s="171">
        <f t="shared" si="1"/>
        <v>4657</v>
      </c>
      <c r="H83" s="171">
        <f t="shared" si="1"/>
        <v>5261</v>
      </c>
      <c r="I83" s="171">
        <f t="shared" si="1"/>
        <v>5140</v>
      </c>
      <c r="J83" s="171">
        <f t="shared" si="1"/>
        <v>4185</v>
      </c>
      <c r="K83" s="171">
        <f t="shared" si="1"/>
        <v>2496</v>
      </c>
      <c r="L83" s="171">
        <f t="shared" si="1"/>
        <v>1306</v>
      </c>
      <c r="M83" s="171">
        <f t="shared" si="1"/>
        <v>453</v>
      </c>
      <c r="N83" s="381">
        <f t="shared" si="1"/>
        <v>217</v>
      </c>
      <c r="O83" s="382">
        <f t="shared" si="1"/>
        <v>28559</v>
      </c>
    </row>
    <row r="84" spans="1:15" x14ac:dyDescent="0.3">
      <c r="A84" s="624" t="s">
        <v>207</v>
      </c>
      <c r="B84" s="351" t="s">
        <v>194</v>
      </c>
      <c r="C84" s="384"/>
      <c r="D84" s="169">
        <v>3</v>
      </c>
      <c r="E84" s="169">
        <v>12</v>
      </c>
      <c r="F84" s="169">
        <v>11</v>
      </c>
      <c r="G84" s="169">
        <v>17</v>
      </c>
      <c r="H84" s="169">
        <v>7</v>
      </c>
      <c r="I84" s="169">
        <v>9</v>
      </c>
      <c r="J84" s="169">
        <v>5</v>
      </c>
      <c r="K84" s="169">
        <v>6</v>
      </c>
      <c r="L84" s="169">
        <v>3</v>
      </c>
      <c r="M84" s="385">
        <v>1</v>
      </c>
      <c r="N84" s="386"/>
      <c r="O84" s="379">
        <v>74</v>
      </c>
    </row>
    <row r="85" spans="1:15" ht="26" x14ac:dyDescent="0.3">
      <c r="A85" s="626"/>
      <c r="B85" s="351" t="s">
        <v>195</v>
      </c>
      <c r="C85" s="384"/>
      <c r="D85" s="169">
        <v>4</v>
      </c>
      <c r="E85" s="169">
        <v>33</v>
      </c>
      <c r="F85" s="169">
        <v>35</v>
      </c>
      <c r="G85" s="169">
        <v>38</v>
      </c>
      <c r="H85" s="169">
        <v>52</v>
      </c>
      <c r="I85" s="169">
        <v>41</v>
      </c>
      <c r="J85" s="169">
        <v>26</v>
      </c>
      <c r="K85" s="169">
        <v>20</v>
      </c>
      <c r="L85" s="169">
        <v>12</v>
      </c>
      <c r="M85" s="169">
        <v>1</v>
      </c>
      <c r="N85" s="378">
        <v>3</v>
      </c>
      <c r="O85" s="379">
        <v>265</v>
      </c>
    </row>
    <row r="86" spans="1:15" x14ac:dyDescent="0.3">
      <c r="A86" s="619" t="s">
        <v>212</v>
      </c>
      <c r="B86" s="646"/>
      <c r="C86" s="387">
        <v>0</v>
      </c>
      <c r="D86" s="171">
        <f t="shared" ref="D86:O86" si="2">SUM(D84:D85)</f>
        <v>7</v>
      </c>
      <c r="E86" s="171">
        <f t="shared" si="2"/>
        <v>45</v>
      </c>
      <c r="F86" s="171">
        <f t="shared" si="2"/>
        <v>46</v>
      </c>
      <c r="G86" s="171">
        <f t="shared" si="2"/>
        <v>55</v>
      </c>
      <c r="H86" s="171">
        <f t="shared" si="2"/>
        <v>59</v>
      </c>
      <c r="I86" s="171">
        <f t="shared" si="2"/>
        <v>50</v>
      </c>
      <c r="J86" s="171">
        <f t="shared" si="2"/>
        <v>31</v>
      </c>
      <c r="K86" s="171">
        <f t="shared" si="2"/>
        <v>26</v>
      </c>
      <c r="L86" s="171">
        <f t="shared" si="2"/>
        <v>15</v>
      </c>
      <c r="M86" s="171">
        <f t="shared" si="2"/>
        <v>2</v>
      </c>
      <c r="N86" s="381">
        <f t="shared" si="2"/>
        <v>3</v>
      </c>
      <c r="O86" s="382">
        <f t="shared" si="2"/>
        <v>339</v>
      </c>
    </row>
    <row r="87" spans="1:15" ht="15" customHeight="1" x14ac:dyDescent="0.3">
      <c r="A87" s="624" t="s">
        <v>213</v>
      </c>
      <c r="B87" s="351" t="s">
        <v>194</v>
      </c>
      <c r="C87" s="384"/>
      <c r="D87" s="169">
        <v>3</v>
      </c>
      <c r="E87" s="169">
        <v>15</v>
      </c>
      <c r="F87" s="169">
        <v>7</v>
      </c>
      <c r="G87" s="169">
        <v>14</v>
      </c>
      <c r="H87" s="169">
        <v>10</v>
      </c>
      <c r="I87" s="169">
        <v>13</v>
      </c>
      <c r="J87" s="169">
        <v>20</v>
      </c>
      <c r="K87" s="169">
        <v>18</v>
      </c>
      <c r="L87" s="169">
        <v>18</v>
      </c>
      <c r="M87" s="169">
        <v>8</v>
      </c>
      <c r="N87" s="378">
        <v>13</v>
      </c>
      <c r="O87" s="379">
        <v>139</v>
      </c>
    </row>
    <row r="88" spans="1:15" ht="26" x14ac:dyDescent="0.3">
      <c r="A88" s="626"/>
      <c r="B88" s="351" t="s">
        <v>195</v>
      </c>
      <c r="C88" s="384"/>
      <c r="D88" s="169">
        <v>4</v>
      </c>
      <c r="E88" s="169">
        <v>18</v>
      </c>
      <c r="F88" s="169">
        <v>16</v>
      </c>
      <c r="G88" s="169">
        <v>20</v>
      </c>
      <c r="H88" s="169">
        <v>31</v>
      </c>
      <c r="I88" s="169">
        <v>70</v>
      </c>
      <c r="J88" s="169">
        <v>89</v>
      </c>
      <c r="K88" s="169">
        <v>100</v>
      </c>
      <c r="L88" s="169">
        <v>68</v>
      </c>
      <c r="M88" s="169">
        <v>53</v>
      </c>
      <c r="N88" s="378">
        <v>44</v>
      </c>
      <c r="O88" s="379">
        <v>513</v>
      </c>
    </row>
    <row r="89" spans="1:15" x14ac:dyDescent="0.3">
      <c r="A89" s="619" t="s">
        <v>218</v>
      </c>
      <c r="B89" s="646"/>
      <c r="C89" s="387">
        <v>0</v>
      </c>
      <c r="D89" s="171">
        <f t="shared" ref="D89:O89" si="3">SUM(D87:D88)</f>
        <v>7</v>
      </c>
      <c r="E89" s="171">
        <f t="shared" si="3"/>
        <v>33</v>
      </c>
      <c r="F89" s="171">
        <f t="shared" si="3"/>
        <v>23</v>
      </c>
      <c r="G89" s="171">
        <f t="shared" si="3"/>
        <v>34</v>
      </c>
      <c r="H89" s="171">
        <f t="shared" si="3"/>
        <v>41</v>
      </c>
      <c r="I89" s="171">
        <f t="shared" si="3"/>
        <v>83</v>
      </c>
      <c r="J89" s="171">
        <f t="shared" si="3"/>
        <v>109</v>
      </c>
      <c r="K89" s="171">
        <f t="shared" si="3"/>
        <v>118</v>
      </c>
      <c r="L89" s="171">
        <f t="shared" si="3"/>
        <v>86</v>
      </c>
      <c r="M89" s="171">
        <f t="shared" si="3"/>
        <v>61</v>
      </c>
      <c r="N89" s="381">
        <f t="shared" si="3"/>
        <v>57</v>
      </c>
      <c r="O89" s="382">
        <f t="shared" si="3"/>
        <v>652</v>
      </c>
    </row>
    <row r="90" spans="1:15" ht="15" customHeight="1" x14ac:dyDescent="0.3">
      <c r="A90" s="624" t="s">
        <v>219</v>
      </c>
      <c r="B90" s="351" t="s">
        <v>194</v>
      </c>
      <c r="C90" s="384"/>
      <c r="D90" s="169">
        <v>2</v>
      </c>
      <c r="E90" s="169">
        <v>9</v>
      </c>
      <c r="F90" s="169">
        <v>4</v>
      </c>
      <c r="G90" s="169">
        <v>4</v>
      </c>
      <c r="H90" s="169">
        <v>5</v>
      </c>
      <c r="I90" s="169"/>
      <c r="J90" s="385">
        <v>2</v>
      </c>
      <c r="K90" s="385">
        <v>2</v>
      </c>
      <c r="L90" s="385"/>
      <c r="M90" s="385"/>
      <c r="N90" s="386"/>
      <c r="O90" s="379">
        <v>28</v>
      </c>
    </row>
    <row r="91" spans="1:15" ht="26" x14ac:dyDescent="0.3">
      <c r="A91" s="626"/>
      <c r="B91" s="351" t="s">
        <v>195</v>
      </c>
      <c r="C91" s="384"/>
      <c r="D91" s="169">
        <v>3</v>
      </c>
      <c r="E91" s="169">
        <v>18</v>
      </c>
      <c r="F91" s="169">
        <v>16</v>
      </c>
      <c r="G91" s="169">
        <v>18</v>
      </c>
      <c r="H91" s="169">
        <v>11</v>
      </c>
      <c r="I91" s="169">
        <v>8</v>
      </c>
      <c r="J91" s="169">
        <v>5</v>
      </c>
      <c r="K91" s="169">
        <v>3</v>
      </c>
      <c r="L91" s="169">
        <v>3</v>
      </c>
      <c r="M91" s="385"/>
      <c r="N91" s="378">
        <v>2</v>
      </c>
      <c r="O91" s="379">
        <v>87</v>
      </c>
    </row>
    <row r="92" spans="1:15" x14ac:dyDescent="0.3">
      <c r="A92" s="619" t="s">
        <v>223</v>
      </c>
      <c r="B92" s="646"/>
      <c r="C92" s="387">
        <v>0</v>
      </c>
      <c r="D92" s="171">
        <f t="shared" ref="D92:O92" si="4">SUM(D90:D91)</f>
        <v>5</v>
      </c>
      <c r="E92" s="171">
        <f t="shared" si="4"/>
        <v>27</v>
      </c>
      <c r="F92" s="171">
        <f t="shared" si="4"/>
        <v>20</v>
      </c>
      <c r="G92" s="171">
        <f t="shared" si="4"/>
        <v>22</v>
      </c>
      <c r="H92" s="171">
        <f t="shared" si="4"/>
        <v>16</v>
      </c>
      <c r="I92" s="171">
        <f t="shared" si="4"/>
        <v>8</v>
      </c>
      <c r="J92" s="171">
        <f t="shared" si="4"/>
        <v>7</v>
      </c>
      <c r="K92" s="171">
        <f t="shared" si="4"/>
        <v>5</v>
      </c>
      <c r="L92" s="171">
        <f t="shared" si="4"/>
        <v>3</v>
      </c>
      <c r="M92" s="388">
        <v>0</v>
      </c>
      <c r="N92" s="389">
        <v>0</v>
      </c>
      <c r="O92" s="382">
        <f t="shared" si="4"/>
        <v>115</v>
      </c>
    </row>
    <row r="93" spans="1:15" ht="15" customHeight="1" x14ac:dyDescent="0.3">
      <c r="A93" s="624" t="s">
        <v>224</v>
      </c>
      <c r="B93" s="351" t="s">
        <v>194</v>
      </c>
      <c r="C93" s="384"/>
      <c r="D93" s="169">
        <v>1</v>
      </c>
      <c r="E93" s="385"/>
      <c r="F93" s="169">
        <v>1</v>
      </c>
      <c r="G93" s="385">
        <v>1</v>
      </c>
      <c r="H93" s="385"/>
      <c r="I93" s="169"/>
      <c r="J93" s="169"/>
      <c r="K93" s="169"/>
      <c r="L93" s="385"/>
      <c r="M93" s="385"/>
      <c r="N93" s="386"/>
      <c r="O93" s="379">
        <v>3</v>
      </c>
    </row>
    <row r="94" spans="1:15" ht="26" x14ac:dyDescent="0.3">
      <c r="A94" s="626"/>
      <c r="B94" s="351" t="s">
        <v>195</v>
      </c>
      <c r="C94" s="384"/>
      <c r="D94" s="385">
        <v>1</v>
      </c>
      <c r="E94" s="169"/>
      <c r="F94" s="169">
        <v>1</v>
      </c>
      <c r="G94" s="385"/>
      <c r="H94" s="169">
        <v>1</v>
      </c>
      <c r="I94" s="385">
        <v>1</v>
      </c>
      <c r="J94" s="169">
        <v>2</v>
      </c>
      <c r="K94" s="385">
        <v>1</v>
      </c>
      <c r="L94" s="169">
        <v>1</v>
      </c>
      <c r="M94" s="169">
        <v>1</v>
      </c>
      <c r="N94" s="386"/>
      <c r="O94" s="379">
        <v>9</v>
      </c>
    </row>
    <row r="95" spans="1:15" x14ac:dyDescent="0.3">
      <c r="A95" s="619" t="s">
        <v>226</v>
      </c>
      <c r="B95" s="646"/>
      <c r="C95" s="387">
        <v>0</v>
      </c>
      <c r="D95" s="171">
        <f t="shared" ref="D95:O95" si="5">SUM(D93:D94)</f>
        <v>2</v>
      </c>
      <c r="E95" s="171">
        <f t="shared" si="5"/>
        <v>0</v>
      </c>
      <c r="F95" s="171" t="s">
        <v>453</v>
      </c>
      <c r="G95" s="388">
        <v>0</v>
      </c>
      <c r="H95" s="171">
        <f t="shared" si="5"/>
        <v>1</v>
      </c>
      <c r="I95" s="171">
        <f t="shared" si="5"/>
        <v>1</v>
      </c>
      <c r="J95" s="171">
        <f t="shared" si="5"/>
        <v>2</v>
      </c>
      <c r="K95" s="171">
        <f t="shared" si="5"/>
        <v>1</v>
      </c>
      <c r="L95" s="388">
        <f t="shared" si="5"/>
        <v>1</v>
      </c>
      <c r="M95" s="171">
        <f t="shared" si="5"/>
        <v>1</v>
      </c>
      <c r="N95" s="389">
        <v>0</v>
      </c>
      <c r="O95" s="382">
        <f t="shared" si="5"/>
        <v>12</v>
      </c>
    </row>
    <row r="96" spans="1:15" ht="15" customHeight="1" x14ac:dyDescent="0.3">
      <c r="A96" s="624" t="s">
        <v>227</v>
      </c>
      <c r="B96" s="351" t="s">
        <v>194</v>
      </c>
      <c r="C96" s="377">
        <v>8</v>
      </c>
      <c r="D96" s="169">
        <v>1196</v>
      </c>
      <c r="E96" s="169">
        <v>1273</v>
      </c>
      <c r="F96" s="169">
        <v>700</v>
      </c>
      <c r="G96" s="169">
        <v>388</v>
      </c>
      <c r="H96" s="169">
        <v>278</v>
      </c>
      <c r="I96" s="169">
        <v>198</v>
      </c>
      <c r="J96" s="169">
        <v>149</v>
      </c>
      <c r="K96" s="169">
        <v>95</v>
      </c>
      <c r="L96" s="169">
        <v>47</v>
      </c>
      <c r="M96" s="169">
        <v>19</v>
      </c>
      <c r="N96" s="378">
        <v>11</v>
      </c>
      <c r="O96" s="379">
        <v>4362</v>
      </c>
    </row>
    <row r="97" spans="1:16" ht="26" x14ac:dyDescent="0.3">
      <c r="A97" s="626"/>
      <c r="B97" s="351" t="s">
        <v>195</v>
      </c>
      <c r="C97" s="377">
        <v>2</v>
      </c>
      <c r="D97" s="169">
        <v>1220</v>
      </c>
      <c r="E97" s="169">
        <v>2554</v>
      </c>
      <c r="F97" s="169">
        <v>1976</v>
      </c>
      <c r="G97" s="169">
        <v>1330</v>
      </c>
      <c r="H97" s="169">
        <v>1131</v>
      </c>
      <c r="I97" s="169">
        <v>876</v>
      </c>
      <c r="J97" s="169">
        <v>675</v>
      </c>
      <c r="K97" s="169">
        <v>468</v>
      </c>
      <c r="L97" s="169">
        <v>277</v>
      </c>
      <c r="M97" s="169">
        <v>87</v>
      </c>
      <c r="N97" s="378">
        <v>28</v>
      </c>
      <c r="O97" s="379">
        <v>10624</v>
      </c>
    </row>
    <row r="98" spans="1:16" x14ac:dyDescent="0.3">
      <c r="A98" s="619" t="s">
        <v>229</v>
      </c>
      <c r="B98" s="646"/>
      <c r="C98" s="380">
        <f>SUM(C96:C97)</f>
        <v>10</v>
      </c>
      <c r="D98" s="171">
        <f t="shared" ref="D98:O98" si="6">SUM(D96:D97)</f>
        <v>2416</v>
      </c>
      <c r="E98" s="171">
        <f t="shared" si="6"/>
        <v>3827</v>
      </c>
      <c r="F98" s="171">
        <f t="shared" si="6"/>
        <v>2676</v>
      </c>
      <c r="G98" s="171">
        <f t="shared" si="6"/>
        <v>1718</v>
      </c>
      <c r="H98" s="171">
        <f t="shared" si="6"/>
        <v>1409</v>
      </c>
      <c r="I98" s="171">
        <f t="shared" si="6"/>
        <v>1074</v>
      </c>
      <c r="J98" s="171">
        <f t="shared" si="6"/>
        <v>824</v>
      </c>
      <c r="K98" s="171">
        <f t="shared" si="6"/>
        <v>563</v>
      </c>
      <c r="L98" s="171">
        <f t="shared" si="6"/>
        <v>324</v>
      </c>
      <c r="M98" s="171">
        <f t="shared" si="6"/>
        <v>106</v>
      </c>
      <c r="N98" s="381">
        <f t="shared" si="6"/>
        <v>39</v>
      </c>
      <c r="O98" s="382">
        <f t="shared" si="6"/>
        <v>14986</v>
      </c>
    </row>
    <row r="99" spans="1:16" ht="15" customHeight="1" x14ac:dyDescent="0.3">
      <c r="A99" s="624" t="s">
        <v>230</v>
      </c>
      <c r="B99" s="351" t="s">
        <v>194</v>
      </c>
      <c r="C99" s="384">
        <v>1</v>
      </c>
      <c r="D99" s="169">
        <v>9</v>
      </c>
      <c r="E99" s="169">
        <v>7</v>
      </c>
      <c r="F99" s="169">
        <v>13</v>
      </c>
      <c r="G99" s="169">
        <v>29</v>
      </c>
      <c r="H99" s="169">
        <v>21</v>
      </c>
      <c r="I99" s="169">
        <v>25</v>
      </c>
      <c r="J99" s="169">
        <v>22</v>
      </c>
      <c r="K99" s="169">
        <v>39</v>
      </c>
      <c r="L99" s="169">
        <v>33</v>
      </c>
      <c r="M99" s="169">
        <v>18</v>
      </c>
      <c r="N99" s="378">
        <v>36</v>
      </c>
      <c r="O99" s="379">
        <v>253</v>
      </c>
    </row>
    <row r="100" spans="1:16" ht="26" x14ac:dyDescent="0.3">
      <c r="A100" s="626"/>
      <c r="B100" s="351" t="s">
        <v>195</v>
      </c>
      <c r="C100" s="384"/>
      <c r="D100" s="169">
        <v>3</v>
      </c>
      <c r="E100" s="169">
        <v>8</v>
      </c>
      <c r="F100" s="169">
        <v>27</v>
      </c>
      <c r="G100" s="169">
        <v>30</v>
      </c>
      <c r="H100" s="169">
        <v>43</v>
      </c>
      <c r="I100" s="169">
        <v>62</v>
      </c>
      <c r="J100" s="169">
        <v>74</v>
      </c>
      <c r="K100" s="169">
        <v>83</v>
      </c>
      <c r="L100" s="169">
        <v>44</v>
      </c>
      <c r="M100" s="169">
        <v>43</v>
      </c>
      <c r="N100" s="378">
        <v>64</v>
      </c>
      <c r="O100" s="379">
        <v>481</v>
      </c>
    </row>
    <row r="101" spans="1:16" ht="14.5" thickBot="1" x14ac:dyDescent="0.35">
      <c r="A101" s="640" t="s">
        <v>232</v>
      </c>
      <c r="B101" s="641"/>
      <c r="C101" s="387">
        <v>0</v>
      </c>
      <c r="D101" s="390">
        <f t="shared" ref="D101:O101" si="7">SUM(D99:D100)</f>
        <v>12</v>
      </c>
      <c r="E101" s="390">
        <f t="shared" si="7"/>
        <v>15</v>
      </c>
      <c r="F101" s="390">
        <f t="shared" si="7"/>
        <v>40</v>
      </c>
      <c r="G101" s="390">
        <f t="shared" si="7"/>
        <v>59</v>
      </c>
      <c r="H101" s="390">
        <f t="shared" si="7"/>
        <v>64</v>
      </c>
      <c r="I101" s="390">
        <f t="shared" si="7"/>
        <v>87</v>
      </c>
      <c r="J101" s="390">
        <f t="shared" si="7"/>
        <v>96</v>
      </c>
      <c r="K101" s="390">
        <f t="shared" si="7"/>
        <v>122</v>
      </c>
      <c r="L101" s="390">
        <f t="shared" si="7"/>
        <v>77</v>
      </c>
      <c r="M101" s="390">
        <f t="shared" si="7"/>
        <v>61</v>
      </c>
      <c r="N101" s="391">
        <f t="shared" si="7"/>
        <v>100</v>
      </c>
      <c r="O101" s="392">
        <f t="shared" si="7"/>
        <v>734</v>
      </c>
    </row>
    <row r="102" spans="1:16" ht="15" thickTop="1" thickBot="1" x14ac:dyDescent="0.35">
      <c r="A102" s="612" t="s">
        <v>253</v>
      </c>
      <c r="B102" s="648"/>
      <c r="C102" s="394">
        <v>14</v>
      </c>
      <c r="D102" s="395">
        <v>1358</v>
      </c>
      <c r="E102" s="395">
        <v>2291</v>
      </c>
      <c r="F102" s="395">
        <v>2320</v>
      </c>
      <c r="G102" s="395">
        <v>2416</v>
      </c>
      <c r="H102" s="395">
        <v>2135</v>
      </c>
      <c r="I102" s="395">
        <v>1883</v>
      </c>
      <c r="J102" s="395">
        <v>1496</v>
      </c>
      <c r="K102" s="395">
        <v>930</v>
      </c>
      <c r="L102" s="395">
        <v>499</v>
      </c>
      <c r="M102" s="395">
        <v>206</v>
      </c>
      <c r="N102" s="396">
        <v>123</v>
      </c>
      <c r="O102" s="397">
        <v>15671</v>
      </c>
    </row>
    <row r="103" spans="1:16" ht="15" thickTop="1" thickBot="1" x14ac:dyDescent="0.35">
      <c r="A103" s="612" t="s">
        <v>195</v>
      </c>
      <c r="B103" s="648"/>
      <c r="C103" s="398">
        <v>3</v>
      </c>
      <c r="D103" s="183">
        <v>1369</v>
      </c>
      <c r="E103" s="183">
        <v>4885</v>
      </c>
      <c r="F103" s="183">
        <v>8009</v>
      </c>
      <c r="G103" s="183">
        <v>11507</v>
      </c>
      <c r="H103" s="183">
        <v>14284</v>
      </c>
      <c r="I103" s="183">
        <v>16356</v>
      </c>
      <c r="J103" s="183">
        <v>17742</v>
      </c>
      <c r="K103" s="183">
        <v>17540</v>
      </c>
      <c r="L103" s="183">
        <v>11872</v>
      </c>
      <c r="M103" s="183">
        <v>4538</v>
      </c>
      <c r="N103" s="399">
        <v>1652</v>
      </c>
      <c r="O103" s="400">
        <v>109757</v>
      </c>
    </row>
    <row r="104" spans="1:16" ht="15" thickTop="1" thickBot="1" x14ac:dyDescent="0.35">
      <c r="A104" s="612" t="s">
        <v>103</v>
      </c>
      <c r="B104" s="648"/>
      <c r="C104" s="398">
        <f>SUM(C102:C103)</f>
        <v>17</v>
      </c>
      <c r="D104" s="183">
        <f t="shared" ref="D104:O104" si="8">SUM(D102:D103)</f>
        <v>2727</v>
      </c>
      <c r="E104" s="183">
        <f t="shared" si="8"/>
        <v>7176</v>
      </c>
      <c r="F104" s="183">
        <f t="shared" si="8"/>
        <v>10329</v>
      </c>
      <c r="G104" s="183">
        <f t="shared" si="8"/>
        <v>13923</v>
      </c>
      <c r="H104" s="183">
        <f t="shared" si="8"/>
        <v>16419</v>
      </c>
      <c r="I104" s="183">
        <f t="shared" si="8"/>
        <v>18239</v>
      </c>
      <c r="J104" s="183">
        <f t="shared" si="8"/>
        <v>19238</v>
      </c>
      <c r="K104" s="183">
        <f t="shared" si="8"/>
        <v>18470</v>
      </c>
      <c r="L104" s="183">
        <f t="shared" si="8"/>
        <v>12371</v>
      </c>
      <c r="M104" s="183">
        <f t="shared" si="8"/>
        <v>4744</v>
      </c>
      <c r="N104" s="399">
        <f t="shared" si="8"/>
        <v>1775</v>
      </c>
      <c r="O104" s="400">
        <f t="shared" si="8"/>
        <v>125428</v>
      </c>
    </row>
    <row r="105" spans="1:16" ht="14.5" thickTop="1" x14ac:dyDescent="0.3"/>
    <row r="106" spans="1:16" x14ac:dyDescent="0.3">
      <c r="A106" s="161" t="s">
        <v>254</v>
      </c>
    </row>
    <row r="107" spans="1:16" ht="14.5" thickBot="1" x14ac:dyDescent="0.35"/>
    <row r="108" spans="1:16" ht="40" thickTop="1" thickBot="1" x14ac:dyDescent="0.35">
      <c r="A108" s="344" t="s">
        <v>192</v>
      </c>
      <c r="B108" s="344" t="s">
        <v>193</v>
      </c>
      <c r="C108" s="288" t="s">
        <v>238</v>
      </c>
      <c r="D108" s="292" t="s">
        <v>255</v>
      </c>
      <c r="E108" s="292" t="s">
        <v>256</v>
      </c>
      <c r="F108" s="292" t="s">
        <v>257</v>
      </c>
      <c r="G108" s="292" t="s">
        <v>258</v>
      </c>
      <c r="H108" s="292" t="s">
        <v>259</v>
      </c>
      <c r="I108" s="292" t="s">
        <v>260</v>
      </c>
      <c r="J108" s="292" t="s">
        <v>261</v>
      </c>
      <c r="K108" s="292" t="s">
        <v>262</v>
      </c>
      <c r="L108" s="292" t="s">
        <v>263</v>
      </c>
      <c r="M108" s="292" t="s">
        <v>264</v>
      </c>
      <c r="N108" s="292" t="s">
        <v>249</v>
      </c>
      <c r="O108" s="287" t="s">
        <v>265</v>
      </c>
      <c r="P108" s="293" t="s">
        <v>103</v>
      </c>
    </row>
    <row r="109" spans="1:16" ht="15" thickTop="1" thickBot="1" x14ac:dyDescent="0.35">
      <c r="A109" s="628" t="s">
        <v>197</v>
      </c>
      <c r="B109" s="345" t="s">
        <v>198</v>
      </c>
      <c r="C109" s="402">
        <v>3153</v>
      </c>
      <c r="D109" s="188">
        <v>30645</v>
      </c>
      <c r="E109" s="188">
        <v>20374</v>
      </c>
      <c r="F109" s="188">
        <v>7433</v>
      </c>
      <c r="G109" s="188">
        <v>3512</v>
      </c>
      <c r="H109" s="188">
        <v>1645</v>
      </c>
      <c r="I109" s="188">
        <v>908</v>
      </c>
      <c r="J109" s="188">
        <v>430</v>
      </c>
      <c r="K109" s="188">
        <v>209</v>
      </c>
      <c r="L109" s="188">
        <v>100</v>
      </c>
      <c r="M109" s="188">
        <v>40</v>
      </c>
      <c r="N109" s="188">
        <v>98</v>
      </c>
      <c r="O109" s="403">
        <v>8722</v>
      </c>
      <c r="P109" s="404">
        <v>77269</v>
      </c>
    </row>
    <row r="110" spans="1:16" ht="26.5" thickBot="1" x14ac:dyDescent="0.35">
      <c r="A110" s="625"/>
      <c r="B110" s="351" t="s">
        <v>199</v>
      </c>
      <c r="C110" s="402">
        <v>12</v>
      </c>
      <c r="D110" s="188">
        <v>124</v>
      </c>
      <c r="E110" s="188">
        <v>154</v>
      </c>
      <c r="F110" s="188">
        <v>110</v>
      </c>
      <c r="G110" s="188">
        <v>125</v>
      </c>
      <c r="H110" s="188">
        <v>92</v>
      </c>
      <c r="I110" s="188">
        <v>65</v>
      </c>
      <c r="J110" s="188">
        <v>50</v>
      </c>
      <c r="K110" s="188">
        <v>21</v>
      </c>
      <c r="L110" s="188">
        <v>8</v>
      </c>
      <c r="M110" s="188"/>
      <c r="N110" s="188">
        <v>5</v>
      </c>
      <c r="O110" s="403">
        <v>166</v>
      </c>
      <c r="P110" s="404">
        <v>932</v>
      </c>
    </row>
    <row r="111" spans="1:16" ht="26.5" thickBot="1" x14ac:dyDescent="0.35">
      <c r="A111" s="625"/>
      <c r="B111" s="351" t="s">
        <v>200</v>
      </c>
      <c r="C111" s="402"/>
      <c r="D111" s="188">
        <v>12</v>
      </c>
      <c r="E111" s="188">
        <v>39</v>
      </c>
      <c r="F111" s="188">
        <v>50</v>
      </c>
      <c r="G111" s="188">
        <v>47</v>
      </c>
      <c r="H111" s="188">
        <v>34</v>
      </c>
      <c r="I111" s="188">
        <v>40</v>
      </c>
      <c r="J111" s="188">
        <v>26</v>
      </c>
      <c r="K111" s="188">
        <v>10</v>
      </c>
      <c r="L111" s="188">
        <v>6</v>
      </c>
      <c r="M111" s="188"/>
      <c r="N111" s="188"/>
      <c r="O111" s="403">
        <v>49</v>
      </c>
      <c r="P111" s="404">
        <v>313</v>
      </c>
    </row>
    <row r="112" spans="1:16" ht="26.5" thickBot="1" x14ac:dyDescent="0.35">
      <c r="A112" s="625"/>
      <c r="B112" s="351" t="s">
        <v>412</v>
      </c>
      <c r="C112" s="405"/>
      <c r="D112" s="406"/>
      <c r="E112" s="188">
        <v>1</v>
      </c>
      <c r="F112" s="188">
        <v>1</v>
      </c>
      <c r="G112" s="406"/>
      <c r="H112" s="188">
        <v>1</v>
      </c>
      <c r="I112" s="406">
        <v>1</v>
      </c>
      <c r="J112" s="406"/>
      <c r="K112" s="406"/>
      <c r="L112" s="406"/>
      <c r="M112" s="406"/>
      <c r="N112" s="406"/>
      <c r="O112" s="407"/>
      <c r="P112" s="404">
        <v>4</v>
      </c>
    </row>
    <row r="113" spans="1:16" ht="14.5" thickBot="1" x14ac:dyDescent="0.35">
      <c r="A113" s="626"/>
      <c r="B113" s="351" t="s">
        <v>201</v>
      </c>
      <c r="C113" s="402">
        <v>27</v>
      </c>
      <c r="D113" s="188">
        <v>312</v>
      </c>
      <c r="E113" s="188">
        <v>256</v>
      </c>
      <c r="F113" s="188">
        <v>170</v>
      </c>
      <c r="G113" s="188">
        <v>147</v>
      </c>
      <c r="H113" s="188">
        <v>116</v>
      </c>
      <c r="I113" s="188">
        <v>96</v>
      </c>
      <c r="J113" s="188">
        <v>72</v>
      </c>
      <c r="K113" s="188">
        <v>60</v>
      </c>
      <c r="L113" s="188">
        <v>22</v>
      </c>
      <c r="M113" s="188">
        <v>15</v>
      </c>
      <c r="N113" s="188">
        <v>5</v>
      </c>
      <c r="O113" s="403">
        <v>215</v>
      </c>
      <c r="P113" s="404">
        <v>1513</v>
      </c>
    </row>
    <row r="114" spans="1:16" ht="14.5" thickBot="1" x14ac:dyDescent="0.35">
      <c r="A114" s="619" t="s">
        <v>202</v>
      </c>
      <c r="B114" s="646"/>
      <c r="C114" s="408">
        <v>3192</v>
      </c>
      <c r="D114" s="192">
        <v>31093</v>
      </c>
      <c r="E114" s="192">
        <v>20824</v>
      </c>
      <c r="F114" s="192">
        <v>7764</v>
      </c>
      <c r="G114" s="192">
        <v>3831</v>
      </c>
      <c r="H114" s="192">
        <v>1888</v>
      </c>
      <c r="I114" s="192">
        <v>1110</v>
      </c>
      <c r="J114" s="192">
        <v>578</v>
      </c>
      <c r="K114" s="192">
        <v>300</v>
      </c>
      <c r="L114" s="192">
        <v>136</v>
      </c>
      <c r="M114" s="192">
        <v>55</v>
      </c>
      <c r="N114" s="192">
        <v>108</v>
      </c>
      <c r="O114" s="409">
        <v>9152</v>
      </c>
      <c r="P114" s="410">
        <v>80031</v>
      </c>
    </row>
    <row r="115" spans="1:16" ht="26.5" thickBot="1" x14ac:dyDescent="0.35">
      <c r="A115" s="624" t="s">
        <v>203</v>
      </c>
      <c r="B115" s="351" t="s">
        <v>204</v>
      </c>
      <c r="C115" s="402">
        <v>1460</v>
      </c>
      <c r="D115" s="188">
        <v>9733</v>
      </c>
      <c r="E115" s="188">
        <v>6227</v>
      </c>
      <c r="F115" s="188">
        <v>2947</v>
      </c>
      <c r="G115" s="188">
        <v>1864</v>
      </c>
      <c r="H115" s="188">
        <v>980</v>
      </c>
      <c r="I115" s="188">
        <v>653</v>
      </c>
      <c r="J115" s="188">
        <v>321</v>
      </c>
      <c r="K115" s="188">
        <v>165</v>
      </c>
      <c r="L115" s="188">
        <v>53</v>
      </c>
      <c r="M115" s="188">
        <v>13</v>
      </c>
      <c r="N115" s="188">
        <v>21</v>
      </c>
      <c r="O115" s="403">
        <v>2564</v>
      </c>
      <c r="P115" s="404">
        <v>27001</v>
      </c>
    </row>
    <row r="116" spans="1:16" ht="14.5" thickBot="1" x14ac:dyDescent="0.35">
      <c r="A116" s="626"/>
      <c r="B116" s="351" t="s">
        <v>205</v>
      </c>
      <c r="C116" s="402">
        <v>89</v>
      </c>
      <c r="D116" s="188">
        <v>515</v>
      </c>
      <c r="E116" s="188">
        <v>336</v>
      </c>
      <c r="F116" s="188">
        <v>202</v>
      </c>
      <c r="G116" s="188">
        <v>139</v>
      </c>
      <c r="H116" s="188">
        <v>73</v>
      </c>
      <c r="I116" s="188">
        <v>59</v>
      </c>
      <c r="J116" s="188">
        <v>25</v>
      </c>
      <c r="K116" s="188">
        <v>8</v>
      </c>
      <c r="L116" s="406">
        <v>2</v>
      </c>
      <c r="M116" s="406">
        <v>2</v>
      </c>
      <c r="N116" s="188"/>
      <c r="O116" s="403">
        <v>108</v>
      </c>
      <c r="P116" s="404">
        <v>1558</v>
      </c>
    </row>
    <row r="117" spans="1:16" ht="14.5" thickBot="1" x14ac:dyDescent="0.35">
      <c r="A117" s="619" t="s">
        <v>206</v>
      </c>
      <c r="B117" s="646"/>
      <c r="C117" s="408">
        <v>1549</v>
      </c>
      <c r="D117" s="192">
        <v>10248</v>
      </c>
      <c r="E117" s="192">
        <v>6563</v>
      </c>
      <c r="F117" s="192">
        <v>3149</v>
      </c>
      <c r="G117" s="192">
        <v>2003</v>
      </c>
      <c r="H117" s="192">
        <v>1053</v>
      </c>
      <c r="I117" s="192">
        <v>712</v>
      </c>
      <c r="J117" s="192">
        <v>346</v>
      </c>
      <c r="K117" s="192">
        <v>173</v>
      </c>
      <c r="L117" s="192">
        <v>55</v>
      </c>
      <c r="M117" s="192">
        <v>15</v>
      </c>
      <c r="N117" s="192">
        <v>21</v>
      </c>
      <c r="O117" s="409">
        <v>2672</v>
      </c>
      <c r="P117" s="410">
        <v>28559</v>
      </c>
    </row>
    <row r="118" spans="1:16" ht="14.5" thickBot="1" x14ac:dyDescent="0.35">
      <c r="A118" s="624" t="s">
        <v>207</v>
      </c>
      <c r="B118" s="351" t="s">
        <v>208</v>
      </c>
      <c r="C118" s="402">
        <v>9</v>
      </c>
      <c r="D118" s="188">
        <v>50</v>
      </c>
      <c r="E118" s="188">
        <v>23</v>
      </c>
      <c r="F118" s="188">
        <v>12</v>
      </c>
      <c r="G118" s="188">
        <v>7</v>
      </c>
      <c r="H118" s="188">
        <v>6</v>
      </c>
      <c r="I118" s="188">
        <v>4</v>
      </c>
      <c r="J118" s="188">
        <v>3</v>
      </c>
      <c r="K118" s="406"/>
      <c r="L118" s="406"/>
      <c r="M118" s="406">
        <v>1</v>
      </c>
      <c r="N118" s="406"/>
      <c r="O118" s="403">
        <v>11</v>
      </c>
      <c r="P118" s="404">
        <v>126</v>
      </c>
    </row>
    <row r="119" spans="1:16" ht="26.5" thickBot="1" x14ac:dyDescent="0.35">
      <c r="A119" s="625"/>
      <c r="B119" s="351" t="s">
        <v>209</v>
      </c>
      <c r="C119" s="402">
        <v>3</v>
      </c>
      <c r="D119" s="188">
        <v>18</v>
      </c>
      <c r="E119" s="188">
        <v>7</v>
      </c>
      <c r="F119" s="188">
        <v>8</v>
      </c>
      <c r="G119" s="188">
        <v>9</v>
      </c>
      <c r="H119" s="188">
        <v>6</v>
      </c>
      <c r="I119" s="406">
        <v>1</v>
      </c>
      <c r="J119" s="406">
        <v>2</v>
      </c>
      <c r="K119" s="406">
        <v>1</v>
      </c>
      <c r="L119" s="406"/>
      <c r="M119" s="406"/>
      <c r="N119" s="406"/>
      <c r="O119" s="403">
        <v>6</v>
      </c>
      <c r="P119" s="404">
        <v>61</v>
      </c>
    </row>
    <row r="120" spans="1:16" ht="26.5" thickBot="1" x14ac:dyDescent="0.35">
      <c r="A120" s="625"/>
      <c r="B120" s="351" t="s">
        <v>210</v>
      </c>
      <c r="C120" s="402">
        <v>16</v>
      </c>
      <c r="D120" s="188">
        <v>62</v>
      </c>
      <c r="E120" s="188">
        <v>16</v>
      </c>
      <c r="F120" s="188">
        <v>7</v>
      </c>
      <c r="G120" s="188">
        <v>1</v>
      </c>
      <c r="H120" s="188">
        <v>1</v>
      </c>
      <c r="I120" s="188">
        <v>2</v>
      </c>
      <c r="J120" s="188">
        <v>2</v>
      </c>
      <c r="K120" s="406"/>
      <c r="L120" s="406"/>
      <c r="M120" s="406"/>
      <c r="N120" s="188">
        <v>2</v>
      </c>
      <c r="O120" s="403">
        <v>7</v>
      </c>
      <c r="P120" s="404">
        <v>116</v>
      </c>
    </row>
    <row r="121" spans="1:16" ht="26.5" thickBot="1" x14ac:dyDescent="0.35">
      <c r="A121" s="625"/>
      <c r="B121" s="351" t="s">
        <v>452</v>
      </c>
      <c r="C121" s="405"/>
      <c r="D121" s="188">
        <v>1</v>
      </c>
      <c r="E121" s="406"/>
      <c r="F121" s="188"/>
      <c r="G121" s="406"/>
      <c r="H121" s="406"/>
      <c r="I121" s="406"/>
      <c r="J121" s="406"/>
      <c r="K121" s="406"/>
      <c r="L121" s="406"/>
      <c r="M121" s="406"/>
      <c r="N121" s="406"/>
      <c r="O121" s="407"/>
      <c r="P121" s="404">
        <v>1</v>
      </c>
    </row>
    <row r="122" spans="1:16" ht="14.5" thickBot="1" x14ac:dyDescent="0.35">
      <c r="A122" s="626"/>
      <c r="B122" s="351" t="s">
        <v>211</v>
      </c>
      <c r="C122" s="405">
        <v>1</v>
      </c>
      <c r="D122" s="188">
        <v>12</v>
      </c>
      <c r="E122" s="188">
        <v>3</v>
      </c>
      <c r="F122" s="188">
        <v>2</v>
      </c>
      <c r="G122" s="188">
        <v>4</v>
      </c>
      <c r="H122" s="188">
        <v>2</v>
      </c>
      <c r="I122" s="188">
        <v>2</v>
      </c>
      <c r="J122" s="188"/>
      <c r="K122" s="188"/>
      <c r="L122" s="406"/>
      <c r="M122" s="406"/>
      <c r="N122" s="406"/>
      <c r="O122" s="403">
        <v>9</v>
      </c>
      <c r="P122" s="404">
        <v>35</v>
      </c>
    </row>
    <row r="123" spans="1:16" ht="35.25" customHeight="1" thickBot="1" x14ac:dyDescent="0.35">
      <c r="A123" s="619" t="s">
        <v>212</v>
      </c>
      <c r="B123" s="646"/>
      <c r="C123" s="408">
        <v>29</v>
      </c>
      <c r="D123" s="192">
        <v>143</v>
      </c>
      <c r="E123" s="192">
        <v>49</v>
      </c>
      <c r="F123" s="192">
        <v>29</v>
      </c>
      <c r="G123" s="192">
        <v>21</v>
      </c>
      <c r="H123" s="192">
        <v>15</v>
      </c>
      <c r="I123" s="192">
        <v>9</v>
      </c>
      <c r="J123" s="192">
        <v>7</v>
      </c>
      <c r="K123" s="192">
        <v>1</v>
      </c>
      <c r="L123" s="192"/>
      <c r="M123" s="192">
        <v>1</v>
      </c>
      <c r="N123" s="192">
        <v>2</v>
      </c>
      <c r="O123" s="409">
        <v>33</v>
      </c>
      <c r="P123" s="410">
        <v>339</v>
      </c>
    </row>
    <row r="124" spans="1:16" ht="26.5" thickBot="1" x14ac:dyDescent="0.35">
      <c r="A124" s="624" t="s">
        <v>213</v>
      </c>
      <c r="B124" s="351" t="s">
        <v>214</v>
      </c>
      <c r="C124" s="402">
        <v>7</v>
      </c>
      <c r="D124" s="188">
        <v>38</v>
      </c>
      <c r="E124" s="188">
        <v>19</v>
      </c>
      <c r="F124" s="188">
        <v>25</v>
      </c>
      <c r="G124" s="188">
        <v>30</v>
      </c>
      <c r="H124" s="188">
        <v>24</v>
      </c>
      <c r="I124" s="188">
        <v>16</v>
      </c>
      <c r="J124" s="188">
        <v>17</v>
      </c>
      <c r="K124" s="188">
        <v>7</v>
      </c>
      <c r="L124" s="188">
        <v>5</v>
      </c>
      <c r="M124" s="188">
        <v>1</v>
      </c>
      <c r="N124" s="188">
        <v>4</v>
      </c>
      <c r="O124" s="403">
        <v>7</v>
      </c>
      <c r="P124" s="404">
        <v>200</v>
      </c>
    </row>
    <row r="125" spans="1:16" ht="39.5" thickBot="1" x14ac:dyDescent="0.35">
      <c r="A125" s="625"/>
      <c r="B125" s="351" t="s">
        <v>215</v>
      </c>
      <c r="C125" s="402">
        <v>21</v>
      </c>
      <c r="D125" s="188">
        <v>53</v>
      </c>
      <c r="E125" s="188">
        <v>55</v>
      </c>
      <c r="F125" s="188">
        <v>32</v>
      </c>
      <c r="G125" s="188">
        <v>40</v>
      </c>
      <c r="H125" s="188">
        <v>30</v>
      </c>
      <c r="I125" s="188">
        <v>27</v>
      </c>
      <c r="J125" s="188">
        <v>23</v>
      </c>
      <c r="K125" s="188">
        <v>13</v>
      </c>
      <c r="L125" s="188">
        <v>10</v>
      </c>
      <c r="M125" s="188">
        <v>3</v>
      </c>
      <c r="N125" s="188">
        <v>2</v>
      </c>
      <c r="O125" s="403">
        <v>75</v>
      </c>
      <c r="P125" s="404">
        <v>384</v>
      </c>
    </row>
    <row r="126" spans="1:16" ht="14.5" thickBot="1" x14ac:dyDescent="0.35">
      <c r="A126" s="625"/>
      <c r="B126" s="351" t="s">
        <v>216</v>
      </c>
      <c r="C126" s="405"/>
      <c r="D126" s="188">
        <v>2</v>
      </c>
      <c r="E126" s="188">
        <v>1</v>
      </c>
      <c r="F126" s="188">
        <v>1</v>
      </c>
      <c r="G126" s="406"/>
      <c r="H126" s="406"/>
      <c r="I126" s="188"/>
      <c r="J126" s="188">
        <v>1</v>
      </c>
      <c r="K126" s="406"/>
      <c r="L126" s="406"/>
      <c r="M126" s="406"/>
      <c r="N126" s="406"/>
      <c r="O126" s="407"/>
      <c r="P126" s="404">
        <v>5</v>
      </c>
    </row>
    <row r="127" spans="1:16" ht="26.5" thickBot="1" x14ac:dyDescent="0.35">
      <c r="A127" s="626"/>
      <c r="B127" s="351" t="s">
        <v>217</v>
      </c>
      <c r="C127" s="402">
        <v>3</v>
      </c>
      <c r="D127" s="188">
        <v>12</v>
      </c>
      <c r="E127" s="188">
        <v>8</v>
      </c>
      <c r="F127" s="188">
        <v>7</v>
      </c>
      <c r="G127" s="188">
        <v>6</v>
      </c>
      <c r="H127" s="188">
        <v>5</v>
      </c>
      <c r="I127" s="188">
        <v>7</v>
      </c>
      <c r="J127" s="188">
        <v>3</v>
      </c>
      <c r="K127" s="188">
        <v>4</v>
      </c>
      <c r="L127" s="406">
        <v>2</v>
      </c>
      <c r="M127" s="406"/>
      <c r="N127" s="406"/>
      <c r="O127" s="403">
        <v>6</v>
      </c>
      <c r="P127" s="404">
        <v>63</v>
      </c>
    </row>
    <row r="128" spans="1:16" ht="14.5" thickBot="1" x14ac:dyDescent="0.35">
      <c r="A128" s="619" t="s">
        <v>218</v>
      </c>
      <c r="B128" s="646"/>
      <c r="C128" s="408">
        <v>31</v>
      </c>
      <c r="D128" s="192">
        <v>105</v>
      </c>
      <c r="E128" s="192">
        <v>83</v>
      </c>
      <c r="F128" s="192">
        <v>65</v>
      </c>
      <c r="G128" s="192">
        <v>76</v>
      </c>
      <c r="H128" s="192">
        <v>59</v>
      </c>
      <c r="I128" s="192">
        <v>50</v>
      </c>
      <c r="J128" s="192">
        <v>44</v>
      </c>
      <c r="K128" s="192">
        <v>24</v>
      </c>
      <c r="L128" s="192">
        <v>17</v>
      </c>
      <c r="M128" s="192">
        <v>4</v>
      </c>
      <c r="N128" s="192">
        <v>6</v>
      </c>
      <c r="O128" s="409">
        <v>88</v>
      </c>
      <c r="P128" s="410">
        <v>652</v>
      </c>
    </row>
    <row r="129" spans="1:16" ht="16" customHeight="1" thickBot="1" x14ac:dyDescent="0.35">
      <c r="A129" s="624" t="s">
        <v>219</v>
      </c>
      <c r="B129" s="351" t="s">
        <v>220</v>
      </c>
      <c r="C129" s="402">
        <v>2</v>
      </c>
      <c r="D129" s="188">
        <v>11</v>
      </c>
      <c r="E129" s="188">
        <v>3</v>
      </c>
      <c r="F129" s="188">
        <v>1</v>
      </c>
      <c r="G129" s="406"/>
      <c r="H129" s="406"/>
      <c r="I129" s="406"/>
      <c r="J129" s="406"/>
      <c r="K129" s="406"/>
      <c r="L129" s="406"/>
      <c r="M129" s="406"/>
      <c r="N129" s="406"/>
      <c r="O129" s="403">
        <v>1</v>
      </c>
      <c r="P129" s="404">
        <v>18</v>
      </c>
    </row>
    <row r="130" spans="1:16" ht="14.5" thickBot="1" x14ac:dyDescent="0.35">
      <c r="A130" s="625"/>
      <c r="B130" s="351" t="s">
        <v>221</v>
      </c>
      <c r="C130" s="402">
        <v>6</v>
      </c>
      <c r="D130" s="188">
        <v>25</v>
      </c>
      <c r="E130" s="188">
        <v>21</v>
      </c>
      <c r="F130" s="188">
        <v>2</v>
      </c>
      <c r="G130" s="406"/>
      <c r="H130" s="188">
        <v>1</v>
      </c>
      <c r="I130" s="406"/>
      <c r="J130" s="406"/>
      <c r="K130" s="406"/>
      <c r="L130" s="406"/>
      <c r="M130" s="406"/>
      <c r="N130" s="406"/>
      <c r="O130" s="403">
        <v>5</v>
      </c>
      <c r="P130" s="404">
        <v>60</v>
      </c>
    </row>
    <row r="131" spans="1:16" ht="26.5" thickBot="1" x14ac:dyDescent="0.35">
      <c r="A131" s="626"/>
      <c r="B131" s="351" t="s">
        <v>222</v>
      </c>
      <c r="C131" s="402">
        <v>1</v>
      </c>
      <c r="D131" s="188">
        <v>10</v>
      </c>
      <c r="E131" s="188">
        <v>10</v>
      </c>
      <c r="F131" s="188">
        <v>2</v>
      </c>
      <c r="G131" s="188">
        <v>2</v>
      </c>
      <c r="H131" s="188"/>
      <c r="I131" s="188">
        <v>2</v>
      </c>
      <c r="J131" s="406"/>
      <c r="K131" s="188">
        <v>1</v>
      </c>
      <c r="L131" s="406"/>
      <c r="M131" s="406"/>
      <c r="N131" s="406"/>
      <c r="O131" s="403">
        <v>9</v>
      </c>
      <c r="P131" s="404">
        <v>37</v>
      </c>
    </row>
    <row r="132" spans="1:16" ht="14.5" thickBot="1" x14ac:dyDescent="0.35">
      <c r="A132" s="619" t="s">
        <v>223</v>
      </c>
      <c r="B132" s="646"/>
      <c r="C132" s="408">
        <v>9</v>
      </c>
      <c r="D132" s="192">
        <v>46</v>
      </c>
      <c r="E132" s="192">
        <v>34</v>
      </c>
      <c r="F132" s="192">
        <v>5</v>
      </c>
      <c r="G132" s="192">
        <v>2</v>
      </c>
      <c r="H132" s="192">
        <v>1</v>
      </c>
      <c r="I132" s="192">
        <v>2</v>
      </c>
      <c r="J132" s="411"/>
      <c r="K132" s="192">
        <v>1</v>
      </c>
      <c r="L132" s="411"/>
      <c r="M132" s="411"/>
      <c r="N132" s="411"/>
      <c r="O132" s="409">
        <v>15</v>
      </c>
      <c r="P132" s="410">
        <v>115</v>
      </c>
    </row>
    <row r="133" spans="1:16" ht="26.5" thickBot="1" x14ac:dyDescent="0.35">
      <c r="A133" s="383" t="s">
        <v>224</v>
      </c>
      <c r="B133" s="351" t="s">
        <v>225</v>
      </c>
      <c r="C133" s="402">
        <v>4</v>
      </c>
      <c r="D133" s="188">
        <v>3</v>
      </c>
      <c r="E133" s="406">
        <v>1</v>
      </c>
      <c r="F133" s="188"/>
      <c r="G133" s="188">
        <v>1</v>
      </c>
      <c r="H133" s="406"/>
      <c r="I133" s="188">
        <v>1</v>
      </c>
      <c r="J133" s="406"/>
      <c r="K133" s="406"/>
      <c r="L133" s="406"/>
      <c r="M133" s="406"/>
      <c r="N133" s="406"/>
      <c r="O133" s="406">
        <v>2</v>
      </c>
      <c r="P133" s="404">
        <v>12</v>
      </c>
    </row>
    <row r="134" spans="1:16" ht="14.5" thickBot="1" x14ac:dyDescent="0.35">
      <c r="A134" s="619" t="s">
        <v>226</v>
      </c>
      <c r="B134" s="646"/>
      <c r="C134" s="408">
        <v>4</v>
      </c>
      <c r="D134" s="192">
        <v>3</v>
      </c>
      <c r="E134" s="411">
        <v>1</v>
      </c>
      <c r="F134" s="192"/>
      <c r="G134" s="192">
        <v>1</v>
      </c>
      <c r="H134" s="411"/>
      <c r="I134" s="192">
        <v>1</v>
      </c>
      <c r="J134" s="411"/>
      <c r="K134" s="411"/>
      <c r="L134" s="411"/>
      <c r="M134" s="411"/>
      <c r="N134" s="411"/>
      <c r="O134" s="411">
        <v>2</v>
      </c>
      <c r="P134" s="410">
        <v>12</v>
      </c>
    </row>
    <row r="135" spans="1:16" ht="14.5" thickBot="1" x14ac:dyDescent="0.35">
      <c r="A135" s="383" t="s">
        <v>227</v>
      </c>
      <c r="B135" s="351" t="s">
        <v>228</v>
      </c>
      <c r="C135" s="402">
        <v>4448</v>
      </c>
      <c r="D135" s="188">
        <v>7060</v>
      </c>
      <c r="E135" s="188">
        <v>1028</v>
      </c>
      <c r="F135" s="188">
        <v>260</v>
      </c>
      <c r="G135" s="188">
        <v>128</v>
      </c>
      <c r="H135" s="188">
        <v>69</v>
      </c>
      <c r="I135" s="188">
        <v>42</v>
      </c>
      <c r="J135" s="188">
        <v>18</v>
      </c>
      <c r="K135" s="188">
        <v>13</v>
      </c>
      <c r="L135" s="188">
        <v>6</v>
      </c>
      <c r="M135" s="188">
        <v>1</v>
      </c>
      <c r="N135" s="188">
        <v>7</v>
      </c>
      <c r="O135" s="403">
        <v>1906</v>
      </c>
      <c r="P135" s="404">
        <v>14986</v>
      </c>
    </row>
    <row r="136" spans="1:16" ht="14.5" thickBot="1" x14ac:dyDescent="0.35">
      <c r="A136" s="619" t="s">
        <v>229</v>
      </c>
      <c r="B136" s="646"/>
      <c r="C136" s="408">
        <v>4448</v>
      </c>
      <c r="D136" s="192">
        <v>7060</v>
      </c>
      <c r="E136" s="192">
        <v>1028</v>
      </c>
      <c r="F136" s="192">
        <v>260</v>
      </c>
      <c r="G136" s="192">
        <v>128</v>
      </c>
      <c r="H136" s="192">
        <v>69</v>
      </c>
      <c r="I136" s="192">
        <v>42</v>
      </c>
      <c r="J136" s="192">
        <v>18</v>
      </c>
      <c r="K136" s="192">
        <v>13</v>
      </c>
      <c r="L136" s="192">
        <v>6</v>
      </c>
      <c r="M136" s="192">
        <v>1</v>
      </c>
      <c r="N136" s="192">
        <v>7</v>
      </c>
      <c r="O136" s="409">
        <v>1906</v>
      </c>
      <c r="P136" s="410">
        <v>14986</v>
      </c>
    </row>
    <row r="137" spans="1:16" ht="26.5" thickBot="1" x14ac:dyDescent="0.35">
      <c r="A137" s="383" t="s">
        <v>230</v>
      </c>
      <c r="B137" s="351" t="s">
        <v>231</v>
      </c>
      <c r="C137" s="402">
        <v>123</v>
      </c>
      <c r="D137" s="188">
        <v>157</v>
      </c>
      <c r="E137" s="188">
        <v>56</v>
      </c>
      <c r="F137" s="188">
        <v>30</v>
      </c>
      <c r="G137" s="188">
        <v>31</v>
      </c>
      <c r="H137" s="188">
        <v>35</v>
      </c>
      <c r="I137" s="188">
        <v>29</v>
      </c>
      <c r="J137" s="188">
        <v>19</v>
      </c>
      <c r="K137" s="188">
        <v>13</v>
      </c>
      <c r="L137" s="188">
        <v>11</v>
      </c>
      <c r="M137" s="188">
        <v>13</v>
      </c>
      <c r="N137" s="188">
        <v>10</v>
      </c>
      <c r="O137" s="403">
        <v>207</v>
      </c>
      <c r="P137" s="404">
        <v>734</v>
      </c>
    </row>
    <row r="138" spans="1:16" ht="14.5" thickBot="1" x14ac:dyDescent="0.35">
      <c r="A138" s="622" t="s">
        <v>232</v>
      </c>
      <c r="B138" s="639"/>
      <c r="C138" s="413">
        <v>123</v>
      </c>
      <c r="D138" s="414">
        <v>157</v>
      </c>
      <c r="E138" s="414">
        <v>56</v>
      </c>
      <c r="F138" s="414">
        <v>30</v>
      </c>
      <c r="G138" s="414">
        <v>31</v>
      </c>
      <c r="H138" s="414">
        <v>35</v>
      </c>
      <c r="I138" s="414">
        <v>29</v>
      </c>
      <c r="J138" s="414">
        <v>19</v>
      </c>
      <c r="K138" s="414">
        <v>13</v>
      </c>
      <c r="L138" s="414">
        <v>11</v>
      </c>
      <c r="M138" s="414">
        <v>13</v>
      </c>
      <c r="N138" s="414">
        <v>10</v>
      </c>
      <c r="O138" s="415">
        <v>207</v>
      </c>
      <c r="P138" s="416">
        <v>734</v>
      </c>
    </row>
    <row r="139" spans="1:16" ht="15" thickTop="1" thickBot="1" x14ac:dyDescent="0.35">
      <c r="A139" s="649" t="s">
        <v>103</v>
      </c>
      <c r="B139" s="650"/>
      <c r="C139" s="417">
        <v>9385</v>
      </c>
      <c r="D139" s="418">
        <v>48855</v>
      </c>
      <c r="E139" s="418">
        <v>28638</v>
      </c>
      <c r="F139" s="418">
        <v>11302</v>
      </c>
      <c r="G139" s="418">
        <v>6093</v>
      </c>
      <c r="H139" s="418">
        <v>3120</v>
      </c>
      <c r="I139" s="418">
        <v>1955</v>
      </c>
      <c r="J139" s="418">
        <v>1012</v>
      </c>
      <c r="K139" s="418">
        <v>525</v>
      </c>
      <c r="L139" s="418">
        <v>225</v>
      </c>
      <c r="M139" s="418">
        <v>89</v>
      </c>
      <c r="N139" s="418">
        <v>154</v>
      </c>
      <c r="O139" s="419">
        <v>14075</v>
      </c>
      <c r="P139" s="420">
        <v>125428</v>
      </c>
    </row>
    <row r="140" spans="1:16" ht="14.5" thickTop="1" x14ac:dyDescent="0.3"/>
    <row r="141" spans="1:16" x14ac:dyDescent="0.3">
      <c r="A141" s="161" t="s">
        <v>266</v>
      </c>
    </row>
    <row r="142" spans="1:16" ht="14.5" thickBot="1" x14ac:dyDescent="0.35"/>
    <row r="143" spans="1:16" ht="40" thickTop="1" thickBot="1" x14ac:dyDescent="0.35">
      <c r="A143" s="292" t="s">
        <v>192</v>
      </c>
      <c r="B143" s="292" t="s">
        <v>252</v>
      </c>
      <c r="C143" s="288" t="s">
        <v>238</v>
      </c>
      <c r="D143" s="292" t="s">
        <v>239</v>
      </c>
      <c r="E143" s="292" t="s">
        <v>240</v>
      </c>
      <c r="F143" s="292" t="s">
        <v>241</v>
      </c>
      <c r="G143" s="292" t="s">
        <v>242</v>
      </c>
      <c r="H143" s="292" t="s">
        <v>243</v>
      </c>
      <c r="I143" s="292" t="s">
        <v>244</v>
      </c>
      <c r="J143" s="292" t="s">
        <v>245</v>
      </c>
      <c r="K143" s="292" t="s">
        <v>246</v>
      </c>
      <c r="L143" s="292" t="s">
        <v>247</v>
      </c>
      <c r="M143" s="292" t="s">
        <v>248</v>
      </c>
      <c r="N143" s="292" t="s">
        <v>249</v>
      </c>
      <c r="O143" s="287" t="s">
        <v>265</v>
      </c>
      <c r="P143" s="293" t="s">
        <v>103</v>
      </c>
    </row>
    <row r="144" spans="1:16" ht="14.5" thickTop="1" x14ac:dyDescent="0.3">
      <c r="A144" s="628" t="s">
        <v>197</v>
      </c>
      <c r="B144" s="345" t="s">
        <v>194</v>
      </c>
      <c r="C144" s="374">
        <v>200</v>
      </c>
      <c r="D144" s="166">
        <v>1378</v>
      </c>
      <c r="E144" s="166">
        <v>1019</v>
      </c>
      <c r="F144" s="166">
        <v>497</v>
      </c>
      <c r="G144" s="166">
        <v>297</v>
      </c>
      <c r="H144" s="166">
        <v>173</v>
      </c>
      <c r="I144" s="166">
        <v>109</v>
      </c>
      <c r="J144" s="166">
        <v>54</v>
      </c>
      <c r="K144" s="166">
        <v>39</v>
      </c>
      <c r="L144" s="166">
        <v>10</v>
      </c>
      <c r="M144" s="166">
        <v>7</v>
      </c>
      <c r="N144" s="166">
        <v>16</v>
      </c>
      <c r="O144" s="375">
        <v>704</v>
      </c>
      <c r="P144" s="421">
        <v>4503</v>
      </c>
    </row>
    <row r="145" spans="1:16" ht="26" x14ac:dyDescent="0.3">
      <c r="A145" s="626"/>
      <c r="B145" s="351" t="s">
        <v>195</v>
      </c>
      <c r="C145" s="377">
        <v>2992</v>
      </c>
      <c r="D145" s="169">
        <v>29715</v>
      </c>
      <c r="E145" s="169">
        <v>19805</v>
      </c>
      <c r="F145" s="169">
        <v>7267</v>
      </c>
      <c r="G145" s="169">
        <v>3534</v>
      </c>
      <c r="H145" s="169">
        <v>1715</v>
      </c>
      <c r="I145" s="169">
        <v>1001</v>
      </c>
      <c r="J145" s="169">
        <v>524</v>
      </c>
      <c r="K145" s="169">
        <v>261</v>
      </c>
      <c r="L145" s="169">
        <v>126</v>
      </c>
      <c r="M145" s="169">
        <v>48</v>
      </c>
      <c r="N145" s="169">
        <v>92</v>
      </c>
      <c r="O145" s="378">
        <v>8448</v>
      </c>
      <c r="P145" s="379">
        <v>75528</v>
      </c>
    </row>
    <row r="146" spans="1:16" ht="14.5" thickBot="1" x14ac:dyDescent="0.35">
      <c r="A146" s="619" t="s">
        <v>202</v>
      </c>
      <c r="B146" s="646"/>
      <c r="C146" s="380">
        <f>SUM(C144:C145)</f>
        <v>3192</v>
      </c>
      <c r="D146" s="171">
        <f t="shared" ref="D146:P146" si="9">SUM(D144:D145)</f>
        <v>31093</v>
      </c>
      <c r="E146" s="171">
        <f t="shared" si="9"/>
        <v>20824</v>
      </c>
      <c r="F146" s="171">
        <f t="shared" si="9"/>
        <v>7764</v>
      </c>
      <c r="G146" s="171">
        <f t="shared" si="9"/>
        <v>3831</v>
      </c>
      <c r="H146" s="171">
        <f t="shared" si="9"/>
        <v>1888</v>
      </c>
      <c r="I146" s="171">
        <f t="shared" si="9"/>
        <v>1110</v>
      </c>
      <c r="J146" s="171">
        <f t="shared" si="9"/>
        <v>578</v>
      </c>
      <c r="K146" s="171">
        <f t="shared" si="9"/>
        <v>300</v>
      </c>
      <c r="L146" s="171">
        <f t="shared" si="9"/>
        <v>136</v>
      </c>
      <c r="M146" s="171">
        <f t="shared" si="9"/>
        <v>55</v>
      </c>
      <c r="N146" s="171">
        <f t="shared" si="9"/>
        <v>108</v>
      </c>
      <c r="O146" s="381">
        <f t="shared" si="9"/>
        <v>9152</v>
      </c>
      <c r="P146" s="382">
        <f t="shared" si="9"/>
        <v>80031</v>
      </c>
    </row>
    <row r="147" spans="1:16" ht="14.5" thickTop="1" x14ac:dyDescent="0.3">
      <c r="A147" s="628" t="s">
        <v>203</v>
      </c>
      <c r="B147" s="345" t="s">
        <v>194</v>
      </c>
      <c r="C147" s="374">
        <v>381</v>
      </c>
      <c r="D147" s="166">
        <v>2197</v>
      </c>
      <c r="E147" s="166">
        <v>1337</v>
      </c>
      <c r="F147" s="166">
        <v>722</v>
      </c>
      <c r="G147" s="166">
        <v>476</v>
      </c>
      <c r="H147" s="166">
        <v>256</v>
      </c>
      <c r="I147" s="166">
        <v>189</v>
      </c>
      <c r="J147" s="166">
        <v>87</v>
      </c>
      <c r="K147" s="166">
        <v>45</v>
      </c>
      <c r="L147" s="166">
        <v>21</v>
      </c>
      <c r="M147" s="166">
        <v>2</v>
      </c>
      <c r="N147" s="166">
        <v>3</v>
      </c>
      <c r="O147" s="375">
        <v>593</v>
      </c>
      <c r="P147" s="421">
        <v>6309</v>
      </c>
    </row>
    <row r="148" spans="1:16" ht="26" x14ac:dyDescent="0.3">
      <c r="A148" s="626"/>
      <c r="B148" s="351" t="s">
        <v>195</v>
      </c>
      <c r="C148" s="377">
        <v>1168</v>
      </c>
      <c r="D148" s="169">
        <v>8051</v>
      </c>
      <c r="E148" s="169">
        <v>5226</v>
      </c>
      <c r="F148" s="169">
        <v>2427</v>
      </c>
      <c r="G148" s="169">
        <v>1527</v>
      </c>
      <c r="H148" s="169">
        <v>797</v>
      </c>
      <c r="I148" s="169">
        <v>523</v>
      </c>
      <c r="J148" s="169">
        <v>259</v>
      </c>
      <c r="K148" s="169">
        <v>128</v>
      </c>
      <c r="L148" s="169">
        <v>34</v>
      </c>
      <c r="M148" s="169">
        <v>13</v>
      </c>
      <c r="N148" s="169">
        <v>18</v>
      </c>
      <c r="O148" s="378">
        <v>2079</v>
      </c>
      <c r="P148" s="379">
        <v>22250</v>
      </c>
    </row>
    <row r="149" spans="1:16" ht="14.5" thickBot="1" x14ac:dyDescent="0.35">
      <c r="A149" s="619" t="s">
        <v>206</v>
      </c>
      <c r="B149" s="646"/>
      <c r="C149" s="380">
        <f>SUM(C147:C148)</f>
        <v>1549</v>
      </c>
      <c r="D149" s="171">
        <f t="shared" ref="D149:P149" si="10">SUM(D147:D148)</f>
        <v>10248</v>
      </c>
      <c r="E149" s="171">
        <f t="shared" si="10"/>
        <v>6563</v>
      </c>
      <c r="F149" s="171">
        <f t="shared" si="10"/>
        <v>3149</v>
      </c>
      <c r="G149" s="171">
        <f t="shared" si="10"/>
        <v>2003</v>
      </c>
      <c r="H149" s="171">
        <f t="shared" si="10"/>
        <v>1053</v>
      </c>
      <c r="I149" s="171">
        <f t="shared" si="10"/>
        <v>712</v>
      </c>
      <c r="J149" s="171">
        <f t="shared" si="10"/>
        <v>346</v>
      </c>
      <c r="K149" s="171">
        <f t="shared" si="10"/>
        <v>173</v>
      </c>
      <c r="L149" s="171">
        <f t="shared" si="10"/>
        <v>55</v>
      </c>
      <c r="M149" s="171">
        <f t="shared" si="10"/>
        <v>15</v>
      </c>
      <c r="N149" s="171">
        <f t="shared" si="10"/>
        <v>21</v>
      </c>
      <c r="O149" s="381">
        <f t="shared" si="10"/>
        <v>2672</v>
      </c>
      <c r="P149" s="382">
        <f t="shared" si="10"/>
        <v>28559</v>
      </c>
    </row>
    <row r="150" spans="1:16" ht="14.5" thickTop="1" x14ac:dyDescent="0.3">
      <c r="A150" s="628" t="s">
        <v>207</v>
      </c>
      <c r="B150" s="345" t="s">
        <v>194</v>
      </c>
      <c r="C150" s="374">
        <v>5</v>
      </c>
      <c r="D150" s="166">
        <v>26</v>
      </c>
      <c r="E150" s="166">
        <v>11</v>
      </c>
      <c r="F150" s="166">
        <v>10</v>
      </c>
      <c r="G150" s="166">
        <v>7</v>
      </c>
      <c r="H150" s="166">
        <v>3</v>
      </c>
      <c r="I150" s="166">
        <v>2</v>
      </c>
      <c r="J150" s="166">
        <v>2</v>
      </c>
      <c r="K150" s="166">
        <v>1</v>
      </c>
      <c r="L150" s="385"/>
      <c r="M150" s="385">
        <v>1</v>
      </c>
      <c r="N150" s="385"/>
      <c r="O150" s="375">
        <v>6</v>
      </c>
      <c r="P150" s="421">
        <v>74</v>
      </c>
    </row>
    <row r="151" spans="1:16" ht="26" x14ac:dyDescent="0.3">
      <c r="A151" s="626"/>
      <c r="B151" s="351" t="s">
        <v>195</v>
      </c>
      <c r="C151" s="377">
        <v>24</v>
      </c>
      <c r="D151" s="169">
        <v>117</v>
      </c>
      <c r="E151" s="169">
        <v>38</v>
      </c>
      <c r="F151" s="169">
        <v>19</v>
      </c>
      <c r="G151" s="169">
        <v>14</v>
      </c>
      <c r="H151" s="169">
        <v>12</v>
      </c>
      <c r="I151" s="169">
        <v>7</v>
      </c>
      <c r="J151" s="169">
        <v>5</v>
      </c>
      <c r="K151" s="385"/>
      <c r="L151" s="385"/>
      <c r="M151" s="385"/>
      <c r="N151" s="169">
        <v>2</v>
      </c>
      <c r="O151" s="378">
        <v>27</v>
      </c>
      <c r="P151" s="379">
        <v>265</v>
      </c>
    </row>
    <row r="152" spans="1:16" ht="14.5" thickBot="1" x14ac:dyDescent="0.35">
      <c r="A152" s="619" t="s">
        <v>212</v>
      </c>
      <c r="B152" s="646"/>
      <c r="C152" s="380">
        <f>SUM(C150:C151)</f>
        <v>29</v>
      </c>
      <c r="D152" s="171">
        <f t="shared" ref="D152:P152" si="11">SUM(D150:D151)</f>
        <v>143</v>
      </c>
      <c r="E152" s="171">
        <f t="shared" si="11"/>
        <v>49</v>
      </c>
      <c r="F152" s="171">
        <f t="shared" si="11"/>
        <v>29</v>
      </c>
      <c r="G152" s="171">
        <f t="shared" si="11"/>
        <v>21</v>
      </c>
      <c r="H152" s="171">
        <f t="shared" si="11"/>
        <v>15</v>
      </c>
      <c r="I152" s="171">
        <f t="shared" si="11"/>
        <v>9</v>
      </c>
      <c r="J152" s="171">
        <f t="shared" si="11"/>
        <v>7</v>
      </c>
      <c r="K152" s="171">
        <f t="shared" si="11"/>
        <v>1</v>
      </c>
      <c r="L152" s="388">
        <f t="shared" si="11"/>
        <v>0</v>
      </c>
      <c r="M152" s="388">
        <f t="shared" si="11"/>
        <v>1</v>
      </c>
      <c r="N152" s="171">
        <f t="shared" si="11"/>
        <v>2</v>
      </c>
      <c r="O152" s="381">
        <f t="shared" si="11"/>
        <v>33</v>
      </c>
      <c r="P152" s="382">
        <f t="shared" si="11"/>
        <v>339</v>
      </c>
    </row>
    <row r="153" spans="1:16" ht="15" customHeight="1" thickTop="1" x14ac:dyDescent="0.3">
      <c r="A153" s="628" t="s">
        <v>213</v>
      </c>
      <c r="B153" s="345" t="s">
        <v>194</v>
      </c>
      <c r="C153" s="374">
        <v>9</v>
      </c>
      <c r="D153" s="166">
        <v>19</v>
      </c>
      <c r="E153" s="166">
        <v>22</v>
      </c>
      <c r="F153" s="166">
        <v>10</v>
      </c>
      <c r="G153" s="166">
        <v>17</v>
      </c>
      <c r="H153" s="166">
        <v>10</v>
      </c>
      <c r="I153" s="166">
        <v>11</v>
      </c>
      <c r="J153" s="166">
        <v>9</v>
      </c>
      <c r="K153" s="166">
        <v>6</v>
      </c>
      <c r="L153" s="166">
        <v>3</v>
      </c>
      <c r="M153" s="166">
        <v>1</v>
      </c>
      <c r="N153" s="166">
        <v>1</v>
      </c>
      <c r="O153" s="375">
        <v>21</v>
      </c>
      <c r="P153" s="421">
        <v>139</v>
      </c>
    </row>
    <row r="154" spans="1:16" ht="26" x14ac:dyDescent="0.3">
      <c r="A154" s="626"/>
      <c r="B154" s="351" t="s">
        <v>195</v>
      </c>
      <c r="C154" s="377">
        <v>22</v>
      </c>
      <c r="D154" s="169">
        <v>86</v>
      </c>
      <c r="E154" s="169">
        <v>61</v>
      </c>
      <c r="F154" s="169">
        <v>55</v>
      </c>
      <c r="G154" s="169">
        <v>59</v>
      </c>
      <c r="H154" s="169">
        <v>49</v>
      </c>
      <c r="I154" s="169">
        <v>39</v>
      </c>
      <c r="J154" s="169">
        <v>35</v>
      </c>
      <c r="K154" s="169">
        <v>18</v>
      </c>
      <c r="L154" s="169">
        <v>14</v>
      </c>
      <c r="M154" s="169">
        <v>3</v>
      </c>
      <c r="N154" s="169">
        <v>5</v>
      </c>
      <c r="O154" s="378">
        <v>67</v>
      </c>
      <c r="P154" s="379">
        <v>513</v>
      </c>
    </row>
    <row r="155" spans="1:16" ht="14.5" thickBot="1" x14ac:dyDescent="0.35">
      <c r="A155" s="619" t="s">
        <v>218</v>
      </c>
      <c r="B155" s="646"/>
      <c r="C155" s="380">
        <f>SUM(C153:C154)</f>
        <v>31</v>
      </c>
      <c r="D155" s="171">
        <f t="shared" ref="D155:P155" si="12">SUM(D153:D154)</f>
        <v>105</v>
      </c>
      <c r="E155" s="171">
        <f t="shared" si="12"/>
        <v>83</v>
      </c>
      <c r="F155" s="171">
        <f t="shared" si="12"/>
        <v>65</v>
      </c>
      <c r="G155" s="171">
        <f t="shared" si="12"/>
        <v>76</v>
      </c>
      <c r="H155" s="171">
        <f t="shared" si="12"/>
        <v>59</v>
      </c>
      <c r="I155" s="171">
        <f t="shared" si="12"/>
        <v>50</v>
      </c>
      <c r="J155" s="171">
        <f t="shared" si="12"/>
        <v>44</v>
      </c>
      <c r="K155" s="171">
        <f t="shared" si="12"/>
        <v>24</v>
      </c>
      <c r="L155" s="171">
        <f t="shared" si="12"/>
        <v>17</v>
      </c>
      <c r="M155" s="171">
        <f t="shared" si="12"/>
        <v>4</v>
      </c>
      <c r="N155" s="171">
        <f t="shared" si="12"/>
        <v>6</v>
      </c>
      <c r="O155" s="381">
        <f t="shared" si="12"/>
        <v>88</v>
      </c>
      <c r="P155" s="382">
        <f t="shared" si="12"/>
        <v>652</v>
      </c>
    </row>
    <row r="156" spans="1:16" ht="16" customHeight="1" thickTop="1" x14ac:dyDescent="0.3">
      <c r="A156" s="628" t="s">
        <v>219</v>
      </c>
      <c r="B156" s="345" t="s">
        <v>194</v>
      </c>
      <c r="C156" s="374"/>
      <c r="D156" s="166">
        <v>10</v>
      </c>
      <c r="E156" s="166">
        <v>7</v>
      </c>
      <c r="F156" s="166"/>
      <c r="G156" s="385">
        <v>1</v>
      </c>
      <c r="H156" s="166"/>
      <c r="I156" s="385"/>
      <c r="J156" s="385"/>
      <c r="K156" s="385"/>
      <c r="L156" s="385"/>
      <c r="M156" s="385"/>
      <c r="N156" s="385"/>
      <c r="O156" s="375">
        <v>10</v>
      </c>
      <c r="P156" s="421">
        <v>28</v>
      </c>
    </row>
    <row r="157" spans="1:16" ht="26" x14ac:dyDescent="0.3">
      <c r="A157" s="626"/>
      <c r="B157" s="351" t="s">
        <v>195</v>
      </c>
      <c r="C157" s="377">
        <v>9</v>
      </c>
      <c r="D157" s="169">
        <v>36</v>
      </c>
      <c r="E157" s="169">
        <v>27</v>
      </c>
      <c r="F157" s="169">
        <v>5</v>
      </c>
      <c r="G157" s="169">
        <v>1</v>
      </c>
      <c r="H157" s="169">
        <v>1</v>
      </c>
      <c r="I157" s="169">
        <v>2</v>
      </c>
      <c r="J157" s="385"/>
      <c r="K157" s="169">
        <v>1</v>
      </c>
      <c r="L157" s="385"/>
      <c r="M157" s="385"/>
      <c r="N157" s="385"/>
      <c r="O157" s="378">
        <v>5</v>
      </c>
      <c r="P157" s="379">
        <v>87</v>
      </c>
    </row>
    <row r="158" spans="1:16" x14ac:dyDescent="0.3">
      <c r="A158" s="619" t="s">
        <v>223</v>
      </c>
      <c r="B158" s="646"/>
      <c r="C158" s="380">
        <f>SUM(C156:C157)</f>
        <v>9</v>
      </c>
      <c r="D158" s="171">
        <f t="shared" ref="D158:P158" si="13">SUM(D156:D157)</f>
        <v>46</v>
      </c>
      <c r="E158" s="171">
        <f t="shared" si="13"/>
        <v>34</v>
      </c>
      <c r="F158" s="171">
        <f t="shared" si="13"/>
        <v>5</v>
      </c>
      <c r="G158" s="171">
        <f t="shared" si="13"/>
        <v>2</v>
      </c>
      <c r="H158" s="171">
        <f t="shared" si="13"/>
        <v>1</v>
      </c>
      <c r="I158" s="171">
        <f t="shared" si="13"/>
        <v>2</v>
      </c>
      <c r="J158" s="388">
        <f t="shared" si="13"/>
        <v>0</v>
      </c>
      <c r="K158" s="171">
        <f t="shared" si="13"/>
        <v>1</v>
      </c>
      <c r="L158" s="388">
        <f t="shared" si="13"/>
        <v>0</v>
      </c>
      <c r="M158" s="388">
        <f t="shared" si="13"/>
        <v>0</v>
      </c>
      <c r="N158" s="388">
        <f t="shared" si="13"/>
        <v>0</v>
      </c>
      <c r="O158" s="381">
        <f t="shared" si="13"/>
        <v>15</v>
      </c>
      <c r="P158" s="382">
        <f t="shared" si="13"/>
        <v>115</v>
      </c>
    </row>
    <row r="159" spans="1:16" ht="15" customHeight="1" x14ac:dyDescent="0.3">
      <c r="A159" s="624" t="s">
        <v>224</v>
      </c>
      <c r="B159" s="351" t="s">
        <v>194</v>
      </c>
      <c r="C159" s="385">
        <v>1</v>
      </c>
      <c r="D159" s="385">
        <v>1</v>
      </c>
      <c r="E159" s="385"/>
      <c r="F159" s="385"/>
      <c r="G159" s="385"/>
      <c r="H159" s="385"/>
      <c r="I159" s="385"/>
      <c r="J159" s="385"/>
      <c r="K159" s="385"/>
      <c r="L159" s="385"/>
      <c r="M159" s="385"/>
      <c r="N159" s="385"/>
      <c r="O159" s="386">
        <v>1</v>
      </c>
      <c r="P159" s="422">
        <v>3</v>
      </c>
    </row>
    <row r="160" spans="1:16" ht="26" x14ac:dyDescent="0.3">
      <c r="A160" s="626"/>
      <c r="B160" s="351" t="s">
        <v>195</v>
      </c>
      <c r="C160" s="377">
        <v>3</v>
      </c>
      <c r="D160" s="169">
        <v>2</v>
      </c>
      <c r="E160" s="385">
        <v>1</v>
      </c>
      <c r="F160" s="169"/>
      <c r="G160" s="169">
        <v>1</v>
      </c>
      <c r="H160" s="385"/>
      <c r="I160" s="169">
        <v>1</v>
      </c>
      <c r="J160" s="385"/>
      <c r="K160" s="385"/>
      <c r="L160" s="385"/>
      <c r="M160" s="385"/>
      <c r="N160" s="385"/>
      <c r="O160" s="386">
        <v>1</v>
      </c>
      <c r="P160" s="379">
        <v>9</v>
      </c>
    </row>
    <row r="161" spans="1:16" ht="14.5" thickBot="1" x14ac:dyDescent="0.35">
      <c r="A161" s="619" t="s">
        <v>226</v>
      </c>
      <c r="B161" s="646"/>
      <c r="C161" s="380">
        <f>SUM(C159:C160)</f>
        <v>4</v>
      </c>
      <c r="D161" s="171">
        <f t="shared" ref="D161:P161" si="14">SUM(D159:D160)</f>
        <v>3</v>
      </c>
      <c r="E161" s="388">
        <f t="shared" si="14"/>
        <v>1</v>
      </c>
      <c r="F161" s="171">
        <f t="shared" si="14"/>
        <v>0</v>
      </c>
      <c r="G161" s="171">
        <f t="shared" si="14"/>
        <v>1</v>
      </c>
      <c r="H161" s="388">
        <f t="shared" si="14"/>
        <v>0</v>
      </c>
      <c r="I161" s="171">
        <f t="shared" si="14"/>
        <v>1</v>
      </c>
      <c r="J161" s="388">
        <f t="shared" si="14"/>
        <v>0</v>
      </c>
      <c r="K161" s="388">
        <f t="shared" si="14"/>
        <v>0</v>
      </c>
      <c r="L161" s="388">
        <f t="shared" si="14"/>
        <v>0</v>
      </c>
      <c r="M161" s="388">
        <f t="shared" si="14"/>
        <v>0</v>
      </c>
      <c r="N161" s="388">
        <f t="shared" si="14"/>
        <v>0</v>
      </c>
      <c r="O161" s="388">
        <f t="shared" si="14"/>
        <v>2</v>
      </c>
      <c r="P161" s="382">
        <f t="shared" si="14"/>
        <v>12</v>
      </c>
    </row>
    <row r="162" spans="1:16" ht="15" customHeight="1" thickTop="1" x14ac:dyDescent="0.3">
      <c r="A162" s="628" t="s">
        <v>227</v>
      </c>
      <c r="B162" s="345" t="s">
        <v>194</v>
      </c>
      <c r="C162" s="374">
        <v>1125</v>
      </c>
      <c r="D162" s="166">
        <v>2020</v>
      </c>
      <c r="E162" s="166">
        <v>295</v>
      </c>
      <c r="F162" s="166">
        <v>71</v>
      </c>
      <c r="G162" s="166">
        <v>35</v>
      </c>
      <c r="H162" s="166">
        <v>21</v>
      </c>
      <c r="I162" s="166">
        <v>12</v>
      </c>
      <c r="J162" s="166">
        <v>4</v>
      </c>
      <c r="K162" s="166">
        <v>3</v>
      </c>
      <c r="L162" s="166">
        <v>3</v>
      </c>
      <c r="M162" s="385"/>
      <c r="N162" s="385"/>
      <c r="O162" s="375">
        <v>773</v>
      </c>
      <c r="P162" s="421">
        <v>4362</v>
      </c>
    </row>
    <row r="163" spans="1:16" ht="26" x14ac:dyDescent="0.3">
      <c r="A163" s="626"/>
      <c r="B163" s="351" t="s">
        <v>195</v>
      </c>
      <c r="C163" s="377">
        <v>3323</v>
      </c>
      <c r="D163" s="169">
        <v>5040</v>
      </c>
      <c r="E163" s="169">
        <v>733</v>
      </c>
      <c r="F163" s="169">
        <v>189</v>
      </c>
      <c r="G163" s="169">
        <v>93</v>
      </c>
      <c r="H163" s="169">
        <v>48</v>
      </c>
      <c r="I163" s="169">
        <v>30</v>
      </c>
      <c r="J163" s="169">
        <v>14</v>
      </c>
      <c r="K163" s="169">
        <v>10</v>
      </c>
      <c r="L163" s="169">
        <v>3</v>
      </c>
      <c r="M163" s="169">
        <v>1</v>
      </c>
      <c r="N163" s="169">
        <v>7</v>
      </c>
      <c r="O163" s="378">
        <v>1133</v>
      </c>
      <c r="P163" s="379">
        <v>10624</v>
      </c>
    </row>
    <row r="164" spans="1:16" ht="14.5" thickBot="1" x14ac:dyDescent="0.35">
      <c r="A164" s="619" t="s">
        <v>229</v>
      </c>
      <c r="B164" s="646"/>
      <c r="C164" s="380">
        <f>SUM(C162:C163)</f>
        <v>4448</v>
      </c>
      <c r="D164" s="171">
        <f t="shared" ref="D164:P164" si="15">SUM(D162:D163)</f>
        <v>7060</v>
      </c>
      <c r="E164" s="171">
        <f t="shared" si="15"/>
        <v>1028</v>
      </c>
      <c r="F164" s="171">
        <f t="shared" si="15"/>
        <v>260</v>
      </c>
      <c r="G164" s="171">
        <f t="shared" si="15"/>
        <v>128</v>
      </c>
      <c r="H164" s="171">
        <f t="shared" si="15"/>
        <v>69</v>
      </c>
      <c r="I164" s="171">
        <f t="shared" si="15"/>
        <v>42</v>
      </c>
      <c r="J164" s="171">
        <f t="shared" si="15"/>
        <v>18</v>
      </c>
      <c r="K164" s="171">
        <f t="shared" si="15"/>
        <v>13</v>
      </c>
      <c r="L164" s="171">
        <f t="shared" si="15"/>
        <v>6</v>
      </c>
      <c r="M164" s="171">
        <f t="shared" si="15"/>
        <v>1</v>
      </c>
      <c r="N164" s="171">
        <f t="shared" si="15"/>
        <v>7</v>
      </c>
      <c r="O164" s="381">
        <f t="shared" si="15"/>
        <v>1906</v>
      </c>
      <c r="P164" s="382">
        <f t="shared" si="15"/>
        <v>14986</v>
      </c>
    </row>
    <row r="165" spans="1:16" ht="15" customHeight="1" thickTop="1" x14ac:dyDescent="0.3">
      <c r="A165" s="628" t="s">
        <v>230</v>
      </c>
      <c r="B165" s="345" t="s">
        <v>194</v>
      </c>
      <c r="C165" s="374">
        <v>77</v>
      </c>
      <c r="D165" s="166">
        <v>139</v>
      </c>
      <c r="E165" s="166">
        <v>29</v>
      </c>
      <c r="F165" s="166">
        <v>12</v>
      </c>
      <c r="G165" s="166">
        <v>14</v>
      </c>
      <c r="H165" s="166">
        <v>12</v>
      </c>
      <c r="I165" s="166">
        <v>4</v>
      </c>
      <c r="J165" s="166">
        <v>7</v>
      </c>
      <c r="K165" s="166">
        <v>1</v>
      </c>
      <c r="L165" s="166">
        <v>2</v>
      </c>
      <c r="M165" s="166">
        <v>3</v>
      </c>
      <c r="N165" s="166">
        <v>1</v>
      </c>
      <c r="O165" s="375">
        <v>80</v>
      </c>
      <c r="P165" s="421">
        <v>381</v>
      </c>
    </row>
    <row r="166" spans="1:16" ht="26" x14ac:dyDescent="0.3">
      <c r="A166" s="626"/>
      <c r="B166" s="351" t="s">
        <v>195</v>
      </c>
      <c r="C166" s="377">
        <v>64</v>
      </c>
      <c r="D166" s="169">
        <v>94</v>
      </c>
      <c r="E166" s="169">
        <v>35</v>
      </c>
      <c r="F166" s="169">
        <v>21</v>
      </c>
      <c r="G166" s="169">
        <v>26</v>
      </c>
      <c r="H166" s="169">
        <v>30</v>
      </c>
      <c r="I166" s="169">
        <v>23</v>
      </c>
      <c r="J166" s="169">
        <v>16</v>
      </c>
      <c r="K166" s="169">
        <v>12</v>
      </c>
      <c r="L166" s="169">
        <v>11</v>
      </c>
      <c r="M166" s="169">
        <v>12</v>
      </c>
      <c r="N166" s="169">
        <v>9</v>
      </c>
      <c r="O166" s="378">
        <v>128</v>
      </c>
      <c r="P166" s="379">
        <v>481</v>
      </c>
    </row>
    <row r="167" spans="1:16" ht="14.5" thickBot="1" x14ac:dyDescent="0.35">
      <c r="A167" s="622" t="s">
        <v>232</v>
      </c>
      <c r="B167" s="639"/>
      <c r="C167" s="380">
        <f>SUM(C165:C166)</f>
        <v>141</v>
      </c>
      <c r="D167" s="380">
        <f t="shared" ref="D167:P167" si="16">SUM(D165:D166)</f>
        <v>233</v>
      </c>
      <c r="E167" s="380">
        <f t="shared" si="16"/>
        <v>64</v>
      </c>
      <c r="F167" s="380">
        <f t="shared" si="16"/>
        <v>33</v>
      </c>
      <c r="G167" s="380">
        <f t="shared" si="16"/>
        <v>40</v>
      </c>
      <c r="H167" s="380">
        <f t="shared" si="16"/>
        <v>42</v>
      </c>
      <c r="I167" s="380">
        <f t="shared" si="16"/>
        <v>27</v>
      </c>
      <c r="J167" s="380">
        <f t="shared" si="16"/>
        <v>23</v>
      </c>
      <c r="K167" s="380">
        <f t="shared" si="16"/>
        <v>13</v>
      </c>
      <c r="L167" s="380">
        <f t="shared" si="16"/>
        <v>13</v>
      </c>
      <c r="M167" s="380">
        <f t="shared" si="16"/>
        <v>15</v>
      </c>
      <c r="N167" s="380">
        <f t="shared" si="16"/>
        <v>10</v>
      </c>
      <c r="O167" s="380">
        <f t="shared" si="16"/>
        <v>208</v>
      </c>
      <c r="P167" s="380">
        <f t="shared" si="16"/>
        <v>862</v>
      </c>
    </row>
    <row r="168" spans="1:16" ht="15" thickTop="1" thickBot="1" x14ac:dyDescent="0.35">
      <c r="A168" s="612" t="s">
        <v>253</v>
      </c>
      <c r="B168" s="648"/>
      <c r="C168" s="394">
        <v>1780</v>
      </c>
      <c r="D168" s="395">
        <v>5714</v>
      </c>
      <c r="E168" s="395">
        <v>2712</v>
      </c>
      <c r="F168" s="395">
        <v>1319</v>
      </c>
      <c r="G168" s="395">
        <v>838</v>
      </c>
      <c r="H168" s="395">
        <v>468</v>
      </c>
      <c r="I168" s="395">
        <v>329</v>
      </c>
      <c r="J168" s="395">
        <v>159</v>
      </c>
      <c r="K168" s="395">
        <v>95</v>
      </c>
      <c r="L168" s="395">
        <v>37</v>
      </c>
      <c r="M168" s="395">
        <v>12</v>
      </c>
      <c r="N168" s="395">
        <v>21</v>
      </c>
      <c r="O168" s="396">
        <v>2187</v>
      </c>
      <c r="P168" s="397">
        <v>15671</v>
      </c>
    </row>
    <row r="169" spans="1:16" ht="15" thickTop="1" thickBot="1" x14ac:dyDescent="0.35">
      <c r="A169" s="640" t="s">
        <v>195</v>
      </c>
      <c r="B169" s="641"/>
      <c r="C169" s="398">
        <v>7605</v>
      </c>
      <c r="D169" s="183">
        <v>43141</v>
      </c>
      <c r="E169" s="183">
        <v>25926</v>
      </c>
      <c r="F169" s="183">
        <v>9983</v>
      </c>
      <c r="G169" s="183">
        <v>5255</v>
      </c>
      <c r="H169" s="183">
        <v>2652</v>
      </c>
      <c r="I169" s="183">
        <v>1626</v>
      </c>
      <c r="J169" s="183">
        <v>853</v>
      </c>
      <c r="K169" s="183">
        <v>430</v>
      </c>
      <c r="L169" s="183">
        <v>188</v>
      </c>
      <c r="M169" s="183">
        <v>77</v>
      </c>
      <c r="N169" s="183">
        <v>133</v>
      </c>
      <c r="O169" s="399">
        <v>11888</v>
      </c>
      <c r="P169" s="400">
        <v>109757</v>
      </c>
    </row>
    <row r="170" spans="1:16" ht="15" thickTop="1" thickBot="1" x14ac:dyDescent="0.35">
      <c r="A170" s="640" t="s">
        <v>103</v>
      </c>
      <c r="B170" s="641"/>
      <c r="C170" s="398">
        <f>SUM(C168:C169)</f>
        <v>9385</v>
      </c>
      <c r="D170" s="183">
        <f t="shared" ref="D170:P170" si="17">SUM(D168:D169)</f>
        <v>48855</v>
      </c>
      <c r="E170" s="183">
        <f t="shared" si="17"/>
        <v>28638</v>
      </c>
      <c r="F170" s="183">
        <f t="shared" si="17"/>
        <v>11302</v>
      </c>
      <c r="G170" s="183">
        <f t="shared" si="17"/>
        <v>6093</v>
      </c>
      <c r="H170" s="183">
        <f t="shared" si="17"/>
        <v>3120</v>
      </c>
      <c r="I170" s="183">
        <f t="shared" si="17"/>
        <v>1955</v>
      </c>
      <c r="J170" s="183">
        <f t="shared" si="17"/>
        <v>1012</v>
      </c>
      <c r="K170" s="183">
        <f t="shared" si="17"/>
        <v>525</v>
      </c>
      <c r="L170" s="183">
        <f t="shared" si="17"/>
        <v>225</v>
      </c>
      <c r="M170" s="183">
        <f t="shared" si="17"/>
        <v>89</v>
      </c>
      <c r="N170" s="183">
        <f t="shared" si="17"/>
        <v>154</v>
      </c>
      <c r="O170" s="399">
        <f t="shared" si="17"/>
        <v>14075</v>
      </c>
      <c r="P170" s="400">
        <f t="shared" si="17"/>
        <v>125428</v>
      </c>
    </row>
    <row r="171" spans="1:16" ht="14.5" thickTop="1" x14ac:dyDescent="0.3"/>
    <row r="172" spans="1:16" x14ac:dyDescent="0.3">
      <c r="A172" s="181" t="s">
        <v>268</v>
      </c>
      <c r="B172" s="181"/>
      <c r="C172" s="181"/>
      <c r="D172" s="181"/>
    </row>
    <row r="173" spans="1:16" ht="14.5" thickBot="1" x14ac:dyDescent="0.35">
      <c r="A173" s="647" t="s">
        <v>269</v>
      </c>
      <c r="B173" s="647"/>
      <c r="C173" s="647"/>
      <c r="D173" s="647"/>
    </row>
    <row r="174" spans="1:16" ht="40" thickTop="1" thickBot="1" x14ac:dyDescent="0.35">
      <c r="A174" s="294" t="s">
        <v>267</v>
      </c>
      <c r="B174" s="294" t="s">
        <v>193</v>
      </c>
      <c r="C174" s="288" t="s">
        <v>238</v>
      </c>
      <c r="D174" s="292" t="s">
        <v>239</v>
      </c>
      <c r="E174" s="292" t="s">
        <v>240</v>
      </c>
      <c r="F174" s="292" t="s">
        <v>241</v>
      </c>
      <c r="G174" s="292" t="s">
        <v>242</v>
      </c>
      <c r="H174" s="292" t="s">
        <v>243</v>
      </c>
      <c r="I174" s="292" t="s">
        <v>244</v>
      </c>
      <c r="J174" s="292" t="s">
        <v>245</v>
      </c>
      <c r="K174" s="292" t="s">
        <v>246</v>
      </c>
      <c r="L174" s="292" t="s">
        <v>247</v>
      </c>
      <c r="M174" s="292" t="s">
        <v>248</v>
      </c>
      <c r="N174" s="292" t="s">
        <v>249</v>
      </c>
      <c r="O174" s="287" t="s">
        <v>265</v>
      </c>
      <c r="P174" s="293" t="s">
        <v>103</v>
      </c>
    </row>
    <row r="175" spans="1:16" ht="15" thickTop="1" thickBot="1" x14ac:dyDescent="0.35">
      <c r="A175" s="628" t="s">
        <v>197</v>
      </c>
      <c r="B175" s="345" t="s">
        <v>198</v>
      </c>
      <c r="C175" s="402">
        <v>68</v>
      </c>
      <c r="D175" s="188">
        <v>3288</v>
      </c>
      <c r="E175" s="188">
        <v>8404</v>
      </c>
      <c r="F175" s="188">
        <v>5947</v>
      </c>
      <c r="G175" s="188">
        <v>3531</v>
      </c>
      <c r="H175" s="188">
        <v>1946</v>
      </c>
      <c r="I175" s="188">
        <v>1193</v>
      </c>
      <c r="J175" s="188">
        <v>582</v>
      </c>
      <c r="K175" s="188">
        <v>294</v>
      </c>
      <c r="L175" s="188">
        <v>80</v>
      </c>
      <c r="M175" s="188">
        <v>24</v>
      </c>
      <c r="N175" s="188">
        <v>14</v>
      </c>
      <c r="O175" s="403">
        <v>51898</v>
      </c>
      <c r="P175" s="404">
        <v>77269</v>
      </c>
    </row>
    <row r="176" spans="1:16" ht="26.5" thickBot="1" x14ac:dyDescent="0.35">
      <c r="A176" s="625"/>
      <c r="B176" s="351" t="s">
        <v>199</v>
      </c>
      <c r="C176" s="402">
        <v>2</v>
      </c>
      <c r="D176" s="188">
        <v>23</v>
      </c>
      <c r="E176" s="188">
        <v>42</v>
      </c>
      <c r="F176" s="188">
        <v>61</v>
      </c>
      <c r="G176" s="188">
        <v>61</v>
      </c>
      <c r="H176" s="188">
        <v>33</v>
      </c>
      <c r="I176" s="188">
        <v>34</v>
      </c>
      <c r="J176" s="188">
        <v>31</v>
      </c>
      <c r="K176" s="188">
        <v>16</v>
      </c>
      <c r="L176" s="188">
        <v>8</v>
      </c>
      <c r="M176" s="188"/>
      <c r="N176" s="406">
        <v>2</v>
      </c>
      <c r="O176" s="403">
        <v>619</v>
      </c>
      <c r="P176" s="404">
        <v>932</v>
      </c>
    </row>
    <row r="177" spans="1:16" ht="26.5" thickBot="1" x14ac:dyDescent="0.35">
      <c r="A177" s="625"/>
      <c r="B177" s="351" t="s">
        <v>200</v>
      </c>
      <c r="C177" s="406"/>
      <c r="D177" s="188">
        <v>4</v>
      </c>
      <c r="E177" s="188">
        <v>16</v>
      </c>
      <c r="F177" s="188">
        <v>16</v>
      </c>
      <c r="G177" s="188">
        <v>19</v>
      </c>
      <c r="H177" s="188">
        <v>11</v>
      </c>
      <c r="I177" s="188">
        <v>20</v>
      </c>
      <c r="J177" s="188">
        <v>13</v>
      </c>
      <c r="K177" s="188">
        <v>10</v>
      </c>
      <c r="L177" s="188">
        <v>1</v>
      </c>
      <c r="M177" s="188">
        <v>1</v>
      </c>
      <c r="N177" s="406">
        <v>1</v>
      </c>
      <c r="O177" s="403">
        <v>201</v>
      </c>
      <c r="P177" s="404">
        <v>313</v>
      </c>
    </row>
    <row r="178" spans="1:16" ht="26.5" thickBot="1" x14ac:dyDescent="0.35">
      <c r="A178" s="625"/>
      <c r="B178" s="351" t="s">
        <v>412</v>
      </c>
      <c r="C178" s="406"/>
      <c r="D178" s="406"/>
      <c r="E178" s="188"/>
      <c r="F178" s="406"/>
      <c r="G178" s="406"/>
      <c r="H178" s="188"/>
      <c r="I178" s="406"/>
      <c r="J178" s="406"/>
      <c r="K178" s="406"/>
      <c r="L178" s="406"/>
      <c r="M178" s="406"/>
      <c r="N178" s="406"/>
      <c r="O178" s="403">
        <v>4</v>
      </c>
      <c r="P178" s="404">
        <v>4</v>
      </c>
    </row>
    <row r="179" spans="1:16" ht="14.5" thickBot="1" x14ac:dyDescent="0.35">
      <c r="A179" s="626"/>
      <c r="B179" s="351" t="s">
        <v>201</v>
      </c>
      <c r="C179" s="406">
        <v>1</v>
      </c>
      <c r="D179" s="188">
        <v>37</v>
      </c>
      <c r="E179" s="188">
        <v>117</v>
      </c>
      <c r="F179" s="188">
        <v>100</v>
      </c>
      <c r="G179" s="188">
        <v>72</v>
      </c>
      <c r="H179" s="188">
        <v>64</v>
      </c>
      <c r="I179" s="188">
        <v>56</v>
      </c>
      <c r="J179" s="188">
        <v>41</v>
      </c>
      <c r="K179" s="188">
        <v>45</v>
      </c>
      <c r="L179" s="188">
        <v>11</v>
      </c>
      <c r="M179" s="188">
        <v>9</v>
      </c>
      <c r="N179" s="188">
        <v>7</v>
      </c>
      <c r="O179" s="403">
        <v>953</v>
      </c>
      <c r="P179" s="404">
        <v>1513</v>
      </c>
    </row>
    <row r="180" spans="1:16" ht="14.5" thickBot="1" x14ac:dyDescent="0.35">
      <c r="A180" s="619" t="s">
        <v>202</v>
      </c>
      <c r="B180" s="646"/>
      <c r="C180" s="408">
        <v>71</v>
      </c>
      <c r="D180" s="192">
        <v>3352</v>
      </c>
      <c r="E180" s="192">
        <v>8579</v>
      </c>
      <c r="F180" s="192">
        <v>6124</v>
      </c>
      <c r="G180" s="192">
        <v>3683</v>
      </c>
      <c r="H180" s="192">
        <v>2054</v>
      </c>
      <c r="I180" s="192">
        <v>1303</v>
      </c>
      <c r="J180" s="192">
        <v>667</v>
      </c>
      <c r="K180" s="192">
        <v>365</v>
      </c>
      <c r="L180" s="192">
        <v>100</v>
      </c>
      <c r="M180" s="192">
        <v>34</v>
      </c>
      <c r="N180" s="192">
        <v>24</v>
      </c>
      <c r="O180" s="409">
        <v>53675</v>
      </c>
      <c r="P180" s="410">
        <v>80031</v>
      </c>
    </row>
    <row r="181" spans="1:16" ht="26.5" thickBot="1" x14ac:dyDescent="0.35">
      <c r="A181" s="624" t="s">
        <v>203</v>
      </c>
      <c r="B181" s="351" t="s">
        <v>204</v>
      </c>
      <c r="C181" s="402">
        <v>21</v>
      </c>
      <c r="D181" s="188">
        <v>760</v>
      </c>
      <c r="E181" s="188">
        <v>1828</v>
      </c>
      <c r="F181" s="188">
        <v>2092</v>
      </c>
      <c r="G181" s="188">
        <v>2166</v>
      </c>
      <c r="H181" s="188">
        <v>1683</v>
      </c>
      <c r="I181" s="188">
        <v>1235</v>
      </c>
      <c r="J181" s="188">
        <v>685</v>
      </c>
      <c r="K181" s="188">
        <v>351</v>
      </c>
      <c r="L181" s="188">
        <v>143</v>
      </c>
      <c r="M181" s="188">
        <v>45</v>
      </c>
      <c r="N181" s="188">
        <v>22</v>
      </c>
      <c r="O181" s="403">
        <v>15970</v>
      </c>
      <c r="P181" s="404">
        <v>27001</v>
      </c>
    </row>
    <row r="182" spans="1:16" ht="14.5" thickBot="1" x14ac:dyDescent="0.35">
      <c r="A182" s="626"/>
      <c r="B182" s="351" t="s">
        <v>205</v>
      </c>
      <c r="C182" s="402">
        <v>3</v>
      </c>
      <c r="D182" s="188">
        <v>66</v>
      </c>
      <c r="E182" s="188">
        <v>161</v>
      </c>
      <c r="F182" s="188">
        <v>146</v>
      </c>
      <c r="G182" s="188">
        <v>137</v>
      </c>
      <c r="H182" s="188">
        <v>95</v>
      </c>
      <c r="I182" s="188">
        <v>61</v>
      </c>
      <c r="J182" s="188">
        <v>25</v>
      </c>
      <c r="K182" s="188">
        <v>7</v>
      </c>
      <c r="L182" s="188">
        <v>2</v>
      </c>
      <c r="M182" s="188">
        <v>1</v>
      </c>
      <c r="N182" s="188"/>
      <c r="O182" s="403">
        <v>854</v>
      </c>
      <c r="P182" s="404">
        <v>1558</v>
      </c>
    </row>
    <row r="183" spans="1:16" ht="14.5" thickBot="1" x14ac:dyDescent="0.35">
      <c r="A183" s="619" t="s">
        <v>206</v>
      </c>
      <c r="B183" s="646"/>
      <c r="C183" s="408">
        <v>24</v>
      </c>
      <c r="D183" s="192">
        <v>826</v>
      </c>
      <c r="E183" s="192">
        <v>1989</v>
      </c>
      <c r="F183" s="192">
        <v>2238</v>
      </c>
      <c r="G183" s="192">
        <v>2303</v>
      </c>
      <c r="H183" s="192">
        <v>1778</v>
      </c>
      <c r="I183" s="192">
        <v>1296</v>
      </c>
      <c r="J183" s="192">
        <v>710</v>
      </c>
      <c r="K183" s="192">
        <v>358</v>
      </c>
      <c r="L183" s="192">
        <v>145</v>
      </c>
      <c r="M183" s="192">
        <v>46</v>
      </c>
      <c r="N183" s="192">
        <v>22</v>
      </c>
      <c r="O183" s="409">
        <v>16824</v>
      </c>
      <c r="P183" s="410">
        <v>28559</v>
      </c>
    </row>
    <row r="184" spans="1:16" ht="14.5" thickBot="1" x14ac:dyDescent="0.35">
      <c r="A184" s="624" t="s">
        <v>207</v>
      </c>
      <c r="B184" s="351" t="s">
        <v>208</v>
      </c>
      <c r="C184" s="406">
        <v>1</v>
      </c>
      <c r="D184" s="188">
        <v>8</v>
      </c>
      <c r="E184" s="188">
        <v>11</v>
      </c>
      <c r="F184" s="188">
        <v>8</v>
      </c>
      <c r="G184" s="188">
        <v>5</v>
      </c>
      <c r="H184" s="188">
        <v>5</v>
      </c>
      <c r="I184" s="188">
        <v>4</v>
      </c>
      <c r="J184" s="188">
        <v>5</v>
      </c>
      <c r="K184" s="188">
        <v>3</v>
      </c>
      <c r="L184" s="406">
        <v>2</v>
      </c>
      <c r="M184" s="406">
        <v>1</v>
      </c>
      <c r="N184" s="406"/>
      <c r="O184" s="403">
        <v>73</v>
      </c>
      <c r="P184" s="404">
        <v>126</v>
      </c>
    </row>
    <row r="185" spans="1:16" ht="26.5" thickBot="1" x14ac:dyDescent="0.35">
      <c r="A185" s="625"/>
      <c r="B185" s="351" t="s">
        <v>209</v>
      </c>
      <c r="C185" s="406"/>
      <c r="D185" s="188"/>
      <c r="E185" s="188">
        <v>3</v>
      </c>
      <c r="F185" s="188"/>
      <c r="G185" s="188">
        <v>8</v>
      </c>
      <c r="H185" s="188">
        <v>7</v>
      </c>
      <c r="I185" s="188">
        <v>2</v>
      </c>
      <c r="J185" s="188">
        <v>2</v>
      </c>
      <c r="K185" s="188">
        <v>1</v>
      </c>
      <c r="L185" s="406"/>
      <c r="M185" s="406"/>
      <c r="N185" s="406"/>
      <c r="O185" s="403">
        <v>38</v>
      </c>
      <c r="P185" s="404">
        <v>61</v>
      </c>
    </row>
    <row r="186" spans="1:16" ht="26.5" thickBot="1" x14ac:dyDescent="0.35">
      <c r="A186" s="625"/>
      <c r="B186" s="351" t="s">
        <v>210</v>
      </c>
      <c r="C186" s="406"/>
      <c r="D186" s="188">
        <v>9</v>
      </c>
      <c r="E186" s="188">
        <v>13</v>
      </c>
      <c r="F186" s="188">
        <v>6</v>
      </c>
      <c r="G186" s="188">
        <v>1</v>
      </c>
      <c r="H186" s="188">
        <v>1</v>
      </c>
      <c r="I186" s="188">
        <v>1</v>
      </c>
      <c r="J186" s="188">
        <v>3</v>
      </c>
      <c r="K186" s="406"/>
      <c r="L186" s="406"/>
      <c r="M186" s="406"/>
      <c r="N186" s="406"/>
      <c r="O186" s="403">
        <v>82</v>
      </c>
      <c r="P186" s="404">
        <v>116</v>
      </c>
    </row>
    <row r="187" spans="1:16" ht="26.5" thickBot="1" x14ac:dyDescent="0.35">
      <c r="A187" s="625"/>
      <c r="B187" s="351" t="s">
        <v>452</v>
      </c>
      <c r="C187" s="406"/>
      <c r="D187" s="406"/>
      <c r="E187" s="406"/>
      <c r="F187" s="188"/>
      <c r="G187" s="406"/>
      <c r="H187" s="406"/>
      <c r="I187" s="406"/>
      <c r="J187" s="406"/>
      <c r="K187" s="406"/>
      <c r="L187" s="406"/>
      <c r="M187" s="406"/>
      <c r="N187" s="406"/>
      <c r="O187" s="403">
        <v>1</v>
      </c>
      <c r="P187" s="404">
        <v>1</v>
      </c>
    </row>
    <row r="188" spans="1:16" ht="14.5" thickBot="1" x14ac:dyDescent="0.35">
      <c r="A188" s="626"/>
      <c r="B188" s="351" t="s">
        <v>211</v>
      </c>
      <c r="C188" s="406"/>
      <c r="D188" s="188">
        <v>3</v>
      </c>
      <c r="E188" s="406"/>
      <c r="F188" s="406"/>
      <c r="G188" s="188">
        <v>1</v>
      </c>
      <c r="H188" s="188">
        <v>2</v>
      </c>
      <c r="I188" s="188">
        <v>2</v>
      </c>
      <c r="J188" s="188">
        <v>1</v>
      </c>
      <c r="K188" s="188"/>
      <c r="L188" s="406"/>
      <c r="M188" s="406"/>
      <c r="N188" s="406"/>
      <c r="O188" s="403">
        <v>26</v>
      </c>
      <c r="P188" s="404">
        <v>35</v>
      </c>
    </row>
    <row r="189" spans="1:16" ht="14.5" thickBot="1" x14ac:dyDescent="0.35">
      <c r="A189" s="619" t="s">
        <v>212</v>
      </c>
      <c r="B189" s="646"/>
      <c r="C189" s="423">
        <v>1</v>
      </c>
      <c r="D189" s="192">
        <v>20</v>
      </c>
      <c r="E189" s="192">
        <v>27</v>
      </c>
      <c r="F189" s="192">
        <v>14</v>
      </c>
      <c r="G189" s="192">
        <v>15</v>
      </c>
      <c r="H189" s="192">
        <v>15</v>
      </c>
      <c r="I189" s="192">
        <v>9</v>
      </c>
      <c r="J189" s="192">
        <v>11</v>
      </c>
      <c r="K189" s="192">
        <v>4</v>
      </c>
      <c r="L189" s="411">
        <v>2</v>
      </c>
      <c r="M189" s="411">
        <v>1</v>
      </c>
      <c r="N189" s="411"/>
      <c r="O189" s="409">
        <v>220</v>
      </c>
      <c r="P189" s="410">
        <v>339</v>
      </c>
    </row>
    <row r="190" spans="1:16" ht="26.5" thickBot="1" x14ac:dyDescent="0.35">
      <c r="A190" s="624" t="s">
        <v>213</v>
      </c>
      <c r="B190" s="351" t="s">
        <v>214</v>
      </c>
      <c r="C190" s="406"/>
      <c r="D190" s="188">
        <v>8</v>
      </c>
      <c r="E190" s="188">
        <v>3</v>
      </c>
      <c r="F190" s="188">
        <v>6</v>
      </c>
      <c r="G190" s="188">
        <v>13</v>
      </c>
      <c r="H190" s="188">
        <v>13</v>
      </c>
      <c r="I190" s="188">
        <v>14</v>
      </c>
      <c r="J190" s="188">
        <v>8</v>
      </c>
      <c r="K190" s="188">
        <v>6</v>
      </c>
      <c r="L190" s="188">
        <v>8</v>
      </c>
      <c r="M190" s="188">
        <v>4</v>
      </c>
      <c r="N190" s="188">
        <v>4</v>
      </c>
      <c r="O190" s="403">
        <v>113</v>
      </c>
      <c r="P190" s="404">
        <v>200</v>
      </c>
    </row>
    <row r="191" spans="1:16" ht="39.5" thickBot="1" x14ac:dyDescent="0.35">
      <c r="A191" s="625"/>
      <c r="B191" s="351" t="s">
        <v>215</v>
      </c>
      <c r="C191" s="406"/>
      <c r="D191" s="188">
        <v>5</v>
      </c>
      <c r="E191" s="188">
        <v>15</v>
      </c>
      <c r="F191" s="188">
        <v>7</v>
      </c>
      <c r="G191" s="188">
        <v>18</v>
      </c>
      <c r="H191" s="188">
        <v>19</v>
      </c>
      <c r="I191" s="188">
        <v>20</v>
      </c>
      <c r="J191" s="188">
        <v>12</v>
      </c>
      <c r="K191" s="188">
        <v>17</v>
      </c>
      <c r="L191" s="188">
        <v>8</v>
      </c>
      <c r="M191" s="188">
        <v>4</v>
      </c>
      <c r="N191" s="188">
        <v>4</v>
      </c>
      <c r="O191" s="403">
        <v>255</v>
      </c>
      <c r="P191" s="404">
        <v>384</v>
      </c>
    </row>
    <row r="192" spans="1:16" ht="14.5" thickBot="1" x14ac:dyDescent="0.35">
      <c r="A192" s="625"/>
      <c r="B192" s="351" t="s">
        <v>216</v>
      </c>
      <c r="C192" s="406"/>
      <c r="D192" s="188">
        <v>1</v>
      </c>
      <c r="E192" s="406"/>
      <c r="F192" s="406"/>
      <c r="G192" s="188">
        <v>1</v>
      </c>
      <c r="H192" s="406"/>
      <c r="I192" s="406"/>
      <c r="J192" s="188"/>
      <c r="K192" s="406"/>
      <c r="L192" s="406"/>
      <c r="M192" s="406"/>
      <c r="N192" s="406"/>
      <c r="O192" s="403">
        <v>3</v>
      </c>
      <c r="P192" s="404">
        <v>5</v>
      </c>
    </row>
    <row r="193" spans="1:16" ht="26.5" thickBot="1" x14ac:dyDescent="0.35">
      <c r="A193" s="626"/>
      <c r="B193" s="351" t="s">
        <v>217</v>
      </c>
      <c r="C193" s="406"/>
      <c r="D193" s="406">
        <v>1</v>
      </c>
      <c r="E193" s="188">
        <v>4</v>
      </c>
      <c r="F193" s="188">
        <v>1</v>
      </c>
      <c r="G193" s="188">
        <v>2</v>
      </c>
      <c r="H193" s="188"/>
      <c r="I193" s="188">
        <v>2</v>
      </c>
      <c r="J193" s="188">
        <v>4</v>
      </c>
      <c r="K193" s="188">
        <v>2</v>
      </c>
      <c r="L193" s="188">
        <v>2</v>
      </c>
      <c r="M193" s="188">
        <v>1</v>
      </c>
      <c r="N193" s="188"/>
      <c r="O193" s="403">
        <v>44</v>
      </c>
      <c r="P193" s="404">
        <v>63</v>
      </c>
    </row>
    <row r="194" spans="1:16" ht="14.5" thickBot="1" x14ac:dyDescent="0.35">
      <c r="A194" s="619" t="s">
        <v>218</v>
      </c>
      <c r="B194" s="646"/>
      <c r="C194" s="423"/>
      <c r="D194" s="192">
        <v>15</v>
      </c>
      <c r="E194" s="192">
        <v>22</v>
      </c>
      <c r="F194" s="192">
        <v>14</v>
      </c>
      <c r="G194" s="192">
        <v>34</v>
      </c>
      <c r="H194" s="192">
        <v>32</v>
      </c>
      <c r="I194" s="192">
        <v>36</v>
      </c>
      <c r="J194" s="192">
        <v>24</v>
      </c>
      <c r="K194" s="192">
        <v>25</v>
      </c>
      <c r="L194" s="192">
        <v>18</v>
      </c>
      <c r="M194" s="192">
        <v>9</v>
      </c>
      <c r="N194" s="192">
        <v>8</v>
      </c>
      <c r="O194" s="409">
        <v>415</v>
      </c>
      <c r="P194" s="410">
        <v>652</v>
      </c>
    </row>
    <row r="195" spans="1:16" ht="16" customHeight="1" thickBot="1" x14ac:dyDescent="0.35">
      <c r="A195" s="624" t="s">
        <v>219</v>
      </c>
      <c r="B195" s="351" t="s">
        <v>220</v>
      </c>
      <c r="C195" s="406"/>
      <c r="D195" s="188">
        <v>3</v>
      </c>
      <c r="E195" s="188"/>
      <c r="F195" s="406">
        <v>1</v>
      </c>
      <c r="G195" s="406"/>
      <c r="H195" s="406"/>
      <c r="I195" s="406"/>
      <c r="J195" s="406"/>
      <c r="K195" s="406"/>
      <c r="L195" s="406"/>
      <c r="M195" s="406"/>
      <c r="N195" s="406"/>
      <c r="O195" s="403">
        <v>14</v>
      </c>
      <c r="P195" s="404">
        <v>18</v>
      </c>
    </row>
    <row r="196" spans="1:16" ht="14.5" thickBot="1" x14ac:dyDescent="0.35">
      <c r="A196" s="625"/>
      <c r="B196" s="351" t="s">
        <v>221</v>
      </c>
      <c r="C196" s="406"/>
      <c r="D196" s="188">
        <v>11</v>
      </c>
      <c r="E196" s="188">
        <v>12</v>
      </c>
      <c r="F196" s="406">
        <v>2</v>
      </c>
      <c r="G196" s="188">
        <v>3</v>
      </c>
      <c r="H196" s="188"/>
      <c r="I196" s="406">
        <v>1</v>
      </c>
      <c r="J196" s="406"/>
      <c r="K196" s="406"/>
      <c r="L196" s="406"/>
      <c r="M196" s="406"/>
      <c r="N196" s="406"/>
      <c r="O196" s="403">
        <v>31</v>
      </c>
      <c r="P196" s="404">
        <v>60</v>
      </c>
    </row>
    <row r="197" spans="1:16" ht="26.5" thickBot="1" x14ac:dyDescent="0.35">
      <c r="A197" s="626"/>
      <c r="B197" s="351" t="s">
        <v>222</v>
      </c>
      <c r="C197" s="406"/>
      <c r="D197" s="188">
        <v>2</v>
      </c>
      <c r="E197" s="188">
        <v>2</v>
      </c>
      <c r="F197" s="188">
        <v>5</v>
      </c>
      <c r="G197" s="188">
        <v>1</v>
      </c>
      <c r="H197" s="406"/>
      <c r="I197" s="406"/>
      <c r="J197" s="406"/>
      <c r="K197" s="406"/>
      <c r="L197" s="406"/>
      <c r="M197" s="406">
        <v>1</v>
      </c>
      <c r="N197" s="406"/>
      <c r="O197" s="403">
        <v>26</v>
      </c>
      <c r="P197" s="404">
        <v>37</v>
      </c>
    </row>
    <row r="198" spans="1:16" ht="14.5" thickBot="1" x14ac:dyDescent="0.35">
      <c r="A198" s="619" t="s">
        <v>223</v>
      </c>
      <c r="B198" s="646"/>
      <c r="C198" s="411"/>
      <c r="D198" s="192">
        <v>16</v>
      </c>
      <c r="E198" s="192">
        <v>14</v>
      </c>
      <c r="F198" s="192">
        <v>8</v>
      </c>
      <c r="G198" s="192">
        <v>4</v>
      </c>
      <c r="H198" s="192"/>
      <c r="I198" s="411">
        <v>1</v>
      </c>
      <c r="J198" s="411"/>
      <c r="K198" s="411"/>
      <c r="L198" s="411"/>
      <c r="M198" s="411">
        <v>1</v>
      </c>
      <c r="N198" s="411"/>
      <c r="O198" s="409">
        <v>71</v>
      </c>
      <c r="P198" s="410">
        <v>115</v>
      </c>
    </row>
    <row r="199" spans="1:16" ht="26.5" thickBot="1" x14ac:dyDescent="0.35">
      <c r="A199" s="383" t="s">
        <v>224</v>
      </c>
      <c r="B199" s="351" t="s">
        <v>225</v>
      </c>
      <c r="C199" s="406"/>
      <c r="D199" s="406">
        <v>1</v>
      </c>
      <c r="E199" s="188"/>
      <c r="F199" s="406"/>
      <c r="G199" s="406"/>
      <c r="H199" s="406">
        <v>1</v>
      </c>
      <c r="I199" s="406"/>
      <c r="J199" s="406"/>
      <c r="K199" s="188">
        <v>1</v>
      </c>
      <c r="L199" s="406"/>
      <c r="M199" s="406"/>
      <c r="N199" s="406"/>
      <c r="O199" s="403">
        <v>9</v>
      </c>
      <c r="P199" s="404">
        <v>12</v>
      </c>
    </row>
    <row r="200" spans="1:16" ht="14.5" thickBot="1" x14ac:dyDescent="0.35">
      <c r="A200" s="619" t="s">
        <v>226</v>
      </c>
      <c r="B200" s="646"/>
      <c r="C200" s="411"/>
      <c r="D200" s="411">
        <v>1</v>
      </c>
      <c r="E200" s="192"/>
      <c r="F200" s="411"/>
      <c r="G200" s="411"/>
      <c r="H200" s="411">
        <v>1</v>
      </c>
      <c r="I200" s="411"/>
      <c r="J200" s="411"/>
      <c r="K200" s="192">
        <v>1</v>
      </c>
      <c r="L200" s="411"/>
      <c r="M200" s="411"/>
      <c r="N200" s="411"/>
      <c r="O200" s="409">
        <v>9</v>
      </c>
      <c r="P200" s="410">
        <v>12</v>
      </c>
    </row>
    <row r="201" spans="1:16" ht="14.5" thickBot="1" x14ac:dyDescent="0.35">
      <c r="A201" s="383" t="s">
        <v>227</v>
      </c>
      <c r="B201" s="351" t="s">
        <v>228</v>
      </c>
      <c r="C201" s="402">
        <v>217</v>
      </c>
      <c r="D201" s="188">
        <v>2598</v>
      </c>
      <c r="E201" s="188">
        <v>1445</v>
      </c>
      <c r="F201" s="188">
        <v>709</v>
      </c>
      <c r="G201" s="188">
        <v>380</v>
      </c>
      <c r="H201" s="188">
        <v>292</v>
      </c>
      <c r="I201" s="188">
        <v>219</v>
      </c>
      <c r="J201" s="188">
        <v>134</v>
      </c>
      <c r="K201" s="188">
        <v>55</v>
      </c>
      <c r="L201" s="188">
        <v>26</v>
      </c>
      <c r="M201" s="188">
        <v>14</v>
      </c>
      <c r="N201" s="188">
        <v>5</v>
      </c>
      <c r="O201" s="403">
        <v>8892</v>
      </c>
      <c r="P201" s="404">
        <v>14986</v>
      </c>
    </row>
    <row r="202" spans="1:16" ht="14.5" thickBot="1" x14ac:dyDescent="0.35">
      <c r="A202" s="619" t="s">
        <v>229</v>
      </c>
      <c r="B202" s="646"/>
      <c r="C202" s="408">
        <v>217</v>
      </c>
      <c r="D202" s="192">
        <v>2598</v>
      </c>
      <c r="E202" s="192">
        <v>1445</v>
      </c>
      <c r="F202" s="192">
        <v>709</v>
      </c>
      <c r="G202" s="192">
        <v>380</v>
      </c>
      <c r="H202" s="192">
        <v>292</v>
      </c>
      <c r="I202" s="192">
        <v>219</v>
      </c>
      <c r="J202" s="192">
        <v>134</v>
      </c>
      <c r="K202" s="192">
        <v>55</v>
      </c>
      <c r="L202" s="192">
        <v>26</v>
      </c>
      <c r="M202" s="192">
        <v>14</v>
      </c>
      <c r="N202" s="192">
        <v>5</v>
      </c>
      <c r="O202" s="409">
        <v>8892</v>
      </c>
      <c r="P202" s="410">
        <v>14986</v>
      </c>
    </row>
    <row r="203" spans="1:16" ht="26.5" thickBot="1" x14ac:dyDescent="0.35">
      <c r="A203" s="383" t="s">
        <v>230</v>
      </c>
      <c r="B203" s="351" t="s">
        <v>231</v>
      </c>
      <c r="C203" s="402"/>
      <c r="D203" s="188">
        <v>8</v>
      </c>
      <c r="E203" s="188">
        <v>8</v>
      </c>
      <c r="F203" s="188">
        <v>6</v>
      </c>
      <c r="G203" s="188">
        <v>17</v>
      </c>
      <c r="H203" s="188">
        <v>18</v>
      </c>
      <c r="I203" s="188">
        <v>13</v>
      </c>
      <c r="J203" s="188">
        <v>17</v>
      </c>
      <c r="K203" s="188">
        <v>32</v>
      </c>
      <c r="L203" s="188">
        <v>15</v>
      </c>
      <c r="M203" s="188">
        <v>18</v>
      </c>
      <c r="N203" s="188">
        <v>21</v>
      </c>
      <c r="O203" s="403">
        <v>561</v>
      </c>
      <c r="P203" s="404">
        <v>734</v>
      </c>
    </row>
    <row r="204" spans="1:16" ht="14.5" thickBot="1" x14ac:dyDescent="0.35">
      <c r="A204" s="622" t="s">
        <v>232</v>
      </c>
      <c r="B204" s="639"/>
      <c r="C204" s="413"/>
      <c r="D204" s="414">
        <v>8</v>
      </c>
      <c r="E204" s="414">
        <v>8</v>
      </c>
      <c r="F204" s="414">
        <v>6</v>
      </c>
      <c r="G204" s="414">
        <v>17</v>
      </c>
      <c r="H204" s="414">
        <v>18</v>
      </c>
      <c r="I204" s="414">
        <v>13</v>
      </c>
      <c r="J204" s="414">
        <v>17</v>
      </c>
      <c r="K204" s="414">
        <v>32</v>
      </c>
      <c r="L204" s="414">
        <v>15</v>
      </c>
      <c r="M204" s="414">
        <v>18</v>
      </c>
      <c r="N204" s="414">
        <v>21</v>
      </c>
      <c r="O204" s="415">
        <v>561</v>
      </c>
      <c r="P204" s="416">
        <v>734</v>
      </c>
    </row>
    <row r="205" spans="1:16" ht="15" thickTop="1" thickBot="1" x14ac:dyDescent="0.35">
      <c r="A205" s="649" t="s">
        <v>103</v>
      </c>
      <c r="B205" s="650"/>
      <c r="C205" s="417">
        <v>313</v>
      </c>
      <c r="D205" s="418">
        <v>6836</v>
      </c>
      <c r="E205" s="418">
        <v>12084</v>
      </c>
      <c r="F205" s="418">
        <v>9113</v>
      </c>
      <c r="G205" s="418">
        <v>6436</v>
      </c>
      <c r="H205" s="418">
        <v>4190</v>
      </c>
      <c r="I205" s="418">
        <v>2877</v>
      </c>
      <c r="J205" s="418">
        <v>1563</v>
      </c>
      <c r="K205" s="418">
        <v>840</v>
      </c>
      <c r="L205" s="418">
        <v>306</v>
      </c>
      <c r="M205" s="418">
        <v>123</v>
      </c>
      <c r="N205" s="418">
        <v>80</v>
      </c>
      <c r="O205" s="419">
        <v>80667</v>
      </c>
      <c r="P205" s="420">
        <v>125428</v>
      </c>
    </row>
    <row r="206" spans="1:16" ht="14.5" thickTop="1" x14ac:dyDescent="0.3">
      <c r="A206" s="161" t="s">
        <v>251</v>
      </c>
    </row>
    <row r="207" spans="1:16" ht="14.5" thickBot="1" x14ac:dyDescent="0.35"/>
    <row r="208" spans="1:16" ht="40" thickTop="1" thickBot="1" x14ac:dyDescent="0.35">
      <c r="A208" s="292" t="s">
        <v>192</v>
      </c>
      <c r="B208" s="292" t="s">
        <v>454</v>
      </c>
      <c r="C208" s="288" t="s">
        <v>238</v>
      </c>
      <c r="D208" s="292" t="s">
        <v>239</v>
      </c>
      <c r="E208" s="292" t="s">
        <v>240</v>
      </c>
      <c r="F208" s="292" t="s">
        <v>241</v>
      </c>
      <c r="G208" s="292" t="s">
        <v>242</v>
      </c>
      <c r="H208" s="292" t="s">
        <v>243</v>
      </c>
      <c r="I208" s="292" t="s">
        <v>244</v>
      </c>
      <c r="J208" s="292" t="s">
        <v>245</v>
      </c>
      <c r="K208" s="292" t="s">
        <v>246</v>
      </c>
      <c r="L208" s="292" t="s">
        <v>247</v>
      </c>
      <c r="M208" s="292" t="s">
        <v>248</v>
      </c>
      <c r="N208" s="292" t="s">
        <v>249</v>
      </c>
      <c r="O208" s="287" t="s">
        <v>265</v>
      </c>
      <c r="P208" s="293" t="s">
        <v>103</v>
      </c>
    </row>
    <row r="209" spans="1:16" ht="14.5" thickTop="1" x14ac:dyDescent="0.3">
      <c r="A209" s="628" t="s">
        <v>197</v>
      </c>
      <c r="B209" s="345" t="s">
        <v>194</v>
      </c>
      <c r="C209" s="374">
        <v>4</v>
      </c>
      <c r="D209" s="166">
        <v>225</v>
      </c>
      <c r="E209" s="166">
        <v>485</v>
      </c>
      <c r="F209" s="166">
        <v>402</v>
      </c>
      <c r="G209" s="166">
        <v>296</v>
      </c>
      <c r="H209" s="166">
        <v>177</v>
      </c>
      <c r="I209" s="166">
        <v>116</v>
      </c>
      <c r="J209" s="166">
        <v>94</v>
      </c>
      <c r="K209" s="166">
        <v>55</v>
      </c>
      <c r="L209" s="166">
        <v>20</v>
      </c>
      <c r="M209" s="166">
        <v>9</v>
      </c>
      <c r="N209" s="166">
        <v>6</v>
      </c>
      <c r="O209" s="375">
        <v>2614</v>
      </c>
      <c r="P209" s="421">
        <v>4503</v>
      </c>
    </row>
    <row r="210" spans="1:16" ht="26" x14ac:dyDescent="0.3">
      <c r="A210" s="626"/>
      <c r="B210" s="351" t="s">
        <v>195</v>
      </c>
      <c r="C210" s="377">
        <v>67</v>
      </c>
      <c r="D210" s="169">
        <v>3127</v>
      </c>
      <c r="E210" s="169">
        <v>8094</v>
      </c>
      <c r="F210" s="169">
        <v>5722</v>
      </c>
      <c r="G210" s="169">
        <v>3387</v>
      </c>
      <c r="H210" s="169">
        <v>1877</v>
      </c>
      <c r="I210" s="169">
        <v>1187</v>
      </c>
      <c r="J210" s="169">
        <v>573</v>
      </c>
      <c r="K210" s="169">
        <v>310</v>
      </c>
      <c r="L210" s="169">
        <v>80</v>
      </c>
      <c r="M210" s="169">
        <v>25</v>
      </c>
      <c r="N210" s="169">
        <v>18</v>
      </c>
      <c r="O210" s="378">
        <v>51061</v>
      </c>
      <c r="P210" s="379">
        <v>75528</v>
      </c>
    </row>
    <row r="211" spans="1:16" x14ac:dyDescent="0.3">
      <c r="A211" s="619" t="s">
        <v>202</v>
      </c>
      <c r="B211" s="646"/>
      <c r="C211" s="380">
        <f>SUM(C209:C210)</f>
        <v>71</v>
      </c>
      <c r="D211" s="171">
        <f t="shared" ref="D211:P211" si="18">SUM(D209:D210)</f>
        <v>3352</v>
      </c>
      <c r="E211" s="171">
        <f t="shared" si="18"/>
        <v>8579</v>
      </c>
      <c r="F211" s="171">
        <f t="shared" si="18"/>
        <v>6124</v>
      </c>
      <c r="G211" s="171">
        <f t="shared" si="18"/>
        <v>3683</v>
      </c>
      <c r="H211" s="171">
        <f t="shared" si="18"/>
        <v>2054</v>
      </c>
      <c r="I211" s="171">
        <f t="shared" si="18"/>
        <v>1303</v>
      </c>
      <c r="J211" s="171">
        <f t="shared" si="18"/>
        <v>667</v>
      </c>
      <c r="K211" s="171">
        <f t="shared" si="18"/>
        <v>365</v>
      </c>
      <c r="L211" s="171">
        <f t="shared" si="18"/>
        <v>100</v>
      </c>
      <c r="M211" s="171">
        <f t="shared" si="18"/>
        <v>34</v>
      </c>
      <c r="N211" s="171">
        <f t="shared" si="18"/>
        <v>24</v>
      </c>
      <c r="O211" s="381">
        <f t="shared" si="18"/>
        <v>53675</v>
      </c>
      <c r="P211" s="382">
        <f t="shared" si="18"/>
        <v>80031</v>
      </c>
    </row>
    <row r="212" spans="1:16" x14ac:dyDescent="0.3">
      <c r="A212" s="624" t="s">
        <v>203</v>
      </c>
      <c r="B212" s="345" t="s">
        <v>194</v>
      </c>
      <c r="C212" s="377">
        <v>4</v>
      </c>
      <c r="D212" s="169">
        <v>182</v>
      </c>
      <c r="E212" s="169">
        <v>436</v>
      </c>
      <c r="F212" s="169">
        <v>490</v>
      </c>
      <c r="G212" s="169">
        <v>548</v>
      </c>
      <c r="H212" s="169">
        <v>462</v>
      </c>
      <c r="I212" s="169">
        <v>359</v>
      </c>
      <c r="J212" s="169">
        <v>231</v>
      </c>
      <c r="K212" s="169">
        <v>88</v>
      </c>
      <c r="L212" s="169">
        <v>39</v>
      </c>
      <c r="M212" s="169">
        <v>17</v>
      </c>
      <c r="N212" s="169">
        <v>5</v>
      </c>
      <c r="O212" s="378">
        <v>3448</v>
      </c>
      <c r="P212" s="379">
        <v>6309</v>
      </c>
    </row>
    <row r="213" spans="1:16" ht="26" x14ac:dyDescent="0.3">
      <c r="A213" s="626"/>
      <c r="B213" s="351" t="s">
        <v>195</v>
      </c>
      <c r="C213" s="377">
        <v>20</v>
      </c>
      <c r="D213" s="169">
        <v>644</v>
      </c>
      <c r="E213" s="169">
        <v>1553</v>
      </c>
      <c r="F213" s="169">
        <v>1748</v>
      </c>
      <c r="G213" s="169">
        <v>1755</v>
      </c>
      <c r="H213" s="169">
        <v>1316</v>
      </c>
      <c r="I213" s="169">
        <v>937</v>
      </c>
      <c r="J213" s="169">
        <v>479</v>
      </c>
      <c r="K213" s="169">
        <v>270</v>
      </c>
      <c r="L213" s="169">
        <v>106</v>
      </c>
      <c r="M213" s="169">
        <v>29</v>
      </c>
      <c r="N213" s="169">
        <v>17</v>
      </c>
      <c r="O213" s="378">
        <v>13376</v>
      </c>
      <c r="P213" s="379">
        <v>22250</v>
      </c>
    </row>
    <row r="214" spans="1:16" x14ac:dyDescent="0.3">
      <c r="A214" s="619" t="s">
        <v>206</v>
      </c>
      <c r="B214" s="646"/>
      <c r="C214" s="380">
        <f>SUM(C212:C213)</f>
        <v>24</v>
      </c>
      <c r="D214" s="171">
        <f t="shared" ref="D214:P214" si="19">SUM(D212:D213)</f>
        <v>826</v>
      </c>
      <c r="E214" s="171">
        <f t="shared" si="19"/>
        <v>1989</v>
      </c>
      <c r="F214" s="171">
        <f t="shared" si="19"/>
        <v>2238</v>
      </c>
      <c r="G214" s="171">
        <f t="shared" si="19"/>
        <v>2303</v>
      </c>
      <c r="H214" s="171">
        <f t="shared" si="19"/>
        <v>1778</v>
      </c>
      <c r="I214" s="171">
        <f t="shared" si="19"/>
        <v>1296</v>
      </c>
      <c r="J214" s="171">
        <f t="shared" si="19"/>
        <v>710</v>
      </c>
      <c r="K214" s="171">
        <f t="shared" si="19"/>
        <v>358</v>
      </c>
      <c r="L214" s="171">
        <f t="shared" si="19"/>
        <v>145</v>
      </c>
      <c r="M214" s="171">
        <f t="shared" si="19"/>
        <v>46</v>
      </c>
      <c r="N214" s="171">
        <f t="shared" si="19"/>
        <v>22</v>
      </c>
      <c r="O214" s="381">
        <f t="shared" si="19"/>
        <v>16824</v>
      </c>
      <c r="P214" s="382">
        <f t="shared" si="19"/>
        <v>28559</v>
      </c>
    </row>
    <row r="215" spans="1:16" x14ac:dyDescent="0.3">
      <c r="A215" s="624" t="s">
        <v>207</v>
      </c>
      <c r="B215" s="345" t="s">
        <v>194</v>
      </c>
      <c r="C215" s="384">
        <v>0</v>
      </c>
      <c r="D215" s="169">
        <v>7</v>
      </c>
      <c r="E215" s="169">
        <v>8</v>
      </c>
      <c r="F215" s="169">
        <v>5</v>
      </c>
      <c r="G215" s="169">
        <v>4</v>
      </c>
      <c r="H215" s="169">
        <v>6</v>
      </c>
      <c r="I215" s="169"/>
      <c r="J215" s="169">
        <v>4</v>
      </c>
      <c r="K215" s="169">
        <v>2</v>
      </c>
      <c r="L215" s="385">
        <v>1</v>
      </c>
      <c r="M215" s="385">
        <v>1</v>
      </c>
      <c r="N215" s="385"/>
      <c r="O215" s="378">
        <v>36</v>
      </c>
      <c r="P215" s="379">
        <v>74</v>
      </c>
    </row>
    <row r="216" spans="1:16" ht="26" x14ac:dyDescent="0.3">
      <c r="A216" s="626"/>
      <c r="B216" s="351" t="s">
        <v>195</v>
      </c>
      <c r="C216" s="384">
        <v>1</v>
      </c>
      <c r="D216" s="169">
        <v>13</v>
      </c>
      <c r="E216" s="169">
        <v>19</v>
      </c>
      <c r="F216" s="169">
        <v>9</v>
      </c>
      <c r="G216" s="169">
        <v>11</v>
      </c>
      <c r="H216" s="169">
        <v>9</v>
      </c>
      <c r="I216" s="169">
        <v>9</v>
      </c>
      <c r="J216" s="169">
        <v>7</v>
      </c>
      <c r="K216" s="169">
        <v>2</v>
      </c>
      <c r="L216" s="385">
        <v>1</v>
      </c>
      <c r="M216" s="385"/>
      <c r="N216" s="385"/>
      <c r="O216" s="378">
        <v>184</v>
      </c>
      <c r="P216" s="379">
        <v>265</v>
      </c>
    </row>
    <row r="217" spans="1:16" x14ac:dyDescent="0.3">
      <c r="A217" s="619" t="s">
        <v>212</v>
      </c>
      <c r="B217" s="646"/>
      <c r="C217" s="387">
        <v>0</v>
      </c>
      <c r="D217" s="171">
        <f t="shared" ref="D217:P217" si="20">SUM(D215:D216)</f>
        <v>20</v>
      </c>
      <c r="E217" s="171">
        <f t="shared" si="20"/>
        <v>27</v>
      </c>
      <c r="F217" s="171">
        <f t="shared" si="20"/>
        <v>14</v>
      </c>
      <c r="G217" s="171">
        <f t="shared" si="20"/>
        <v>15</v>
      </c>
      <c r="H217" s="171">
        <f t="shared" si="20"/>
        <v>15</v>
      </c>
      <c r="I217" s="171">
        <f t="shared" si="20"/>
        <v>9</v>
      </c>
      <c r="J217" s="171">
        <f t="shared" si="20"/>
        <v>11</v>
      </c>
      <c r="K217" s="171">
        <f t="shared" si="20"/>
        <v>4</v>
      </c>
      <c r="L217" s="388">
        <f t="shared" si="20"/>
        <v>2</v>
      </c>
      <c r="M217" s="388">
        <v>0</v>
      </c>
      <c r="N217" s="388">
        <v>0</v>
      </c>
      <c r="O217" s="381">
        <f t="shared" si="20"/>
        <v>220</v>
      </c>
      <c r="P217" s="382">
        <f t="shared" si="20"/>
        <v>339</v>
      </c>
    </row>
    <row r="218" spans="1:16" ht="15" customHeight="1" x14ac:dyDescent="0.3">
      <c r="A218" s="624" t="s">
        <v>213</v>
      </c>
      <c r="B218" s="345" t="s">
        <v>194</v>
      </c>
      <c r="C218" s="384">
        <v>0</v>
      </c>
      <c r="D218" s="169">
        <v>2</v>
      </c>
      <c r="E218" s="169">
        <v>4</v>
      </c>
      <c r="F218" s="169">
        <v>6</v>
      </c>
      <c r="G218" s="169">
        <v>8</v>
      </c>
      <c r="H218" s="169">
        <v>6</v>
      </c>
      <c r="I218" s="169">
        <v>12</v>
      </c>
      <c r="J218" s="169">
        <v>6</v>
      </c>
      <c r="K218" s="169">
        <v>6</v>
      </c>
      <c r="L218" s="169">
        <v>5</v>
      </c>
      <c r="M218" s="169">
        <v>2</v>
      </c>
      <c r="N218" s="169">
        <v>4</v>
      </c>
      <c r="O218" s="378">
        <v>78</v>
      </c>
      <c r="P218" s="379">
        <v>139</v>
      </c>
    </row>
    <row r="219" spans="1:16" ht="26" x14ac:dyDescent="0.3">
      <c r="A219" s="626"/>
      <c r="B219" s="351" t="s">
        <v>195</v>
      </c>
      <c r="C219" s="384"/>
      <c r="D219" s="169">
        <v>13</v>
      </c>
      <c r="E219" s="169">
        <v>18</v>
      </c>
      <c r="F219" s="169">
        <v>8</v>
      </c>
      <c r="G219" s="169">
        <v>26</v>
      </c>
      <c r="H219" s="169">
        <v>26</v>
      </c>
      <c r="I219" s="169">
        <v>24</v>
      </c>
      <c r="J219" s="169">
        <v>18</v>
      </c>
      <c r="K219" s="169">
        <v>19</v>
      </c>
      <c r="L219" s="169">
        <v>13</v>
      </c>
      <c r="M219" s="169">
        <v>7</v>
      </c>
      <c r="N219" s="169">
        <v>4</v>
      </c>
      <c r="O219" s="378">
        <v>337</v>
      </c>
      <c r="P219" s="379">
        <v>513</v>
      </c>
    </row>
    <row r="220" spans="1:16" x14ac:dyDescent="0.3">
      <c r="A220" s="619" t="s">
        <v>218</v>
      </c>
      <c r="B220" s="646"/>
      <c r="C220" s="387">
        <v>0</v>
      </c>
      <c r="D220" s="171">
        <f t="shared" ref="D220:P220" si="21">SUM(D218:D219)</f>
        <v>15</v>
      </c>
      <c r="E220" s="171">
        <f t="shared" si="21"/>
        <v>22</v>
      </c>
      <c r="F220" s="171">
        <f t="shared" si="21"/>
        <v>14</v>
      </c>
      <c r="G220" s="171">
        <f t="shared" si="21"/>
        <v>34</v>
      </c>
      <c r="H220" s="171">
        <f t="shared" si="21"/>
        <v>32</v>
      </c>
      <c r="I220" s="171">
        <f t="shared" si="21"/>
        <v>36</v>
      </c>
      <c r="J220" s="171">
        <f t="shared" si="21"/>
        <v>24</v>
      </c>
      <c r="K220" s="171">
        <f t="shared" si="21"/>
        <v>25</v>
      </c>
      <c r="L220" s="171">
        <f t="shared" si="21"/>
        <v>18</v>
      </c>
      <c r="M220" s="171">
        <f t="shared" si="21"/>
        <v>9</v>
      </c>
      <c r="N220" s="171">
        <f t="shared" si="21"/>
        <v>8</v>
      </c>
      <c r="O220" s="381">
        <f t="shared" si="21"/>
        <v>415</v>
      </c>
      <c r="P220" s="382">
        <f t="shared" si="21"/>
        <v>652</v>
      </c>
    </row>
    <row r="221" spans="1:16" ht="15" customHeight="1" x14ac:dyDescent="0.3">
      <c r="A221" s="624" t="s">
        <v>219</v>
      </c>
      <c r="B221" s="345" t="s">
        <v>194</v>
      </c>
      <c r="C221" s="384"/>
      <c r="D221" s="169">
        <v>4</v>
      </c>
      <c r="E221" s="169">
        <v>6</v>
      </c>
      <c r="F221" s="385">
        <v>3</v>
      </c>
      <c r="G221" s="169">
        <v>2</v>
      </c>
      <c r="H221" s="385"/>
      <c r="I221" s="385"/>
      <c r="J221" s="385"/>
      <c r="K221" s="385"/>
      <c r="L221" s="385"/>
      <c r="M221" s="385"/>
      <c r="N221" s="385"/>
      <c r="O221" s="378">
        <v>13</v>
      </c>
      <c r="P221" s="379">
        <v>28</v>
      </c>
    </row>
    <row r="222" spans="1:16" ht="26" x14ac:dyDescent="0.3">
      <c r="A222" s="626"/>
      <c r="B222" s="351" t="s">
        <v>195</v>
      </c>
      <c r="C222" s="384"/>
      <c r="D222" s="169">
        <v>12</v>
      </c>
      <c r="E222" s="169">
        <v>8</v>
      </c>
      <c r="F222" s="169">
        <v>5</v>
      </c>
      <c r="G222" s="169">
        <v>2</v>
      </c>
      <c r="H222" s="169"/>
      <c r="I222" s="385">
        <v>1</v>
      </c>
      <c r="J222" s="385"/>
      <c r="K222" s="385"/>
      <c r="L222" s="385"/>
      <c r="M222" s="385">
        <v>1</v>
      </c>
      <c r="N222" s="385"/>
      <c r="O222" s="378">
        <v>58</v>
      </c>
      <c r="P222" s="379">
        <v>87</v>
      </c>
    </row>
    <row r="223" spans="1:16" x14ac:dyDescent="0.3">
      <c r="A223" s="619" t="s">
        <v>223</v>
      </c>
      <c r="B223" s="646"/>
      <c r="C223" s="387">
        <v>0</v>
      </c>
      <c r="D223" s="171">
        <f t="shared" ref="D223:P223" si="22">SUM(D221:D222)</f>
        <v>16</v>
      </c>
      <c r="E223" s="171">
        <f t="shared" si="22"/>
        <v>14</v>
      </c>
      <c r="F223" s="171">
        <f t="shared" si="22"/>
        <v>8</v>
      </c>
      <c r="G223" s="171">
        <f t="shared" si="22"/>
        <v>4</v>
      </c>
      <c r="H223" s="171">
        <f t="shared" si="22"/>
        <v>0</v>
      </c>
      <c r="I223" s="388">
        <f t="shared" si="22"/>
        <v>1</v>
      </c>
      <c r="J223" s="388">
        <v>0</v>
      </c>
      <c r="K223" s="388">
        <v>0</v>
      </c>
      <c r="L223" s="388">
        <v>0</v>
      </c>
      <c r="M223" s="388">
        <v>0</v>
      </c>
      <c r="N223" s="388">
        <v>0</v>
      </c>
      <c r="O223" s="381">
        <f t="shared" si="22"/>
        <v>71</v>
      </c>
      <c r="P223" s="382">
        <f t="shared" si="22"/>
        <v>115</v>
      </c>
    </row>
    <row r="224" spans="1:16" ht="15" customHeight="1" x14ac:dyDescent="0.3">
      <c r="A224" s="624" t="s">
        <v>224</v>
      </c>
      <c r="B224" s="345" t="s">
        <v>194</v>
      </c>
      <c r="C224" s="384"/>
      <c r="D224" s="385"/>
      <c r="E224" s="385"/>
      <c r="F224" s="385"/>
      <c r="G224" s="385"/>
      <c r="H224" s="385"/>
      <c r="I224" s="385"/>
      <c r="J224" s="385"/>
      <c r="K224" s="385"/>
      <c r="L224" s="385"/>
      <c r="M224" s="385"/>
      <c r="N224" s="385"/>
      <c r="O224" s="385">
        <v>3</v>
      </c>
      <c r="P224" s="422">
        <v>3</v>
      </c>
    </row>
    <row r="225" spans="1:16" ht="26" x14ac:dyDescent="0.3">
      <c r="A225" s="626"/>
      <c r="B225" s="351" t="s">
        <v>195</v>
      </c>
      <c r="C225" s="384"/>
      <c r="D225" s="385">
        <v>1</v>
      </c>
      <c r="E225" s="169"/>
      <c r="F225" s="385"/>
      <c r="G225" s="385"/>
      <c r="H225" s="385">
        <v>1</v>
      </c>
      <c r="I225" s="385"/>
      <c r="J225" s="385"/>
      <c r="K225" s="169">
        <v>1</v>
      </c>
      <c r="L225" s="385"/>
      <c r="M225" s="385"/>
      <c r="N225" s="385"/>
      <c r="O225" s="378">
        <v>6</v>
      </c>
      <c r="P225" s="379">
        <v>9</v>
      </c>
    </row>
    <row r="226" spans="1:16" x14ac:dyDescent="0.3">
      <c r="A226" s="619" t="s">
        <v>226</v>
      </c>
      <c r="B226" s="646"/>
      <c r="C226" s="387">
        <v>0</v>
      </c>
      <c r="D226" s="388">
        <v>0</v>
      </c>
      <c r="E226" s="171">
        <f t="shared" ref="E226:P226" si="23">SUM(E224:E225)</f>
        <v>0</v>
      </c>
      <c r="F226" s="388">
        <v>0</v>
      </c>
      <c r="G226" s="388">
        <v>0</v>
      </c>
      <c r="H226" s="388">
        <v>0</v>
      </c>
      <c r="I226" s="388">
        <v>0</v>
      </c>
      <c r="J226" s="388">
        <v>0</v>
      </c>
      <c r="K226" s="171">
        <f t="shared" si="23"/>
        <v>1</v>
      </c>
      <c r="L226" s="388">
        <v>0</v>
      </c>
      <c r="M226" s="388">
        <v>0</v>
      </c>
      <c r="N226" s="388">
        <v>0</v>
      </c>
      <c r="O226" s="381">
        <f t="shared" si="23"/>
        <v>9</v>
      </c>
      <c r="P226" s="382">
        <f t="shared" si="23"/>
        <v>12</v>
      </c>
    </row>
    <row r="227" spans="1:16" ht="15" customHeight="1" x14ac:dyDescent="0.3">
      <c r="A227" s="624" t="s">
        <v>227</v>
      </c>
      <c r="B227" s="345" t="s">
        <v>194</v>
      </c>
      <c r="C227" s="377">
        <v>57</v>
      </c>
      <c r="D227" s="169">
        <v>911</v>
      </c>
      <c r="E227" s="169">
        <v>523</v>
      </c>
      <c r="F227" s="169">
        <v>239</v>
      </c>
      <c r="G227" s="169">
        <v>115</v>
      </c>
      <c r="H227" s="169">
        <v>91</v>
      </c>
      <c r="I227" s="169">
        <v>65</v>
      </c>
      <c r="J227" s="169">
        <v>50</v>
      </c>
      <c r="K227" s="169">
        <v>17</v>
      </c>
      <c r="L227" s="169">
        <v>8</v>
      </c>
      <c r="M227" s="169">
        <v>9</v>
      </c>
      <c r="N227" s="169">
        <v>3</v>
      </c>
      <c r="O227" s="378">
        <v>2274</v>
      </c>
      <c r="P227" s="379">
        <v>4362</v>
      </c>
    </row>
    <row r="228" spans="1:16" ht="26" x14ac:dyDescent="0.3">
      <c r="A228" s="626"/>
      <c r="B228" s="351" t="s">
        <v>195</v>
      </c>
      <c r="C228" s="377">
        <v>160</v>
      </c>
      <c r="D228" s="169">
        <v>1687</v>
      </c>
      <c r="E228" s="169">
        <v>922</v>
      </c>
      <c r="F228" s="169">
        <v>470</v>
      </c>
      <c r="G228" s="169">
        <v>265</v>
      </c>
      <c r="H228" s="169">
        <v>201</v>
      </c>
      <c r="I228" s="169">
        <v>154</v>
      </c>
      <c r="J228" s="169">
        <v>84</v>
      </c>
      <c r="K228" s="169">
        <v>38</v>
      </c>
      <c r="L228" s="169">
        <v>18</v>
      </c>
      <c r="M228" s="169">
        <v>5</v>
      </c>
      <c r="N228" s="169">
        <v>2</v>
      </c>
      <c r="O228" s="378">
        <v>6618</v>
      </c>
      <c r="P228" s="379">
        <v>10624</v>
      </c>
    </row>
    <row r="229" spans="1:16" x14ac:dyDescent="0.3">
      <c r="A229" s="619" t="s">
        <v>229</v>
      </c>
      <c r="B229" s="646"/>
      <c r="C229" s="387">
        <f>SUM(C227:C228)</f>
        <v>217</v>
      </c>
      <c r="D229" s="388">
        <f t="shared" ref="D229:P229" si="24">SUM(D227:D228)</f>
        <v>2598</v>
      </c>
      <c r="E229" s="171">
        <f t="shared" si="24"/>
        <v>1445</v>
      </c>
      <c r="F229" s="388">
        <f t="shared" si="24"/>
        <v>709</v>
      </c>
      <c r="G229" s="388">
        <f t="shared" si="24"/>
        <v>380</v>
      </c>
      <c r="H229" s="388">
        <f t="shared" si="24"/>
        <v>292</v>
      </c>
      <c r="I229" s="388">
        <f t="shared" si="24"/>
        <v>219</v>
      </c>
      <c r="J229" s="388">
        <f t="shared" si="24"/>
        <v>134</v>
      </c>
      <c r="K229" s="171">
        <f t="shared" si="24"/>
        <v>55</v>
      </c>
      <c r="L229" s="388">
        <f t="shared" si="24"/>
        <v>26</v>
      </c>
      <c r="M229" s="388">
        <f t="shared" si="24"/>
        <v>14</v>
      </c>
      <c r="N229" s="388">
        <f t="shared" si="24"/>
        <v>5</v>
      </c>
      <c r="O229" s="381">
        <f t="shared" si="24"/>
        <v>8892</v>
      </c>
      <c r="P229" s="382">
        <f t="shared" si="24"/>
        <v>14986</v>
      </c>
    </row>
    <row r="230" spans="1:16" ht="15" customHeight="1" x14ac:dyDescent="0.3">
      <c r="A230" s="624" t="s">
        <v>230</v>
      </c>
      <c r="B230" s="345" t="s">
        <v>194</v>
      </c>
      <c r="C230" s="377"/>
      <c r="D230" s="169">
        <v>4</v>
      </c>
      <c r="E230" s="169">
        <v>3</v>
      </c>
      <c r="F230" s="169">
        <v>2</v>
      </c>
      <c r="G230" s="169">
        <v>10</v>
      </c>
      <c r="H230" s="169">
        <v>5</v>
      </c>
      <c r="I230" s="169">
        <v>4</v>
      </c>
      <c r="J230" s="169">
        <v>9</v>
      </c>
      <c r="K230" s="169">
        <v>16</v>
      </c>
      <c r="L230" s="385">
        <v>6</v>
      </c>
      <c r="M230" s="169">
        <v>6</v>
      </c>
      <c r="N230" s="169">
        <v>9</v>
      </c>
      <c r="O230" s="378">
        <v>179</v>
      </c>
      <c r="P230" s="379">
        <v>253</v>
      </c>
    </row>
    <row r="231" spans="1:16" ht="26" x14ac:dyDescent="0.3">
      <c r="A231" s="626"/>
      <c r="B231" s="351" t="s">
        <v>195</v>
      </c>
      <c r="C231" s="377"/>
      <c r="D231" s="169">
        <v>4</v>
      </c>
      <c r="E231" s="169">
        <v>5</v>
      </c>
      <c r="F231" s="169">
        <v>4</v>
      </c>
      <c r="G231" s="169">
        <v>7</v>
      </c>
      <c r="H231" s="169">
        <v>13</v>
      </c>
      <c r="I231" s="169">
        <v>9</v>
      </c>
      <c r="J231" s="169">
        <v>8</v>
      </c>
      <c r="K231" s="169">
        <v>16</v>
      </c>
      <c r="L231" s="169">
        <v>9</v>
      </c>
      <c r="M231" s="169">
        <v>12</v>
      </c>
      <c r="N231" s="169">
        <v>12</v>
      </c>
      <c r="O231" s="378">
        <v>382</v>
      </c>
      <c r="P231" s="379">
        <v>481</v>
      </c>
    </row>
    <row r="232" spans="1:16" ht="14.5" thickBot="1" x14ac:dyDescent="0.35">
      <c r="A232" s="622" t="s">
        <v>232</v>
      </c>
      <c r="B232" s="639"/>
      <c r="C232" s="390">
        <f t="shared" ref="C232:P232" si="25">SUM(C230:C231)</f>
        <v>0</v>
      </c>
      <c r="D232" s="390">
        <f t="shared" si="25"/>
        <v>8</v>
      </c>
      <c r="E232" s="390">
        <f t="shared" si="25"/>
        <v>8</v>
      </c>
      <c r="F232" s="390">
        <f t="shared" si="25"/>
        <v>6</v>
      </c>
      <c r="G232" s="390">
        <f t="shared" si="25"/>
        <v>17</v>
      </c>
      <c r="H232" s="390">
        <f t="shared" si="25"/>
        <v>18</v>
      </c>
      <c r="I232" s="390">
        <f t="shared" si="25"/>
        <v>13</v>
      </c>
      <c r="J232" s="390">
        <f t="shared" si="25"/>
        <v>17</v>
      </c>
      <c r="K232" s="390">
        <f t="shared" si="25"/>
        <v>32</v>
      </c>
      <c r="L232" s="390">
        <f t="shared" si="25"/>
        <v>15</v>
      </c>
      <c r="M232" s="390">
        <f t="shared" si="25"/>
        <v>18</v>
      </c>
      <c r="N232" s="390">
        <f t="shared" si="25"/>
        <v>21</v>
      </c>
      <c r="O232" s="391">
        <f t="shared" si="25"/>
        <v>561</v>
      </c>
      <c r="P232" s="392">
        <f t="shared" si="25"/>
        <v>734</v>
      </c>
    </row>
    <row r="233" spans="1:16" ht="15" thickTop="1" thickBot="1" x14ac:dyDescent="0.35">
      <c r="A233" s="612" t="s">
        <v>253</v>
      </c>
      <c r="B233" s="648"/>
      <c r="C233" s="394">
        <v>65</v>
      </c>
      <c r="D233" s="395">
        <v>1335</v>
      </c>
      <c r="E233" s="395">
        <v>1465</v>
      </c>
      <c r="F233" s="395">
        <v>1147</v>
      </c>
      <c r="G233" s="395">
        <v>983</v>
      </c>
      <c r="H233" s="395">
        <v>747</v>
      </c>
      <c r="I233" s="395">
        <v>556</v>
      </c>
      <c r="J233" s="395">
        <v>394</v>
      </c>
      <c r="K233" s="395">
        <v>184</v>
      </c>
      <c r="L233" s="395">
        <v>79</v>
      </c>
      <c r="M233" s="395">
        <v>44</v>
      </c>
      <c r="N233" s="395">
        <v>27</v>
      </c>
      <c r="O233" s="396">
        <v>8645</v>
      </c>
      <c r="P233" s="397">
        <v>15671</v>
      </c>
    </row>
    <row r="234" spans="1:16" ht="15" thickTop="1" thickBot="1" x14ac:dyDescent="0.35">
      <c r="A234" s="640" t="s">
        <v>195</v>
      </c>
      <c r="B234" s="641"/>
      <c r="C234" s="398">
        <v>248</v>
      </c>
      <c r="D234" s="183">
        <v>5501</v>
      </c>
      <c r="E234" s="183">
        <v>10619</v>
      </c>
      <c r="F234" s="183">
        <v>7966</v>
      </c>
      <c r="G234" s="183">
        <v>5453</v>
      </c>
      <c r="H234" s="183">
        <v>3443</v>
      </c>
      <c r="I234" s="183">
        <v>2321</v>
      </c>
      <c r="J234" s="183">
        <v>1169</v>
      </c>
      <c r="K234" s="183">
        <v>656</v>
      </c>
      <c r="L234" s="183">
        <v>227</v>
      </c>
      <c r="M234" s="183">
        <v>79</v>
      </c>
      <c r="N234" s="183">
        <v>53</v>
      </c>
      <c r="O234" s="399">
        <v>72022</v>
      </c>
      <c r="P234" s="400">
        <v>109757</v>
      </c>
    </row>
    <row r="235" spans="1:16" ht="15" thickTop="1" thickBot="1" x14ac:dyDescent="0.35">
      <c r="A235" s="640" t="s">
        <v>103</v>
      </c>
      <c r="B235" s="641"/>
      <c r="C235" s="398">
        <f>SUM(C233:C234)</f>
        <v>313</v>
      </c>
      <c r="D235" s="183">
        <f t="shared" ref="D235:P235" si="26">SUM(D233:D234)</f>
        <v>6836</v>
      </c>
      <c r="E235" s="183">
        <f t="shared" si="26"/>
        <v>12084</v>
      </c>
      <c r="F235" s="183">
        <f t="shared" si="26"/>
        <v>9113</v>
      </c>
      <c r="G235" s="183">
        <f t="shared" si="26"/>
        <v>6436</v>
      </c>
      <c r="H235" s="183">
        <f t="shared" si="26"/>
        <v>4190</v>
      </c>
      <c r="I235" s="183">
        <f t="shared" si="26"/>
        <v>2877</v>
      </c>
      <c r="J235" s="183">
        <f t="shared" si="26"/>
        <v>1563</v>
      </c>
      <c r="K235" s="183">
        <f t="shared" si="26"/>
        <v>840</v>
      </c>
      <c r="L235" s="183">
        <f t="shared" si="26"/>
        <v>306</v>
      </c>
      <c r="M235" s="183">
        <f t="shared" si="26"/>
        <v>123</v>
      </c>
      <c r="N235" s="183">
        <f t="shared" si="26"/>
        <v>80</v>
      </c>
      <c r="O235" s="399">
        <f t="shared" si="26"/>
        <v>80667</v>
      </c>
      <c r="P235" s="400">
        <f t="shared" si="26"/>
        <v>125428</v>
      </c>
    </row>
    <row r="236" spans="1:16" ht="14.5" thickTop="1" x14ac:dyDescent="0.3"/>
    <row r="237" spans="1:16" s="9" customFormat="1" x14ac:dyDescent="0.3">
      <c r="A237" s="242" t="s">
        <v>270</v>
      </c>
    </row>
    <row r="238" spans="1:16" ht="14.5" thickBot="1" x14ac:dyDescent="0.35"/>
    <row r="239" spans="1:16" ht="157" thickTop="1" thickBot="1" x14ac:dyDescent="0.35">
      <c r="A239" s="131" t="s">
        <v>267</v>
      </c>
      <c r="B239" s="164" t="s">
        <v>193</v>
      </c>
      <c r="C239" s="131" t="s">
        <v>271</v>
      </c>
      <c r="D239" s="131" t="s">
        <v>272</v>
      </c>
      <c r="E239" s="131" t="s">
        <v>273</v>
      </c>
      <c r="F239" s="131" t="s">
        <v>274</v>
      </c>
      <c r="G239" s="131" t="s">
        <v>275</v>
      </c>
      <c r="H239" s="131" t="s">
        <v>276</v>
      </c>
      <c r="I239" s="131" t="s">
        <v>277</v>
      </c>
      <c r="J239" s="131" t="s">
        <v>278</v>
      </c>
      <c r="K239" s="131" t="s">
        <v>279</v>
      </c>
      <c r="M239" s="491"/>
      <c r="N239" s="9"/>
    </row>
    <row r="240" spans="1:16" ht="15" thickTop="1" thickBot="1" x14ac:dyDescent="0.35">
      <c r="A240" s="642" t="s">
        <v>197</v>
      </c>
      <c r="B240" s="165" t="s">
        <v>198</v>
      </c>
      <c r="C240" s="187">
        <v>44.417140120876397</v>
      </c>
      <c r="D240" s="187">
        <v>10.2478946556192</v>
      </c>
      <c r="E240" s="188">
        <v>77269</v>
      </c>
      <c r="F240" s="189">
        <v>21.142056840288401</v>
      </c>
      <c r="G240" s="189">
        <v>6.2982674934500196</v>
      </c>
      <c r="H240" s="188">
        <v>77269</v>
      </c>
      <c r="I240" s="189">
        <v>23.2691503210613</v>
      </c>
      <c r="J240" s="189">
        <v>11.0119746935025</v>
      </c>
      <c r="K240" s="190">
        <v>77269</v>
      </c>
    </row>
    <row r="241" spans="1:11" ht="26.5" thickBot="1" x14ac:dyDescent="0.35">
      <c r="A241" s="643"/>
      <c r="B241" s="168" t="s">
        <v>199</v>
      </c>
      <c r="C241" s="187">
        <v>44.288626609442098</v>
      </c>
      <c r="D241" s="187">
        <v>10.140122444112301</v>
      </c>
      <c r="E241" s="188">
        <v>932</v>
      </c>
      <c r="F241" s="189">
        <v>29.666228646517698</v>
      </c>
      <c r="G241" s="189">
        <v>10.5629206285736</v>
      </c>
      <c r="H241" s="188">
        <v>932</v>
      </c>
      <c r="I241" s="189">
        <v>14.6360052562418</v>
      </c>
      <c r="J241" s="189">
        <v>10.1652253875121</v>
      </c>
      <c r="K241" s="190">
        <v>932</v>
      </c>
    </row>
    <row r="242" spans="1:11" ht="26.5" thickTop="1" x14ac:dyDescent="0.3">
      <c r="A242" s="643"/>
      <c r="B242" s="168" t="s">
        <v>200</v>
      </c>
      <c r="C242" s="187">
        <v>43.833865814696502</v>
      </c>
      <c r="D242" s="187">
        <v>10.3411923725973</v>
      </c>
      <c r="E242" s="188">
        <v>313</v>
      </c>
      <c r="F242" s="189">
        <v>33.518939393939398</v>
      </c>
      <c r="G242" s="189">
        <v>9.7851259248480904</v>
      </c>
      <c r="H242" s="188">
        <v>313</v>
      </c>
      <c r="I242" s="189">
        <v>9.8106060606060606</v>
      </c>
      <c r="J242" s="189">
        <v>7.9682187882807201</v>
      </c>
      <c r="K242" s="190">
        <v>313</v>
      </c>
    </row>
    <row r="243" spans="1:11" ht="26.5" thickBot="1" x14ac:dyDescent="0.35">
      <c r="A243" s="643"/>
      <c r="B243" s="168" t="s">
        <v>412</v>
      </c>
      <c r="C243" s="187">
        <v>37.75</v>
      </c>
      <c r="D243" s="187">
        <v>8.7702147446152505</v>
      </c>
      <c r="E243" s="188">
        <v>4</v>
      </c>
      <c r="F243" s="189">
        <v>32.25</v>
      </c>
      <c r="G243" s="189">
        <v>10.594810050208499</v>
      </c>
      <c r="H243" s="188">
        <v>4</v>
      </c>
      <c r="I243" s="189">
        <v>5.5</v>
      </c>
      <c r="J243" s="189">
        <v>6.4549722436790304</v>
      </c>
      <c r="K243" s="190">
        <v>4</v>
      </c>
    </row>
    <row r="244" spans="1:11" ht="14.5" thickBot="1" x14ac:dyDescent="0.35">
      <c r="A244" s="643"/>
      <c r="B244" s="168" t="s">
        <v>201</v>
      </c>
      <c r="C244" s="187">
        <v>43.113681427627199</v>
      </c>
      <c r="D244" s="187">
        <v>11.112711594882599</v>
      </c>
      <c r="E244" s="188">
        <v>1513</v>
      </c>
      <c r="F244" s="189">
        <v>28.881172839506199</v>
      </c>
      <c r="G244" s="189">
        <v>11.8752102397088</v>
      </c>
      <c r="H244" s="188">
        <v>1513</v>
      </c>
      <c r="I244" s="189">
        <v>13.8996913580247</v>
      </c>
      <c r="J244" s="189">
        <v>10.9307034493185</v>
      </c>
      <c r="K244" s="190">
        <v>1513</v>
      </c>
    </row>
    <row r="245" spans="1:11" ht="14.5" thickBot="1" x14ac:dyDescent="0.35">
      <c r="A245" s="629" t="s">
        <v>202</v>
      </c>
      <c r="B245" s="630"/>
      <c r="C245" s="191">
        <v>44.388387000037497</v>
      </c>
      <c r="D245" s="191">
        <v>10.2654282645405</v>
      </c>
      <c r="E245" s="192">
        <v>80031</v>
      </c>
      <c r="F245" s="193">
        <v>21.422551349516201</v>
      </c>
      <c r="G245" s="193">
        <v>6.6998564038345503</v>
      </c>
      <c r="H245" s="192">
        <v>80031</v>
      </c>
      <c r="I245" s="193">
        <v>22.953177162903899</v>
      </c>
      <c r="J245" s="193">
        <v>11.1274075723632</v>
      </c>
      <c r="K245" s="194">
        <v>80031</v>
      </c>
    </row>
    <row r="246" spans="1:11" ht="26.5" thickBot="1" x14ac:dyDescent="0.35">
      <c r="A246" s="644" t="s">
        <v>203</v>
      </c>
      <c r="B246" s="168" t="s">
        <v>204</v>
      </c>
      <c r="C246" s="187">
        <v>38.628013777267498</v>
      </c>
      <c r="D246" s="187">
        <v>9.82272454166527</v>
      </c>
      <c r="E246" s="188">
        <v>27001</v>
      </c>
      <c r="F246" s="189">
        <v>22.296180953941999</v>
      </c>
      <c r="G246" s="189">
        <v>7.7989404851202604</v>
      </c>
      <c r="H246" s="188">
        <v>27001</v>
      </c>
      <c r="I246" s="189">
        <v>16.328388788723199</v>
      </c>
      <c r="J246" s="189">
        <v>9.5718281836420402</v>
      </c>
      <c r="K246" s="190">
        <v>27001</v>
      </c>
    </row>
    <row r="247" spans="1:11" ht="14.5" thickBot="1" x14ac:dyDescent="0.35">
      <c r="A247" s="642"/>
      <c r="B247" s="168" t="s">
        <v>205</v>
      </c>
      <c r="C247" s="187">
        <v>34.695763799743297</v>
      </c>
      <c r="D247" s="187">
        <v>8.9564633139325895</v>
      </c>
      <c r="E247" s="188">
        <v>1558</v>
      </c>
      <c r="F247" s="189">
        <v>23.3510344827586</v>
      </c>
      <c r="G247" s="189">
        <v>8.3464626778512994</v>
      </c>
      <c r="H247" s="188">
        <v>1558</v>
      </c>
      <c r="I247" s="189">
        <v>11.175172413793099</v>
      </c>
      <c r="J247" s="189">
        <v>8.3636923687607005</v>
      </c>
      <c r="K247" s="190">
        <v>1558</v>
      </c>
    </row>
    <row r="248" spans="1:11" ht="14.5" thickBot="1" x14ac:dyDescent="0.35">
      <c r="A248" s="629" t="s">
        <v>206</v>
      </c>
      <c r="B248" s="630"/>
      <c r="C248" s="191">
        <v>38.4134948702686</v>
      </c>
      <c r="D248" s="191">
        <v>9.8180021468621401</v>
      </c>
      <c r="E248" s="192">
        <v>28559</v>
      </c>
      <c r="F248" s="193">
        <v>22.355341533225001</v>
      </c>
      <c r="G248" s="193">
        <v>7.8342509189576797</v>
      </c>
      <c r="H248" s="192">
        <v>28559</v>
      </c>
      <c r="I248" s="193">
        <v>16.039374951651599</v>
      </c>
      <c r="J248" s="193">
        <v>9.5816363955574193</v>
      </c>
      <c r="K248" s="194">
        <v>28559</v>
      </c>
    </row>
    <row r="249" spans="1:11" ht="14.5" thickBot="1" x14ac:dyDescent="0.35">
      <c r="A249" s="644" t="s">
        <v>207</v>
      </c>
      <c r="B249" s="168" t="s">
        <v>208</v>
      </c>
      <c r="C249" s="187">
        <v>35.738095238095198</v>
      </c>
      <c r="D249" s="187">
        <v>12.217481620319999</v>
      </c>
      <c r="E249" s="188">
        <v>126</v>
      </c>
      <c r="F249" s="189">
        <v>22.513043478260901</v>
      </c>
      <c r="G249" s="189">
        <v>8.9465912526477194</v>
      </c>
      <c r="H249" s="188">
        <v>126</v>
      </c>
      <c r="I249" s="189">
        <v>14.130434782608701</v>
      </c>
      <c r="J249" s="189">
        <v>10.891427289653</v>
      </c>
      <c r="K249" s="190">
        <v>126</v>
      </c>
    </row>
    <row r="250" spans="1:11" ht="26.5" thickBot="1" x14ac:dyDescent="0.35">
      <c r="A250" s="645"/>
      <c r="B250" s="168" t="s">
        <v>209</v>
      </c>
      <c r="C250" s="187">
        <v>35.655737704918003</v>
      </c>
      <c r="D250" s="187">
        <v>9.4549550429067608</v>
      </c>
      <c r="E250" s="188">
        <v>61</v>
      </c>
      <c r="F250" s="189">
        <v>25.6727272727273</v>
      </c>
      <c r="G250" s="189">
        <v>9.8244866899262906</v>
      </c>
      <c r="H250" s="188">
        <v>61</v>
      </c>
      <c r="I250" s="189">
        <v>10.4363636363636</v>
      </c>
      <c r="J250" s="189">
        <v>9.0487642626015301</v>
      </c>
      <c r="K250" s="190">
        <v>61</v>
      </c>
    </row>
    <row r="251" spans="1:11" ht="26.5" thickBot="1" x14ac:dyDescent="0.35">
      <c r="A251" s="645"/>
      <c r="B251" s="168" t="s">
        <v>210</v>
      </c>
      <c r="C251" s="187">
        <v>34.629310344827601</v>
      </c>
      <c r="D251" s="187">
        <v>9.5848886250713701</v>
      </c>
      <c r="E251" s="188">
        <v>116</v>
      </c>
      <c r="F251" s="189">
        <v>18.971962616822399</v>
      </c>
      <c r="G251" s="189">
        <v>6.4901346672152602</v>
      </c>
      <c r="H251" s="188">
        <v>116</v>
      </c>
      <c r="I251" s="189">
        <v>15.5327102803738</v>
      </c>
      <c r="J251" s="189">
        <v>9.3367985271197398</v>
      </c>
      <c r="K251" s="190">
        <v>116</v>
      </c>
    </row>
    <row r="252" spans="1:11" ht="26.5" thickBot="1" x14ac:dyDescent="0.35">
      <c r="A252" s="645"/>
      <c r="B252" s="351" t="s">
        <v>452</v>
      </c>
      <c r="C252" s="187">
        <v>29</v>
      </c>
      <c r="D252" s="187"/>
      <c r="E252" s="188">
        <v>1</v>
      </c>
      <c r="F252" s="189">
        <v>17</v>
      </c>
      <c r="G252" s="189"/>
      <c r="H252" s="188">
        <v>1</v>
      </c>
      <c r="I252" s="189">
        <v>12</v>
      </c>
      <c r="J252" s="189"/>
      <c r="K252" s="190">
        <v>1</v>
      </c>
    </row>
    <row r="253" spans="1:11" ht="14.5" thickBot="1" x14ac:dyDescent="0.35">
      <c r="A253" s="642"/>
      <c r="B253" s="168" t="s">
        <v>211</v>
      </c>
      <c r="C253" s="187">
        <v>37.8857142857143</v>
      </c>
      <c r="D253" s="187">
        <v>11.4372236156164</v>
      </c>
      <c r="E253" s="188">
        <v>35</v>
      </c>
      <c r="F253" s="189">
        <v>23.192307692307701</v>
      </c>
      <c r="G253" s="189">
        <v>8.7132966471673896</v>
      </c>
      <c r="H253" s="188">
        <v>35</v>
      </c>
      <c r="I253" s="189">
        <v>14.115384615384601</v>
      </c>
      <c r="J253" s="189">
        <v>12.6469820054491</v>
      </c>
      <c r="K253" s="190">
        <v>35</v>
      </c>
    </row>
    <row r="254" spans="1:11" ht="14.5" thickBot="1" x14ac:dyDescent="0.35">
      <c r="A254" s="629" t="s">
        <v>212</v>
      </c>
      <c r="B254" s="630"/>
      <c r="C254" s="191">
        <v>35.545722713864301</v>
      </c>
      <c r="D254" s="191">
        <v>10.7928369432616</v>
      </c>
      <c r="E254" s="192">
        <v>339</v>
      </c>
      <c r="F254" s="193">
        <v>21.878289473684202</v>
      </c>
      <c r="G254" s="193">
        <v>8.6192846774875704</v>
      </c>
      <c r="H254" s="192">
        <v>339</v>
      </c>
      <c r="I254" s="193">
        <v>13.9473684210526</v>
      </c>
      <c r="J254" s="193">
        <v>10.299020731867399</v>
      </c>
      <c r="K254" s="194">
        <v>339</v>
      </c>
    </row>
    <row r="255" spans="1:11" ht="26.5" thickBot="1" x14ac:dyDescent="0.35">
      <c r="A255" s="636" t="s">
        <v>213</v>
      </c>
      <c r="B255" s="168" t="s">
        <v>214</v>
      </c>
      <c r="C255" s="187">
        <v>47.365000000000002</v>
      </c>
      <c r="D255" s="187">
        <v>12.524619975378</v>
      </c>
      <c r="E255" s="188">
        <v>200</v>
      </c>
      <c r="F255" s="189">
        <v>31.388601036269399</v>
      </c>
      <c r="G255" s="189">
        <v>12.623938676982201</v>
      </c>
      <c r="H255" s="188">
        <v>200</v>
      </c>
      <c r="I255" s="189">
        <v>15.9896373056995</v>
      </c>
      <c r="J255" s="189">
        <v>11.2388785942045</v>
      </c>
      <c r="K255" s="190">
        <v>200</v>
      </c>
    </row>
    <row r="256" spans="1:11" ht="39.5" thickBot="1" x14ac:dyDescent="0.35">
      <c r="A256" s="637"/>
      <c r="B256" s="168" t="s">
        <v>215</v>
      </c>
      <c r="C256" s="187">
        <v>47.7083333333333</v>
      </c>
      <c r="D256" s="187">
        <v>12.693755103392</v>
      </c>
      <c r="E256" s="188">
        <v>384</v>
      </c>
      <c r="F256" s="189">
        <v>29.915857605178001</v>
      </c>
      <c r="G256" s="189">
        <v>13.1316773117001</v>
      </c>
      <c r="H256" s="188">
        <v>384</v>
      </c>
      <c r="I256" s="189">
        <v>17.4854368932039</v>
      </c>
      <c r="J256" s="189">
        <v>11.954891471045601</v>
      </c>
      <c r="K256" s="190">
        <v>384</v>
      </c>
    </row>
    <row r="257" spans="1:11" ht="14.5" thickBot="1" x14ac:dyDescent="0.35">
      <c r="A257" s="637"/>
      <c r="B257" s="168" t="s">
        <v>216</v>
      </c>
      <c r="C257" s="187">
        <v>43.8</v>
      </c>
      <c r="D257" s="187">
        <v>12.61744823647</v>
      </c>
      <c r="E257" s="188">
        <v>5</v>
      </c>
      <c r="F257" s="189">
        <v>27</v>
      </c>
      <c r="G257" s="189">
        <v>13.2853302555864</v>
      </c>
      <c r="H257" s="188">
        <v>5</v>
      </c>
      <c r="I257" s="189">
        <v>16.8</v>
      </c>
      <c r="J257" s="189">
        <v>17.584083712266601</v>
      </c>
      <c r="K257" s="190">
        <v>5</v>
      </c>
    </row>
    <row r="258" spans="1:11" ht="26.5" thickBot="1" x14ac:dyDescent="0.35">
      <c r="A258" s="638"/>
      <c r="B258" s="168" t="s">
        <v>217</v>
      </c>
      <c r="C258" s="187">
        <v>45.317460317460302</v>
      </c>
      <c r="D258" s="187">
        <v>12.620803865846799</v>
      </c>
      <c r="E258" s="188">
        <v>63</v>
      </c>
      <c r="F258" s="189">
        <v>29.8070175438597</v>
      </c>
      <c r="G258" s="189">
        <v>12.601641894853</v>
      </c>
      <c r="H258" s="188">
        <v>63</v>
      </c>
      <c r="I258" s="189">
        <v>14.789473684210501</v>
      </c>
      <c r="J258" s="189">
        <v>10.631383531294199</v>
      </c>
      <c r="K258" s="190">
        <v>63</v>
      </c>
    </row>
    <row r="259" spans="1:11" ht="14.5" thickBot="1" x14ac:dyDescent="0.35">
      <c r="A259" s="629" t="s">
        <v>218</v>
      </c>
      <c r="B259" s="630"/>
      <c r="C259" s="191">
        <v>47.342024539877301</v>
      </c>
      <c r="D259" s="191">
        <v>12.6281284866233</v>
      </c>
      <c r="E259" s="192">
        <v>652</v>
      </c>
      <c r="F259" s="193">
        <v>30.3829787234043</v>
      </c>
      <c r="G259" s="193">
        <v>12.897138941937699</v>
      </c>
      <c r="H259" s="192">
        <v>652</v>
      </c>
      <c r="I259" s="193">
        <v>16.695035460992901</v>
      </c>
      <c r="J259" s="193">
        <v>11.6440355217348</v>
      </c>
      <c r="K259" s="194">
        <v>652</v>
      </c>
    </row>
    <row r="260" spans="1:11" ht="14.5" thickBot="1" x14ac:dyDescent="0.35">
      <c r="A260" s="644" t="s">
        <v>219</v>
      </c>
      <c r="B260" s="168" t="s">
        <v>220</v>
      </c>
      <c r="C260" s="187">
        <v>37.2222222222222</v>
      </c>
      <c r="D260" s="187">
        <v>12.711993204916</v>
      </c>
      <c r="E260" s="188">
        <v>18</v>
      </c>
      <c r="F260" s="189">
        <v>17.470588235294102</v>
      </c>
      <c r="G260" s="189">
        <v>3.2426387221448101</v>
      </c>
      <c r="H260" s="188">
        <v>18</v>
      </c>
      <c r="I260" s="189">
        <v>19.823529411764699</v>
      </c>
      <c r="J260" s="189">
        <v>12.8561040663455</v>
      </c>
      <c r="K260" s="190">
        <v>18</v>
      </c>
    </row>
    <row r="261" spans="1:11" ht="14.5" thickBot="1" x14ac:dyDescent="0.35">
      <c r="A261" s="645"/>
      <c r="B261" s="168" t="s">
        <v>221</v>
      </c>
      <c r="C261" s="187">
        <v>27.8</v>
      </c>
      <c r="D261" s="187">
        <v>6.7893236227357203</v>
      </c>
      <c r="E261" s="188">
        <v>60</v>
      </c>
      <c r="F261" s="189">
        <v>18.8</v>
      </c>
      <c r="G261" s="189">
        <v>4.2268979957726298</v>
      </c>
      <c r="H261" s="188">
        <v>60</v>
      </c>
      <c r="I261" s="189">
        <v>8.6</v>
      </c>
      <c r="J261" s="189">
        <v>5.3631113136837802</v>
      </c>
      <c r="K261" s="190">
        <v>60</v>
      </c>
    </row>
    <row r="262" spans="1:11" ht="26.5" thickBot="1" x14ac:dyDescent="0.35">
      <c r="A262" s="642"/>
      <c r="B262" s="168" t="s">
        <v>222</v>
      </c>
      <c r="C262" s="187">
        <v>35.135135135135101</v>
      </c>
      <c r="D262" s="187">
        <v>12.940380730622</v>
      </c>
      <c r="E262" s="188">
        <v>37</v>
      </c>
      <c r="F262" s="189">
        <v>22.571428571428601</v>
      </c>
      <c r="G262" s="189">
        <v>8.8041596710434291</v>
      </c>
      <c r="H262" s="188">
        <v>37</v>
      </c>
      <c r="I262" s="189">
        <v>13.214285714285699</v>
      </c>
      <c r="J262" s="189">
        <v>7.9552318813290599</v>
      </c>
      <c r="K262" s="190">
        <v>37</v>
      </c>
    </row>
    <row r="263" spans="1:11" ht="14.5" thickBot="1" x14ac:dyDescent="0.35">
      <c r="A263" s="629" t="s">
        <v>223</v>
      </c>
      <c r="B263" s="630"/>
      <c r="C263" s="191">
        <v>31.634782608695701</v>
      </c>
      <c r="D263" s="191">
        <v>10.838795196514001</v>
      </c>
      <c r="E263" s="192">
        <v>115</v>
      </c>
      <c r="F263" s="193">
        <v>19.63</v>
      </c>
      <c r="G263" s="193">
        <v>6.01791097684674</v>
      </c>
      <c r="H263" s="192">
        <v>115</v>
      </c>
      <c r="I263" s="193">
        <v>11.8</v>
      </c>
      <c r="J263" s="193">
        <v>8.7732375420763002</v>
      </c>
      <c r="K263" s="194">
        <v>115</v>
      </c>
    </row>
    <row r="264" spans="1:11" ht="26.5" thickBot="1" x14ac:dyDescent="0.35">
      <c r="A264" s="173" t="s">
        <v>224</v>
      </c>
      <c r="B264" s="168" t="s">
        <v>225</v>
      </c>
      <c r="C264" s="187">
        <v>37.8333333333333</v>
      </c>
      <c r="D264" s="187">
        <v>14.3832815406912</v>
      </c>
      <c r="E264" s="188">
        <v>12</v>
      </c>
      <c r="F264" s="189">
        <v>19.399999999999999</v>
      </c>
      <c r="G264" s="189">
        <v>9.0578388396153606</v>
      </c>
      <c r="H264" s="188">
        <v>12</v>
      </c>
      <c r="I264" s="189">
        <v>18.5</v>
      </c>
      <c r="J264" s="189">
        <v>11.335784048754601</v>
      </c>
      <c r="K264" s="190">
        <v>12</v>
      </c>
    </row>
    <row r="265" spans="1:11" ht="14.5" thickBot="1" x14ac:dyDescent="0.35">
      <c r="A265" s="629" t="s">
        <v>226</v>
      </c>
      <c r="B265" s="630"/>
      <c r="C265" s="191">
        <v>37.8333333333333</v>
      </c>
      <c r="D265" s="191">
        <v>14.3832815406912</v>
      </c>
      <c r="E265" s="192">
        <v>12</v>
      </c>
      <c r="F265" s="193">
        <v>19.399999999999999</v>
      </c>
      <c r="G265" s="193">
        <v>9.0578388396153606</v>
      </c>
      <c r="H265" s="192">
        <v>12</v>
      </c>
      <c r="I265" s="193">
        <v>18.5</v>
      </c>
      <c r="J265" s="193">
        <v>11.335784048754601</v>
      </c>
      <c r="K265" s="194">
        <v>12</v>
      </c>
    </row>
    <row r="266" spans="1:11" ht="14.5" thickBot="1" x14ac:dyDescent="0.35">
      <c r="A266" s="173" t="s">
        <v>227</v>
      </c>
      <c r="B266" s="168" t="s">
        <v>228</v>
      </c>
      <c r="C266" s="187">
        <v>28.786734285333001</v>
      </c>
      <c r="D266" s="187">
        <v>10.8654414545873</v>
      </c>
      <c r="E266" s="188">
        <v>14986</v>
      </c>
      <c r="F266" s="189">
        <v>16.2051125057401</v>
      </c>
      <c r="G266" s="189">
        <v>4.2408930679004904</v>
      </c>
      <c r="H266" s="188">
        <v>14986</v>
      </c>
      <c r="I266" s="189">
        <v>12.4956375325272</v>
      </c>
      <c r="J266" s="189">
        <v>10.0725050473437</v>
      </c>
      <c r="K266" s="190">
        <v>14986</v>
      </c>
    </row>
    <row r="267" spans="1:11" ht="14.5" thickBot="1" x14ac:dyDescent="0.35">
      <c r="A267" s="629" t="s">
        <v>229</v>
      </c>
      <c r="B267" s="630"/>
      <c r="C267" s="191">
        <v>28.786734285333001</v>
      </c>
      <c r="D267" s="191">
        <v>10.8654414545873</v>
      </c>
      <c r="E267" s="192">
        <v>14986</v>
      </c>
      <c r="F267" s="193">
        <v>16.2051125057401</v>
      </c>
      <c r="G267" s="193">
        <v>4.2408930679004904</v>
      </c>
      <c r="H267" s="192">
        <v>14986</v>
      </c>
      <c r="I267" s="193">
        <v>12.4956375325272</v>
      </c>
      <c r="J267" s="193">
        <v>10.0725050473437</v>
      </c>
      <c r="K267" s="194">
        <v>14986</v>
      </c>
    </row>
    <row r="268" spans="1:11" ht="26.5" thickBot="1" x14ac:dyDescent="0.35">
      <c r="A268" s="173" t="s">
        <v>230</v>
      </c>
      <c r="B268" s="168" t="s">
        <v>231</v>
      </c>
      <c r="C268" s="187">
        <v>47.570844686648499</v>
      </c>
      <c r="D268" s="187">
        <v>13.738436341850999</v>
      </c>
      <c r="E268" s="188">
        <v>734</v>
      </c>
      <c r="F268" s="189">
        <v>25.245247148289</v>
      </c>
      <c r="G268" s="189">
        <v>14.702080391684801</v>
      </c>
      <c r="H268" s="188">
        <v>734</v>
      </c>
      <c r="I268" s="189">
        <v>25.8269961977186</v>
      </c>
      <c r="J268" s="189">
        <v>16.864347101221</v>
      </c>
      <c r="K268" s="190">
        <v>734</v>
      </c>
    </row>
    <row r="269" spans="1:11" ht="14.5" thickBot="1" x14ac:dyDescent="0.35">
      <c r="A269" s="629" t="s">
        <v>232</v>
      </c>
      <c r="B269" s="630"/>
      <c r="C269" s="191">
        <v>47.570844686648499</v>
      </c>
      <c r="D269" s="191">
        <v>13.738436341850999</v>
      </c>
      <c r="E269" s="192">
        <v>734</v>
      </c>
      <c r="F269" s="193">
        <v>25.245247148289</v>
      </c>
      <c r="G269" s="193">
        <v>14.702080391684801</v>
      </c>
      <c r="H269" s="192">
        <v>734</v>
      </c>
      <c r="I269" s="193">
        <v>25.8269961977186</v>
      </c>
      <c r="J269" s="193">
        <v>16.864347101221</v>
      </c>
      <c r="K269" s="194">
        <v>734</v>
      </c>
    </row>
    <row r="270" spans="1:11" ht="14.5" thickBot="1" x14ac:dyDescent="0.35">
      <c r="A270" s="631" t="s">
        <v>103</v>
      </c>
      <c r="B270" s="632"/>
      <c r="C270" s="195">
        <v>41.161638549606103</v>
      </c>
      <c r="D270" s="195">
        <v>11.5294504938943</v>
      </c>
      <c r="E270" s="196">
        <v>125428</v>
      </c>
      <c r="F270" s="195">
        <v>21.089105079376498</v>
      </c>
      <c r="G270" s="195">
        <v>7.1295787992148902</v>
      </c>
      <c r="H270" s="196">
        <v>125428</v>
      </c>
      <c r="I270" s="195">
        <v>20.061575290687198</v>
      </c>
      <c r="J270" s="195">
        <v>11.4304962861713</v>
      </c>
      <c r="K270" s="197">
        <v>125428</v>
      </c>
    </row>
    <row r="271" spans="1:11" ht="14.5" thickTop="1" x14ac:dyDescent="0.3"/>
    <row r="272" spans="1:11" ht="14.5" thickBot="1" x14ac:dyDescent="0.35">
      <c r="A272" s="161" t="s">
        <v>280</v>
      </c>
    </row>
    <row r="273" spans="1:10" ht="66" thickTop="1" thickBot="1" x14ac:dyDescent="0.35">
      <c r="A273" s="292" t="s">
        <v>192</v>
      </c>
      <c r="B273" s="292" t="s">
        <v>443</v>
      </c>
      <c r="C273" s="292" t="s">
        <v>281</v>
      </c>
      <c r="D273" s="292" t="s">
        <v>444</v>
      </c>
      <c r="E273" s="292" t="s">
        <v>282</v>
      </c>
      <c r="F273" s="292" t="s">
        <v>283</v>
      </c>
      <c r="G273" s="292" t="s">
        <v>445</v>
      </c>
      <c r="H273" s="292" t="s">
        <v>99</v>
      </c>
      <c r="I273" s="292" t="s">
        <v>446</v>
      </c>
      <c r="J273" s="292" t="s">
        <v>103</v>
      </c>
    </row>
    <row r="274" spans="1:10" ht="18" customHeight="1" thickTop="1" thickBot="1" x14ac:dyDescent="0.35">
      <c r="A274" s="633" t="s">
        <v>236</v>
      </c>
      <c r="B274" s="634"/>
      <c r="C274" s="634"/>
      <c r="D274" s="634"/>
      <c r="E274" s="634"/>
      <c r="F274" s="634"/>
      <c r="G274" s="634"/>
      <c r="H274" s="634"/>
      <c r="I274" s="634"/>
      <c r="J274" s="635"/>
    </row>
    <row r="275" spans="1:10" ht="14.5" thickTop="1" x14ac:dyDescent="0.3">
      <c r="A275" s="290" t="s">
        <v>197</v>
      </c>
      <c r="B275" s="166">
        <v>83</v>
      </c>
      <c r="C275" s="166">
        <v>107</v>
      </c>
      <c r="D275" s="166">
        <v>1062</v>
      </c>
      <c r="E275" s="166">
        <v>246</v>
      </c>
      <c r="F275" s="166"/>
      <c r="G275" s="166">
        <v>2188</v>
      </c>
      <c r="H275" s="166">
        <v>784</v>
      </c>
      <c r="I275" s="166">
        <v>33</v>
      </c>
      <c r="J275" s="198">
        <v>4503</v>
      </c>
    </row>
    <row r="276" spans="1:10" x14ac:dyDescent="0.3">
      <c r="A276" s="290" t="s">
        <v>203</v>
      </c>
      <c r="B276" s="169">
        <v>277</v>
      </c>
      <c r="C276" s="169">
        <v>55</v>
      </c>
      <c r="D276" s="169">
        <v>202</v>
      </c>
      <c r="E276" s="169">
        <v>540</v>
      </c>
      <c r="F276" s="169">
        <v>3</v>
      </c>
      <c r="G276" s="169">
        <v>3252</v>
      </c>
      <c r="H276" s="169">
        <v>1894</v>
      </c>
      <c r="I276" s="169">
        <v>86</v>
      </c>
      <c r="J276" s="199">
        <v>6309</v>
      </c>
    </row>
    <row r="277" spans="1:10" x14ac:dyDescent="0.3">
      <c r="A277" s="290" t="s">
        <v>207</v>
      </c>
      <c r="B277" s="169">
        <v>6</v>
      </c>
      <c r="C277" s="385"/>
      <c r="D277" s="169">
        <v>4</v>
      </c>
      <c r="E277" s="169">
        <v>14</v>
      </c>
      <c r="F277" s="385"/>
      <c r="G277" s="169">
        <v>33</v>
      </c>
      <c r="H277" s="169">
        <v>15</v>
      </c>
      <c r="I277" s="169">
        <v>2</v>
      </c>
      <c r="J277" s="199">
        <v>74</v>
      </c>
    </row>
    <row r="278" spans="1:10" ht="26" x14ac:dyDescent="0.3">
      <c r="A278" s="290" t="s">
        <v>213</v>
      </c>
      <c r="B278" s="169">
        <v>4</v>
      </c>
      <c r="C278" s="169">
        <v>4</v>
      </c>
      <c r="D278" s="169">
        <v>3</v>
      </c>
      <c r="E278" s="169">
        <v>14</v>
      </c>
      <c r="F278" s="385"/>
      <c r="G278" s="169">
        <v>77</v>
      </c>
      <c r="H278" s="169">
        <v>37</v>
      </c>
      <c r="I278" s="385"/>
      <c r="J278" s="199">
        <v>139</v>
      </c>
    </row>
    <row r="279" spans="1:10" x14ac:dyDescent="0.3">
      <c r="A279" s="290" t="s">
        <v>219</v>
      </c>
      <c r="B279" s="169">
        <v>5</v>
      </c>
      <c r="C279" s="385"/>
      <c r="D279" s="385"/>
      <c r="E279" s="169">
        <v>5</v>
      </c>
      <c r="F279" s="169"/>
      <c r="G279" s="169">
        <v>8</v>
      </c>
      <c r="H279" s="169">
        <v>9</v>
      </c>
      <c r="I279" s="385">
        <v>1</v>
      </c>
      <c r="J279" s="199">
        <v>28</v>
      </c>
    </row>
    <row r="280" spans="1:10" ht="26" x14ac:dyDescent="0.3">
      <c r="A280" s="290" t="s">
        <v>224</v>
      </c>
      <c r="B280" s="385">
        <v>1</v>
      </c>
      <c r="C280" s="385"/>
      <c r="D280" s="385"/>
      <c r="E280" s="385"/>
      <c r="F280" s="385"/>
      <c r="G280" s="169">
        <v>2</v>
      </c>
      <c r="H280" s="385"/>
      <c r="I280" s="385"/>
      <c r="J280" s="199">
        <v>3</v>
      </c>
    </row>
    <row r="281" spans="1:10" x14ac:dyDescent="0.3">
      <c r="A281" s="290" t="s">
        <v>227</v>
      </c>
      <c r="B281" s="169">
        <v>972</v>
      </c>
      <c r="C281" s="169">
        <v>24</v>
      </c>
      <c r="D281" s="169">
        <v>249</v>
      </c>
      <c r="E281" s="169">
        <v>517</v>
      </c>
      <c r="F281" s="169">
        <v>7</v>
      </c>
      <c r="G281" s="169">
        <v>1140</v>
      </c>
      <c r="H281" s="169">
        <v>1333</v>
      </c>
      <c r="I281" s="169">
        <v>120</v>
      </c>
      <c r="J281" s="199">
        <v>4362</v>
      </c>
    </row>
    <row r="282" spans="1:10" ht="26.5" thickBot="1" x14ac:dyDescent="0.35">
      <c r="A282" s="291" t="s">
        <v>230</v>
      </c>
      <c r="B282" s="264">
        <v>4</v>
      </c>
      <c r="C282" s="264">
        <v>3</v>
      </c>
      <c r="D282" s="264">
        <v>12</v>
      </c>
      <c r="E282" s="264">
        <v>25</v>
      </c>
      <c r="F282" s="385"/>
      <c r="G282" s="264">
        <v>141</v>
      </c>
      <c r="H282" s="264">
        <v>67</v>
      </c>
      <c r="I282" s="385">
        <v>1</v>
      </c>
      <c r="J282" s="265">
        <v>253</v>
      </c>
    </row>
    <row r="283" spans="1:10" ht="18" customHeight="1" thickTop="1" thickBot="1" x14ac:dyDescent="0.35">
      <c r="A283" s="266" t="s">
        <v>103</v>
      </c>
      <c r="B283" s="267">
        <v>1352</v>
      </c>
      <c r="C283" s="267">
        <v>193</v>
      </c>
      <c r="D283" s="267">
        <v>1532</v>
      </c>
      <c r="E283" s="267">
        <v>1361</v>
      </c>
      <c r="F283" s="267">
        <v>10</v>
      </c>
      <c r="G283" s="267">
        <v>6841</v>
      </c>
      <c r="H283" s="267">
        <v>4139</v>
      </c>
      <c r="I283" s="267">
        <v>243</v>
      </c>
      <c r="J283" s="268">
        <v>15671</v>
      </c>
    </row>
    <row r="284" spans="1:10" ht="16.5" thickTop="1" thickBot="1" x14ac:dyDescent="0.35">
      <c r="A284" s="633" t="s">
        <v>237</v>
      </c>
      <c r="B284" s="634"/>
      <c r="C284" s="634"/>
      <c r="D284" s="634"/>
      <c r="E284" s="634"/>
      <c r="F284" s="634"/>
      <c r="G284" s="634"/>
      <c r="H284" s="634"/>
      <c r="I284" s="634"/>
      <c r="J284" s="635"/>
    </row>
    <row r="285" spans="1:10" ht="14.5" thickTop="1" x14ac:dyDescent="0.3">
      <c r="A285" s="290" t="s">
        <v>197</v>
      </c>
      <c r="B285" s="166">
        <v>1047</v>
      </c>
      <c r="C285" s="166">
        <v>1315</v>
      </c>
      <c r="D285" s="166">
        <v>5834</v>
      </c>
      <c r="E285" s="166">
        <v>1495</v>
      </c>
      <c r="F285" s="166">
        <v>8</v>
      </c>
      <c r="G285" s="166">
        <v>57036</v>
      </c>
      <c r="H285" s="166">
        <v>7004</v>
      </c>
      <c r="I285" s="166">
        <v>1789</v>
      </c>
      <c r="J285" s="198">
        <v>75528</v>
      </c>
    </row>
    <row r="286" spans="1:10" x14ac:dyDescent="0.3">
      <c r="A286" s="290" t="s">
        <v>203</v>
      </c>
      <c r="B286" s="169">
        <v>553</v>
      </c>
      <c r="C286" s="169">
        <v>206</v>
      </c>
      <c r="D286" s="169">
        <v>636</v>
      </c>
      <c r="E286" s="169">
        <v>1341</v>
      </c>
      <c r="F286" s="169">
        <v>6</v>
      </c>
      <c r="G286" s="169">
        <v>13314</v>
      </c>
      <c r="H286" s="169">
        <v>5791</v>
      </c>
      <c r="I286" s="169">
        <v>403</v>
      </c>
      <c r="J286" s="199">
        <v>22250</v>
      </c>
    </row>
    <row r="287" spans="1:10" x14ac:dyDescent="0.3">
      <c r="A287" s="290" t="s">
        <v>207</v>
      </c>
      <c r="B287" s="169">
        <v>5</v>
      </c>
      <c r="C287" s="169">
        <v>4</v>
      </c>
      <c r="D287" s="169">
        <v>15</v>
      </c>
      <c r="E287" s="169">
        <v>20</v>
      </c>
      <c r="F287" s="385"/>
      <c r="G287" s="169">
        <v>143</v>
      </c>
      <c r="H287" s="169">
        <v>71</v>
      </c>
      <c r="I287" s="169">
        <v>7</v>
      </c>
      <c r="J287" s="199">
        <v>265</v>
      </c>
    </row>
    <row r="288" spans="1:10" ht="26" x14ac:dyDescent="0.3">
      <c r="A288" s="290" t="s">
        <v>213</v>
      </c>
      <c r="B288" s="169">
        <v>5</v>
      </c>
      <c r="C288" s="169">
        <v>20</v>
      </c>
      <c r="D288" s="169">
        <v>9</v>
      </c>
      <c r="E288" s="169">
        <v>44</v>
      </c>
      <c r="F288" s="385"/>
      <c r="G288" s="169">
        <v>313</v>
      </c>
      <c r="H288" s="169">
        <v>117</v>
      </c>
      <c r="I288" s="169">
        <v>5</v>
      </c>
      <c r="J288" s="199">
        <v>513</v>
      </c>
    </row>
    <row r="289" spans="1:10" x14ac:dyDescent="0.3">
      <c r="A289" s="290" t="s">
        <v>219</v>
      </c>
      <c r="B289" s="169">
        <v>1</v>
      </c>
      <c r="C289" s="385"/>
      <c r="D289" s="169">
        <v>2</v>
      </c>
      <c r="E289" s="169">
        <v>12</v>
      </c>
      <c r="F289" s="385">
        <v>1</v>
      </c>
      <c r="G289" s="169">
        <v>51</v>
      </c>
      <c r="H289" s="169">
        <v>19</v>
      </c>
      <c r="I289" s="169">
        <v>1</v>
      </c>
      <c r="J289" s="199">
        <v>87</v>
      </c>
    </row>
    <row r="290" spans="1:10" ht="26" x14ac:dyDescent="0.3">
      <c r="A290" s="290" t="s">
        <v>224</v>
      </c>
      <c r="B290" s="385"/>
      <c r="C290" s="385"/>
      <c r="D290" s="385"/>
      <c r="E290" s="385"/>
      <c r="F290" s="385">
        <v>1</v>
      </c>
      <c r="G290" s="169">
        <v>7</v>
      </c>
      <c r="H290" s="385">
        <v>1</v>
      </c>
      <c r="I290" s="385"/>
      <c r="J290" s="199">
        <v>9</v>
      </c>
    </row>
    <row r="291" spans="1:10" x14ac:dyDescent="0.3">
      <c r="A291" s="290" t="s">
        <v>227</v>
      </c>
      <c r="B291" s="169">
        <v>1061</v>
      </c>
      <c r="C291" s="169">
        <v>96</v>
      </c>
      <c r="D291" s="169">
        <v>378</v>
      </c>
      <c r="E291" s="169">
        <v>915</v>
      </c>
      <c r="F291" s="169">
        <v>8</v>
      </c>
      <c r="G291" s="169">
        <v>4432</v>
      </c>
      <c r="H291" s="169">
        <v>3348</v>
      </c>
      <c r="I291" s="169">
        <v>386</v>
      </c>
      <c r="J291" s="199">
        <v>10624</v>
      </c>
    </row>
    <row r="292" spans="1:10" ht="26.5" thickBot="1" x14ac:dyDescent="0.35">
      <c r="A292" s="291" t="s">
        <v>230</v>
      </c>
      <c r="B292" s="264">
        <v>9</v>
      </c>
      <c r="C292" s="264">
        <v>16</v>
      </c>
      <c r="D292" s="264">
        <v>22</v>
      </c>
      <c r="E292" s="264">
        <v>24</v>
      </c>
      <c r="F292" s="264"/>
      <c r="G292" s="264">
        <v>299</v>
      </c>
      <c r="H292" s="264">
        <v>103</v>
      </c>
      <c r="I292" s="264">
        <v>8</v>
      </c>
      <c r="J292" s="265">
        <v>481</v>
      </c>
    </row>
    <row r="293" spans="1:10" ht="18" customHeight="1" thickTop="1" thickBot="1" x14ac:dyDescent="0.35">
      <c r="A293" s="266" t="s">
        <v>103</v>
      </c>
      <c r="B293" s="267">
        <v>2681</v>
      </c>
      <c r="C293" s="267">
        <v>1657</v>
      </c>
      <c r="D293" s="267">
        <v>6896</v>
      </c>
      <c r="E293" s="267">
        <v>3851</v>
      </c>
      <c r="F293" s="267">
        <v>24</v>
      </c>
      <c r="G293" s="267">
        <v>75595</v>
      </c>
      <c r="H293" s="267">
        <v>16454</v>
      </c>
      <c r="I293" s="267">
        <v>2599</v>
      </c>
      <c r="J293" s="268">
        <v>109757</v>
      </c>
    </row>
    <row r="294" spans="1:10" ht="16.5" thickTop="1" thickBot="1" x14ac:dyDescent="0.35">
      <c r="A294" s="633" t="s">
        <v>17</v>
      </c>
      <c r="B294" s="634"/>
      <c r="C294" s="634"/>
      <c r="D294" s="634"/>
      <c r="E294" s="634"/>
      <c r="F294" s="634"/>
      <c r="G294" s="634"/>
      <c r="H294" s="634"/>
      <c r="I294" s="634"/>
      <c r="J294" s="635"/>
    </row>
    <row r="295" spans="1:10" ht="14.5" thickTop="1" x14ac:dyDescent="0.3">
      <c r="A295" s="290" t="s">
        <v>197</v>
      </c>
      <c r="B295" s="166">
        <v>1130</v>
      </c>
      <c r="C295" s="166">
        <v>1422</v>
      </c>
      <c r="D295" s="166">
        <v>6896</v>
      </c>
      <c r="E295" s="166">
        <v>1741</v>
      </c>
      <c r="F295" s="166">
        <v>8</v>
      </c>
      <c r="G295" s="166">
        <v>59224</v>
      </c>
      <c r="H295" s="166">
        <v>7788</v>
      </c>
      <c r="I295" s="166">
        <v>1822</v>
      </c>
      <c r="J295" s="198">
        <v>80031</v>
      </c>
    </row>
    <row r="296" spans="1:10" x14ac:dyDescent="0.3">
      <c r="A296" s="290" t="s">
        <v>203</v>
      </c>
      <c r="B296" s="169">
        <v>830</v>
      </c>
      <c r="C296" s="169">
        <v>261</v>
      </c>
      <c r="D296" s="169">
        <v>838</v>
      </c>
      <c r="E296" s="169">
        <v>1881</v>
      </c>
      <c r="F296" s="169">
        <v>9</v>
      </c>
      <c r="G296" s="169">
        <v>16566</v>
      </c>
      <c r="H296" s="169">
        <v>7685</v>
      </c>
      <c r="I296" s="169">
        <v>489</v>
      </c>
      <c r="J296" s="199">
        <v>28559</v>
      </c>
    </row>
    <row r="297" spans="1:10" x14ac:dyDescent="0.3">
      <c r="A297" s="290" t="s">
        <v>207</v>
      </c>
      <c r="B297" s="169">
        <v>11</v>
      </c>
      <c r="C297" s="169">
        <v>4</v>
      </c>
      <c r="D297" s="169">
        <v>19</v>
      </c>
      <c r="E297" s="169">
        <v>34</v>
      </c>
      <c r="F297" s="385"/>
      <c r="G297" s="169">
        <v>176</v>
      </c>
      <c r="H297" s="169">
        <v>86</v>
      </c>
      <c r="I297" s="169">
        <v>9</v>
      </c>
      <c r="J297" s="199">
        <v>339</v>
      </c>
    </row>
    <row r="298" spans="1:10" ht="26" x14ac:dyDescent="0.3">
      <c r="A298" s="290" t="s">
        <v>213</v>
      </c>
      <c r="B298" s="169">
        <v>9</v>
      </c>
      <c r="C298" s="169">
        <v>24</v>
      </c>
      <c r="D298" s="169">
        <v>12</v>
      </c>
      <c r="E298" s="169">
        <v>58</v>
      </c>
      <c r="F298" s="385"/>
      <c r="G298" s="169">
        <v>390</v>
      </c>
      <c r="H298" s="169">
        <v>154</v>
      </c>
      <c r="I298" s="169">
        <v>5</v>
      </c>
      <c r="J298" s="199">
        <v>652</v>
      </c>
    </row>
    <row r="299" spans="1:10" x14ac:dyDescent="0.3">
      <c r="A299" s="290" t="s">
        <v>219</v>
      </c>
      <c r="B299" s="169">
        <v>6</v>
      </c>
      <c r="C299" s="385"/>
      <c r="D299" s="169">
        <v>2</v>
      </c>
      <c r="E299" s="169">
        <v>17</v>
      </c>
      <c r="F299" s="169">
        <v>1</v>
      </c>
      <c r="G299" s="169">
        <v>59</v>
      </c>
      <c r="H299" s="169">
        <v>28</v>
      </c>
      <c r="I299" s="169">
        <v>2</v>
      </c>
      <c r="J299" s="199">
        <v>115</v>
      </c>
    </row>
    <row r="300" spans="1:10" ht="26" x14ac:dyDescent="0.3">
      <c r="A300" s="290" t="s">
        <v>224</v>
      </c>
      <c r="B300" s="385">
        <v>1</v>
      </c>
      <c r="C300" s="385"/>
      <c r="D300" s="385"/>
      <c r="E300" s="385"/>
      <c r="F300" s="385">
        <v>1</v>
      </c>
      <c r="G300" s="169">
        <v>9</v>
      </c>
      <c r="H300" s="385">
        <v>1</v>
      </c>
      <c r="I300" s="385"/>
      <c r="J300" s="199">
        <v>12</v>
      </c>
    </row>
    <row r="301" spans="1:10" x14ac:dyDescent="0.3">
      <c r="A301" s="290" t="s">
        <v>227</v>
      </c>
      <c r="B301" s="169">
        <v>2033</v>
      </c>
      <c r="C301" s="169">
        <v>120</v>
      </c>
      <c r="D301" s="169">
        <v>627</v>
      </c>
      <c r="E301" s="169">
        <v>1432</v>
      </c>
      <c r="F301" s="169">
        <v>15</v>
      </c>
      <c r="G301" s="169">
        <v>5572</v>
      </c>
      <c r="H301" s="169">
        <v>4681</v>
      </c>
      <c r="I301" s="169">
        <v>506</v>
      </c>
      <c r="J301" s="199">
        <v>14986</v>
      </c>
    </row>
    <row r="302" spans="1:10" ht="26.5" thickBot="1" x14ac:dyDescent="0.35">
      <c r="A302" s="291" t="s">
        <v>230</v>
      </c>
      <c r="B302" s="264">
        <v>13</v>
      </c>
      <c r="C302" s="264">
        <v>19</v>
      </c>
      <c r="D302" s="264">
        <v>34</v>
      </c>
      <c r="E302" s="264">
        <v>49</v>
      </c>
      <c r="F302" s="264"/>
      <c r="G302" s="264">
        <v>440</v>
      </c>
      <c r="H302" s="264">
        <v>170</v>
      </c>
      <c r="I302" s="264">
        <v>9</v>
      </c>
      <c r="J302" s="265">
        <v>734</v>
      </c>
    </row>
    <row r="303" spans="1:10" ht="15" thickTop="1" thickBot="1" x14ac:dyDescent="0.35">
      <c r="A303" s="266" t="s">
        <v>103</v>
      </c>
      <c r="B303" s="267">
        <v>4033</v>
      </c>
      <c r="C303" s="267">
        <v>1850</v>
      </c>
      <c r="D303" s="267">
        <v>8428</v>
      </c>
      <c r="E303" s="267">
        <v>5212</v>
      </c>
      <c r="F303" s="267">
        <v>34</v>
      </c>
      <c r="G303" s="267">
        <v>82436</v>
      </c>
      <c r="H303" s="267">
        <v>20593</v>
      </c>
      <c r="I303" s="267">
        <v>2842</v>
      </c>
      <c r="J303" s="268">
        <v>125428</v>
      </c>
    </row>
    <row r="304" spans="1:10" ht="14.5" thickTop="1" x14ac:dyDescent="0.3"/>
    <row r="305" spans="1:11" x14ac:dyDescent="0.3">
      <c r="A305" s="161" t="s">
        <v>284</v>
      </c>
    </row>
    <row r="306" spans="1:11" ht="14.5" thickBot="1" x14ac:dyDescent="0.35"/>
    <row r="307" spans="1:11" ht="27" thickTop="1" thickBot="1" x14ac:dyDescent="0.35">
      <c r="A307" s="292" t="s">
        <v>192</v>
      </c>
      <c r="B307" s="292" t="s">
        <v>193</v>
      </c>
      <c r="C307" s="292" t="s">
        <v>474</v>
      </c>
      <c r="D307" s="292" t="s">
        <v>285</v>
      </c>
      <c r="E307" s="292" t="s">
        <v>286</v>
      </c>
      <c r="F307" s="292" t="s">
        <v>287</v>
      </c>
      <c r="G307" s="292" t="s">
        <v>288</v>
      </c>
      <c r="H307" s="292" t="s">
        <v>289</v>
      </c>
      <c r="I307" s="292" t="s">
        <v>388</v>
      </c>
      <c r="J307" s="292" t="s">
        <v>290</v>
      </c>
      <c r="K307" s="292" t="s">
        <v>103</v>
      </c>
    </row>
    <row r="308" spans="1:11" ht="14.5" thickTop="1" x14ac:dyDescent="0.3">
      <c r="A308" s="492" t="s">
        <v>197</v>
      </c>
      <c r="B308" s="165" t="s">
        <v>198</v>
      </c>
      <c r="C308" s="166">
        <v>21983</v>
      </c>
      <c r="D308" s="166">
        <v>35349</v>
      </c>
      <c r="E308" s="166">
        <v>193</v>
      </c>
      <c r="F308" s="166">
        <v>5202</v>
      </c>
      <c r="G308" s="166">
        <v>460</v>
      </c>
      <c r="H308" s="166">
        <v>2202</v>
      </c>
      <c r="I308" s="166">
        <v>11492</v>
      </c>
      <c r="J308" s="166">
        <v>388</v>
      </c>
      <c r="K308" s="167">
        <v>77269</v>
      </c>
    </row>
    <row r="309" spans="1:11" ht="26" x14ac:dyDescent="0.3">
      <c r="A309" s="493"/>
      <c r="B309" s="168" t="s">
        <v>199</v>
      </c>
      <c r="C309" s="169">
        <v>57</v>
      </c>
      <c r="D309" s="169">
        <v>76</v>
      </c>
      <c r="E309" s="169">
        <v>686</v>
      </c>
      <c r="F309" s="169">
        <v>8</v>
      </c>
      <c r="G309" s="169">
        <v>1</v>
      </c>
      <c r="H309" s="169">
        <v>12</v>
      </c>
      <c r="I309" s="169">
        <v>90</v>
      </c>
      <c r="J309" s="385">
        <v>2</v>
      </c>
      <c r="K309" s="170">
        <v>932</v>
      </c>
    </row>
    <row r="310" spans="1:11" ht="26" x14ac:dyDescent="0.3">
      <c r="A310" s="493"/>
      <c r="B310" s="168" t="s">
        <v>200</v>
      </c>
      <c r="C310" s="169">
        <v>19</v>
      </c>
      <c r="D310" s="169">
        <v>22</v>
      </c>
      <c r="E310" s="169">
        <v>171</v>
      </c>
      <c r="F310" s="169">
        <v>21</v>
      </c>
      <c r="G310" s="169">
        <v>2</v>
      </c>
      <c r="H310" s="169">
        <v>20</v>
      </c>
      <c r="I310" s="169">
        <v>57</v>
      </c>
      <c r="J310" s="169">
        <v>1</v>
      </c>
      <c r="K310" s="170">
        <v>313</v>
      </c>
    </row>
    <row r="311" spans="1:11" ht="26" x14ac:dyDescent="0.3">
      <c r="A311" s="493"/>
      <c r="B311" s="168" t="s">
        <v>412</v>
      </c>
      <c r="C311" s="169">
        <v>1</v>
      </c>
      <c r="D311" s="385">
        <v>1</v>
      </c>
      <c r="E311" s="169">
        <v>1</v>
      </c>
      <c r="F311" s="169">
        <v>1</v>
      </c>
      <c r="G311" s="385"/>
      <c r="H311" s="385"/>
      <c r="I311" s="385"/>
      <c r="J311" s="385"/>
      <c r="K311" s="170">
        <v>4</v>
      </c>
    </row>
    <row r="312" spans="1:11" x14ac:dyDescent="0.3">
      <c r="A312" s="494"/>
      <c r="B312" s="168" t="s">
        <v>201</v>
      </c>
      <c r="C312" s="169">
        <v>380</v>
      </c>
      <c r="D312" s="169">
        <v>232</v>
      </c>
      <c r="E312" s="169">
        <v>685</v>
      </c>
      <c r="F312" s="169">
        <v>47</v>
      </c>
      <c r="G312" s="169">
        <v>11</v>
      </c>
      <c r="H312" s="169">
        <v>32</v>
      </c>
      <c r="I312" s="169">
        <v>124</v>
      </c>
      <c r="J312" s="169">
        <v>2</v>
      </c>
      <c r="K312" s="170">
        <v>1513</v>
      </c>
    </row>
    <row r="313" spans="1:11" x14ac:dyDescent="0.3">
      <c r="A313" s="356" t="s">
        <v>202</v>
      </c>
      <c r="B313" s="495"/>
      <c r="C313" s="171">
        <v>22440</v>
      </c>
      <c r="D313" s="171">
        <v>35680</v>
      </c>
      <c r="E313" s="171">
        <v>1736</v>
      </c>
      <c r="F313" s="171">
        <v>5279</v>
      </c>
      <c r="G313" s="171">
        <v>474</v>
      </c>
      <c r="H313" s="171">
        <v>2266</v>
      </c>
      <c r="I313" s="171">
        <v>11763</v>
      </c>
      <c r="J313" s="171">
        <v>393</v>
      </c>
      <c r="K313" s="172">
        <v>80031</v>
      </c>
    </row>
    <row r="314" spans="1:11" ht="26" x14ac:dyDescent="0.3">
      <c r="A314" s="361" t="s">
        <v>203</v>
      </c>
      <c r="B314" s="168" t="s">
        <v>204</v>
      </c>
      <c r="C314" s="169">
        <v>9673</v>
      </c>
      <c r="D314" s="169">
        <v>892</v>
      </c>
      <c r="E314" s="169">
        <v>94</v>
      </c>
      <c r="F314" s="169">
        <v>12864</v>
      </c>
      <c r="G314" s="169">
        <v>67</v>
      </c>
      <c r="H314" s="169">
        <v>260</v>
      </c>
      <c r="I314" s="169">
        <v>3094</v>
      </c>
      <c r="J314" s="169">
        <v>57</v>
      </c>
      <c r="K314" s="170">
        <v>27001</v>
      </c>
    </row>
    <row r="315" spans="1:11" x14ac:dyDescent="0.3">
      <c r="A315" s="355"/>
      <c r="B315" s="168" t="s">
        <v>205</v>
      </c>
      <c r="C315" s="169">
        <v>1344</v>
      </c>
      <c r="D315" s="169">
        <v>28</v>
      </c>
      <c r="E315" s="169">
        <v>2</v>
      </c>
      <c r="F315" s="169">
        <v>52</v>
      </c>
      <c r="G315" s="169">
        <v>2</v>
      </c>
      <c r="H315" s="169">
        <v>19</v>
      </c>
      <c r="I315" s="169">
        <v>104</v>
      </c>
      <c r="J315" s="169">
        <v>7</v>
      </c>
      <c r="K315" s="170">
        <v>1558</v>
      </c>
    </row>
    <row r="316" spans="1:11" x14ac:dyDescent="0.3">
      <c r="A316" s="356" t="s">
        <v>206</v>
      </c>
      <c r="B316" s="495"/>
      <c r="C316" s="171">
        <v>11017</v>
      </c>
      <c r="D316" s="171">
        <v>920</v>
      </c>
      <c r="E316" s="171">
        <v>96</v>
      </c>
      <c r="F316" s="171">
        <v>12916</v>
      </c>
      <c r="G316" s="171">
        <v>69</v>
      </c>
      <c r="H316" s="171">
        <v>279</v>
      </c>
      <c r="I316" s="171">
        <v>3198</v>
      </c>
      <c r="J316" s="171">
        <v>64</v>
      </c>
      <c r="K316" s="172">
        <v>28559</v>
      </c>
    </row>
    <row r="317" spans="1:11" ht="26" x14ac:dyDescent="0.3">
      <c r="A317" s="361" t="s">
        <v>207</v>
      </c>
      <c r="B317" s="168" t="s">
        <v>291</v>
      </c>
      <c r="C317" s="169">
        <v>38</v>
      </c>
      <c r="D317" s="169">
        <v>2</v>
      </c>
      <c r="E317" s="169">
        <v>53</v>
      </c>
      <c r="F317" s="169">
        <v>9</v>
      </c>
      <c r="G317" s="169"/>
      <c r="H317" s="169">
        <v>2</v>
      </c>
      <c r="I317" s="169">
        <v>21</v>
      </c>
      <c r="J317" s="169">
        <v>1</v>
      </c>
      <c r="K317" s="170">
        <v>126</v>
      </c>
    </row>
    <row r="318" spans="1:11" ht="26" x14ac:dyDescent="0.3">
      <c r="A318" s="350"/>
      <c r="B318" s="168" t="s">
        <v>209</v>
      </c>
      <c r="C318" s="169">
        <v>32</v>
      </c>
      <c r="D318" s="169">
        <v>1</v>
      </c>
      <c r="E318" s="169">
        <v>16</v>
      </c>
      <c r="F318" s="169">
        <v>3</v>
      </c>
      <c r="G318" s="385"/>
      <c r="H318" s="169"/>
      <c r="I318" s="169">
        <v>8</v>
      </c>
      <c r="J318" s="169">
        <v>1</v>
      </c>
      <c r="K318" s="170">
        <v>61</v>
      </c>
    </row>
    <row r="319" spans="1:11" ht="26" x14ac:dyDescent="0.3">
      <c r="A319" s="350"/>
      <c r="B319" s="168" t="s">
        <v>210</v>
      </c>
      <c r="C319" s="169">
        <v>8</v>
      </c>
      <c r="D319" s="385"/>
      <c r="E319" s="169">
        <v>93</v>
      </c>
      <c r="F319" s="169">
        <v>4</v>
      </c>
      <c r="G319" s="169"/>
      <c r="H319" s="169">
        <v>5</v>
      </c>
      <c r="I319" s="169">
        <v>6</v>
      </c>
      <c r="J319" s="385"/>
      <c r="K319" s="170">
        <v>116</v>
      </c>
    </row>
    <row r="320" spans="1:11" ht="26" x14ac:dyDescent="0.3">
      <c r="A320" s="350"/>
      <c r="B320" s="168" t="s">
        <v>452</v>
      </c>
      <c r="C320" s="169"/>
      <c r="D320" s="385"/>
      <c r="E320" s="385"/>
      <c r="F320" s="169">
        <v>1</v>
      </c>
      <c r="G320" s="385"/>
      <c r="H320" s="385"/>
      <c r="I320" s="385"/>
      <c r="J320" s="385"/>
      <c r="K320" s="170">
        <v>1</v>
      </c>
    </row>
    <row r="321" spans="1:11" x14ac:dyDescent="0.3">
      <c r="A321" s="355"/>
      <c r="B321" s="168" t="s">
        <v>211</v>
      </c>
      <c r="C321" s="169">
        <v>9</v>
      </c>
      <c r="D321" s="169">
        <v>5</v>
      </c>
      <c r="E321" s="169">
        <v>9</v>
      </c>
      <c r="F321" s="385">
        <v>1</v>
      </c>
      <c r="G321" s="169">
        <v>1</v>
      </c>
      <c r="H321" s="169"/>
      <c r="I321" s="169">
        <v>10</v>
      </c>
      <c r="J321" s="385"/>
      <c r="K321" s="170">
        <v>35</v>
      </c>
    </row>
    <row r="322" spans="1:11" x14ac:dyDescent="0.3">
      <c r="A322" s="356" t="s">
        <v>212</v>
      </c>
      <c r="B322" s="495"/>
      <c r="C322" s="171">
        <v>87</v>
      </c>
      <c r="D322" s="171">
        <v>8</v>
      </c>
      <c r="E322" s="171">
        <v>171</v>
      </c>
      <c r="F322" s="171">
        <v>18</v>
      </c>
      <c r="G322" s="171">
        <v>1</v>
      </c>
      <c r="H322" s="171">
        <v>7</v>
      </c>
      <c r="I322" s="171">
        <v>45</v>
      </c>
      <c r="J322" s="171">
        <v>2</v>
      </c>
      <c r="K322" s="172">
        <v>339</v>
      </c>
    </row>
    <row r="323" spans="1:11" ht="26" x14ac:dyDescent="0.3">
      <c r="A323" s="361" t="s">
        <v>213</v>
      </c>
      <c r="B323" s="168" t="s">
        <v>214</v>
      </c>
      <c r="C323" s="169">
        <v>1</v>
      </c>
      <c r="D323" s="169">
        <v>4</v>
      </c>
      <c r="E323" s="169">
        <v>181</v>
      </c>
      <c r="F323" s="385"/>
      <c r="G323" s="385"/>
      <c r="H323" s="169">
        <v>3</v>
      </c>
      <c r="I323" s="169">
        <v>11</v>
      </c>
      <c r="J323" s="385"/>
      <c r="K323" s="170">
        <v>200</v>
      </c>
    </row>
    <row r="324" spans="1:11" ht="39" x14ac:dyDescent="0.3">
      <c r="A324" s="350"/>
      <c r="B324" s="168" t="s">
        <v>215</v>
      </c>
      <c r="C324" s="169">
        <v>3</v>
      </c>
      <c r="D324" s="169">
        <v>6</v>
      </c>
      <c r="E324" s="169">
        <v>273</v>
      </c>
      <c r="F324" s="169">
        <v>2</v>
      </c>
      <c r="G324" s="385"/>
      <c r="H324" s="169">
        <v>8</v>
      </c>
      <c r="I324" s="169">
        <v>92</v>
      </c>
      <c r="J324" s="169"/>
      <c r="K324" s="170">
        <v>384</v>
      </c>
    </row>
    <row r="325" spans="1:11" x14ac:dyDescent="0.3">
      <c r="A325" s="350"/>
      <c r="B325" s="168" t="s">
        <v>216</v>
      </c>
      <c r="C325" s="169">
        <v>1</v>
      </c>
      <c r="D325" s="169">
        <v>1</v>
      </c>
      <c r="E325" s="169">
        <v>3</v>
      </c>
      <c r="F325" s="385"/>
      <c r="G325" s="385"/>
      <c r="H325" s="385"/>
      <c r="I325" s="169"/>
      <c r="J325" s="385"/>
      <c r="K325" s="170">
        <v>5</v>
      </c>
    </row>
    <row r="326" spans="1:11" ht="26" x14ac:dyDescent="0.3">
      <c r="A326" s="355"/>
      <c r="B326" s="168" t="s">
        <v>217</v>
      </c>
      <c r="C326" s="169"/>
      <c r="D326" s="169">
        <v>3</v>
      </c>
      <c r="E326" s="169">
        <v>47</v>
      </c>
      <c r="F326" s="385"/>
      <c r="G326" s="169">
        <v>1</v>
      </c>
      <c r="H326" s="169">
        <v>4</v>
      </c>
      <c r="I326" s="169">
        <v>8</v>
      </c>
      <c r="J326" s="385"/>
      <c r="K326" s="170">
        <v>63</v>
      </c>
    </row>
    <row r="327" spans="1:11" x14ac:dyDescent="0.3">
      <c r="A327" s="356" t="s">
        <v>218</v>
      </c>
      <c r="B327" s="495"/>
      <c r="C327" s="171">
        <v>5</v>
      </c>
      <c r="D327" s="171">
        <v>14</v>
      </c>
      <c r="E327" s="171">
        <v>504</v>
      </c>
      <c r="F327" s="171">
        <v>2</v>
      </c>
      <c r="G327" s="171">
        <v>1</v>
      </c>
      <c r="H327" s="171">
        <v>15</v>
      </c>
      <c r="I327" s="171">
        <v>111</v>
      </c>
      <c r="J327" s="171"/>
      <c r="K327" s="172">
        <v>652</v>
      </c>
    </row>
    <row r="328" spans="1:11" x14ac:dyDescent="0.3">
      <c r="A328" s="361" t="s">
        <v>219</v>
      </c>
      <c r="B328" s="168" t="s">
        <v>220</v>
      </c>
      <c r="C328" s="169">
        <v>1</v>
      </c>
      <c r="D328" s="385">
        <v>1</v>
      </c>
      <c r="E328" s="169">
        <v>11</v>
      </c>
      <c r="F328" s="385"/>
      <c r="G328" s="385"/>
      <c r="H328" s="385">
        <v>1</v>
      </c>
      <c r="I328" s="169">
        <v>4</v>
      </c>
      <c r="J328" s="385"/>
      <c r="K328" s="170">
        <v>18</v>
      </c>
    </row>
    <row r="329" spans="1:11" x14ac:dyDescent="0.3">
      <c r="A329" s="350"/>
      <c r="B329" s="168" t="s">
        <v>221</v>
      </c>
      <c r="C329" s="169">
        <v>17</v>
      </c>
      <c r="D329" s="169">
        <v>4</v>
      </c>
      <c r="E329" s="169">
        <v>10</v>
      </c>
      <c r="F329" s="169">
        <v>12</v>
      </c>
      <c r="G329" s="385"/>
      <c r="H329" s="169">
        <v>5</v>
      </c>
      <c r="I329" s="169">
        <v>12</v>
      </c>
      <c r="J329" s="385"/>
      <c r="K329" s="170">
        <v>60</v>
      </c>
    </row>
    <row r="330" spans="1:11" ht="26" x14ac:dyDescent="0.3">
      <c r="A330" s="355"/>
      <c r="B330" s="168" t="s">
        <v>222</v>
      </c>
      <c r="C330" s="169">
        <v>1</v>
      </c>
      <c r="D330" s="169">
        <v>1</v>
      </c>
      <c r="E330" s="169">
        <v>26</v>
      </c>
      <c r="F330" s="169">
        <v>2</v>
      </c>
      <c r="G330" s="385"/>
      <c r="H330" s="169">
        <v>1</v>
      </c>
      <c r="I330" s="169">
        <v>4</v>
      </c>
      <c r="J330" s="385">
        <v>2</v>
      </c>
      <c r="K330" s="170">
        <v>37</v>
      </c>
    </row>
    <row r="331" spans="1:11" x14ac:dyDescent="0.3">
      <c r="A331" s="356" t="s">
        <v>223</v>
      </c>
      <c r="B331" s="495"/>
      <c r="C331" s="171">
        <v>19</v>
      </c>
      <c r="D331" s="171">
        <v>6</v>
      </c>
      <c r="E331" s="171">
        <v>47</v>
      </c>
      <c r="F331" s="171">
        <v>14</v>
      </c>
      <c r="G331" s="388"/>
      <c r="H331" s="171">
        <v>7</v>
      </c>
      <c r="I331" s="171">
        <v>20</v>
      </c>
      <c r="J331" s="388">
        <v>2</v>
      </c>
      <c r="K331" s="172">
        <v>115</v>
      </c>
    </row>
    <row r="332" spans="1:11" ht="26" x14ac:dyDescent="0.3">
      <c r="A332" s="383" t="s">
        <v>224</v>
      </c>
      <c r="B332" s="168" t="s">
        <v>225</v>
      </c>
      <c r="C332" s="169">
        <v>10</v>
      </c>
      <c r="D332" s="385"/>
      <c r="E332" s="385"/>
      <c r="F332" s="169">
        <v>1</v>
      </c>
      <c r="G332" s="385"/>
      <c r="H332" s="385"/>
      <c r="I332" s="385">
        <v>1</v>
      </c>
      <c r="J332" s="385"/>
      <c r="K332" s="170">
        <v>12</v>
      </c>
    </row>
    <row r="333" spans="1:11" x14ac:dyDescent="0.3">
      <c r="A333" s="356" t="s">
        <v>226</v>
      </c>
      <c r="B333" s="495"/>
      <c r="C333" s="171">
        <v>10</v>
      </c>
      <c r="D333" s="388"/>
      <c r="E333" s="388"/>
      <c r="F333" s="171">
        <v>1</v>
      </c>
      <c r="G333" s="388"/>
      <c r="H333" s="388"/>
      <c r="I333" s="388">
        <v>1</v>
      </c>
      <c r="J333" s="388"/>
      <c r="K333" s="172">
        <v>12</v>
      </c>
    </row>
    <row r="334" spans="1:11" x14ac:dyDescent="0.3">
      <c r="A334" s="383" t="s">
        <v>227</v>
      </c>
      <c r="B334" s="168" t="s">
        <v>228</v>
      </c>
      <c r="C334" s="169">
        <v>13231</v>
      </c>
      <c r="D334" s="169">
        <v>8</v>
      </c>
      <c r="E334" s="169">
        <v>118</v>
      </c>
      <c r="F334" s="169">
        <v>44</v>
      </c>
      <c r="G334" s="385">
        <v>1</v>
      </c>
      <c r="H334" s="169">
        <v>84</v>
      </c>
      <c r="I334" s="169">
        <v>1484</v>
      </c>
      <c r="J334" s="169">
        <v>16</v>
      </c>
      <c r="K334" s="170">
        <v>14986</v>
      </c>
    </row>
    <row r="335" spans="1:11" x14ac:dyDescent="0.3">
      <c r="A335" s="356" t="s">
        <v>229</v>
      </c>
      <c r="B335" s="495"/>
      <c r="C335" s="171">
        <v>13231</v>
      </c>
      <c r="D335" s="171">
        <v>8</v>
      </c>
      <c r="E335" s="171">
        <v>118</v>
      </c>
      <c r="F335" s="171">
        <v>44</v>
      </c>
      <c r="G335" s="388">
        <v>1</v>
      </c>
      <c r="H335" s="171">
        <v>84</v>
      </c>
      <c r="I335" s="171">
        <v>1484</v>
      </c>
      <c r="J335" s="171">
        <v>16</v>
      </c>
      <c r="K335" s="172">
        <v>14986</v>
      </c>
    </row>
    <row r="336" spans="1:11" ht="26" x14ac:dyDescent="0.3">
      <c r="A336" s="383" t="s">
        <v>230</v>
      </c>
      <c r="B336" s="168" t="s">
        <v>231</v>
      </c>
      <c r="C336" s="169">
        <v>273</v>
      </c>
      <c r="D336" s="169">
        <v>9</v>
      </c>
      <c r="E336" s="169">
        <v>124</v>
      </c>
      <c r="F336" s="169">
        <v>4</v>
      </c>
      <c r="G336" s="169">
        <v>2</v>
      </c>
      <c r="H336" s="169">
        <v>60</v>
      </c>
      <c r="I336" s="169">
        <v>254</v>
      </c>
      <c r="J336" s="169">
        <v>8</v>
      </c>
      <c r="K336" s="170">
        <v>734</v>
      </c>
    </row>
    <row r="337" spans="1:11" ht="14.5" thickBot="1" x14ac:dyDescent="0.35">
      <c r="A337" s="412" t="s">
        <v>232</v>
      </c>
      <c r="B337" s="496"/>
      <c r="C337" s="390">
        <v>273</v>
      </c>
      <c r="D337" s="390">
        <v>9</v>
      </c>
      <c r="E337" s="390">
        <v>124</v>
      </c>
      <c r="F337" s="390">
        <v>4</v>
      </c>
      <c r="G337" s="390">
        <v>2</v>
      </c>
      <c r="H337" s="390">
        <v>60</v>
      </c>
      <c r="I337" s="390">
        <v>254</v>
      </c>
      <c r="J337" s="390">
        <v>8</v>
      </c>
      <c r="K337" s="497">
        <v>734</v>
      </c>
    </row>
    <row r="338" spans="1:11" ht="15" thickTop="1" thickBot="1" x14ac:dyDescent="0.35">
      <c r="A338" s="393" t="s">
        <v>103</v>
      </c>
      <c r="B338" s="498"/>
      <c r="C338" s="395">
        <v>47082</v>
      </c>
      <c r="D338" s="395">
        <v>36645</v>
      </c>
      <c r="E338" s="395">
        <v>2796</v>
      </c>
      <c r="F338" s="395">
        <v>18278</v>
      </c>
      <c r="G338" s="395">
        <v>548</v>
      </c>
      <c r="H338" s="395">
        <v>2718</v>
      </c>
      <c r="I338" s="395">
        <v>16876</v>
      </c>
      <c r="J338" s="395">
        <v>485</v>
      </c>
      <c r="K338" s="499">
        <v>125428</v>
      </c>
    </row>
    <row r="339" spans="1:11" ht="14.5" thickTop="1" x14ac:dyDescent="0.3"/>
    <row r="342" spans="1:11" x14ac:dyDescent="0.3">
      <c r="A342" s="161" t="s">
        <v>292</v>
      </c>
    </row>
    <row r="343" spans="1:11" ht="14.5" thickBot="1" x14ac:dyDescent="0.35"/>
    <row r="344" spans="1:11" ht="53" thickTop="1" thickBot="1" x14ac:dyDescent="0.35">
      <c r="A344" s="292" t="s">
        <v>192</v>
      </c>
      <c r="B344" s="292" t="s">
        <v>193</v>
      </c>
      <c r="C344" s="292" t="s">
        <v>293</v>
      </c>
      <c r="D344" s="292" t="s">
        <v>294</v>
      </c>
      <c r="E344" s="292" t="s">
        <v>295</v>
      </c>
      <c r="F344" s="292" t="s">
        <v>296</v>
      </c>
      <c r="G344" s="292" t="s">
        <v>297</v>
      </c>
      <c r="H344" s="292" t="s">
        <v>265</v>
      </c>
      <c r="I344" s="292" t="s">
        <v>103</v>
      </c>
    </row>
    <row r="345" spans="1:11" ht="14.5" thickTop="1" x14ac:dyDescent="0.3">
      <c r="A345" s="628" t="s">
        <v>197</v>
      </c>
      <c r="B345" s="165" t="s">
        <v>198</v>
      </c>
      <c r="C345" s="166">
        <v>18805</v>
      </c>
      <c r="D345" s="166">
        <v>9958</v>
      </c>
      <c r="E345" s="166">
        <v>8960</v>
      </c>
      <c r="F345" s="166">
        <v>3602</v>
      </c>
      <c r="G345" s="166">
        <v>11763</v>
      </c>
      <c r="H345" s="166">
        <v>24181</v>
      </c>
      <c r="I345" s="167">
        <v>77269</v>
      </c>
    </row>
    <row r="346" spans="1:11" ht="26" x14ac:dyDescent="0.3">
      <c r="A346" s="625"/>
      <c r="B346" s="168" t="s">
        <v>199</v>
      </c>
      <c r="C346" s="169">
        <v>344</v>
      </c>
      <c r="D346" s="169">
        <v>127</v>
      </c>
      <c r="E346" s="169">
        <v>60</v>
      </c>
      <c r="F346" s="169">
        <v>39</v>
      </c>
      <c r="G346" s="169">
        <v>42</v>
      </c>
      <c r="H346" s="169">
        <v>320</v>
      </c>
      <c r="I346" s="170">
        <v>932</v>
      </c>
    </row>
    <row r="347" spans="1:11" ht="26" x14ac:dyDescent="0.3">
      <c r="A347" s="625"/>
      <c r="B347" s="168" t="s">
        <v>200</v>
      </c>
      <c r="C347" s="169">
        <v>138</v>
      </c>
      <c r="D347" s="169">
        <v>62</v>
      </c>
      <c r="E347" s="169">
        <v>10</v>
      </c>
      <c r="F347" s="169">
        <v>4</v>
      </c>
      <c r="G347" s="169">
        <v>23</v>
      </c>
      <c r="H347" s="169">
        <v>76</v>
      </c>
      <c r="I347" s="170">
        <v>313</v>
      </c>
    </row>
    <row r="348" spans="1:11" ht="26" x14ac:dyDescent="0.3">
      <c r="A348" s="625"/>
      <c r="B348" s="168" t="s">
        <v>412</v>
      </c>
      <c r="C348" s="169">
        <v>3</v>
      </c>
      <c r="D348" s="169">
        <v>1</v>
      </c>
      <c r="E348" s="385"/>
      <c r="F348" s="385"/>
      <c r="G348" s="385"/>
      <c r="H348" s="385"/>
      <c r="I348" s="170">
        <v>4</v>
      </c>
    </row>
    <row r="349" spans="1:11" x14ac:dyDescent="0.3">
      <c r="A349" s="626"/>
      <c r="B349" s="168" t="s">
        <v>201</v>
      </c>
      <c r="C349" s="169">
        <v>578</v>
      </c>
      <c r="D349" s="169">
        <v>282</v>
      </c>
      <c r="E349" s="169">
        <v>206</v>
      </c>
      <c r="F349" s="169">
        <v>50</v>
      </c>
      <c r="G349" s="169">
        <v>99</v>
      </c>
      <c r="H349" s="169">
        <v>298</v>
      </c>
      <c r="I349" s="170">
        <v>1513</v>
      </c>
    </row>
    <row r="350" spans="1:11" x14ac:dyDescent="0.3">
      <c r="A350" s="619" t="s">
        <v>202</v>
      </c>
      <c r="B350" s="620"/>
      <c r="C350" s="171">
        <v>19868</v>
      </c>
      <c r="D350" s="171">
        <v>10430</v>
      </c>
      <c r="E350" s="171">
        <v>9236</v>
      </c>
      <c r="F350" s="171">
        <v>3695</v>
      </c>
      <c r="G350" s="171">
        <v>11927</v>
      </c>
      <c r="H350" s="171">
        <v>24875</v>
      </c>
      <c r="I350" s="172">
        <v>80031</v>
      </c>
    </row>
    <row r="351" spans="1:11" ht="26" x14ac:dyDescent="0.3">
      <c r="A351" s="621" t="s">
        <v>203</v>
      </c>
      <c r="B351" s="168" t="s">
        <v>204</v>
      </c>
      <c r="C351" s="169">
        <v>4900</v>
      </c>
      <c r="D351" s="169">
        <v>2395</v>
      </c>
      <c r="E351" s="169">
        <v>5459</v>
      </c>
      <c r="F351" s="169">
        <v>2624</v>
      </c>
      <c r="G351" s="169">
        <v>4823</v>
      </c>
      <c r="H351" s="169">
        <v>6800</v>
      </c>
      <c r="I351" s="170">
        <v>27001</v>
      </c>
    </row>
    <row r="352" spans="1:11" x14ac:dyDescent="0.3">
      <c r="A352" s="621"/>
      <c r="B352" s="168" t="s">
        <v>205</v>
      </c>
      <c r="C352" s="169">
        <v>290</v>
      </c>
      <c r="D352" s="169">
        <v>374</v>
      </c>
      <c r="E352" s="169">
        <v>374</v>
      </c>
      <c r="F352" s="169">
        <v>116</v>
      </c>
      <c r="G352" s="169">
        <v>129</v>
      </c>
      <c r="H352" s="169">
        <v>275</v>
      </c>
      <c r="I352" s="170">
        <v>1558</v>
      </c>
    </row>
    <row r="353" spans="1:9" x14ac:dyDescent="0.3">
      <c r="A353" s="619" t="s">
        <v>206</v>
      </c>
      <c r="B353" s="620"/>
      <c r="C353" s="171">
        <v>5190</v>
      </c>
      <c r="D353" s="171">
        <v>2769</v>
      </c>
      <c r="E353" s="171">
        <v>5833</v>
      </c>
      <c r="F353" s="171">
        <v>2740</v>
      </c>
      <c r="G353" s="171">
        <v>4952</v>
      </c>
      <c r="H353" s="171">
        <v>7075</v>
      </c>
      <c r="I353" s="172">
        <v>28559</v>
      </c>
    </row>
    <row r="354" spans="1:9" x14ac:dyDescent="0.3">
      <c r="A354" s="624" t="s">
        <v>207</v>
      </c>
      <c r="B354" s="168" t="s">
        <v>208</v>
      </c>
      <c r="C354" s="169">
        <v>16</v>
      </c>
      <c r="D354" s="169">
        <v>8</v>
      </c>
      <c r="E354" s="169">
        <v>19</v>
      </c>
      <c r="F354" s="169">
        <v>16</v>
      </c>
      <c r="G354" s="169">
        <v>29</v>
      </c>
      <c r="H354" s="169">
        <v>38</v>
      </c>
      <c r="I354" s="170">
        <v>126</v>
      </c>
    </row>
    <row r="355" spans="1:9" ht="26" x14ac:dyDescent="0.3">
      <c r="A355" s="625"/>
      <c r="B355" s="168" t="s">
        <v>209</v>
      </c>
      <c r="C355" s="169">
        <v>7</v>
      </c>
      <c r="D355" s="169">
        <v>2</v>
      </c>
      <c r="E355" s="169">
        <v>11</v>
      </c>
      <c r="F355" s="169">
        <v>8</v>
      </c>
      <c r="G355" s="169">
        <v>20</v>
      </c>
      <c r="H355" s="169">
        <v>13</v>
      </c>
      <c r="I355" s="170">
        <v>61</v>
      </c>
    </row>
    <row r="356" spans="1:9" ht="26" x14ac:dyDescent="0.3">
      <c r="A356" s="625"/>
      <c r="B356" s="168" t="s">
        <v>210</v>
      </c>
      <c r="C356" s="169">
        <v>5</v>
      </c>
      <c r="D356" s="169">
        <v>5</v>
      </c>
      <c r="E356" s="169">
        <v>15</v>
      </c>
      <c r="F356" s="169">
        <v>20</v>
      </c>
      <c r="G356" s="169">
        <v>39</v>
      </c>
      <c r="H356" s="169">
        <v>32</v>
      </c>
      <c r="I356" s="170">
        <v>116</v>
      </c>
    </row>
    <row r="357" spans="1:9" ht="26" x14ac:dyDescent="0.3">
      <c r="A357" s="625"/>
      <c r="B357" s="168" t="s">
        <v>452</v>
      </c>
      <c r="C357" s="169"/>
      <c r="D357" s="385"/>
      <c r="E357" s="385"/>
      <c r="F357" s="385"/>
      <c r="G357" s="169">
        <v>1</v>
      </c>
      <c r="H357" s="385"/>
      <c r="I357" s="170">
        <v>1</v>
      </c>
    </row>
    <row r="358" spans="1:9" x14ac:dyDescent="0.3">
      <c r="A358" s="626"/>
      <c r="B358" s="168" t="s">
        <v>211</v>
      </c>
      <c r="C358" s="169">
        <v>10</v>
      </c>
      <c r="D358" s="169">
        <v>2</v>
      </c>
      <c r="E358" s="169">
        <v>7</v>
      </c>
      <c r="F358" s="169">
        <v>3</v>
      </c>
      <c r="G358" s="169">
        <v>8</v>
      </c>
      <c r="H358" s="169">
        <v>5</v>
      </c>
      <c r="I358" s="170">
        <v>35</v>
      </c>
    </row>
    <row r="359" spans="1:9" x14ac:dyDescent="0.3">
      <c r="A359" s="619" t="s">
        <v>212</v>
      </c>
      <c r="B359" s="620"/>
      <c r="C359" s="171">
        <v>38</v>
      </c>
      <c r="D359" s="171">
        <v>17</v>
      </c>
      <c r="E359" s="171">
        <v>52</v>
      </c>
      <c r="F359" s="171">
        <v>47</v>
      </c>
      <c r="G359" s="171">
        <v>97</v>
      </c>
      <c r="H359" s="171">
        <v>88</v>
      </c>
      <c r="I359" s="172">
        <v>339</v>
      </c>
    </row>
    <row r="360" spans="1:9" ht="26" x14ac:dyDescent="0.3">
      <c r="A360" s="627" t="s">
        <v>213</v>
      </c>
      <c r="B360" s="168" t="s">
        <v>214</v>
      </c>
      <c r="C360" s="169">
        <v>73</v>
      </c>
      <c r="D360" s="169">
        <v>4</v>
      </c>
      <c r="E360" s="169">
        <v>6</v>
      </c>
      <c r="F360" s="169">
        <v>11</v>
      </c>
      <c r="G360" s="169">
        <v>5</v>
      </c>
      <c r="H360" s="169">
        <v>101</v>
      </c>
      <c r="I360" s="170">
        <v>200</v>
      </c>
    </row>
    <row r="361" spans="1:9" ht="39" x14ac:dyDescent="0.3">
      <c r="A361" s="627"/>
      <c r="B361" s="168" t="s">
        <v>215</v>
      </c>
      <c r="C361" s="169">
        <v>147</v>
      </c>
      <c r="D361" s="169">
        <v>124</v>
      </c>
      <c r="E361" s="169">
        <v>24</v>
      </c>
      <c r="F361" s="169">
        <v>5</v>
      </c>
      <c r="G361" s="169">
        <v>46</v>
      </c>
      <c r="H361" s="169">
        <v>38</v>
      </c>
      <c r="I361" s="170">
        <v>384</v>
      </c>
    </row>
    <row r="362" spans="1:9" x14ac:dyDescent="0.3">
      <c r="A362" s="627"/>
      <c r="B362" s="168" t="s">
        <v>216</v>
      </c>
      <c r="C362" s="169">
        <v>1</v>
      </c>
      <c r="D362" s="385"/>
      <c r="E362" s="385"/>
      <c r="F362" s="169"/>
      <c r="G362" s="169">
        <v>2</v>
      </c>
      <c r="H362" s="169">
        <v>2</v>
      </c>
      <c r="I362" s="170">
        <v>5</v>
      </c>
    </row>
    <row r="363" spans="1:9" ht="26" x14ac:dyDescent="0.3">
      <c r="A363" s="627"/>
      <c r="B363" s="168" t="s">
        <v>217</v>
      </c>
      <c r="C363" s="169">
        <v>24</v>
      </c>
      <c r="D363" s="169">
        <v>7</v>
      </c>
      <c r="E363" s="169">
        <v>1</v>
      </c>
      <c r="F363" s="169">
        <v>3</v>
      </c>
      <c r="G363" s="169">
        <v>5</v>
      </c>
      <c r="H363" s="169">
        <v>23</v>
      </c>
      <c r="I363" s="170">
        <v>63</v>
      </c>
    </row>
    <row r="364" spans="1:9" x14ac:dyDescent="0.3">
      <c r="A364" s="619" t="s">
        <v>218</v>
      </c>
      <c r="B364" s="620"/>
      <c r="C364" s="171">
        <v>245</v>
      </c>
      <c r="D364" s="171">
        <v>135</v>
      </c>
      <c r="E364" s="171">
        <v>31</v>
      </c>
      <c r="F364" s="171">
        <v>19</v>
      </c>
      <c r="G364" s="171">
        <v>58</v>
      </c>
      <c r="H364" s="171">
        <v>164</v>
      </c>
      <c r="I364" s="172">
        <v>652</v>
      </c>
    </row>
    <row r="365" spans="1:9" x14ac:dyDescent="0.3">
      <c r="A365" s="621" t="s">
        <v>219</v>
      </c>
      <c r="B365" s="168" t="s">
        <v>220</v>
      </c>
      <c r="C365" s="169">
        <v>2</v>
      </c>
      <c r="D365" s="169">
        <v>1</v>
      </c>
      <c r="E365" s="169">
        <v>1</v>
      </c>
      <c r="F365" s="169">
        <v>3</v>
      </c>
      <c r="G365" s="169">
        <v>8</v>
      </c>
      <c r="H365" s="169">
        <v>3</v>
      </c>
      <c r="I365" s="170">
        <v>18</v>
      </c>
    </row>
    <row r="366" spans="1:9" x14ac:dyDescent="0.3">
      <c r="A366" s="621"/>
      <c r="B366" s="168" t="s">
        <v>221</v>
      </c>
      <c r="C366" s="169">
        <v>9</v>
      </c>
      <c r="D366" s="169">
        <v>9</v>
      </c>
      <c r="E366" s="169">
        <v>8</v>
      </c>
      <c r="F366" s="169">
        <v>8</v>
      </c>
      <c r="G366" s="169">
        <v>7</v>
      </c>
      <c r="H366" s="169">
        <v>19</v>
      </c>
      <c r="I366" s="170">
        <v>60</v>
      </c>
    </row>
    <row r="367" spans="1:9" ht="26" x14ac:dyDescent="0.3">
      <c r="A367" s="621"/>
      <c r="B367" s="168" t="s">
        <v>222</v>
      </c>
      <c r="C367" s="169">
        <v>2</v>
      </c>
      <c r="D367" s="385">
        <v>1</v>
      </c>
      <c r="E367" s="169">
        <v>1</v>
      </c>
      <c r="F367" s="169">
        <v>3</v>
      </c>
      <c r="G367" s="169">
        <v>2</v>
      </c>
      <c r="H367" s="169">
        <v>28</v>
      </c>
      <c r="I367" s="170">
        <v>37</v>
      </c>
    </row>
    <row r="368" spans="1:9" x14ac:dyDescent="0.3">
      <c r="A368" s="619" t="s">
        <v>223</v>
      </c>
      <c r="B368" s="620"/>
      <c r="C368" s="171">
        <v>13</v>
      </c>
      <c r="D368" s="171">
        <v>11</v>
      </c>
      <c r="E368" s="171">
        <v>10</v>
      </c>
      <c r="F368" s="171">
        <v>14</v>
      </c>
      <c r="G368" s="171">
        <v>17</v>
      </c>
      <c r="H368" s="171">
        <v>50</v>
      </c>
      <c r="I368" s="172">
        <v>115</v>
      </c>
    </row>
    <row r="369" spans="1:10" ht="26" x14ac:dyDescent="0.3">
      <c r="A369" s="383" t="s">
        <v>224</v>
      </c>
      <c r="B369" s="168" t="s">
        <v>225</v>
      </c>
      <c r="C369" s="169">
        <v>2</v>
      </c>
      <c r="D369" s="385"/>
      <c r="E369" s="169">
        <v>3</v>
      </c>
      <c r="F369" s="169">
        <v>1</v>
      </c>
      <c r="G369" s="169">
        <v>6</v>
      </c>
      <c r="H369" s="385"/>
      <c r="I369" s="170">
        <v>12</v>
      </c>
    </row>
    <row r="370" spans="1:10" x14ac:dyDescent="0.3">
      <c r="A370" s="619" t="s">
        <v>226</v>
      </c>
      <c r="B370" s="620"/>
      <c r="C370" s="171">
        <v>2</v>
      </c>
      <c r="D370" s="388"/>
      <c r="E370" s="171">
        <v>3</v>
      </c>
      <c r="F370" s="171">
        <v>1</v>
      </c>
      <c r="G370" s="171">
        <v>6</v>
      </c>
      <c r="H370" s="388"/>
      <c r="I370" s="172">
        <v>12</v>
      </c>
    </row>
    <row r="371" spans="1:10" x14ac:dyDescent="0.3">
      <c r="A371" s="383" t="s">
        <v>227</v>
      </c>
      <c r="B371" s="168" t="s">
        <v>228</v>
      </c>
      <c r="C371" s="169">
        <v>2999</v>
      </c>
      <c r="D371" s="169">
        <v>1593</v>
      </c>
      <c r="E371" s="169">
        <v>1938</v>
      </c>
      <c r="F371" s="169">
        <v>1054</v>
      </c>
      <c r="G371" s="169">
        <v>2469</v>
      </c>
      <c r="H371" s="169">
        <v>4933</v>
      </c>
      <c r="I371" s="170">
        <v>14986</v>
      </c>
    </row>
    <row r="372" spans="1:10" x14ac:dyDescent="0.3">
      <c r="A372" s="619" t="s">
        <v>229</v>
      </c>
      <c r="B372" s="620"/>
      <c r="C372" s="171">
        <v>2999</v>
      </c>
      <c r="D372" s="171">
        <v>1593</v>
      </c>
      <c r="E372" s="171">
        <v>1938</v>
      </c>
      <c r="F372" s="171">
        <v>1054</v>
      </c>
      <c r="G372" s="171">
        <v>2469</v>
      </c>
      <c r="H372" s="171">
        <v>4933</v>
      </c>
      <c r="I372" s="172">
        <v>14986</v>
      </c>
    </row>
    <row r="373" spans="1:10" ht="26" x14ac:dyDescent="0.3">
      <c r="A373" s="383" t="s">
        <v>230</v>
      </c>
      <c r="B373" s="168" t="s">
        <v>231</v>
      </c>
      <c r="C373" s="169">
        <v>87</v>
      </c>
      <c r="D373" s="169">
        <v>186</v>
      </c>
      <c r="E373" s="169">
        <v>22</v>
      </c>
      <c r="F373" s="169">
        <v>7</v>
      </c>
      <c r="G373" s="169">
        <v>82</v>
      </c>
      <c r="H373" s="169">
        <v>350</v>
      </c>
      <c r="I373" s="170">
        <v>734</v>
      </c>
    </row>
    <row r="374" spans="1:10" ht="14.5" thickBot="1" x14ac:dyDescent="0.35">
      <c r="A374" s="622" t="s">
        <v>232</v>
      </c>
      <c r="B374" s="623"/>
      <c r="C374" s="390">
        <v>87</v>
      </c>
      <c r="D374" s="390">
        <v>186</v>
      </c>
      <c r="E374" s="390">
        <v>22</v>
      </c>
      <c r="F374" s="390">
        <v>7</v>
      </c>
      <c r="G374" s="390">
        <v>82</v>
      </c>
      <c r="H374" s="390">
        <v>350</v>
      </c>
      <c r="I374" s="497">
        <v>734</v>
      </c>
    </row>
    <row r="375" spans="1:10" ht="15" thickTop="1" thickBot="1" x14ac:dyDescent="0.35">
      <c r="A375" s="612" t="s">
        <v>103</v>
      </c>
      <c r="B375" s="613"/>
      <c r="C375" s="395">
        <v>28442</v>
      </c>
      <c r="D375" s="395">
        <v>15141</v>
      </c>
      <c r="E375" s="395">
        <v>17125</v>
      </c>
      <c r="F375" s="395">
        <v>7577</v>
      </c>
      <c r="G375" s="395">
        <v>19608</v>
      </c>
      <c r="H375" s="395">
        <v>37535</v>
      </c>
      <c r="I375" s="499">
        <v>125428</v>
      </c>
    </row>
    <row r="376" spans="1:10" ht="14.5" thickTop="1" x14ac:dyDescent="0.3"/>
    <row r="382" spans="1:10" ht="14.5" thickBot="1" x14ac:dyDescent="0.35">
      <c r="A382" s="161" t="s">
        <v>299</v>
      </c>
    </row>
    <row r="383" spans="1:10" ht="17" customHeight="1" thickTop="1" thickBot="1" x14ac:dyDescent="0.35">
      <c r="A383" s="609" t="s">
        <v>192</v>
      </c>
      <c r="B383" s="609" t="s">
        <v>193</v>
      </c>
      <c r="C383" s="584" t="s">
        <v>384</v>
      </c>
      <c r="D383" s="665" t="s">
        <v>385</v>
      </c>
      <c r="E383" s="666"/>
      <c r="F383" s="666"/>
      <c r="G383" s="667"/>
      <c r="H383" s="584" t="s">
        <v>387</v>
      </c>
      <c r="I383" s="584" t="s">
        <v>388</v>
      </c>
      <c r="J383" s="584" t="s">
        <v>103</v>
      </c>
    </row>
    <row r="384" spans="1:10" ht="92" thickTop="1" thickBot="1" x14ac:dyDescent="0.35">
      <c r="A384" s="610"/>
      <c r="B384" s="610" t="s">
        <v>193</v>
      </c>
      <c r="C384" s="585"/>
      <c r="D384" s="294" t="s">
        <v>429</v>
      </c>
      <c r="E384" s="294" t="s">
        <v>430</v>
      </c>
      <c r="F384" s="294" t="s">
        <v>386</v>
      </c>
      <c r="G384" s="294" t="s">
        <v>431</v>
      </c>
      <c r="H384" s="585"/>
      <c r="I384" s="585" t="s">
        <v>388</v>
      </c>
      <c r="J384" s="585" t="s">
        <v>103</v>
      </c>
    </row>
    <row r="385" spans="1:10" ht="14.5" thickTop="1" x14ac:dyDescent="0.3">
      <c r="A385" s="494" t="s">
        <v>197</v>
      </c>
      <c r="B385" s="165" t="s">
        <v>198</v>
      </c>
      <c r="C385" s="166">
        <v>21491</v>
      </c>
      <c r="D385" s="166">
        <v>16223</v>
      </c>
      <c r="E385" s="166">
        <v>2973</v>
      </c>
      <c r="F385" s="166">
        <v>21165</v>
      </c>
      <c r="G385" s="166">
        <f>SUM(D385:F385)</f>
        <v>40361</v>
      </c>
      <c r="H385" s="166">
        <v>2120</v>
      </c>
      <c r="I385" s="166">
        <v>13297</v>
      </c>
      <c r="J385" s="167">
        <v>77269</v>
      </c>
    </row>
    <row r="386" spans="1:10" ht="26" x14ac:dyDescent="0.3">
      <c r="A386" s="500"/>
      <c r="B386" s="168" t="s">
        <v>199</v>
      </c>
      <c r="C386" s="169">
        <v>390</v>
      </c>
      <c r="D386" s="169">
        <v>131</v>
      </c>
      <c r="E386" s="169">
        <v>26</v>
      </c>
      <c r="F386" s="169">
        <v>111</v>
      </c>
      <c r="G386" s="169">
        <f t="shared" ref="G386:G415" si="27">SUM(D386:F386)</f>
        <v>268</v>
      </c>
      <c r="H386" s="169">
        <v>53</v>
      </c>
      <c r="I386" s="169">
        <v>221</v>
      </c>
      <c r="J386" s="170">
        <v>932</v>
      </c>
    </row>
    <row r="387" spans="1:10" ht="26" x14ac:dyDescent="0.3">
      <c r="A387" s="500"/>
      <c r="B387" s="168" t="s">
        <v>200</v>
      </c>
      <c r="C387" s="169">
        <v>135</v>
      </c>
      <c r="D387" s="169">
        <v>53</v>
      </c>
      <c r="E387" s="169">
        <v>16</v>
      </c>
      <c r="F387" s="169">
        <v>25</v>
      </c>
      <c r="G387" s="169">
        <f t="shared" si="27"/>
        <v>94</v>
      </c>
      <c r="H387" s="169">
        <v>12</v>
      </c>
      <c r="I387" s="169">
        <v>72</v>
      </c>
      <c r="J387" s="170">
        <v>313</v>
      </c>
    </row>
    <row r="388" spans="1:10" ht="26" x14ac:dyDescent="0.3">
      <c r="A388" s="500"/>
      <c r="B388" s="168" t="s">
        <v>412</v>
      </c>
      <c r="C388" s="169">
        <v>1</v>
      </c>
      <c r="D388" s="385">
        <v>1</v>
      </c>
      <c r="E388" s="385"/>
      <c r="F388" s="385">
        <v>1</v>
      </c>
      <c r="G388" s="385">
        <f t="shared" si="27"/>
        <v>2</v>
      </c>
      <c r="H388" s="385"/>
      <c r="I388" s="169">
        <v>1</v>
      </c>
      <c r="J388" s="170">
        <v>4</v>
      </c>
    </row>
    <row r="389" spans="1:10" x14ac:dyDescent="0.3">
      <c r="A389" s="500"/>
      <c r="B389" s="168" t="s">
        <v>201</v>
      </c>
      <c r="C389" s="169">
        <v>796</v>
      </c>
      <c r="D389" s="169">
        <v>105</v>
      </c>
      <c r="E389" s="169">
        <v>30</v>
      </c>
      <c r="F389" s="169">
        <v>212</v>
      </c>
      <c r="G389" s="169">
        <f t="shared" si="27"/>
        <v>347</v>
      </c>
      <c r="H389" s="169">
        <v>55</v>
      </c>
      <c r="I389" s="169">
        <v>315</v>
      </c>
      <c r="J389" s="170">
        <v>1513</v>
      </c>
    </row>
    <row r="390" spans="1:10" x14ac:dyDescent="0.3">
      <c r="A390" s="619" t="s">
        <v>202</v>
      </c>
      <c r="B390" s="620"/>
      <c r="C390" s="171">
        <v>22813</v>
      </c>
      <c r="D390" s="171">
        <v>16513</v>
      </c>
      <c r="E390" s="171">
        <v>3045</v>
      </c>
      <c r="F390" s="171">
        <v>21514</v>
      </c>
      <c r="G390" s="171">
        <f t="shared" si="27"/>
        <v>41072</v>
      </c>
      <c r="H390" s="171">
        <v>2240</v>
      </c>
      <c r="I390" s="171">
        <v>13906</v>
      </c>
      <c r="J390" s="172">
        <v>80031</v>
      </c>
    </row>
    <row r="391" spans="1:10" ht="26" x14ac:dyDescent="0.3">
      <c r="A391" s="621" t="s">
        <v>203</v>
      </c>
      <c r="B391" s="168" t="s">
        <v>204</v>
      </c>
      <c r="C391" s="169">
        <v>15823</v>
      </c>
      <c r="D391" s="169">
        <v>1001</v>
      </c>
      <c r="E391" s="169">
        <v>306</v>
      </c>
      <c r="F391" s="169">
        <v>950</v>
      </c>
      <c r="G391" s="169">
        <f t="shared" si="27"/>
        <v>2257</v>
      </c>
      <c r="H391" s="169">
        <v>1532</v>
      </c>
      <c r="I391" s="169">
        <v>7389</v>
      </c>
      <c r="J391" s="170">
        <v>27001</v>
      </c>
    </row>
    <row r="392" spans="1:10" x14ac:dyDescent="0.3">
      <c r="A392" s="621"/>
      <c r="B392" s="168" t="s">
        <v>205</v>
      </c>
      <c r="C392" s="169">
        <v>1140</v>
      </c>
      <c r="D392" s="169">
        <v>39</v>
      </c>
      <c r="E392" s="169">
        <v>13</v>
      </c>
      <c r="F392" s="169">
        <v>27</v>
      </c>
      <c r="G392" s="169">
        <f t="shared" si="27"/>
        <v>79</v>
      </c>
      <c r="H392" s="169">
        <v>89</v>
      </c>
      <c r="I392" s="169">
        <v>250</v>
      </c>
      <c r="J392" s="170">
        <v>1558</v>
      </c>
    </row>
    <row r="393" spans="1:10" x14ac:dyDescent="0.3">
      <c r="A393" s="619" t="s">
        <v>206</v>
      </c>
      <c r="B393" s="620"/>
      <c r="C393" s="171">
        <v>16963</v>
      </c>
      <c r="D393" s="171">
        <v>1040</v>
      </c>
      <c r="E393" s="171">
        <v>319</v>
      </c>
      <c r="F393" s="171">
        <v>977</v>
      </c>
      <c r="G393" s="171">
        <f t="shared" si="27"/>
        <v>2336</v>
      </c>
      <c r="H393" s="171">
        <v>1621</v>
      </c>
      <c r="I393" s="171">
        <v>7639</v>
      </c>
      <c r="J393" s="172">
        <v>28559</v>
      </c>
    </row>
    <row r="394" spans="1:10" x14ac:dyDescent="0.3">
      <c r="A394" s="500" t="s">
        <v>207</v>
      </c>
      <c r="B394" s="168" t="s">
        <v>208</v>
      </c>
      <c r="C394" s="169">
        <v>64</v>
      </c>
      <c r="D394" s="169">
        <v>10</v>
      </c>
      <c r="E394" s="385">
        <v>1</v>
      </c>
      <c r="F394" s="169">
        <v>3</v>
      </c>
      <c r="G394" s="169">
        <f t="shared" si="27"/>
        <v>14</v>
      </c>
      <c r="H394" s="169">
        <v>5</v>
      </c>
      <c r="I394" s="169">
        <v>43</v>
      </c>
      <c r="J394" s="170">
        <v>126</v>
      </c>
    </row>
    <row r="395" spans="1:10" ht="26" x14ac:dyDescent="0.3">
      <c r="A395" s="500"/>
      <c r="B395" s="168" t="s">
        <v>209</v>
      </c>
      <c r="C395" s="169">
        <v>37</v>
      </c>
      <c r="D395" s="169">
        <v>2</v>
      </c>
      <c r="E395" s="169"/>
      <c r="F395" s="169">
        <v>1</v>
      </c>
      <c r="G395" s="169">
        <f t="shared" si="27"/>
        <v>3</v>
      </c>
      <c r="H395" s="385">
        <v>2</v>
      </c>
      <c r="I395" s="169">
        <v>19</v>
      </c>
      <c r="J395" s="170">
        <v>61</v>
      </c>
    </row>
    <row r="396" spans="1:10" ht="26" x14ac:dyDescent="0.3">
      <c r="A396" s="500"/>
      <c r="B396" s="168" t="s">
        <v>210</v>
      </c>
      <c r="C396" s="169">
        <v>62</v>
      </c>
      <c r="D396" s="169">
        <v>15</v>
      </c>
      <c r="E396" s="169"/>
      <c r="F396" s="169">
        <v>10</v>
      </c>
      <c r="G396" s="169">
        <f t="shared" si="27"/>
        <v>25</v>
      </c>
      <c r="H396" s="169">
        <v>9</v>
      </c>
      <c r="I396" s="169">
        <v>20</v>
      </c>
      <c r="J396" s="170">
        <v>116</v>
      </c>
    </row>
    <row r="397" spans="1:10" ht="26" x14ac:dyDescent="0.3">
      <c r="A397" s="500"/>
      <c r="B397" s="168" t="s">
        <v>452</v>
      </c>
      <c r="C397" s="169">
        <v>1</v>
      </c>
      <c r="D397" s="385">
        <v>0</v>
      </c>
      <c r="E397" s="385"/>
      <c r="F397" s="385"/>
      <c r="G397" s="385">
        <f t="shared" si="27"/>
        <v>0</v>
      </c>
      <c r="H397" s="385"/>
      <c r="I397" s="169"/>
      <c r="J397" s="170">
        <v>1</v>
      </c>
    </row>
    <row r="398" spans="1:10" x14ac:dyDescent="0.3">
      <c r="A398" s="500"/>
      <c r="B398" s="168" t="s">
        <v>211</v>
      </c>
      <c r="C398" s="169">
        <v>22</v>
      </c>
      <c r="D398" s="169">
        <v>1</v>
      </c>
      <c r="E398" s="169">
        <v>1</v>
      </c>
      <c r="F398" s="169">
        <v>5</v>
      </c>
      <c r="G398" s="169">
        <f t="shared" si="27"/>
        <v>7</v>
      </c>
      <c r="H398" s="385"/>
      <c r="I398" s="169">
        <v>6</v>
      </c>
      <c r="J398" s="170">
        <v>35</v>
      </c>
    </row>
    <row r="399" spans="1:10" x14ac:dyDescent="0.3">
      <c r="A399" s="619" t="s">
        <v>212</v>
      </c>
      <c r="B399" s="620"/>
      <c r="C399" s="171">
        <v>186</v>
      </c>
      <c r="D399" s="171">
        <v>28</v>
      </c>
      <c r="E399" s="171">
        <v>2</v>
      </c>
      <c r="F399" s="171">
        <v>19</v>
      </c>
      <c r="G399" s="171">
        <f t="shared" si="27"/>
        <v>49</v>
      </c>
      <c r="H399" s="171">
        <v>16</v>
      </c>
      <c r="I399" s="171">
        <v>88</v>
      </c>
      <c r="J399" s="172">
        <v>339</v>
      </c>
    </row>
    <row r="400" spans="1:10" ht="26" x14ac:dyDescent="0.3">
      <c r="A400" s="624" t="s">
        <v>213</v>
      </c>
      <c r="B400" s="168" t="s">
        <v>214</v>
      </c>
      <c r="C400" s="169">
        <v>60</v>
      </c>
      <c r="D400" s="169">
        <v>19</v>
      </c>
      <c r="E400" s="169">
        <v>3</v>
      </c>
      <c r="F400" s="385">
        <v>2</v>
      </c>
      <c r="G400" s="169">
        <f t="shared" si="27"/>
        <v>24</v>
      </c>
      <c r="H400" s="169">
        <v>31</v>
      </c>
      <c r="I400" s="169">
        <v>85</v>
      </c>
      <c r="J400" s="170">
        <v>200</v>
      </c>
    </row>
    <row r="401" spans="1:10" ht="39" x14ac:dyDescent="0.3">
      <c r="A401" s="625"/>
      <c r="B401" s="168" t="s">
        <v>215</v>
      </c>
      <c r="C401" s="169">
        <v>256</v>
      </c>
      <c r="D401" s="169">
        <v>20</v>
      </c>
      <c r="E401" s="169">
        <v>14</v>
      </c>
      <c r="F401" s="169">
        <v>23</v>
      </c>
      <c r="G401" s="169">
        <f t="shared" si="27"/>
        <v>57</v>
      </c>
      <c r="H401" s="169"/>
      <c r="I401" s="169">
        <v>71</v>
      </c>
      <c r="J401" s="170">
        <v>384</v>
      </c>
    </row>
    <row r="402" spans="1:10" x14ac:dyDescent="0.3">
      <c r="A402" s="625"/>
      <c r="B402" s="168" t="s">
        <v>216</v>
      </c>
      <c r="C402" s="169"/>
      <c r="D402" s="169">
        <v>1</v>
      </c>
      <c r="E402" s="385"/>
      <c r="F402" s="169"/>
      <c r="G402" s="169">
        <f t="shared" si="27"/>
        <v>1</v>
      </c>
      <c r="H402" s="169">
        <v>1</v>
      </c>
      <c r="I402" s="169">
        <v>3</v>
      </c>
      <c r="J402" s="170">
        <v>5</v>
      </c>
    </row>
    <row r="403" spans="1:10" ht="26" x14ac:dyDescent="0.3">
      <c r="A403" s="626"/>
      <c r="B403" s="168" t="s">
        <v>217</v>
      </c>
      <c r="C403" s="169">
        <v>34</v>
      </c>
      <c r="D403" s="169">
        <v>5</v>
      </c>
      <c r="E403" s="169">
        <v>2</v>
      </c>
      <c r="F403" s="169">
        <v>2</v>
      </c>
      <c r="G403" s="169">
        <f t="shared" si="27"/>
        <v>9</v>
      </c>
      <c r="H403" s="169">
        <v>1</v>
      </c>
      <c r="I403" s="169">
        <v>19</v>
      </c>
      <c r="J403" s="170">
        <v>63</v>
      </c>
    </row>
    <row r="404" spans="1:10" x14ac:dyDescent="0.3">
      <c r="A404" s="619" t="s">
        <v>218</v>
      </c>
      <c r="B404" s="620"/>
      <c r="C404" s="171">
        <v>350</v>
      </c>
      <c r="D404" s="171">
        <v>45</v>
      </c>
      <c r="E404" s="171">
        <v>19</v>
      </c>
      <c r="F404" s="171">
        <v>27</v>
      </c>
      <c r="G404" s="171">
        <f t="shared" si="27"/>
        <v>91</v>
      </c>
      <c r="H404" s="171">
        <v>33</v>
      </c>
      <c r="I404" s="171">
        <v>178</v>
      </c>
      <c r="J404" s="172">
        <v>652</v>
      </c>
    </row>
    <row r="405" spans="1:10" ht="15" customHeight="1" x14ac:dyDescent="0.3">
      <c r="A405" s="621" t="s">
        <v>219</v>
      </c>
      <c r="B405" s="168" t="s">
        <v>220</v>
      </c>
      <c r="C405" s="169">
        <v>10</v>
      </c>
      <c r="D405" s="385">
        <v>0</v>
      </c>
      <c r="E405" s="385">
        <v>3</v>
      </c>
      <c r="F405" s="385">
        <v>2</v>
      </c>
      <c r="G405" s="385">
        <f t="shared" si="27"/>
        <v>5</v>
      </c>
      <c r="H405" s="169"/>
      <c r="I405" s="169">
        <v>3</v>
      </c>
      <c r="J405" s="170">
        <v>18</v>
      </c>
    </row>
    <row r="406" spans="1:10" x14ac:dyDescent="0.3">
      <c r="A406" s="621"/>
      <c r="B406" s="168" t="s">
        <v>221</v>
      </c>
      <c r="C406" s="169">
        <v>35</v>
      </c>
      <c r="D406" s="169">
        <v>3</v>
      </c>
      <c r="E406" s="385"/>
      <c r="F406" s="169">
        <v>4</v>
      </c>
      <c r="G406" s="169">
        <f t="shared" si="27"/>
        <v>7</v>
      </c>
      <c r="H406" s="385">
        <v>1</v>
      </c>
      <c r="I406" s="169">
        <v>17</v>
      </c>
      <c r="J406" s="170">
        <v>60</v>
      </c>
    </row>
    <row r="407" spans="1:10" ht="26" x14ac:dyDescent="0.3">
      <c r="A407" s="621"/>
      <c r="B407" s="168" t="s">
        <v>222</v>
      </c>
      <c r="C407" s="169">
        <v>7</v>
      </c>
      <c r="D407" s="169">
        <v>3</v>
      </c>
      <c r="E407" s="385"/>
      <c r="F407" s="169">
        <v>2</v>
      </c>
      <c r="G407" s="169">
        <f t="shared" si="27"/>
        <v>5</v>
      </c>
      <c r="H407" s="169">
        <v>4</v>
      </c>
      <c r="I407" s="169">
        <v>21</v>
      </c>
      <c r="J407" s="170">
        <v>37</v>
      </c>
    </row>
    <row r="408" spans="1:10" x14ac:dyDescent="0.3">
      <c r="A408" s="619" t="s">
        <v>223</v>
      </c>
      <c r="B408" s="620"/>
      <c r="C408" s="171">
        <v>52</v>
      </c>
      <c r="D408" s="171">
        <v>6</v>
      </c>
      <c r="E408" s="388">
        <v>3</v>
      </c>
      <c r="F408" s="171">
        <v>8</v>
      </c>
      <c r="G408" s="171">
        <f t="shared" si="27"/>
        <v>17</v>
      </c>
      <c r="H408" s="171">
        <v>5</v>
      </c>
      <c r="I408" s="171">
        <v>41</v>
      </c>
      <c r="J408" s="172">
        <v>115</v>
      </c>
    </row>
    <row r="409" spans="1:10" ht="26" x14ac:dyDescent="0.3">
      <c r="A409" s="383" t="s">
        <v>224</v>
      </c>
      <c r="B409" s="168" t="s">
        <v>225</v>
      </c>
      <c r="C409" s="169">
        <v>7</v>
      </c>
      <c r="D409" s="385">
        <v>0</v>
      </c>
      <c r="E409" s="385">
        <v>1</v>
      </c>
      <c r="F409" s="169">
        <v>2</v>
      </c>
      <c r="G409" s="169">
        <f t="shared" si="27"/>
        <v>3</v>
      </c>
      <c r="H409" s="169"/>
      <c r="I409" s="169">
        <v>2</v>
      </c>
      <c r="J409" s="170">
        <v>12</v>
      </c>
    </row>
    <row r="410" spans="1:10" x14ac:dyDescent="0.3">
      <c r="A410" s="619" t="s">
        <v>226</v>
      </c>
      <c r="B410" s="620"/>
      <c r="C410" s="171">
        <v>7</v>
      </c>
      <c r="D410" s="388">
        <v>0</v>
      </c>
      <c r="E410" s="388">
        <v>1</v>
      </c>
      <c r="F410" s="171">
        <v>2</v>
      </c>
      <c r="G410" s="171">
        <f t="shared" si="27"/>
        <v>3</v>
      </c>
      <c r="H410" s="171"/>
      <c r="I410" s="171">
        <v>2</v>
      </c>
      <c r="J410" s="172">
        <v>12</v>
      </c>
    </row>
    <row r="411" spans="1:10" x14ac:dyDescent="0.3">
      <c r="A411" s="383" t="s">
        <v>227</v>
      </c>
      <c r="B411" s="168" t="s">
        <v>228</v>
      </c>
      <c r="C411" s="169">
        <v>8079</v>
      </c>
      <c r="D411" s="169">
        <v>370</v>
      </c>
      <c r="E411" s="169">
        <v>95</v>
      </c>
      <c r="F411" s="169">
        <v>240</v>
      </c>
      <c r="G411" s="169">
        <f t="shared" si="27"/>
        <v>705</v>
      </c>
      <c r="H411" s="169">
        <v>1279</v>
      </c>
      <c r="I411" s="169">
        <v>4923</v>
      </c>
      <c r="J411" s="170">
        <v>14986</v>
      </c>
    </row>
    <row r="412" spans="1:10" x14ac:dyDescent="0.3">
      <c r="A412" s="619" t="s">
        <v>229</v>
      </c>
      <c r="B412" s="620"/>
      <c r="C412" s="171">
        <v>8079</v>
      </c>
      <c r="D412" s="171">
        <v>370</v>
      </c>
      <c r="E412" s="171">
        <v>95</v>
      </c>
      <c r="F412" s="171">
        <v>240</v>
      </c>
      <c r="G412" s="171">
        <f t="shared" si="27"/>
        <v>705</v>
      </c>
      <c r="H412" s="171">
        <v>1279</v>
      </c>
      <c r="I412" s="171">
        <v>4923</v>
      </c>
      <c r="J412" s="172">
        <v>14986</v>
      </c>
    </row>
    <row r="413" spans="1:10" ht="26" x14ac:dyDescent="0.3">
      <c r="A413" s="383" t="s">
        <v>230</v>
      </c>
      <c r="B413" s="168" t="s">
        <v>231</v>
      </c>
      <c r="C413" s="169">
        <v>349</v>
      </c>
      <c r="D413" s="169">
        <v>16</v>
      </c>
      <c r="E413" s="169">
        <v>6</v>
      </c>
      <c r="F413" s="169">
        <v>26</v>
      </c>
      <c r="G413" s="169">
        <f t="shared" si="27"/>
        <v>48</v>
      </c>
      <c r="H413" s="169">
        <v>21</v>
      </c>
      <c r="I413" s="169">
        <v>316</v>
      </c>
      <c r="J413" s="170">
        <v>734</v>
      </c>
    </row>
    <row r="414" spans="1:10" ht="14.5" thickBot="1" x14ac:dyDescent="0.35">
      <c r="A414" s="622" t="s">
        <v>232</v>
      </c>
      <c r="B414" s="623"/>
      <c r="C414" s="390">
        <v>349</v>
      </c>
      <c r="D414" s="390">
        <v>16</v>
      </c>
      <c r="E414" s="390">
        <v>6</v>
      </c>
      <c r="F414" s="390">
        <v>26</v>
      </c>
      <c r="G414" s="390">
        <f t="shared" si="27"/>
        <v>48</v>
      </c>
      <c r="H414" s="390">
        <v>21</v>
      </c>
      <c r="I414" s="390">
        <v>316</v>
      </c>
      <c r="J414" s="497">
        <v>734</v>
      </c>
    </row>
    <row r="415" spans="1:10" ht="15" thickTop="1" thickBot="1" x14ac:dyDescent="0.35">
      <c r="A415" s="612" t="s">
        <v>103</v>
      </c>
      <c r="B415" s="613"/>
      <c r="C415" s="395">
        <v>48799</v>
      </c>
      <c r="D415" s="395">
        <v>18018</v>
      </c>
      <c r="E415" s="395">
        <v>3490</v>
      </c>
      <c r="F415" s="395">
        <v>22813</v>
      </c>
      <c r="G415" s="395">
        <f t="shared" si="27"/>
        <v>44321</v>
      </c>
      <c r="H415" s="395">
        <v>5215</v>
      </c>
      <c r="I415" s="395">
        <v>27093</v>
      </c>
      <c r="J415" s="499">
        <v>125428</v>
      </c>
    </row>
    <row r="416" spans="1:10" ht="14.5" thickTop="1" x14ac:dyDescent="0.3"/>
    <row r="420" spans="1:7" x14ac:dyDescent="0.3">
      <c r="A420" s="161" t="s">
        <v>298</v>
      </c>
    </row>
    <row r="421" spans="1:7" ht="14.5" thickBot="1" x14ac:dyDescent="0.35"/>
    <row r="422" spans="1:7" ht="15" thickTop="1" thickBot="1" x14ac:dyDescent="0.35">
      <c r="A422" s="609" t="s">
        <v>300</v>
      </c>
      <c r="B422" s="614" t="s">
        <v>301</v>
      </c>
      <c r="C422" s="615"/>
      <c r="D422" s="615"/>
      <c r="E422" s="615"/>
      <c r="F422" s="615"/>
      <c r="G422" s="616"/>
    </row>
    <row r="423" spans="1:7" ht="40" thickTop="1" thickBot="1" x14ac:dyDescent="0.35">
      <c r="A423" s="610"/>
      <c r="B423" s="131" t="s">
        <v>302</v>
      </c>
      <c r="C423" s="131" t="s">
        <v>303</v>
      </c>
      <c r="D423" s="131" t="s">
        <v>304</v>
      </c>
      <c r="E423" s="131" t="s">
        <v>305</v>
      </c>
      <c r="F423" s="131" t="s">
        <v>265</v>
      </c>
      <c r="G423" s="131" t="s">
        <v>103</v>
      </c>
    </row>
    <row r="424" spans="1:7" ht="14.5" thickTop="1" x14ac:dyDescent="0.3">
      <c r="A424" s="424"/>
      <c r="B424" s="425"/>
      <c r="C424" s="425"/>
      <c r="D424" s="425"/>
      <c r="E424" s="425"/>
      <c r="F424" s="425"/>
      <c r="G424" s="426"/>
    </row>
    <row r="425" spans="1:7" ht="26" x14ac:dyDescent="0.3">
      <c r="A425" s="289" t="s">
        <v>455</v>
      </c>
      <c r="B425" s="427"/>
      <c r="C425" s="427"/>
      <c r="D425" s="427"/>
      <c r="E425" s="427"/>
      <c r="F425" s="166">
        <v>1</v>
      </c>
      <c r="G425" s="198">
        <v>1</v>
      </c>
    </row>
    <row r="426" spans="1:7" x14ac:dyDescent="0.3">
      <c r="A426" s="289" t="s">
        <v>306</v>
      </c>
      <c r="B426" s="166">
        <v>9</v>
      </c>
      <c r="C426" s="166">
        <v>6</v>
      </c>
      <c r="D426" s="166">
        <v>1</v>
      </c>
      <c r="E426" s="427"/>
      <c r="F426" s="166">
        <v>23</v>
      </c>
      <c r="G426" s="198">
        <v>39</v>
      </c>
    </row>
    <row r="427" spans="1:7" x14ac:dyDescent="0.3">
      <c r="A427" s="289" t="s">
        <v>307</v>
      </c>
      <c r="B427" s="169">
        <v>53</v>
      </c>
      <c r="C427" s="169">
        <v>129</v>
      </c>
      <c r="D427" s="169">
        <v>96</v>
      </c>
      <c r="E427" s="385">
        <v>4</v>
      </c>
      <c r="F427" s="169">
        <v>276</v>
      </c>
      <c r="G427" s="199">
        <v>558</v>
      </c>
    </row>
    <row r="428" spans="1:7" x14ac:dyDescent="0.3">
      <c r="A428" s="289" t="s">
        <v>308</v>
      </c>
      <c r="B428" s="169">
        <v>97</v>
      </c>
      <c r="C428" s="169">
        <v>108</v>
      </c>
      <c r="D428" s="169">
        <v>354</v>
      </c>
      <c r="E428" s="169">
        <v>196</v>
      </c>
      <c r="F428" s="169">
        <v>608</v>
      </c>
      <c r="G428" s="199">
        <v>1363</v>
      </c>
    </row>
    <row r="429" spans="1:7" x14ac:dyDescent="0.3">
      <c r="A429" s="289" t="s">
        <v>309</v>
      </c>
      <c r="B429" s="169">
        <v>107</v>
      </c>
      <c r="C429" s="169">
        <v>70</v>
      </c>
      <c r="D429" s="169">
        <v>307</v>
      </c>
      <c r="E429" s="169">
        <v>938</v>
      </c>
      <c r="F429" s="169">
        <v>1234</v>
      </c>
      <c r="G429" s="199">
        <v>2656</v>
      </c>
    </row>
    <row r="430" spans="1:7" x14ac:dyDescent="0.3">
      <c r="A430" s="289" t="s">
        <v>310</v>
      </c>
      <c r="B430" s="169">
        <v>112</v>
      </c>
      <c r="C430" s="169">
        <v>58</v>
      </c>
      <c r="D430" s="169">
        <v>275</v>
      </c>
      <c r="E430" s="169">
        <v>1847</v>
      </c>
      <c r="F430" s="169">
        <v>1824</v>
      </c>
      <c r="G430" s="199">
        <v>4116</v>
      </c>
    </row>
    <row r="431" spans="1:7" x14ac:dyDescent="0.3">
      <c r="A431" s="289" t="s">
        <v>311</v>
      </c>
      <c r="B431" s="169">
        <v>90</v>
      </c>
      <c r="C431" s="169">
        <v>63</v>
      </c>
      <c r="D431" s="169">
        <v>296</v>
      </c>
      <c r="E431" s="169">
        <v>3160</v>
      </c>
      <c r="F431" s="169">
        <v>2446</v>
      </c>
      <c r="G431" s="199">
        <v>6055</v>
      </c>
    </row>
    <row r="432" spans="1:7" x14ac:dyDescent="0.3">
      <c r="A432" s="289" t="s">
        <v>312</v>
      </c>
      <c r="B432" s="169">
        <v>96</v>
      </c>
      <c r="C432" s="169">
        <v>44</v>
      </c>
      <c r="D432" s="169">
        <v>386</v>
      </c>
      <c r="E432" s="169">
        <v>4321</v>
      </c>
      <c r="F432" s="169">
        <v>3475</v>
      </c>
      <c r="G432" s="199">
        <v>8322</v>
      </c>
    </row>
    <row r="433" spans="1:7" x14ac:dyDescent="0.3">
      <c r="A433" s="289" t="s">
        <v>313</v>
      </c>
      <c r="B433" s="169">
        <v>101</v>
      </c>
      <c r="C433" s="169">
        <v>33</v>
      </c>
      <c r="D433" s="169">
        <v>435</v>
      </c>
      <c r="E433" s="169">
        <v>5166</v>
      </c>
      <c r="F433" s="169">
        <v>4255</v>
      </c>
      <c r="G433" s="199">
        <v>9990</v>
      </c>
    </row>
    <row r="434" spans="1:7" x14ac:dyDescent="0.3">
      <c r="A434" s="289" t="s">
        <v>314</v>
      </c>
      <c r="B434" s="169">
        <v>56</v>
      </c>
      <c r="C434" s="169">
        <v>27</v>
      </c>
      <c r="D434" s="169">
        <v>328</v>
      </c>
      <c r="E434" s="169">
        <v>3686</v>
      </c>
      <c r="F434" s="169">
        <v>3354</v>
      </c>
      <c r="G434" s="199">
        <v>7451</v>
      </c>
    </row>
    <row r="435" spans="1:7" x14ac:dyDescent="0.3">
      <c r="A435" s="289" t="s">
        <v>315</v>
      </c>
      <c r="B435" s="169">
        <v>19</v>
      </c>
      <c r="C435" s="169">
        <v>9</v>
      </c>
      <c r="D435" s="169">
        <v>124</v>
      </c>
      <c r="E435" s="169">
        <v>1292</v>
      </c>
      <c r="F435" s="169">
        <v>1435</v>
      </c>
      <c r="G435" s="199">
        <v>2879</v>
      </c>
    </row>
    <row r="436" spans="1:7" ht="14.5" thickBot="1" x14ac:dyDescent="0.35">
      <c r="A436" s="289" t="s">
        <v>316</v>
      </c>
      <c r="B436" s="385">
        <v>11</v>
      </c>
      <c r="C436" s="169">
        <v>3</v>
      </c>
      <c r="D436" s="169">
        <v>43</v>
      </c>
      <c r="E436" s="169">
        <v>383</v>
      </c>
      <c r="F436" s="169">
        <v>451</v>
      </c>
      <c r="G436" s="199">
        <v>891</v>
      </c>
    </row>
    <row r="437" spans="1:7" ht="15" thickTop="1" thickBot="1" x14ac:dyDescent="0.35">
      <c r="A437" s="373" t="s">
        <v>103</v>
      </c>
      <c r="B437" s="200">
        <v>751</v>
      </c>
      <c r="C437" s="200">
        <v>550</v>
      </c>
      <c r="D437" s="200">
        <v>2645</v>
      </c>
      <c r="E437" s="200">
        <v>20993</v>
      </c>
      <c r="F437" s="200">
        <v>19382</v>
      </c>
      <c r="G437" s="201">
        <v>44321</v>
      </c>
    </row>
    <row r="438" spans="1:7" ht="14.5" thickTop="1" x14ac:dyDescent="0.3"/>
    <row r="440" spans="1:7" ht="14.5" thickBot="1" x14ac:dyDescent="0.35">
      <c r="A440" s="160" t="s">
        <v>321</v>
      </c>
    </row>
    <row r="441" spans="1:7" ht="39.5" thickTop="1" x14ac:dyDescent="0.3">
      <c r="A441" s="132"/>
      <c r="B441" s="132" t="s">
        <v>317</v>
      </c>
      <c r="C441" s="132" t="s">
        <v>318</v>
      </c>
      <c r="D441" s="132" t="s">
        <v>265</v>
      </c>
      <c r="E441" s="132" t="s">
        <v>103</v>
      </c>
    </row>
    <row r="442" spans="1:7" x14ac:dyDescent="0.3">
      <c r="A442" s="202" t="s">
        <v>319</v>
      </c>
      <c r="B442" s="184">
        <v>5759</v>
      </c>
      <c r="C442" s="184">
        <v>50904</v>
      </c>
      <c r="D442" s="184">
        <v>53094</v>
      </c>
      <c r="E442" s="203">
        <v>109757</v>
      </c>
    </row>
    <row r="443" spans="1:7" ht="30" x14ac:dyDescent="0.3">
      <c r="A443" s="202" t="s">
        <v>320</v>
      </c>
      <c r="B443" s="184">
        <v>566</v>
      </c>
      <c r="C443" s="184">
        <v>7902</v>
      </c>
      <c r="D443" s="184">
        <v>7203</v>
      </c>
      <c r="E443" s="203">
        <v>15671</v>
      </c>
    </row>
    <row r="444" spans="1:7" ht="14.5" thickBot="1" x14ac:dyDescent="0.35">
      <c r="A444" s="204" t="s">
        <v>103</v>
      </c>
      <c r="B444" s="200">
        <v>6325</v>
      </c>
      <c r="C444" s="200">
        <v>58806</v>
      </c>
      <c r="D444" s="200">
        <v>60297</v>
      </c>
      <c r="E444" s="201">
        <v>125428</v>
      </c>
    </row>
    <row r="445" spans="1:7" ht="14.5" thickTop="1" x14ac:dyDescent="0.3"/>
    <row r="447" spans="1:7" x14ac:dyDescent="0.3">
      <c r="A447" s="428" t="s">
        <v>456</v>
      </c>
      <c r="B447" s="429"/>
      <c r="C447" s="429"/>
      <c r="D447" s="429"/>
      <c r="E447" s="429"/>
      <c r="F447" s="429"/>
      <c r="G447" s="429"/>
    </row>
    <row r="448" spans="1:7" ht="14.5" thickBot="1" x14ac:dyDescent="0.35">
      <c r="A448" s="428"/>
      <c r="B448" s="429"/>
      <c r="C448" s="429"/>
      <c r="D448" s="429"/>
      <c r="E448" s="429"/>
      <c r="F448" s="429"/>
      <c r="G448" s="429"/>
    </row>
    <row r="449" spans="1:10" ht="16.5" thickTop="1" thickBot="1" x14ac:dyDescent="0.4">
      <c r="B449" s="659" t="s">
        <v>457</v>
      </c>
      <c r="C449" s="660"/>
      <c r="D449" s="660"/>
      <c r="E449" s="660"/>
      <c r="F449" s="660"/>
      <c r="G449" s="660"/>
      <c r="H449" s="660"/>
      <c r="I449" s="660"/>
      <c r="J449" s="661"/>
    </row>
    <row r="450" spans="1:10" ht="37" thickTop="1" thickBot="1" x14ac:dyDescent="0.35">
      <c r="A450" s="430" t="s">
        <v>458</v>
      </c>
      <c r="B450" s="431" t="s">
        <v>197</v>
      </c>
      <c r="C450" s="431" t="s">
        <v>203</v>
      </c>
      <c r="D450" s="431" t="s">
        <v>207</v>
      </c>
      <c r="E450" s="431" t="s">
        <v>213</v>
      </c>
      <c r="F450" s="431" t="s">
        <v>219</v>
      </c>
      <c r="G450" s="431" t="s">
        <v>224</v>
      </c>
      <c r="H450" s="431" t="s">
        <v>227</v>
      </c>
      <c r="I450" s="431" t="s">
        <v>230</v>
      </c>
      <c r="J450" s="431" t="s">
        <v>103</v>
      </c>
    </row>
    <row r="451" spans="1:10" ht="14.5" thickTop="1" x14ac:dyDescent="0.3">
      <c r="A451" s="432" t="s">
        <v>198</v>
      </c>
      <c r="B451" s="433">
        <v>0.58842024884337241</v>
      </c>
      <c r="C451" s="433">
        <v>12.021299875993872</v>
      </c>
      <c r="D451" s="433">
        <v>9.7142857142857135</v>
      </c>
      <c r="E451" s="433">
        <v>13.36206896551724</v>
      </c>
      <c r="F451" s="433">
        <v>10.714285714285714</v>
      </c>
      <c r="G451" s="433">
        <v>18.181818181818183</v>
      </c>
      <c r="H451" s="433">
        <v>10.093042071197411</v>
      </c>
      <c r="I451" s="433">
        <v>11.428571428571429</v>
      </c>
      <c r="J451" s="434">
        <v>3.8880005016774839</v>
      </c>
    </row>
    <row r="452" spans="1:10" ht="20" x14ac:dyDescent="0.3">
      <c r="A452" s="435" t="s">
        <v>199</v>
      </c>
      <c r="B452" s="433">
        <v>2.1043884471993892</v>
      </c>
      <c r="C452" s="433">
        <v>0.51790794368662918</v>
      </c>
      <c r="D452" s="433">
        <v>0.5714285714285714</v>
      </c>
      <c r="E452" s="433">
        <v>0.86206896551724133</v>
      </c>
      <c r="F452" s="433">
        <v>3.5714285714285712</v>
      </c>
      <c r="G452" s="436">
        <v>0</v>
      </c>
      <c r="H452" s="433">
        <v>0.52588996763754048</v>
      </c>
      <c r="I452" s="433">
        <v>1.9047619047619049</v>
      </c>
      <c r="J452" s="434">
        <v>1.6335873075596525</v>
      </c>
    </row>
    <row r="453" spans="1:10" ht="20" x14ac:dyDescent="0.3">
      <c r="A453" s="435" t="s">
        <v>200</v>
      </c>
      <c r="B453" s="433">
        <v>0.3413735794816512</v>
      </c>
      <c r="C453" s="433">
        <v>0.29177912320373478</v>
      </c>
      <c r="D453" s="436">
        <v>0</v>
      </c>
      <c r="E453" s="433">
        <v>0.43103448275862066</v>
      </c>
      <c r="F453" s="433">
        <v>0</v>
      </c>
      <c r="G453" s="436">
        <v>0</v>
      </c>
      <c r="H453" s="433">
        <v>0.34385113268608414</v>
      </c>
      <c r="I453" s="433">
        <v>0.95238095238095244</v>
      </c>
      <c r="J453" s="434">
        <v>0.33079359107014078</v>
      </c>
    </row>
    <row r="454" spans="1:10" ht="20" x14ac:dyDescent="0.3">
      <c r="A454" s="435" t="s">
        <v>412</v>
      </c>
      <c r="B454" s="433">
        <v>4.4917576247585685E-3</v>
      </c>
      <c r="C454" s="433">
        <v>0</v>
      </c>
      <c r="D454" s="436">
        <v>0</v>
      </c>
      <c r="E454" s="436">
        <v>0</v>
      </c>
      <c r="F454" s="436">
        <v>0</v>
      </c>
      <c r="G454" s="436">
        <v>0</v>
      </c>
      <c r="H454" s="433">
        <v>2.0226537216828482E-2</v>
      </c>
      <c r="I454" s="436">
        <v>0</v>
      </c>
      <c r="J454" s="434">
        <v>4.703226413319537E-3</v>
      </c>
    </row>
    <row r="455" spans="1:10" x14ac:dyDescent="0.3">
      <c r="A455" s="435" t="s">
        <v>201</v>
      </c>
      <c r="B455" s="433">
        <v>0.42671697435206396</v>
      </c>
      <c r="C455" s="433">
        <v>0.42307972864541543</v>
      </c>
      <c r="D455" s="433">
        <v>1.7142857142857144</v>
      </c>
      <c r="E455" s="433">
        <v>3.0172413793103448</v>
      </c>
      <c r="F455" s="433">
        <v>1.1904761904761905</v>
      </c>
      <c r="G455" s="436">
        <v>0</v>
      </c>
      <c r="H455" s="433">
        <v>0.72815533980582525</v>
      </c>
      <c r="I455" s="433">
        <v>1.9047619047619049</v>
      </c>
      <c r="J455" s="434">
        <v>0.46561941491863418</v>
      </c>
    </row>
    <row r="456" spans="1:10" ht="20" x14ac:dyDescent="0.3">
      <c r="A456" s="435" t="s">
        <v>204</v>
      </c>
      <c r="B456" s="433">
        <v>42.741319678390155</v>
      </c>
      <c r="C456" s="433">
        <v>0.751331242249617</v>
      </c>
      <c r="D456" s="433">
        <v>24.571428571428573</v>
      </c>
      <c r="E456" s="433">
        <v>21.982758620689655</v>
      </c>
      <c r="F456" s="433">
        <v>20.238095238095237</v>
      </c>
      <c r="G456" s="433">
        <v>36.363636363636367</v>
      </c>
      <c r="H456" s="433">
        <v>45.408576051779939</v>
      </c>
      <c r="I456" s="433">
        <v>31.428571428571427</v>
      </c>
      <c r="J456" s="434">
        <v>33.748784999843224</v>
      </c>
    </row>
    <row r="457" spans="1:10" x14ac:dyDescent="0.3">
      <c r="A457" s="435" t="s">
        <v>205</v>
      </c>
      <c r="B457" s="433">
        <v>1.2711674078066746</v>
      </c>
      <c r="C457" s="433">
        <v>1.1452330585746591</v>
      </c>
      <c r="D457" s="433">
        <v>2.2857142857142856</v>
      </c>
      <c r="E457" s="436">
        <v>0.86206896551724133</v>
      </c>
      <c r="F457" s="433">
        <v>3.5714285714285712</v>
      </c>
      <c r="G457" s="436">
        <v>0</v>
      </c>
      <c r="H457" s="433">
        <v>1.7799352750809061</v>
      </c>
      <c r="I457" s="433">
        <v>0</v>
      </c>
      <c r="J457" s="434">
        <v>1.2855485529740067</v>
      </c>
    </row>
    <row r="458" spans="1:10" x14ac:dyDescent="0.3">
      <c r="A458" s="435" t="s">
        <v>208</v>
      </c>
      <c r="B458" s="433">
        <v>1.2082828010600548</v>
      </c>
      <c r="C458" s="433">
        <v>1.2181778393755927</v>
      </c>
      <c r="D458" s="433">
        <v>2.2857142857142856</v>
      </c>
      <c r="E458" s="433">
        <v>1.2931034482758621</v>
      </c>
      <c r="F458" s="433">
        <v>4.7619047619047619</v>
      </c>
      <c r="G458" s="436">
        <v>0</v>
      </c>
      <c r="H458" s="433">
        <v>1.7192556634304208</v>
      </c>
      <c r="I458" s="433">
        <v>0</v>
      </c>
      <c r="J458" s="434">
        <v>1.2557614523563165</v>
      </c>
    </row>
    <row r="459" spans="1:10" ht="20" x14ac:dyDescent="0.3">
      <c r="A459" s="435" t="s">
        <v>209</v>
      </c>
      <c r="B459" s="433">
        <v>0.11903157705610205</v>
      </c>
      <c r="C459" s="433">
        <v>0.20424538624261435</v>
      </c>
      <c r="D459" s="433">
        <v>1.1428571428571428</v>
      </c>
      <c r="E459" s="436">
        <v>0</v>
      </c>
      <c r="F459" s="433">
        <v>0</v>
      </c>
      <c r="G459" s="436">
        <v>9.0909090909090917</v>
      </c>
      <c r="H459" s="433">
        <v>0.26294498381877024</v>
      </c>
      <c r="I459" s="436">
        <v>0</v>
      </c>
      <c r="J459" s="434">
        <v>0.15207098736399838</v>
      </c>
    </row>
    <row r="460" spans="1:10" ht="20" x14ac:dyDescent="0.3">
      <c r="A460" s="435" t="s">
        <v>210</v>
      </c>
      <c r="B460" s="433">
        <v>2.4839419664914884</v>
      </c>
      <c r="C460" s="433">
        <v>2.5822452403530529</v>
      </c>
      <c r="D460" s="433">
        <v>1.7142857142857144</v>
      </c>
      <c r="E460" s="433">
        <v>2.5862068965517242</v>
      </c>
      <c r="F460" s="433">
        <v>10.714285714285714</v>
      </c>
      <c r="G460" s="436">
        <v>9.0909090909090917</v>
      </c>
      <c r="H460" s="433">
        <v>4.5509708737864081</v>
      </c>
      <c r="I460" s="433">
        <v>1.9047619047619049</v>
      </c>
      <c r="J460" s="434">
        <v>2.6745680870410435</v>
      </c>
    </row>
    <row r="461" spans="1:10" ht="20" x14ac:dyDescent="0.3">
      <c r="A461" s="435" t="s">
        <v>452</v>
      </c>
      <c r="B461" s="436">
        <v>0</v>
      </c>
      <c r="C461" s="433">
        <v>3.6472390400466848E-2</v>
      </c>
      <c r="D461" s="433">
        <v>0</v>
      </c>
      <c r="E461" s="436">
        <v>0</v>
      </c>
      <c r="F461" s="436">
        <v>0</v>
      </c>
      <c r="G461" s="436">
        <v>0</v>
      </c>
      <c r="H461" s="436">
        <v>2.0226537216828482E-2</v>
      </c>
      <c r="I461" s="436">
        <v>0</v>
      </c>
      <c r="J461" s="434">
        <v>9.4064528266390741E-3</v>
      </c>
    </row>
    <row r="462" spans="1:10" x14ac:dyDescent="0.3">
      <c r="A462" s="435" t="s">
        <v>211</v>
      </c>
      <c r="B462" s="433">
        <v>6.2884606746619942E-2</v>
      </c>
      <c r="C462" s="433">
        <v>5.8355824640746956E-2</v>
      </c>
      <c r="D462" s="436">
        <v>0</v>
      </c>
      <c r="E462" s="436">
        <v>0</v>
      </c>
      <c r="F462" s="436">
        <v>0</v>
      </c>
      <c r="G462" s="436">
        <v>0</v>
      </c>
      <c r="H462" s="433">
        <v>0.10113268608414239</v>
      </c>
      <c r="I462" s="433">
        <v>0</v>
      </c>
      <c r="J462" s="434">
        <v>6.4277427648700342E-2</v>
      </c>
    </row>
    <row r="463" spans="1:10" ht="20" x14ac:dyDescent="0.3">
      <c r="A463" s="435" t="s">
        <v>214</v>
      </c>
      <c r="B463" s="433">
        <v>0.81300813008130091</v>
      </c>
      <c r="C463" s="433">
        <v>0.47414107520606902</v>
      </c>
      <c r="D463" s="433">
        <v>1.1428571428571428</v>
      </c>
      <c r="E463" s="433">
        <v>0.43103448275862066</v>
      </c>
      <c r="F463" s="436">
        <v>0</v>
      </c>
      <c r="G463" s="436">
        <v>0</v>
      </c>
      <c r="H463" s="433">
        <v>0.50566343042071193</v>
      </c>
      <c r="I463" s="433">
        <v>0.95238095238095244</v>
      </c>
      <c r="J463" s="434">
        <v>0.71489041482456961</v>
      </c>
    </row>
    <row r="464" spans="1:10" ht="30" x14ac:dyDescent="0.3">
      <c r="A464" s="435" t="s">
        <v>215</v>
      </c>
      <c r="B464" s="433">
        <v>1.7248349279072901</v>
      </c>
      <c r="C464" s="433">
        <v>0.85345393537092418</v>
      </c>
      <c r="D464" s="433">
        <v>2.8571428571428572</v>
      </c>
      <c r="E464" s="433">
        <v>0.43103448275862066</v>
      </c>
      <c r="F464" s="433">
        <v>1.1904761904761905</v>
      </c>
      <c r="G464" s="436">
        <v>0</v>
      </c>
      <c r="H464" s="433">
        <v>0.74838187702265369</v>
      </c>
      <c r="I464" s="433">
        <v>1.9047619047619049</v>
      </c>
      <c r="J464" s="434">
        <v>1.4595679302668296</v>
      </c>
    </row>
    <row r="465" spans="1:10" x14ac:dyDescent="0.3">
      <c r="A465" s="435" t="s">
        <v>216</v>
      </c>
      <c r="B465" s="433">
        <v>1.3475272874275704E-2</v>
      </c>
      <c r="C465" s="433">
        <v>7.2944780800933695E-3</v>
      </c>
      <c r="D465" s="436">
        <v>1.1428571428571428</v>
      </c>
      <c r="E465" s="436">
        <v>0</v>
      </c>
      <c r="F465" s="436">
        <v>0</v>
      </c>
      <c r="G465" s="436">
        <v>0</v>
      </c>
      <c r="H465" s="436">
        <v>0</v>
      </c>
      <c r="I465" s="436">
        <v>0</v>
      </c>
      <c r="J465" s="434">
        <v>1.4109679239958612E-2</v>
      </c>
    </row>
    <row r="466" spans="1:10" ht="20" x14ac:dyDescent="0.3">
      <c r="A466" s="435" t="s">
        <v>217</v>
      </c>
      <c r="B466" s="433">
        <v>0.22907963886268698</v>
      </c>
      <c r="C466" s="433">
        <v>8.7533736961120434E-2</v>
      </c>
      <c r="D466" s="436">
        <v>0</v>
      </c>
      <c r="E466" s="433">
        <v>1.7241379310344827</v>
      </c>
      <c r="F466" s="436">
        <v>0</v>
      </c>
      <c r="G466" s="436">
        <v>0</v>
      </c>
      <c r="H466" s="433">
        <v>0.20226537216828477</v>
      </c>
      <c r="I466" s="433">
        <v>0</v>
      </c>
      <c r="J466" s="434">
        <v>0.2006709936349669</v>
      </c>
    </row>
    <row r="467" spans="1:10" x14ac:dyDescent="0.3">
      <c r="A467" s="435" t="s">
        <v>220</v>
      </c>
      <c r="B467" s="433">
        <v>1.0016619503211608</v>
      </c>
      <c r="C467" s="433">
        <v>0.68568093952877673</v>
      </c>
      <c r="D467" s="433">
        <v>2.8571428571428572</v>
      </c>
      <c r="E467" s="433">
        <v>0.86206896551724133</v>
      </c>
      <c r="F467" s="433">
        <v>2.3809523809523809</v>
      </c>
      <c r="G467" s="436">
        <v>9.0909090909090917</v>
      </c>
      <c r="H467" s="436">
        <v>1.2944983818770228</v>
      </c>
      <c r="I467" s="433">
        <v>0</v>
      </c>
      <c r="J467" s="434">
        <v>0.96259367259273199</v>
      </c>
    </row>
    <row r="468" spans="1:10" x14ac:dyDescent="0.3">
      <c r="A468" s="435" t="s">
        <v>221</v>
      </c>
      <c r="B468" s="433">
        <v>0.40201230741589183</v>
      </c>
      <c r="C468" s="433">
        <v>0.70756437376905679</v>
      </c>
      <c r="D468" s="433">
        <v>1.1428571428571428</v>
      </c>
      <c r="E468" s="433">
        <v>0.43103448275862066</v>
      </c>
      <c r="F468" s="436">
        <v>0</v>
      </c>
      <c r="G468" s="436">
        <v>0</v>
      </c>
      <c r="H468" s="433">
        <v>1.2944983818770228</v>
      </c>
      <c r="I468" s="436">
        <v>0</v>
      </c>
      <c r="J468" s="434">
        <v>0.53773555325620048</v>
      </c>
    </row>
    <row r="469" spans="1:10" ht="20" x14ac:dyDescent="0.3">
      <c r="A469" s="435" t="s">
        <v>222</v>
      </c>
      <c r="B469" s="433">
        <v>0.58392849121861379</v>
      </c>
      <c r="C469" s="433">
        <v>0.45955211904588222</v>
      </c>
      <c r="D469" s="433">
        <v>0.5714285714285714</v>
      </c>
      <c r="E469" s="436">
        <v>0.43103448275862066</v>
      </c>
      <c r="F469" s="436">
        <v>0</v>
      </c>
      <c r="G469" s="433">
        <v>9.0909090909090917</v>
      </c>
      <c r="H469" s="433">
        <v>1.0113268608414239</v>
      </c>
      <c r="I469" s="433">
        <v>0</v>
      </c>
      <c r="J469" s="434">
        <v>0.58947104380271531</v>
      </c>
    </row>
    <row r="470" spans="1:10" x14ac:dyDescent="0.3">
      <c r="A470" s="435" t="s">
        <v>225</v>
      </c>
      <c r="B470" s="433">
        <v>0.11678569824372276</v>
      </c>
      <c r="C470" s="433">
        <v>9.4828215041213804E-2</v>
      </c>
      <c r="D470" s="436">
        <v>0.5714285714285714</v>
      </c>
      <c r="E470" s="433">
        <v>0</v>
      </c>
      <c r="F470" s="436">
        <v>0</v>
      </c>
      <c r="G470" s="436">
        <v>0</v>
      </c>
      <c r="H470" s="433">
        <v>0.20226537216828477</v>
      </c>
      <c r="I470" s="433">
        <v>0</v>
      </c>
      <c r="J470" s="434">
        <v>0.11914840247076162</v>
      </c>
    </row>
    <row r="471" spans="1:10" x14ac:dyDescent="0.3">
      <c r="A471" s="435" t="s">
        <v>228</v>
      </c>
      <c r="B471" s="433">
        <v>30.847145488029465</v>
      </c>
      <c r="C471" s="433">
        <v>42.118316434459111</v>
      </c>
      <c r="D471" s="433">
        <v>29.142857142857142</v>
      </c>
      <c r="E471" s="433">
        <v>18.103448275862068</v>
      </c>
      <c r="F471" s="433">
        <v>22.61904761904762</v>
      </c>
      <c r="G471" s="433">
        <v>9.0909090909090917</v>
      </c>
      <c r="H471" s="433">
        <v>0.10113268608414239</v>
      </c>
      <c r="I471" s="433">
        <v>21.904761904761905</v>
      </c>
      <c r="J471" s="434">
        <v>30.80613300724297</v>
      </c>
    </row>
    <row r="472" spans="1:10" x14ac:dyDescent="0.3">
      <c r="A472" s="435" t="s">
        <v>322</v>
      </c>
      <c r="B472" s="433">
        <v>11.141804788213628</v>
      </c>
      <c r="C472" s="433">
        <v>32.278065504413163</v>
      </c>
      <c r="D472" s="433">
        <v>13.142857142857142</v>
      </c>
      <c r="E472" s="433">
        <v>29.310344827586203</v>
      </c>
      <c r="F472" s="433">
        <v>17.857142857142858</v>
      </c>
      <c r="G472" s="436">
        <v>0</v>
      </c>
      <c r="H472" s="433">
        <v>24.838187702265373</v>
      </c>
      <c r="I472" s="433">
        <v>22.857142857142858</v>
      </c>
      <c r="J472" s="434">
        <v>16.843821528235036</v>
      </c>
    </row>
    <row r="473" spans="1:10" x14ac:dyDescent="0.3">
      <c r="A473" s="435" t="s">
        <v>231</v>
      </c>
      <c r="B473" s="433">
        <v>1.7742442617796343</v>
      </c>
      <c r="C473" s="433">
        <v>2.983441534758188</v>
      </c>
      <c r="D473" s="433">
        <v>3.4285714285714288</v>
      </c>
      <c r="E473" s="433">
        <v>3.8793103448275863</v>
      </c>
      <c r="F473" s="433">
        <v>1.1904761904761905</v>
      </c>
      <c r="G473" s="436">
        <v>0</v>
      </c>
      <c r="H473" s="433">
        <v>4.2475728155339807</v>
      </c>
      <c r="I473" s="433">
        <v>2.8571428571428572</v>
      </c>
      <c r="J473" s="434">
        <v>2.2387357727400996</v>
      </c>
    </row>
    <row r="474" spans="1:10" ht="14.5" thickBot="1" x14ac:dyDescent="0.35">
      <c r="A474" s="437" t="s">
        <v>103</v>
      </c>
      <c r="B474" s="438">
        <v>100</v>
      </c>
      <c r="C474" s="438">
        <v>100</v>
      </c>
      <c r="D474" s="438">
        <v>100</v>
      </c>
      <c r="E474" s="438">
        <v>100</v>
      </c>
      <c r="F474" s="438">
        <v>100</v>
      </c>
      <c r="G474" s="438">
        <v>100</v>
      </c>
      <c r="H474" s="438">
        <v>100</v>
      </c>
      <c r="I474" s="438">
        <v>100</v>
      </c>
      <c r="J474" s="439">
        <v>100</v>
      </c>
    </row>
    <row r="475" spans="1:10" ht="14.5" thickTop="1" x14ac:dyDescent="0.3">
      <c r="A475" s="428"/>
      <c r="B475" s="429"/>
      <c r="C475" s="429"/>
      <c r="D475" s="429"/>
      <c r="E475" s="429"/>
      <c r="F475" s="429"/>
      <c r="G475" s="429"/>
    </row>
    <row r="478" spans="1:10" x14ac:dyDescent="0.3">
      <c r="A478" s="238" t="s">
        <v>323</v>
      </c>
    </row>
    <row r="479" spans="1:10" x14ac:dyDescent="0.3">
      <c r="A479" s="178"/>
    </row>
    <row r="480" spans="1:10" ht="14.5" thickBot="1" x14ac:dyDescent="0.35">
      <c r="A480" s="247" t="s">
        <v>324</v>
      </c>
    </row>
    <row r="481" spans="1:12" ht="15.5" thickTop="1" thickBot="1" x14ac:dyDescent="0.4">
      <c r="B481" s="662" t="s">
        <v>459</v>
      </c>
      <c r="C481" s="663"/>
      <c r="D481" s="663"/>
      <c r="E481" s="663"/>
      <c r="F481" s="663"/>
      <c r="G481" s="663"/>
      <c r="H481" s="663"/>
      <c r="I481" s="663"/>
      <c r="J481" s="663"/>
      <c r="K481" s="663"/>
      <c r="L481" s="664"/>
    </row>
    <row r="482" spans="1:12" ht="44" thickTop="1" x14ac:dyDescent="0.3">
      <c r="A482" s="440" t="s">
        <v>460</v>
      </c>
      <c r="B482" s="261" t="s">
        <v>325</v>
      </c>
      <c r="C482" s="261" t="s">
        <v>201</v>
      </c>
      <c r="D482" s="261" t="s">
        <v>326</v>
      </c>
      <c r="E482" s="261" t="s">
        <v>327</v>
      </c>
      <c r="F482" s="261" t="s">
        <v>461</v>
      </c>
      <c r="G482" s="261" t="s">
        <v>228</v>
      </c>
      <c r="H482" s="261" t="s">
        <v>211</v>
      </c>
      <c r="I482" s="261" t="s">
        <v>328</v>
      </c>
      <c r="J482" s="261" t="s">
        <v>322</v>
      </c>
      <c r="K482" s="261" t="s">
        <v>231</v>
      </c>
      <c r="L482" s="261" t="s">
        <v>103</v>
      </c>
    </row>
    <row r="483" spans="1:12" x14ac:dyDescent="0.3">
      <c r="A483" s="441" t="s">
        <v>325</v>
      </c>
      <c r="B483" s="443">
        <v>71.185694635488304</v>
      </c>
      <c r="C483" s="444">
        <v>0</v>
      </c>
      <c r="D483" s="444">
        <v>0</v>
      </c>
      <c r="E483" s="444">
        <v>0</v>
      </c>
      <c r="F483" s="444">
        <v>0</v>
      </c>
      <c r="G483" s="444">
        <v>0</v>
      </c>
      <c r="H483" s="444">
        <v>0</v>
      </c>
      <c r="I483" s="444">
        <v>0</v>
      </c>
      <c r="J483" s="444">
        <v>0</v>
      </c>
      <c r="K483" s="444">
        <v>0</v>
      </c>
      <c r="L483" s="445">
        <v>60.709861481286829</v>
      </c>
    </row>
    <row r="484" spans="1:12" x14ac:dyDescent="0.3">
      <c r="A484" s="442" t="s">
        <v>198</v>
      </c>
      <c r="B484" s="446">
        <v>0.16506189821182946</v>
      </c>
      <c r="C484" s="446">
        <v>10.119047619047619</v>
      </c>
      <c r="D484" s="446">
        <v>16.372391653290531</v>
      </c>
      <c r="E484" s="446">
        <v>1.015228426395939</v>
      </c>
      <c r="F484" s="446">
        <v>0.73394495412844041</v>
      </c>
      <c r="G484" s="446">
        <v>1.0742945896971268</v>
      </c>
      <c r="H484" s="446">
        <v>0.99601593625498008</v>
      </c>
      <c r="I484" s="446">
        <v>1.5873015873015872</v>
      </c>
      <c r="J484" s="446">
        <v>1.3586097946287519</v>
      </c>
      <c r="K484" s="446">
        <v>0.76923076923076927</v>
      </c>
      <c r="L484" s="445">
        <v>0.40729757123015126</v>
      </c>
    </row>
    <row r="485" spans="1:12" x14ac:dyDescent="0.3">
      <c r="A485" s="442" t="s">
        <v>201</v>
      </c>
      <c r="B485" s="446">
        <v>1.040990371389271</v>
      </c>
      <c r="C485" s="443">
        <v>30.357142857142854</v>
      </c>
      <c r="D485" s="446">
        <v>83.627608346709465</v>
      </c>
      <c r="E485" s="446">
        <v>16.751269035532996</v>
      </c>
      <c r="F485" s="446">
        <v>14.678899082568808</v>
      </c>
      <c r="G485" s="446">
        <v>6.6399171628268183</v>
      </c>
      <c r="H485" s="446">
        <v>9.4621513944223103</v>
      </c>
      <c r="I485" s="446">
        <v>10.245310245310245</v>
      </c>
      <c r="J485" s="446">
        <v>5.3080568720379144</v>
      </c>
      <c r="K485" s="446">
        <v>11.538461538461538</v>
      </c>
      <c r="L485" s="445">
        <v>2.4944630053680692</v>
      </c>
    </row>
    <row r="486" spans="1:12" x14ac:dyDescent="0.3">
      <c r="A486" s="442" t="s">
        <v>326</v>
      </c>
      <c r="B486" s="446">
        <v>9.6946354883081156</v>
      </c>
      <c r="C486" s="446">
        <v>39.285714285714285</v>
      </c>
      <c r="D486" s="443" t="s">
        <v>423</v>
      </c>
      <c r="E486" s="446">
        <v>82.233502538071065</v>
      </c>
      <c r="F486" s="446">
        <v>80.550458715596335</v>
      </c>
      <c r="G486" s="446">
        <v>84.662179653119338</v>
      </c>
      <c r="H486" s="446">
        <v>87.151394422310759</v>
      </c>
      <c r="I486" s="446">
        <v>81.096681096681095</v>
      </c>
      <c r="J486" s="446">
        <v>69.225908372827803</v>
      </c>
      <c r="K486" s="446">
        <v>70.641025641025649</v>
      </c>
      <c r="L486" s="445">
        <v>19.471451631067232</v>
      </c>
    </row>
    <row r="487" spans="1:12" x14ac:dyDescent="0.3">
      <c r="A487" s="442" t="s">
        <v>327</v>
      </c>
      <c r="B487" s="446">
        <v>0.39504814305364516</v>
      </c>
      <c r="C487" s="446">
        <v>1.1904761904761905</v>
      </c>
      <c r="D487" s="446">
        <v>0</v>
      </c>
      <c r="E487" s="443" t="s">
        <v>423</v>
      </c>
      <c r="F487" s="446">
        <v>3.1192660550458715</v>
      </c>
      <c r="G487" s="446">
        <v>1.773233238415739</v>
      </c>
      <c r="H487" s="446">
        <v>1.2948207171314741</v>
      </c>
      <c r="I487" s="446">
        <v>0.86580086580086579</v>
      </c>
      <c r="J487" s="446">
        <v>1.2954186413902053</v>
      </c>
      <c r="K487" s="446">
        <v>1.7948717948717947</v>
      </c>
      <c r="L487" s="445">
        <v>0.56589962085663881</v>
      </c>
    </row>
    <row r="488" spans="1:12" ht="20" x14ac:dyDescent="0.3">
      <c r="A488" s="442" t="s">
        <v>461</v>
      </c>
      <c r="B488" s="446">
        <v>0.68665749656121045</v>
      </c>
      <c r="C488" s="446">
        <v>1.1904761904761905</v>
      </c>
      <c r="D488" s="446">
        <v>0</v>
      </c>
      <c r="E488" s="446">
        <v>0</v>
      </c>
      <c r="F488" s="443">
        <v>0</v>
      </c>
      <c r="G488" s="446">
        <v>0.7507118819570282</v>
      </c>
      <c r="H488" s="446">
        <v>0.99601593625498008</v>
      </c>
      <c r="I488" s="446">
        <v>2.1645021645021645</v>
      </c>
      <c r="J488" s="446">
        <v>0.9162717219589257</v>
      </c>
      <c r="K488" s="446">
        <v>1.4743589743589742</v>
      </c>
      <c r="L488" s="445">
        <v>0.71417846015240816</v>
      </c>
    </row>
    <row r="489" spans="1:12" x14ac:dyDescent="0.3">
      <c r="A489" s="442" t="s">
        <v>228</v>
      </c>
      <c r="B489" s="446">
        <v>9.1840440165061903</v>
      </c>
      <c r="C489" s="446">
        <v>8.3333333333333321</v>
      </c>
      <c r="D489" s="446">
        <v>0</v>
      </c>
      <c r="E489" s="446">
        <v>0</v>
      </c>
      <c r="F489" s="446">
        <v>0</v>
      </c>
      <c r="G489" s="443" t="s">
        <v>423</v>
      </c>
      <c r="H489" s="446">
        <v>0</v>
      </c>
      <c r="I489" s="446">
        <v>0</v>
      </c>
      <c r="J489" s="446">
        <v>16.619273301737756</v>
      </c>
      <c r="K489" s="446">
        <v>6.9871794871794872</v>
      </c>
      <c r="L489" s="445">
        <v>8.4425091031945652</v>
      </c>
    </row>
    <row r="490" spans="1:12" x14ac:dyDescent="0.3">
      <c r="A490" s="442" t="s">
        <v>211</v>
      </c>
      <c r="B490" s="446">
        <v>1.3270976616231087</v>
      </c>
      <c r="C490" s="446">
        <v>1.1904761904761905</v>
      </c>
      <c r="D490" s="446">
        <v>0</v>
      </c>
      <c r="E490" s="446">
        <v>0</v>
      </c>
      <c r="F490" s="446">
        <v>0.1834862385321101</v>
      </c>
      <c r="G490" s="446">
        <v>2.3815687289671241</v>
      </c>
      <c r="H490" s="443">
        <v>9.9601593625498003E-2</v>
      </c>
      <c r="I490" s="446">
        <v>3.4632034632034632</v>
      </c>
      <c r="J490" s="446">
        <v>1.4533965244865719</v>
      </c>
      <c r="K490" s="446">
        <v>3.7179487179487181</v>
      </c>
      <c r="L490" s="445">
        <v>1.4283569203048163</v>
      </c>
    </row>
    <row r="491" spans="1:12" ht="20" x14ac:dyDescent="0.3">
      <c r="A491" s="442" t="s">
        <v>328</v>
      </c>
      <c r="B491" s="446">
        <v>1.0211829436038515</v>
      </c>
      <c r="C491" s="446">
        <v>2.9761904761904758</v>
      </c>
      <c r="D491" s="446">
        <v>0</v>
      </c>
      <c r="E491" s="446">
        <v>0</v>
      </c>
      <c r="F491" s="446">
        <v>0</v>
      </c>
      <c r="G491" s="446">
        <v>2.1874191043230651</v>
      </c>
      <c r="H491" s="446">
        <v>0</v>
      </c>
      <c r="I491" s="443">
        <v>0.57720057720057716</v>
      </c>
      <c r="J491" s="446">
        <v>3.2227488151658767</v>
      </c>
      <c r="K491" s="446">
        <v>1.153846153846154</v>
      </c>
      <c r="L491" s="445">
        <v>1.150568715041856</v>
      </c>
    </row>
    <row r="492" spans="1:12" x14ac:dyDescent="0.3">
      <c r="A492" s="442" t="s">
        <v>322</v>
      </c>
      <c r="B492" s="446">
        <v>3.5180192572214581</v>
      </c>
      <c r="C492" s="446">
        <v>3.5714285714285712</v>
      </c>
      <c r="D492" s="446">
        <v>0</v>
      </c>
      <c r="E492" s="446">
        <v>0</v>
      </c>
      <c r="F492" s="446">
        <v>0.3669724770642202</v>
      </c>
      <c r="G492" s="446">
        <v>0</v>
      </c>
      <c r="H492" s="446">
        <v>0</v>
      </c>
      <c r="I492" s="446">
        <v>0</v>
      </c>
      <c r="J492" s="443" t="s">
        <v>423</v>
      </c>
      <c r="K492" s="446">
        <v>1.6025641025641024</v>
      </c>
      <c r="L492" s="445">
        <v>3.0312699425654115</v>
      </c>
    </row>
    <row r="493" spans="1:12" x14ac:dyDescent="0.3">
      <c r="A493" s="364" t="s">
        <v>231</v>
      </c>
      <c r="B493" s="447">
        <v>1.7815680880330125</v>
      </c>
      <c r="C493" s="447">
        <v>1.7857142857142856</v>
      </c>
      <c r="D493" s="447">
        <v>0</v>
      </c>
      <c r="E493" s="447">
        <v>0</v>
      </c>
      <c r="F493" s="447">
        <v>0.3669724770642202</v>
      </c>
      <c r="G493" s="447">
        <v>0.51773233238415739</v>
      </c>
      <c r="H493" s="447">
        <v>0</v>
      </c>
      <c r="I493" s="447">
        <v>0</v>
      </c>
      <c r="J493" s="447">
        <v>0.60031595576619268</v>
      </c>
      <c r="K493" s="448">
        <v>0.32051282051282048</v>
      </c>
      <c r="L493" s="449">
        <v>1.5841435489320168</v>
      </c>
    </row>
    <row r="494" spans="1:12" ht="14.5" thickBot="1" x14ac:dyDescent="0.35">
      <c r="A494" s="401" t="s">
        <v>103</v>
      </c>
      <c r="B494" s="450">
        <v>99.999999999999986</v>
      </c>
      <c r="C494" s="450">
        <v>100</v>
      </c>
      <c r="D494" s="450">
        <v>100</v>
      </c>
      <c r="E494" s="450">
        <v>100</v>
      </c>
      <c r="F494" s="450">
        <v>100.00000000000001</v>
      </c>
      <c r="G494" s="450">
        <v>99.987056691690412</v>
      </c>
      <c r="H494" s="450">
        <v>99.999999999999986</v>
      </c>
      <c r="I494" s="450">
        <v>99.999999999999986</v>
      </c>
      <c r="J494" s="450">
        <v>100</v>
      </c>
      <c r="K494" s="450">
        <v>100.00000000000001</v>
      </c>
      <c r="L494" s="451">
        <v>100.00000000000001</v>
      </c>
    </row>
    <row r="495" spans="1:12" ht="14.5" thickTop="1" x14ac:dyDescent="0.3"/>
    <row r="496" spans="1:12" ht="14.5" thickBot="1" x14ac:dyDescent="0.35">
      <c r="A496" s="247" t="s">
        <v>329</v>
      </c>
    </row>
    <row r="497" spans="1:12" ht="15.5" thickTop="1" thickBot="1" x14ac:dyDescent="0.4">
      <c r="B497" s="662" t="s">
        <v>459</v>
      </c>
      <c r="C497" s="663"/>
      <c r="D497" s="663"/>
      <c r="E497" s="663"/>
      <c r="F497" s="663"/>
      <c r="G497" s="663"/>
      <c r="H497" s="663"/>
      <c r="I497" s="663"/>
      <c r="J497" s="663"/>
      <c r="K497" s="663"/>
      <c r="L497" s="664"/>
    </row>
    <row r="498" spans="1:12" ht="44" thickTop="1" x14ac:dyDescent="0.3">
      <c r="A498" s="440" t="s">
        <v>460</v>
      </c>
      <c r="B498" s="261" t="s">
        <v>325</v>
      </c>
      <c r="C498" s="261" t="s">
        <v>201</v>
      </c>
      <c r="D498" s="261" t="s">
        <v>326</v>
      </c>
      <c r="E498" s="261" t="s">
        <v>327</v>
      </c>
      <c r="F498" s="113" t="s">
        <v>462</v>
      </c>
      <c r="G498" s="113" t="s">
        <v>228</v>
      </c>
      <c r="H498" s="261" t="s">
        <v>211</v>
      </c>
      <c r="I498" s="261" t="s">
        <v>328</v>
      </c>
      <c r="J498" s="261" t="s">
        <v>322</v>
      </c>
      <c r="K498" s="261" t="s">
        <v>231</v>
      </c>
      <c r="L498" s="261" t="s">
        <v>103</v>
      </c>
    </row>
    <row r="499" spans="1:12" x14ac:dyDescent="0.3">
      <c r="A499" s="441" t="s">
        <v>325</v>
      </c>
      <c r="B499" s="452">
        <v>77.762740955901762</v>
      </c>
      <c r="C499" s="453">
        <v>0</v>
      </c>
      <c r="D499" s="453">
        <v>0</v>
      </c>
      <c r="E499" s="453">
        <v>0</v>
      </c>
      <c r="F499" s="453">
        <v>0</v>
      </c>
      <c r="G499" s="453">
        <v>0</v>
      </c>
      <c r="H499" s="453">
        <v>0</v>
      </c>
      <c r="I499" s="453">
        <v>0</v>
      </c>
      <c r="J499" s="453">
        <v>0</v>
      </c>
      <c r="K499" s="453">
        <v>0</v>
      </c>
      <c r="L499" s="454">
        <v>68.916191311978935</v>
      </c>
    </row>
    <row r="500" spans="1:12" x14ac:dyDescent="0.3">
      <c r="A500" s="442" t="s">
        <v>198</v>
      </c>
      <c r="B500" s="452">
        <v>2.5745973065751255</v>
      </c>
      <c r="C500" s="452">
        <v>72.857142857142847</v>
      </c>
      <c r="D500" s="452">
        <v>90.909090909090907</v>
      </c>
      <c r="E500" s="452">
        <v>96.15384615384616</v>
      </c>
      <c r="F500" s="452">
        <v>63.749999999999993</v>
      </c>
      <c r="G500" s="452">
        <v>52.003816793893129</v>
      </c>
      <c r="H500" s="452">
        <v>56.153846153846153</v>
      </c>
      <c r="I500" s="452">
        <v>55.26315789473685</v>
      </c>
      <c r="J500" s="452">
        <v>16.993118051879303</v>
      </c>
      <c r="K500" s="452">
        <v>22.810218978102188</v>
      </c>
      <c r="L500" s="454">
        <v>5.947052800936083</v>
      </c>
    </row>
    <row r="501" spans="1:12" x14ac:dyDescent="0.3">
      <c r="A501" s="442" t="s">
        <v>201</v>
      </c>
      <c r="B501" s="452">
        <v>0.4059941906522313</v>
      </c>
      <c r="C501" s="453">
        <v>2.8571428571428572</v>
      </c>
      <c r="D501" s="452">
        <v>9.0909090909090917</v>
      </c>
      <c r="E501" s="453">
        <v>3.8461538461538463</v>
      </c>
      <c r="F501" s="452">
        <v>3.75</v>
      </c>
      <c r="G501" s="452">
        <v>3.2442748091603053</v>
      </c>
      <c r="H501" s="452">
        <v>9.2307692307692317</v>
      </c>
      <c r="I501" s="452">
        <v>17.105263157894736</v>
      </c>
      <c r="J501" s="452">
        <v>0.79407093700370568</v>
      </c>
      <c r="K501" s="452">
        <v>3.2846715328467155</v>
      </c>
      <c r="L501" s="454">
        <v>0.65233289454439081</v>
      </c>
    </row>
    <row r="502" spans="1:12" x14ac:dyDescent="0.3">
      <c r="A502" s="442" t="s">
        <v>326</v>
      </c>
      <c r="B502" s="452">
        <v>0.27726432532347506</v>
      </c>
      <c r="C502" s="452">
        <v>0</v>
      </c>
      <c r="D502" s="455" t="s">
        <v>423</v>
      </c>
      <c r="E502" s="453">
        <v>0</v>
      </c>
      <c r="F502" s="452">
        <v>1.25</v>
      </c>
      <c r="G502" s="452">
        <v>5.1526717557251906</v>
      </c>
      <c r="H502" s="452">
        <v>1.5384615384615385</v>
      </c>
      <c r="I502" s="453">
        <v>1.3157894736842104</v>
      </c>
      <c r="J502" s="452">
        <v>0.95288512440444684</v>
      </c>
      <c r="K502" s="452">
        <v>0.91240875912408748</v>
      </c>
      <c r="L502" s="454">
        <v>0.48266783677051339</v>
      </c>
    </row>
    <row r="503" spans="1:12" x14ac:dyDescent="0.3">
      <c r="A503" s="442" t="s">
        <v>327</v>
      </c>
      <c r="B503" s="452">
        <v>0.39279112754158968</v>
      </c>
      <c r="C503" s="452">
        <v>1.4285714285714286</v>
      </c>
      <c r="D503" s="453">
        <v>0</v>
      </c>
      <c r="E503" s="455" t="s">
        <v>423</v>
      </c>
      <c r="F503" s="452">
        <v>11.25</v>
      </c>
      <c r="G503" s="452">
        <v>6.8702290076335881</v>
      </c>
      <c r="H503" s="452">
        <v>6.1538461538461542</v>
      </c>
      <c r="I503" s="452">
        <v>3.9473684210526314</v>
      </c>
      <c r="J503" s="452">
        <v>2.0645844362096346</v>
      </c>
      <c r="K503" s="452">
        <v>3.4671532846715327</v>
      </c>
      <c r="L503" s="454">
        <v>0.78982009653356733</v>
      </c>
    </row>
    <row r="504" spans="1:12" ht="20" x14ac:dyDescent="0.3">
      <c r="A504" s="442" t="s">
        <v>461</v>
      </c>
      <c r="B504" s="452">
        <v>0.59743860575653551</v>
      </c>
      <c r="C504" s="453">
        <v>1.4285714285714286</v>
      </c>
      <c r="D504" s="453">
        <v>0</v>
      </c>
      <c r="E504" s="453">
        <v>0</v>
      </c>
      <c r="F504" s="452">
        <v>3.75</v>
      </c>
      <c r="G504" s="452">
        <v>7.6335877862595423</v>
      </c>
      <c r="H504" s="452">
        <v>26.153846153846157</v>
      </c>
      <c r="I504" s="452">
        <v>11.842105263157894</v>
      </c>
      <c r="J504" s="452">
        <v>2.8586553732133404</v>
      </c>
      <c r="K504" s="452">
        <v>7.8467153284671536</v>
      </c>
      <c r="L504" s="454">
        <v>1.1847301448003511</v>
      </c>
    </row>
    <row r="505" spans="1:12" x14ac:dyDescent="0.3">
      <c r="A505" s="442" t="s">
        <v>228</v>
      </c>
      <c r="B505" s="452">
        <v>7.964747821494587</v>
      </c>
      <c r="C505" s="452">
        <v>15.714285714285714</v>
      </c>
      <c r="D505" s="453">
        <v>0</v>
      </c>
      <c r="E505" s="453">
        <v>0</v>
      </c>
      <c r="F505" s="452">
        <v>12.5</v>
      </c>
      <c r="G505" s="452">
        <v>9.5419847328244267E-2</v>
      </c>
      <c r="H505" s="453">
        <v>0</v>
      </c>
      <c r="I505" s="453">
        <v>0</v>
      </c>
      <c r="J505" s="452">
        <v>65.537321334039177</v>
      </c>
      <c r="K505" s="452">
        <v>34.67153284671533</v>
      </c>
      <c r="L505" s="454">
        <v>11.300277899663595</v>
      </c>
    </row>
    <row r="506" spans="1:12" x14ac:dyDescent="0.3">
      <c r="A506" s="442" t="s">
        <v>211</v>
      </c>
      <c r="B506" s="452">
        <v>1.1585687879588065</v>
      </c>
      <c r="C506" s="452">
        <v>2.8571428571428572</v>
      </c>
      <c r="D506" s="453">
        <v>0</v>
      </c>
      <c r="E506" s="453">
        <v>0</v>
      </c>
      <c r="F506" s="452">
        <v>2.5</v>
      </c>
      <c r="G506" s="452">
        <v>16.889312977099237</v>
      </c>
      <c r="H506" s="452">
        <v>0.76923076923076927</v>
      </c>
      <c r="I506" s="452">
        <v>10.526315789473683</v>
      </c>
      <c r="J506" s="452">
        <v>6.1408152461619903</v>
      </c>
      <c r="K506" s="452">
        <v>17.883211678832119</v>
      </c>
      <c r="L506" s="454">
        <v>2.2085710106771974</v>
      </c>
    </row>
    <row r="507" spans="1:12" ht="20" x14ac:dyDescent="0.3">
      <c r="A507" s="442" t="s">
        <v>328</v>
      </c>
      <c r="B507" s="452">
        <v>0.46210720887245843</v>
      </c>
      <c r="C507" s="453">
        <v>0</v>
      </c>
      <c r="D507" s="453">
        <v>0</v>
      </c>
      <c r="E507" s="453">
        <v>0</v>
      </c>
      <c r="F507" s="453">
        <v>0</v>
      </c>
      <c r="G507" s="452">
        <v>3.5305343511450387</v>
      </c>
      <c r="H507" s="453">
        <v>0</v>
      </c>
      <c r="I507" s="453">
        <v>0</v>
      </c>
      <c r="J507" s="452">
        <v>2.6998411858125992</v>
      </c>
      <c r="K507" s="452">
        <v>0.72992700729927007</v>
      </c>
      <c r="L507" s="454">
        <v>0.67866023109550977</v>
      </c>
    </row>
    <row r="508" spans="1:12" x14ac:dyDescent="0.3">
      <c r="A508" s="442" t="s">
        <v>322</v>
      </c>
      <c r="B508" s="452">
        <v>6.4133879059941901</v>
      </c>
      <c r="C508" s="452">
        <v>2.8571428571428572</v>
      </c>
      <c r="D508" s="453">
        <v>0</v>
      </c>
      <c r="E508" s="453">
        <v>0</v>
      </c>
      <c r="F508" s="452">
        <v>1.25</v>
      </c>
      <c r="G508" s="452">
        <v>1.1450381679389312</v>
      </c>
      <c r="H508" s="453">
        <v>0</v>
      </c>
      <c r="I508" s="453">
        <v>0</v>
      </c>
      <c r="J508" s="455" t="s">
        <v>423</v>
      </c>
      <c r="K508" s="452">
        <v>7.2992700729926998</v>
      </c>
      <c r="L508" s="454">
        <v>5.8446687143483986</v>
      </c>
    </row>
    <row r="509" spans="1:12" x14ac:dyDescent="0.3">
      <c r="A509" s="364" t="s">
        <v>231</v>
      </c>
      <c r="B509" s="452">
        <v>1.9903617639292315</v>
      </c>
      <c r="C509" s="453">
        <v>0</v>
      </c>
      <c r="D509" s="453">
        <v>0</v>
      </c>
      <c r="E509" s="453">
        <v>0</v>
      </c>
      <c r="F509" s="452">
        <v>0</v>
      </c>
      <c r="G509" s="452">
        <v>3.4351145038167941</v>
      </c>
      <c r="H509" s="453">
        <v>0</v>
      </c>
      <c r="I509" s="453">
        <v>0</v>
      </c>
      <c r="J509" s="452">
        <v>1.9587083112758072</v>
      </c>
      <c r="K509" s="452">
        <v>1.0948905109489051</v>
      </c>
      <c r="L509" s="454">
        <v>1.9950270586514556</v>
      </c>
    </row>
    <row r="510" spans="1:12" ht="14.5" thickBot="1" x14ac:dyDescent="0.35">
      <c r="A510" s="401" t="s">
        <v>103</v>
      </c>
      <c r="B510" s="450">
        <v>99.999999999999986</v>
      </c>
      <c r="C510" s="450">
        <v>100</v>
      </c>
      <c r="D510" s="450">
        <v>100</v>
      </c>
      <c r="E510" s="450">
        <v>100</v>
      </c>
      <c r="F510" s="450">
        <v>100</v>
      </c>
      <c r="G510" s="450">
        <v>99.999999999999986</v>
      </c>
      <c r="H510" s="450">
        <v>100.00000000000001</v>
      </c>
      <c r="I510" s="450">
        <v>100</v>
      </c>
      <c r="J510" s="450">
        <v>100.00000000000001</v>
      </c>
      <c r="K510" s="450">
        <v>99.999999999999986</v>
      </c>
      <c r="L510" s="451">
        <v>100</v>
      </c>
    </row>
    <row r="511" spans="1:12" ht="14.5" thickTop="1" x14ac:dyDescent="0.3"/>
    <row r="512" spans="1:12" ht="14.5" thickBot="1" x14ac:dyDescent="0.35">
      <c r="A512" s="238" t="s">
        <v>330</v>
      </c>
    </row>
    <row r="513" spans="1:12" ht="15.5" thickTop="1" thickBot="1" x14ac:dyDescent="0.4">
      <c r="B513" s="662" t="s">
        <v>459</v>
      </c>
      <c r="C513" s="663"/>
      <c r="D513" s="663"/>
      <c r="E513" s="663"/>
      <c r="F513" s="663"/>
      <c r="G513" s="663"/>
      <c r="H513" s="663"/>
      <c r="I513" s="663"/>
      <c r="J513" s="663"/>
      <c r="K513" s="663"/>
      <c r="L513" s="664"/>
    </row>
    <row r="514" spans="1:12" ht="44" thickTop="1" x14ac:dyDescent="0.3">
      <c r="A514" s="440" t="s">
        <v>460</v>
      </c>
      <c r="B514" s="261" t="s">
        <v>325</v>
      </c>
      <c r="C514" s="261" t="s">
        <v>201</v>
      </c>
      <c r="D514" s="261" t="s">
        <v>326</v>
      </c>
      <c r="E514" s="261" t="s">
        <v>327</v>
      </c>
      <c r="F514" s="113" t="s">
        <v>462</v>
      </c>
      <c r="G514" s="113" t="s">
        <v>228</v>
      </c>
      <c r="H514" s="261" t="s">
        <v>211</v>
      </c>
      <c r="I514" s="261" t="s">
        <v>328</v>
      </c>
      <c r="J514" s="261" t="s">
        <v>322</v>
      </c>
      <c r="K514" s="261" t="s">
        <v>231</v>
      </c>
      <c r="L514" s="261" t="s">
        <v>103</v>
      </c>
    </row>
    <row r="515" spans="1:12" x14ac:dyDescent="0.3">
      <c r="A515" s="441" t="s">
        <v>325</v>
      </c>
      <c r="B515" s="452">
        <v>83.878317630395955</v>
      </c>
      <c r="C515" s="453">
        <v>0</v>
      </c>
      <c r="D515" s="453">
        <v>0</v>
      </c>
      <c r="E515" s="453">
        <v>0</v>
      </c>
      <c r="F515" s="453">
        <v>0</v>
      </c>
      <c r="G515" s="453">
        <v>0</v>
      </c>
      <c r="H515" s="453">
        <v>0</v>
      </c>
      <c r="I515" s="453">
        <v>0</v>
      </c>
      <c r="J515" s="453">
        <v>0</v>
      </c>
      <c r="K515" s="453">
        <v>0</v>
      </c>
      <c r="L515" s="454">
        <v>76.694819819819813</v>
      </c>
    </row>
    <row r="516" spans="1:12" x14ac:dyDescent="0.3">
      <c r="A516" s="442" t="s">
        <v>198</v>
      </c>
      <c r="B516" s="452">
        <v>2.0259868218486363</v>
      </c>
      <c r="C516" s="452">
        <v>65.517241379310349</v>
      </c>
      <c r="D516" s="452">
        <v>92.642140468227424</v>
      </c>
      <c r="E516" s="452">
        <v>24.444444444444443</v>
      </c>
      <c r="F516" s="452">
        <v>26.47058823529412</v>
      </c>
      <c r="G516" s="452">
        <v>33.333333333333329</v>
      </c>
      <c r="H516" s="452">
        <v>18.71657754010695</v>
      </c>
      <c r="I516" s="452">
        <v>36.95652173913043</v>
      </c>
      <c r="J516" s="452">
        <v>15.480427046263346</v>
      </c>
      <c r="K516" s="452">
        <v>19.148936170212767</v>
      </c>
      <c r="L516" s="454">
        <v>4.7747747747747749</v>
      </c>
    </row>
    <row r="517" spans="1:12" x14ac:dyDescent="0.3">
      <c r="A517" s="442" t="s">
        <v>201</v>
      </c>
      <c r="B517" s="452">
        <v>0.42490301126916685</v>
      </c>
      <c r="C517" s="452">
        <v>13.793103448275861</v>
      </c>
      <c r="D517" s="452">
        <v>7.3578595317725757</v>
      </c>
      <c r="E517" s="452">
        <v>4.4444444444444446</v>
      </c>
      <c r="F517" s="452">
        <v>2.9411764705882351</v>
      </c>
      <c r="G517" s="452">
        <v>0</v>
      </c>
      <c r="H517" s="452">
        <v>5.8823529411764701</v>
      </c>
      <c r="I517" s="452">
        <v>21.739130434782609</v>
      </c>
      <c r="J517" s="452">
        <v>1.2455516014234875</v>
      </c>
      <c r="K517" s="452">
        <v>4.2553191489361701</v>
      </c>
      <c r="L517" s="454">
        <v>0.7826576576576576</v>
      </c>
    </row>
    <row r="518" spans="1:12" x14ac:dyDescent="0.3">
      <c r="A518" s="442" t="s">
        <v>326</v>
      </c>
      <c r="B518" s="452">
        <v>5.6653734835888914</v>
      </c>
      <c r="C518" s="452">
        <v>6.8965517241379306</v>
      </c>
      <c r="D518" s="455" t="s">
        <v>423</v>
      </c>
      <c r="E518" s="452">
        <v>71.111111111111114</v>
      </c>
      <c r="F518" s="452">
        <v>66.17647058823529</v>
      </c>
      <c r="G518" s="452">
        <v>66.666666666666657</v>
      </c>
      <c r="H518" s="452">
        <v>71.122994652406419</v>
      </c>
      <c r="I518" s="452">
        <v>34.782608695652172</v>
      </c>
      <c r="J518" s="452">
        <v>74.911032028469748</v>
      </c>
      <c r="K518" s="452">
        <v>54.609929078014183</v>
      </c>
      <c r="L518" s="454">
        <v>9.7128378378378368</v>
      </c>
    </row>
    <row r="519" spans="1:12" x14ac:dyDescent="0.3">
      <c r="A519" s="442" t="s">
        <v>327</v>
      </c>
      <c r="B519" s="452">
        <v>0.35100683539626826</v>
      </c>
      <c r="C519" s="453">
        <v>0</v>
      </c>
      <c r="D519" s="453">
        <v>0</v>
      </c>
      <c r="E519" s="455" t="s">
        <v>423</v>
      </c>
      <c r="F519" s="453">
        <v>0</v>
      </c>
      <c r="G519" s="453">
        <v>0</v>
      </c>
      <c r="H519" s="452">
        <v>0.53475935828876997</v>
      </c>
      <c r="I519" s="453">
        <v>2.1739130434782608</v>
      </c>
      <c r="J519" s="452">
        <v>1.9572953736654803</v>
      </c>
      <c r="K519" s="452">
        <v>0.70921985815602839</v>
      </c>
      <c r="L519" s="454">
        <v>0.40540540540540543</v>
      </c>
    </row>
    <row r="520" spans="1:12" ht="20" x14ac:dyDescent="0.3">
      <c r="A520" s="442" t="s">
        <v>461</v>
      </c>
      <c r="B520" s="452">
        <v>0.5111152164542152</v>
      </c>
      <c r="C520" s="453">
        <v>0</v>
      </c>
      <c r="D520" s="453">
        <v>0</v>
      </c>
      <c r="E520" s="453">
        <v>0</v>
      </c>
      <c r="F520" s="453">
        <v>0</v>
      </c>
      <c r="G520" s="453">
        <v>0</v>
      </c>
      <c r="H520" s="452">
        <v>3.2085561497326207</v>
      </c>
      <c r="I520" s="452">
        <v>4.3478260869565215</v>
      </c>
      <c r="J520" s="452">
        <v>1.6014234875444839</v>
      </c>
      <c r="K520" s="452">
        <v>2.4822695035460995</v>
      </c>
      <c r="L520" s="454">
        <v>0.60247747747747749</v>
      </c>
    </row>
    <row r="521" spans="1:12" x14ac:dyDescent="0.3">
      <c r="A521" s="442" t="s">
        <v>228</v>
      </c>
      <c r="B521" s="452">
        <v>1.8474043968224645E-2</v>
      </c>
      <c r="C521" s="453">
        <v>0</v>
      </c>
      <c r="D521" s="453">
        <v>0</v>
      </c>
      <c r="E521" s="453">
        <v>0</v>
      </c>
      <c r="F521" s="453">
        <v>0</v>
      </c>
      <c r="G521" s="453">
        <v>0</v>
      </c>
      <c r="H521" s="453">
        <v>0</v>
      </c>
      <c r="I521" s="453">
        <v>0</v>
      </c>
      <c r="J521" s="453">
        <v>0</v>
      </c>
      <c r="K521" s="453">
        <v>0</v>
      </c>
      <c r="L521" s="454">
        <v>1.6891891891891893E-2</v>
      </c>
    </row>
    <row r="522" spans="1:12" x14ac:dyDescent="0.3">
      <c r="A522" s="442" t="s">
        <v>211</v>
      </c>
      <c r="B522" s="452">
        <v>1.3178151364000246</v>
      </c>
      <c r="C522" s="453">
        <v>0</v>
      </c>
      <c r="D522" s="453">
        <v>0</v>
      </c>
      <c r="E522" s="453">
        <v>0</v>
      </c>
      <c r="F522" s="452">
        <v>1.4705882352941175</v>
      </c>
      <c r="G522" s="453">
        <v>0</v>
      </c>
      <c r="H522" s="453">
        <v>0.53475935828876997</v>
      </c>
      <c r="I522" s="453">
        <v>0</v>
      </c>
      <c r="J522" s="452">
        <v>2.4911032028469751</v>
      </c>
      <c r="K522" s="452">
        <v>6.3829787234042552</v>
      </c>
      <c r="L522" s="454">
        <v>1.3963963963963963</v>
      </c>
    </row>
    <row r="523" spans="1:12" ht="20" x14ac:dyDescent="0.3">
      <c r="A523" s="442" t="s">
        <v>328</v>
      </c>
      <c r="B523" s="452">
        <v>0.33253279142804359</v>
      </c>
      <c r="C523" s="453">
        <v>0</v>
      </c>
      <c r="D523" s="453">
        <v>0</v>
      </c>
      <c r="E523" s="453">
        <v>0</v>
      </c>
      <c r="F523" s="453">
        <v>0</v>
      </c>
      <c r="G523" s="453">
        <v>0</v>
      </c>
      <c r="H523" s="453">
        <v>0</v>
      </c>
      <c r="I523" s="452">
        <v>0</v>
      </c>
      <c r="J523" s="452">
        <v>0.88967971530249124</v>
      </c>
      <c r="K523" s="452">
        <v>1.4184397163120568</v>
      </c>
      <c r="L523" s="454">
        <v>0.35472972972972977</v>
      </c>
    </row>
    <row r="524" spans="1:12" x14ac:dyDescent="0.3">
      <c r="A524" s="442" t="s">
        <v>322</v>
      </c>
      <c r="B524" s="452">
        <v>3.6640187203645542</v>
      </c>
      <c r="C524" s="452">
        <v>10.344827586206897</v>
      </c>
      <c r="D524" s="453">
        <v>0</v>
      </c>
      <c r="E524" s="453">
        <v>0</v>
      </c>
      <c r="F524" s="452">
        <v>1.4705882352941175</v>
      </c>
      <c r="G524" s="453">
        <v>0</v>
      </c>
      <c r="H524" s="453">
        <v>0</v>
      </c>
      <c r="I524" s="453">
        <v>0</v>
      </c>
      <c r="J524" s="455" t="s">
        <v>423</v>
      </c>
      <c r="K524" s="452">
        <v>10.283687943262411</v>
      </c>
      <c r="L524" s="454">
        <v>3.5360360360360361</v>
      </c>
    </row>
    <row r="525" spans="1:12" x14ac:dyDescent="0.3">
      <c r="A525" s="364" t="s">
        <v>231</v>
      </c>
      <c r="B525" s="452">
        <v>1.8104563088860153</v>
      </c>
      <c r="C525" s="452">
        <v>3.4482758620689653</v>
      </c>
      <c r="D525" s="453">
        <v>0</v>
      </c>
      <c r="E525" s="453">
        <v>0</v>
      </c>
      <c r="F525" s="452">
        <v>1.4705882352941175</v>
      </c>
      <c r="G525" s="453">
        <v>0</v>
      </c>
      <c r="H525" s="453">
        <v>0</v>
      </c>
      <c r="I525" s="453">
        <v>0</v>
      </c>
      <c r="J525" s="452">
        <v>1.4234875444839856</v>
      </c>
      <c r="K525" s="452">
        <v>0.70921985815602839</v>
      </c>
      <c r="L525" s="454">
        <v>1.722972972972973</v>
      </c>
    </row>
    <row r="526" spans="1:12" ht="14.5" thickBot="1" x14ac:dyDescent="0.35">
      <c r="A526" s="401" t="s">
        <v>103</v>
      </c>
      <c r="B526" s="456">
        <v>99.999999999999986</v>
      </c>
      <c r="C526" s="456">
        <v>100.00000000000001</v>
      </c>
      <c r="D526" s="456">
        <v>100</v>
      </c>
      <c r="E526" s="456">
        <v>100</v>
      </c>
      <c r="F526" s="456">
        <v>100</v>
      </c>
      <c r="G526" s="456">
        <v>99.999999999999986</v>
      </c>
      <c r="H526" s="456">
        <v>99.999999999999986</v>
      </c>
      <c r="I526" s="456">
        <v>100</v>
      </c>
      <c r="J526" s="456">
        <v>99.999999999999986</v>
      </c>
      <c r="K526" s="456">
        <v>100</v>
      </c>
      <c r="L526" s="457">
        <v>99.999999999999972</v>
      </c>
    </row>
    <row r="527" spans="1:12" ht="14.5" thickTop="1" x14ac:dyDescent="0.3"/>
    <row r="528" spans="1:12" x14ac:dyDescent="0.3">
      <c r="A528" s="161" t="s">
        <v>331</v>
      </c>
    </row>
    <row r="529" spans="1:7" ht="14.5" thickBot="1" x14ac:dyDescent="0.35"/>
    <row r="530" spans="1:7" ht="16" customHeight="1" thickTop="1" thickBot="1" x14ac:dyDescent="0.35">
      <c r="A530" s="609" t="s">
        <v>332</v>
      </c>
      <c r="B530" s="617" t="s">
        <v>194</v>
      </c>
      <c r="C530" s="618"/>
      <c r="D530" s="617" t="s">
        <v>333</v>
      </c>
      <c r="E530" s="618"/>
      <c r="F530" s="617" t="s">
        <v>103</v>
      </c>
      <c r="G530" s="618"/>
    </row>
    <row r="531" spans="1:7" ht="64" customHeight="1" thickTop="1" thickBot="1" x14ac:dyDescent="0.35">
      <c r="A531" s="610"/>
      <c r="B531" s="262" t="s">
        <v>161</v>
      </c>
      <c r="C531" s="262" t="s">
        <v>63</v>
      </c>
      <c r="D531" s="262" t="s">
        <v>161</v>
      </c>
      <c r="E531" s="262" t="s">
        <v>63</v>
      </c>
      <c r="F531" s="262" t="s">
        <v>161</v>
      </c>
      <c r="G531" s="262" t="s">
        <v>63</v>
      </c>
    </row>
    <row r="532" spans="1:7" ht="14.5" thickTop="1" x14ac:dyDescent="0.3">
      <c r="A532" s="205" t="s">
        <v>334</v>
      </c>
      <c r="B532" s="206">
        <v>3563</v>
      </c>
      <c r="C532" s="458">
        <v>0.36224074827165514</v>
      </c>
      <c r="D532" s="206">
        <v>15864</v>
      </c>
      <c r="E532" s="207">
        <v>0.17599875744699736</v>
      </c>
      <c r="F532" s="206">
        <v>19427</v>
      </c>
      <c r="G532" s="208">
        <v>0.19432246706610784</v>
      </c>
    </row>
    <row r="533" spans="1:7" x14ac:dyDescent="0.3">
      <c r="A533" s="209" t="s">
        <v>335</v>
      </c>
      <c r="B533" s="210">
        <v>2398</v>
      </c>
      <c r="C533" s="211">
        <v>0.24379829198861325</v>
      </c>
      <c r="D533" s="210">
        <v>15421</v>
      </c>
      <c r="E533" s="211">
        <v>0.17108401655258107</v>
      </c>
      <c r="F533" s="210">
        <v>17819</v>
      </c>
      <c r="G533" s="212">
        <v>0.17823812429355926</v>
      </c>
    </row>
    <row r="534" spans="1:7" x14ac:dyDescent="0.3">
      <c r="A534" s="209" t="s">
        <v>336</v>
      </c>
      <c r="B534" s="210">
        <v>3875</v>
      </c>
      <c r="C534" s="211">
        <v>0.39396095973973161</v>
      </c>
      <c r="D534" s="210">
        <v>58852</v>
      </c>
      <c r="E534" s="211">
        <v>0.65291722600042157</v>
      </c>
      <c r="F534" s="210">
        <v>62727</v>
      </c>
      <c r="G534" s="212">
        <v>0.62743940864033287</v>
      </c>
    </row>
    <row r="535" spans="1:7" ht="14.5" thickBot="1" x14ac:dyDescent="0.35">
      <c r="A535" s="213" t="s">
        <v>103</v>
      </c>
      <c r="B535" s="214">
        <v>9836</v>
      </c>
      <c r="C535" s="215">
        <v>1</v>
      </c>
      <c r="D535" s="214">
        <v>90137</v>
      </c>
      <c r="E535" s="215">
        <v>1</v>
      </c>
      <c r="F535" s="214">
        <v>99973</v>
      </c>
      <c r="G535" s="216">
        <v>1</v>
      </c>
    </row>
    <row r="536" spans="1:7" ht="14.5" thickTop="1" x14ac:dyDescent="0.3"/>
  </sheetData>
  <mergeCells count="181">
    <mergeCell ref="H383:H384"/>
    <mergeCell ref="I383:I384"/>
    <mergeCell ref="J383:J384"/>
    <mergeCell ref="B449:J449"/>
    <mergeCell ref="B481:L481"/>
    <mergeCell ref="B497:L497"/>
    <mergeCell ref="B513:L513"/>
    <mergeCell ref="A190:A193"/>
    <mergeCell ref="A194:B194"/>
    <mergeCell ref="A195:A197"/>
    <mergeCell ref="A205:B205"/>
    <mergeCell ref="A233:B233"/>
    <mergeCell ref="A383:A384"/>
    <mergeCell ref="B383:B384"/>
    <mergeCell ref="C383:C384"/>
    <mergeCell ref="D383:G383"/>
    <mergeCell ref="A204:B204"/>
    <mergeCell ref="A223:B223"/>
    <mergeCell ref="A224:A225"/>
    <mergeCell ref="A226:B226"/>
    <mergeCell ref="A227:A228"/>
    <mergeCell ref="A229:B229"/>
    <mergeCell ref="A230:A231"/>
    <mergeCell ref="A214:B214"/>
    <mergeCell ref="A35:B35"/>
    <mergeCell ref="A44:A48"/>
    <mergeCell ref="A49:B49"/>
    <mergeCell ref="A50:A51"/>
    <mergeCell ref="A52:B52"/>
    <mergeCell ref="A53:A57"/>
    <mergeCell ref="A58:B58"/>
    <mergeCell ref="A59:A62"/>
    <mergeCell ref="A63:B63"/>
    <mergeCell ref="A40:E40"/>
    <mergeCell ref="A41:E41"/>
    <mergeCell ref="A3:A4"/>
    <mergeCell ref="B3:B4"/>
    <mergeCell ref="C3:F3"/>
    <mergeCell ref="G3:J3"/>
    <mergeCell ref="K3:N3"/>
    <mergeCell ref="A5:A9"/>
    <mergeCell ref="A24:B24"/>
    <mergeCell ref="A25:A27"/>
    <mergeCell ref="A28:B28"/>
    <mergeCell ref="A30:B30"/>
    <mergeCell ref="A32:B32"/>
    <mergeCell ref="A34:B34"/>
    <mergeCell ref="A10:B10"/>
    <mergeCell ref="A11:A12"/>
    <mergeCell ref="A13:B13"/>
    <mergeCell ref="A14:A18"/>
    <mergeCell ref="A19:B19"/>
    <mergeCell ref="A20:A23"/>
    <mergeCell ref="A64:A66"/>
    <mergeCell ref="A78:A79"/>
    <mergeCell ref="A80:B80"/>
    <mergeCell ref="A81:A82"/>
    <mergeCell ref="A83:B83"/>
    <mergeCell ref="A84:A85"/>
    <mergeCell ref="A67:B67"/>
    <mergeCell ref="A69:B69"/>
    <mergeCell ref="A71:B71"/>
    <mergeCell ref="A73:B73"/>
    <mergeCell ref="A74:B74"/>
    <mergeCell ref="A95:B95"/>
    <mergeCell ref="A96:A97"/>
    <mergeCell ref="A98:B98"/>
    <mergeCell ref="A99:A100"/>
    <mergeCell ref="A101:B101"/>
    <mergeCell ref="A102:B102"/>
    <mergeCell ref="A86:B86"/>
    <mergeCell ref="A87:A88"/>
    <mergeCell ref="A89:B89"/>
    <mergeCell ref="A90:A91"/>
    <mergeCell ref="A92:B92"/>
    <mergeCell ref="A93:A94"/>
    <mergeCell ref="A103:B103"/>
    <mergeCell ref="A104:B104"/>
    <mergeCell ref="A109:A113"/>
    <mergeCell ref="A114:B114"/>
    <mergeCell ref="A115:A116"/>
    <mergeCell ref="A117:B117"/>
    <mergeCell ref="A118:A122"/>
    <mergeCell ref="A123:B123"/>
    <mergeCell ref="A124:A127"/>
    <mergeCell ref="A128:B128"/>
    <mergeCell ref="A129:A131"/>
    <mergeCell ref="A147:A148"/>
    <mergeCell ref="A149:B149"/>
    <mergeCell ref="A150:A151"/>
    <mergeCell ref="A152:B152"/>
    <mergeCell ref="A153:A154"/>
    <mergeCell ref="A155:B155"/>
    <mergeCell ref="A132:B132"/>
    <mergeCell ref="A134:B134"/>
    <mergeCell ref="A136:B136"/>
    <mergeCell ref="A138:B138"/>
    <mergeCell ref="A144:A145"/>
    <mergeCell ref="A146:B146"/>
    <mergeCell ref="A139:B139"/>
    <mergeCell ref="A165:A166"/>
    <mergeCell ref="A167:B167"/>
    <mergeCell ref="A169:B169"/>
    <mergeCell ref="A170:B170"/>
    <mergeCell ref="A156:A157"/>
    <mergeCell ref="A158:B158"/>
    <mergeCell ref="A159:A160"/>
    <mergeCell ref="A161:B161"/>
    <mergeCell ref="A162:A163"/>
    <mergeCell ref="A164:B164"/>
    <mergeCell ref="A168:B168"/>
    <mergeCell ref="A173:D173"/>
    <mergeCell ref="A209:A210"/>
    <mergeCell ref="A211:B211"/>
    <mergeCell ref="A212:A213"/>
    <mergeCell ref="A202:B202"/>
    <mergeCell ref="A198:B198"/>
    <mergeCell ref="A200:B200"/>
    <mergeCell ref="A175:A179"/>
    <mergeCell ref="A180:B180"/>
    <mergeCell ref="A181:A182"/>
    <mergeCell ref="A183:B183"/>
    <mergeCell ref="A184:A188"/>
    <mergeCell ref="A189:B189"/>
    <mergeCell ref="A232:B232"/>
    <mergeCell ref="A234:B234"/>
    <mergeCell ref="A235:B235"/>
    <mergeCell ref="A240:A244"/>
    <mergeCell ref="A245:B245"/>
    <mergeCell ref="A260:A262"/>
    <mergeCell ref="A263:B263"/>
    <mergeCell ref="A215:A216"/>
    <mergeCell ref="A217:B217"/>
    <mergeCell ref="A218:A219"/>
    <mergeCell ref="A220:B220"/>
    <mergeCell ref="A221:A222"/>
    <mergeCell ref="A246:A247"/>
    <mergeCell ref="A248:B248"/>
    <mergeCell ref="A249:A253"/>
    <mergeCell ref="A254:B254"/>
    <mergeCell ref="A265:B265"/>
    <mergeCell ref="A267:B267"/>
    <mergeCell ref="A269:B269"/>
    <mergeCell ref="A270:B270"/>
    <mergeCell ref="A274:J274"/>
    <mergeCell ref="A284:J284"/>
    <mergeCell ref="A294:J294"/>
    <mergeCell ref="A255:A258"/>
    <mergeCell ref="A259:B259"/>
    <mergeCell ref="A353:B353"/>
    <mergeCell ref="A354:A358"/>
    <mergeCell ref="A359:B359"/>
    <mergeCell ref="A360:A363"/>
    <mergeCell ref="A364:B364"/>
    <mergeCell ref="A365:A367"/>
    <mergeCell ref="A345:A349"/>
    <mergeCell ref="A350:B350"/>
    <mergeCell ref="A351:A352"/>
    <mergeCell ref="A390:B390"/>
    <mergeCell ref="A391:A392"/>
    <mergeCell ref="A393:B393"/>
    <mergeCell ref="A399:B399"/>
    <mergeCell ref="A400:A403"/>
    <mergeCell ref="A368:B368"/>
    <mergeCell ref="A370:B370"/>
    <mergeCell ref="A372:B372"/>
    <mergeCell ref="A374:B374"/>
    <mergeCell ref="A375:B375"/>
    <mergeCell ref="A415:B415"/>
    <mergeCell ref="A422:A423"/>
    <mergeCell ref="B422:G422"/>
    <mergeCell ref="A530:A531"/>
    <mergeCell ref="B530:C530"/>
    <mergeCell ref="D530:E530"/>
    <mergeCell ref="F530:G530"/>
    <mergeCell ref="A404:B404"/>
    <mergeCell ref="A405:A407"/>
    <mergeCell ref="A408:B408"/>
    <mergeCell ref="A410:B410"/>
    <mergeCell ref="A412:B412"/>
    <mergeCell ref="A414:B414"/>
  </mergeCells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00"/>
  </sheetPr>
  <dimension ref="A1:K114"/>
  <sheetViews>
    <sheetView topLeftCell="A107" workbookViewId="0">
      <selection activeCell="A82" sqref="A82:F113"/>
    </sheetView>
  </sheetViews>
  <sheetFormatPr defaultColWidth="8.6640625" defaultRowHeight="14" x14ac:dyDescent="0.3"/>
  <cols>
    <col min="1" max="1" width="17.1640625" customWidth="1"/>
  </cols>
  <sheetData>
    <row r="1" spans="1:11" ht="14.5" thickBot="1" x14ac:dyDescent="0.35">
      <c r="A1" s="217" t="s">
        <v>337</v>
      </c>
      <c r="B1" s="217"/>
      <c r="C1" s="217"/>
      <c r="D1" s="217"/>
      <c r="E1" s="217"/>
    </row>
    <row r="2" spans="1:11" ht="21" customHeight="1" thickTop="1" x14ac:dyDescent="0.3">
      <c r="A2" s="584" t="s">
        <v>27</v>
      </c>
      <c r="B2" s="675" t="s">
        <v>343</v>
      </c>
      <c r="C2" s="676"/>
      <c r="D2" s="675" t="s">
        <v>344</v>
      </c>
      <c r="E2" s="676"/>
      <c r="F2" s="675" t="s">
        <v>368</v>
      </c>
      <c r="G2" s="676"/>
      <c r="H2" s="675" t="s">
        <v>345</v>
      </c>
      <c r="I2" s="676"/>
      <c r="J2" s="677" t="s">
        <v>99</v>
      </c>
      <c r="K2" s="676"/>
    </row>
    <row r="3" spans="1:11" ht="39.5" thickBot="1" x14ac:dyDescent="0.35">
      <c r="A3" s="585"/>
      <c r="B3" s="218" t="s">
        <v>346</v>
      </c>
      <c r="C3" s="219" t="s">
        <v>347</v>
      </c>
      <c r="D3" s="218" t="s">
        <v>346</v>
      </c>
      <c r="E3" s="219" t="s">
        <v>347</v>
      </c>
      <c r="F3" s="218" t="s">
        <v>346</v>
      </c>
      <c r="G3" s="219" t="s">
        <v>347</v>
      </c>
      <c r="H3" s="218" t="s">
        <v>346</v>
      </c>
      <c r="I3" s="219" t="s">
        <v>347</v>
      </c>
      <c r="J3" s="220" t="s">
        <v>346</v>
      </c>
      <c r="K3" s="219" t="s">
        <v>347</v>
      </c>
    </row>
    <row r="4" spans="1:11" ht="14.5" thickTop="1" x14ac:dyDescent="0.3">
      <c r="A4" s="114" t="s">
        <v>28</v>
      </c>
      <c r="B4" s="221">
        <v>127391</v>
      </c>
      <c r="C4" s="222">
        <v>12.446604787493893</v>
      </c>
      <c r="D4" s="221">
        <v>2112762</v>
      </c>
      <c r="E4" s="222">
        <v>303.42697113313227</v>
      </c>
      <c r="F4" s="222"/>
      <c r="G4" s="222">
        <v>0</v>
      </c>
      <c r="H4" s="221">
        <v>192114</v>
      </c>
      <c r="I4" s="222">
        <v>18.805207517619422</v>
      </c>
      <c r="J4" s="223">
        <v>64865</v>
      </c>
      <c r="K4" s="224">
        <v>8.4957432874918144</v>
      </c>
    </row>
    <row r="5" spans="1:11" x14ac:dyDescent="0.3">
      <c r="A5" s="118" t="s">
        <v>29</v>
      </c>
      <c r="B5" s="85">
        <v>962</v>
      </c>
      <c r="C5" s="222">
        <v>3.8947368421052633</v>
      </c>
      <c r="D5" s="85">
        <v>40950</v>
      </c>
      <c r="E5" s="222">
        <v>144.69964664310953</v>
      </c>
      <c r="F5" s="85">
        <v>10</v>
      </c>
      <c r="G5" s="222">
        <v>2</v>
      </c>
      <c r="H5" s="85">
        <v>2907</v>
      </c>
      <c r="I5" s="222">
        <v>16.423728813559322</v>
      </c>
      <c r="J5" s="225">
        <v>2764</v>
      </c>
      <c r="K5" s="224">
        <v>9.8014184397163113</v>
      </c>
    </row>
    <row r="6" spans="1:11" x14ac:dyDescent="0.3">
      <c r="A6" s="118" t="s">
        <v>30</v>
      </c>
      <c r="B6" s="123">
        <v>451423</v>
      </c>
      <c r="C6" s="222">
        <v>22.979027742428098</v>
      </c>
      <c r="D6" s="123">
        <v>959235</v>
      </c>
      <c r="E6" s="222">
        <v>92.751402049893642</v>
      </c>
      <c r="F6" s="123">
        <v>367</v>
      </c>
      <c r="G6" s="222">
        <v>1.3297101449275361</v>
      </c>
      <c r="H6" s="123">
        <v>259436</v>
      </c>
      <c r="I6" s="222">
        <v>13.71733728123513</v>
      </c>
      <c r="J6" s="226">
        <v>164837</v>
      </c>
      <c r="K6" s="224">
        <v>8.7833431022539568</v>
      </c>
    </row>
    <row r="7" spans="1:11" x14ac:dyDescent="0.3">
      <c r="A7" s="118" t="s">
        <v>143</v>
      </c>
      <c r="B7" s="123">
        <v>28726</v>
      </c>
      <c r="C7" s="222">
        <v>27.306083650190114</v>
      </c>
      <c r="D7" s="123">
        <v>127969</v>
      </c>
      <c r="E7" s="222">
        <v>256.96586345381525</v>
      </c>
      <c r="F7" s="222"/>
      <c r="G7" s="222">
        <v>0</v>
      </c>
      <c r="H7" s="123">
        <v>7883</v>
      </c>
      <c r="I7" s="222">
        <v>9.7561881188118811</v>
      </c>
      <c r="J7" s="226">
        <v>5774</v>
      </c>
      <c r="K7" s="224">
        <v>6.5539160045402953</v>
      </c>
    </row>
    <row r="8" spans="1:11" x14ac:dyDescent="0.3">
      <c r="A8" s="118" t="s">
        <v>144</v>
      </c>
      <c r="B8" s="123">
        <v>12923</v>
      </c>
      <c r="C8" s="222">
        <v>13.159877800407331</v>
      </c>
      <c r="D8" s="123">
        <v>4514</v>
      </c>
      <c r="E8" s="222">
        <v>6.7777777777777777</v>
      </c>
      <c r="F8" s="222"/>
      <c r="G8" s="222">
        <v>0</v>
      </c>
      <c r="H8" s="123">
        <v>3722</v>
      </c>
      <c r="I8" s="222">
        <v>5.9935587761674718</v>
      </c>
      <c r="J8" s="226">
        <v>17703</v>
      </c>
      <c r="K8" s="224">
        <v>17.120889748549324</v>
      </c>
    </row>
    <row r="9" spans="1:11" x14ac:dyDescent="0.3">
      <c r="A9" s="118" t="s">
        <v>31</v>
      </c>
      <c r="B9" s="123">
        <v>141850</v>
      </c>
      <c r="C9" s="222">
        <v>16.690198846923167</v>
      </c>
      <c r="D9" s="123">
        <v>508175</v>
      </c>
      <c r="E9" s="222">
        <v>76.891360266303522</v>
      </c>
      <c r="F9" s="123">
        <v>534</v>
      </c>
      <c r="G9" s="222">
        <v>2.3733333333333335</v>
      </c>
      <c r="H9" s="123">
        <v>78342</v>
      </c>
      <c r="I9" s="222">
        <v>9.8407235271950757</v>
      </c>
      <c r="J9" s="226">
        <v>120272</v>
      </c>
      <c r="K9" s="224">
        <v>14.149647058823529</v>
      </c>
    </row>
    <row r="10" spans="1:11" x14ac:dyDescent="0.3">
      <c r="A10" s="118" t="s">
        <v>46</v>
      </c>
      <c r="B10" s="123">
        <v>37139</v>
      </c>
      <c r="C10" s="222">
        <v>22.742804654011021</v>
      </c>
      <c r="D10" s="123">
        <v>182228</v>
      </c>
      <c r="E10" s="222">
        <v>130.72309899569584</v>
      </c>
      <c r="F10" s="459"/>
      <c r="G10" s="222">
        <v>0</v>
      </c>
      <c r="H10" s="123">
        <v>46726</v>
      </c>
      <c r="I10" s="222">
        <v>32.905633802816901</v>
      </c>
      <c r="J10" s="226">
        <v>70392</v>
      </c>
      <c r="K10" s="224">
        <v>38.570958904109588</v>
      </c>
    </row>
    <row r="11" spans="1:11" x14ac:dyDescent="0.3">
      <c r="A11" s="118" t="s">
        <v>32</v>
      </c>
      <c r="B11" s="123">
        <v>51723</v>
      </c>
      <c r="C11" s="222">
        <v>15.352626892252895</v>
      </c>
      <c r="D11" s="123">
        <v>595320</v>
      </c>
      <c r="E11" s="222">
        <v>193.7890625</v>
      </c>
      <c r="F11" s="123">
        <v>1</v>
      </c>
      <c r="G11" s="222">
        <v>1</v>
      </c>
      <c r="H11" s="123">
        <v>58674</v>
      </c>
      <c r="I11" s="222">
        <v>17.201407211961303</v>
      </c>
      <c r="J11" s="226">
        <v>61021</v>
      </c>
      <c r="K11" s="224">
        <v>15.706821106821106</v>
      </c>
    </row>
    <row r="12" spans="1:11" x14ac:dyDescent="0.3">
      <c r="A12" s="118" t="s">
        <v>33</v>
      </c>
      <c r="B12" s="123">
        <v>181103</v>
      </c>
      <c r="C12" s="222">
        <v>22.38879960440104</v>
      </c>
      <c r="D12" s="123">
        <v>866204</v>
      </c>
      <c r="E12" s="222">
        <v>144.89862830378053</v>
      </c>
      <c r="F12" s="222">
        <v>847</v>
      </c>
      <c r="G12" s="222">
        <v>2.447976878612717</v>
      </c>
      <c r="H12" s="123">
        <v>77854</v>
      </c>
      <c r="I12" s="222">
        <v>10.3364312267658</v>
      </c>
      <c r="J12" s="226">
        <v>47729</v>
      </c>
      <c r="K12" s="224">
        <v>6.7451950254381003</v>
      </c>
    </row>
    <row r="13" spans="1:11" x14ac:dyDescent="0.3">
      <c r="A13" s="118" t="s">
        <v>34</v>
      </c>
      <c r="B13" s="123">
        <v>136649</v>
      </c>
      <c r="C13" s="222">
        <v>17.113212273011897</v>
      </c>
      <c r="D13" s="123">
        <v>3081497</v>
      </c>
      <c r="E13" s="222">
        <v>588.74608330149022</v>
      </c>
      <c r="F13" s="222"/>
      <c r="G13" s="222">
        <v>0</v>
      </c>
      <c r="H13" s="123">
        <v>110085</v>
      </c>
      <c r="I13" s="222">
        <v>15.274732898570834</v>
      </c>
      <c r="J13" s="226">
        <v>14250</v>
      </c>
      <c r="K13" s="224">
        <v>2.089749230092389</v>
      </c>
    </row>
    <row r="14" spans="1:11" x14ac:dyDescent="0.3">
      <c r="A14" s="118" t="s">
        <v>35</v>
      </c>
      <c r="B14" s="123">
        <v>26096</v>
      </c>
      <c r="C14" s="222">
        <v>16</v>
      </c>
      <c r="D14" s="123">
        <v>116783</v>
      </c>
      <c r="E14" s="222">
        <v>82.590523338048087</v>
      </c>
      <c r="F14" s="123">
        <v>32</v>
      </c>
      <c r="G14" s="222">
        <v>1.5238095238095237</v>
      </c>
      <c r="H14" s="123">
        <v>12670</v>
      </c>
      <c r="I14" s="222">
        <v>10.838323353293413</v>
      </c>
      <c r="J14" s="226">
        <v>22985</v>
      </c>
      <c r="K14" s="224">
        <v>12.826450892857142</v>
      </c>
    </row>
    <row r="15" spans="1:11" x14ac:dyDescent="0.3">
      <c r="A15" s="118" t="s">
        <v>36</v>
      </c>
      <c r="B15" s="123">
        <v>21180</v>
      </c>
      <c r="C15" s="222">
        <v>7.6906318082788667</v>
      </c>
      <c r="D15" s="123">
        <v>24853</v>
      </c>
      <c r="E15" s="222">
        <v>17.343335659455686</v>
      </c>
      <c r="F15" s="123">
        <v>1464</v>
      </c>
      <c r="G15" s="222">
        <v>5.0657439446366785</v>
      </c>
      <c r="H15" s="123">
        <v>35354</v>
      </c>
      <c r="I15" s="222">
        <v>10.247536231884059</v>
      </c>
      <c r="J15" s="226">
        <v>29871</v>
      </c>
      <c r="K15" s="224">
        <v>8.097316345893196</v>
      </c>
    </row>
    <row r="16" spans="1:11" x14ac:dyDescent="0.3">
      <c r="A16" s="118" t="s">
        <v>37</v>
      </c>
      <c r="B16" s="123">
        <v>113678</v>
      </c>
      <c r="C16" s="222">
        <v>12.742741845084632</v>
      </c>
      <c r="D16" s="123">
        <v>2648637</v>
      </c>
      <c r="E16" s="222">
        <v>364.72555769760396</v>
      </c>
      <c r="F16" s="123"/>
      <c r="G16" s="222" t="s">
        <v>453</v>
      </c>
      <c r="H16" s="123">
        <v>58615</v>
      </c>
      <c r="I16" s="222">
        <v>7.9585879158180584</v>
      </c>
      <c r="J16" s="226">
        <v>115389</v>
      </c>
      <c r="K16" s="224">
        <v>12.876799464345497</v>
      </c>
    </row>
    <row r="17" spans="1:11" x14ac:dyDescent="0.3">
      <c r="A17" s="118" t="s">
        <v>38</v>
      </c>
      <c r="B17" s="123">
        <v>83725</v>
      </c>
      <c r="C17" s="222">
        <v>27.95492487479132</v>
      </c>
      <c r="D17" s="123">
        <v>241325</v>
      </c>
      <c r="E17" s="222">
        <v>98.5</v>
      </c>
      <c r="F17" s="123">
        <v>1370</v>
      </c>
      <c r="G17" s="222">
        <v>4.477124183006536</v>
      </c>
      <c r="H17" s="123">
        <v>77113</v>
      </c>
      <c r="I17" s="222">
        <v>25.712904301433813</v>
      </c>
      <c r="J17" s="226">
        <v>55045</v>
      </c>
      <c r="K17" s="224">
        <v>16.685359199757503</v>
      </c>
    </row>
    <row r="18" spans="1:11" x14ac:dyDescent="0.3">
      <c r="A18" s="118" t="s">
        <v>39</v>
      </c>
      <c r="B18" s="123">
        <v>641</v>
      </c>
      <c r="C18" s="222">
        <v>2.4097744360902253</v>
      </c>
      <c r="D18" s="123">
        <v>36246</v>
      </c>
      <c r="E18" s="222">
        <v>57.170347003154575</v>
      </c>
      <c r="F18" s="123">
        <v>31</v>
      </c>
      <c r="G18" s="222">
        <v>1.9375</v>
      </c>
      <c r="H18" s="123">
        <v>5629</v>
      </c>
      <c r="I18" s="222">
        <v>9.910211267605634</v>
      </c>
      <c r="J18" s="226">
        <v>1298</v>
      </c>
      <c r="K18" s="224">
        <v>3.0758293838862558</v>
      </c>
    </row>
    <row r="19" spans="1:11" x14ac:dyDescent="0.3">
      <c r="A19" s="118" t="s">
        <v>40</v>
      </c>
      <c r="B19" s="123">
        <v>36598</v>
      </c>
      <c r="C19" s="222">
        <v>7.1676459067763414</v>
      </c>
      <c r="D19" s="123">
        <v>1989482</v>
      </c>
      <c r="E19" s="222">
        <v>292.91548881036516</v>
      </c>
      <c r="F19" s="123">
        <v>117</v>
      </c>
      <c r="G19" s="222">
        <v>1.0446428571428572</v>
      </c>
      <c r="H19" s="123">
        <v>27609</v>
      </c>
      <c r="I19" s="222">
        <v>8.479422604422604</v>
      </c>
      <c r="J19" s="226">
        <v>15096</v>
      </c>
      <c r="K19" s="224">
        <v>5.3456090651558075</v>
      </c>
    </row>
    <row r="20" spans="1:11" x14ac:dyDescent="0.3">
      <c r="A20" s="118" t="s">
        <v>41</v>
      </c>
      <c r="B20" s="123">
        <v>102297</v>
      </c>
      <c r="C20" s="222">
        <v>14.481455266138166</v>
      </c>
      <c r="D20" s="123">
        <v>1541361</v>
      </c>
      <c r="E20" s="222">
        <v>308.95189416716778</v>
      </c>
      <c r="F20" s="123">
        <v>1910</v>
      </c>
      <c r="G20" s="222">
        <v>4.6585365853658534</v>
      </c>
      <c r="H20" s="123">
        <v>76033</v>
      </c>
      <c r="I20" s="222">
        <v>11.294266191325015</v>
      </c>
      <c r="J20" s="226">
        <v>47485</v>
      </c>
      <c r="K20" s="224">
        <v>7.8461665565102443</v>
      </c>
    </row>
    <row r="21" spans="1:11" x14ac:dyDescent="0.3">
      <c r="A21" s="118" t="s">
        <v>42</v>
      </c>
      <c r="B21" s="123">
        <v>13706</v>
      </c>
      <c r="C21" s="222">
        <v>12.954631379962192</v>
      </c>
      <c r="D21" s="123">
        <v>48984</v>
      </c>
      <c r="E21" s="222">
        <v>49.230150753768847</v>
      </c>
      <c r="F21" s="222"/>
      <c r="G21" s="222">
        <v>0</v>
      </c>
      <c r="H21" s="123">
        <v>6740</v>
      </c>
      <c r="I21" s="222">
        <v>9.9851851851851858</v>
      </c>
      <c r="J21" s="226">
        <v>24896</v>
      </c>
      <c r="K21" s="224">
        <v>20.592224979321752</v>
      </c>
    </row>
    <row r="22" spans="1:11" x14ac:dyDescent="0.3">
      <c r="A22" s="118" t="s">
        <v>43</v>
      </c>
      <c r="B22" s="123">
        <v>1629</v>
      </c>
      <c r="C22" s="222">
        <v>4.9816513761467887</v>
      </c>
      <c r="D22" s="123">
        <v>29463</v>
      </c>
      <c r="E22" s="222">
        <v>51.151041666666664</v>
      </c>
      <c r="F22" s="222"/>
      <c r="G22" s="222">
        <v>0</v>
      </c>
      <c r="H22" s="123">
        <v>6030</v>
      </c>
      <c r="I22" s="222">
        <v>10</v>
      </c>
      <c r="J22" s="226">
        <v>803</v>
      </c>
      <c r="K22" s="224">
        <v>3.491304347826087</v>
      </c>
    </row>
    <row r="23" spans="1:11" x14ac:dyDescent="0.3">
      <c r="A23" s="118" t="s">
        <v>44</v>
      </c>
      <c r="B23" s="123">
        <v>42312</v>
      </c>
      <c r="C23" s="222">
        <v>11.714285714285714</v>
      </c>
      <c r="D23" s="123">
        <v>97444</v>
      </c>
      <c r="E23" s="222">
        <v>51.367422245651028</v>
      </c>
      <c r="F23" s="123">
        <v>11</v>
      </c>
      <c r="G23" s="222">
        <v>1</v>
      </c>
      <c r="H23" s="123">
        <v>59757</v>
      </c>
      <c r="I23" s="222">
        <v>13.273434029320303</v>
      </c>
      <c r="J23" s="226">
        <v>53799</v>
      </c>
      <c r="K23" s="224">
        <v>11.376400930429266</v>
      </c>
    </row>
    <row r="24" spans="1:11" ht="14.5" thickBot="1" x14ac:dyDescent="0.35">
      <c r="A24" s="118" t="s">
        <v>45</v>
      </c>
      <c r="B24" s="123">
        <v>47313</v>
      </c>
      <c r="C24" s="222">
        <v>19.58319536423841</v>
      </c>
      <c r="D24" s="123">
        <v>177346</v>
      </c>
      <c r="E24" s="222">
        <v>70.910035985605759</v>
      </c>
      <c r="F24" s="222"/>
      <c r="G24" s="222">
        <v>0</v>
      </c>
      <c r="H24" s="123">
        <v>25863</v>
      </c>
      <c r="I24" s="222">
        <v>12.351002865329512</v>
      </c>
      <c r="J24" s="226">
        <v>61508</v>
      </c>
      <c r="K24" s="224">
        <v>19.215245235863794</v>
      </c>
    </row>
    <row r="25" spans="1:11" ht="15" thickTop="1" thickBot="1" x14ac:dyDescent="0.35">
      <c r="A25" s="344" t="s">
        <v>26</v>
      </c>
      <c r="B25" s="127">
        <v>1659064</v>
      </c>
      <c r="C25" s="227">
        <v>16.948940604376521</v>
      </c>
      <c r="D25" s="127">
        <v>15430778</v>
      </c>
      <c r="E25" s="227">
        <v>214.36995359951098</v>
      </c>
      <c r="F25" s="127">
        <v>6694</v>
      </c>
      <c r="G25" s="227">
        <v>3.3171456888007929</v>
      </c>
      <c r="H25" s="127">
        <v>1229156</v>
      </c>
      <c r="I25" s="227">
        <v>13.407170671582369</v>
      </c>
      <c r="J25" s="127">
        <v>997782</v>
      </c>
      <c r="K25" s="227">
        <v>10.715933499441533</v>
      </c>
    </row>
    <row r="26" spans="1:11" ht="14.5" thickTop="1" x14ac:dyDescent="0.3"/>
    <row r="27" spans="1:11" ht="16" thickBot="1" x14ac:dyDescent="0.4">
      <c r="A27" s="161" t="s">
        <v>338</v>
      </c>
    </row>
    <row r="28" spans="1:11" ht="14.5" thickTop="1" x14ac:dyDescent="0.3">
      <c r="A28" s="584" t="s">
        <v>27</v>
      </c>
      <c r="B28" s="584" t="s">
        <v>348</v>
      </c>
      <c r="C28" s="584" t="s">
        <v>349</v>
      </c>
      <c r="D28" s="584" t="s">
        <v>350</v>
      </c>
      <c r="E28" s="584" t="s">
        <v>351</v>
      </c>
      <c r="F28" s="584" t="s">
        <v>103</v>
      </c>
    </row>
    <row r="29" spans="1:11" ht="14.5" thickBot="1" x14ac:dyDescent="0.35">
      <c r="A29" s="585"/>
      <c r="B29" s="585"/>
      <c r="C29" s="585"/>
      <c r="D29" s="585"/>
      <c r="E29" s="585"/>
      <c r="F29" s="585"/>
    </row>
    <row r="30" spans="1:11" ht="14.5" thickTop="1" x14ac:dyDescent="0.3">
      <c r="A30" s="114" t="s">
        <v>28</v>
      </c>
      <c r="B30" s="221">
        <v>1122</v>
      </c>
      <c r="C30" s="221">
        <v>2510</v>
      </c>
      <c r="D30" s="221">
        <v>4161</v>
      </c>
      <c r="E30" s="221">
        <v>4106</v>
      </c>
      <c r="F30" s="228">
        <v>11899</v>
      </c>
    </row>
    <row r="31" spans="1:11" x14ac:dyDescent="0.3">
      <c r="A31" s="118" t="s">
        <v>29</v>
      </c>
      <c r="B31" s="85">
        <v>22</v>
      </c>
      <c r="C31" s="85">
        <v>59</v>
      </c>
      <c r="D31" s="85">
        <v>115</v>
      </c>
      <c r="E31" s="85">
        <v>126</v>
      </c>
      <c r="F31" s="229">
        <v>322</v>
      </c>
    </row>
    <row r="32" spans="1:11" x14ac:dyDescent="0.3">
      <c r="A32" s="118" t="s">
        <v>30</v>
      </c>
      <c r="B32" s="123">
        <v>1669</v>
      </c>
      <c r="C32" s="123">
        <v>4357</v>
      </c>
      <c r="D32" s="123">
        <v>9552</v>
      </c>
      <c r="E32" s="123">
        <v>7212</v>
      </c>
      <c r="F32" s="145">
        <v>22790</v>
      </c>
    </row>
    <row r="33" spans="1:6" x14ac:dyDescent="0.3">
      <c r="A33" s="118" t="s">
        <v>352</v>
      </c>
      <c r="B33" s="123">
        <v>277</v>
      </c>
      <c r="C33" s="123">
        <v>285</v>
      </c>
      <c r="D33" s="123">
        <v>464</v>
      </c>
      <c r="E33" s="123">
        <v>250</v>
      </c>
      <c r="F33" s="145">
        <v>1276</v>
      </c>
    </row>
    <row r="34" spans="1:6" x14ac:dyDescent="0.3">
      <c r="A34" s="118" t="s">
        <v>144</v>
      </c>
      <c r="B34" s="123">
        <v>42</v>
      </c>
      <c r="C34" s="123">
        <v>196</v>
      </c>
      <c r="D34" s="123">
        <v>399</v>
      </c>
      <c r="E34" s="123">
        <v>418</v>
      </c>
      <c r="F34" s="145">
        <v>1055</v>
      </c>
    </row>
    <row r="35" spans="1:6" x14ac:dyDescent="0.3">
      <c r="A35" s="118" t="s">
        <v>31</v>
      </c>
      <c r="B35" s="123">
        <v>1190</v>
      </c>
      <c r="C35" s="123">
        <v>1607</v>
      </c>
      <c r="D35" s="123">
        <v>3005</v>
      </c>
      <c r="E35" s="123">
        <v>4563</v>
      </c>
      <c r="F35" s="145">
        <v>10365</v>
      </c>
    </row>
    <row r="36" spans="1:6" x14ac:dyDescent="0.3">
      <c r="A36" s="118" t="s">
        <v>46</v>
      </c>
      <c r="B36" s="123">
        <v>74</v>
      </c>
      <c r="C36" s="123">
        <v>170</v>
      </c>
      <c r="D36" s="123">
        <v>518</v>
      </c>
      <c r="E36" s="123">
        <v>1079</v>
      </c>
      <c r="F36" s="145">
        <v>1841</v>
      </c>
    </row>
    <row r="37" spans="1:6" x14ac:dyDescent="0.3">
      <c r="A37" s="118" t="s">
        <v>32</v>
      </c>
      <c r="B37" s="123">
        <v>220</v>
      </c>
      <c r="C37" s="123">
        <v>503</v>
      </c>
      <c r="D37" s="123">
        <v>1119</v>
      </c>
      <c r="E37" s="123">
        <v>2293</v>
      </c>
      <c r="F37" s="145">
        <v>4135</v>
      </c>
    </row>
    <row r="38" spans="1:6" x14ac:dyDescent="0.3">
      <c r="A38" s="118" t="s">
        <v>33</v>
      </c>
      <c r="B38" s="123">
        <v>518</v>
      </c>
      <c r="C38" s="123">
        <v>996</v>
      </c>
      <c r="D38" s="123">
        <v>3238</v>
      </c>
      <c r="E38" s="123">
        <v>4814</v>
      </c>
      <c r="F38" s="145">
        <v>9566</v>
      </c>
    </row>
    <row r="39" spans="1:6" x14ac:dyDescent="0.3">
      <c r="A39" s="118" t="s">
        <v>34</v>
      </c>
      <c r="B39" s="123">
        <v>1204</v>
      </c>
      <c r="C39" s="123">
        <v>1904</v>
      </c>
      <c r="D39" s="123">
        <v>3235</v>
      </c>
      <c r="E39" s="123">
        <v>3131</v>
      </c>
      <c r="F39" s="145">
        <v>9474</v>
      </c>
    </row>
    <row r="40" spans="1:6" x14ac:dyDescent="0.3">
      <c r="A40" s="118" t="s">
        <v>35</v>
      </c>
      <c r="B40" s="123">
        <v>226</v>
      </c>
      <c r="C40" s="123">
        <v>387</v>
      </c>
      <c r="D40" s="123">
        <v>895</v>
      </c>
      <c r="E40" s="123">
        <v>585</v>
      </c>
      <c r="F40" s="145">
        <v>2093</v>
      </c>
    </row>
    <row r="41" spans="1:6" x14ac:dyDescent="0.3">
      <c r="A41" s="118" t="s">
        <v>36</v>
      </c>
      <c r="B41" s="123">
        <v>1796</v>
      </c>
      <c r="C41" s="123">
        <v>1492</v>
      </c>
      <c r="D41" s="123">
        <v>1253</v>
      </c>
      <c r="E41" s="123">
        <v>756</v>
      </c>
      <c r="F41" s="145">
        <v>5297</v>
      </c>
    </row>
    <row r="42" spans="1:6" x14ac:dyDescent="0.3">
      <c r="A42" s="118" t="s">
        <v>37</v>
      </c>
      <c r="B42" s="123">
        <v>1481</v>
      </c>
      <c r="C42" s="123">
        <v>2590</v>
      </c>
      <c r="D42" s="123">
        <v>4180</v>
      </c>
      <c r="E42" s="123">
        <v>3327</v>
      </c>
      <c r="F42" s="145">
        <v>11578</v>
      </c>
    </row>
    <row r="43" spans="1:6" x14ac:dyDescent="0.3">
      <c r="A43" s="118" t="s">
        <v>38</v>
      </c>
      <c r="B43" s="123">
        <v>154</v>
      </c>
      <c r="C43" s="123">
        <v>404</v>
      </c>
      <c r="D43" s="123">
        <v>1018</v>
      </c>
      <c r="E43" s="123">
        <v>1978</v>
      </c>
      <c r="F43" s="145">
        <v>3554</v>
      </c>
    </row>
    <row r="44" spans="1:6" x14ac:dyDescent="0.3">
      <c r="A44" s="118" t="s">
        <v>39</v>
      </c>
      <c r="B44" s="123">
        <v>158</v>
      </c>
      <c r="C44" s="123">
        <v>292</v>
      </c>
      <c r="D44" s="123">
        <v>240</v>
      </c>
      <c r="E44" s="123">
        <v>109</v>
      </c>
      <c r="F44" s="145">
        <v>799</v>
      </c>
    </row>
    <row r="45" spans="1:6" x14ac:dyDescent="0.3">
      <c r="A45" s="118" t="s">
        <v>40</v>
      </c>
      <c r="B45" s="123">
        <v>4432</v>
      </c>
      <c r="C45" s="123">
        <v>2627</v>
      </c>
      <c r="D45" s="123">
        <v>1636</v>
      </c>
      <c r="E45" s="123">
        <v>869</v>
      </c>
      <c r="F45" s="145">
        <v>9564</v>
      </c>
    </row>
    <row r="46" spans="1:6" x14ac:dyDescent="0.3">
      <c r="A46" s="118" t="s">
        <v>41</v>
      </c>
      <c r="B46" s="123">
        <v>1088</v>
      </c>
      <c r="C46" s="123">
        <v>2011</v>
      </c>
      <c r="D46" s="123">
        <v>2759</v>
      </c>
      <c r="E46" s="123">
        <v>2961</v>
      </c>
      <c r="F46" s="145">
        <v>8819</v>
      </c>
    </row>
    <row r="47" spans="1:6" x14ac:dyDescent="0.3">
      <c r="A47" s="118" t="s">
        <v>42</v>
      </c>
      <c r="B47" s="123">
        <v>85</v>
      </c>
      <c r="C47" s="123">
        <v>93</v>
      </c>
      <c r="D47" s="123">
        <v>478</v>
      </c>
      <c r="E47" s="123">
        <v>558</v>
      </c>
      <c r="F47" s="145">
        <v>1214</v>
      </c>
    </row>
    <row r="48" spans="1:6" x14ac:dyDescent="0.3">
      <c r="A48" s="118" t="s">
        <v>43</v>
      </c>
      <c r="B48" s="123">
        <v>168</v>
      </c>
      <c r="C48" s="123">
        <v>292</v>
      </c>
      <c r="D48" s="123">
        <v>208</v>
      </c>
      <c r="E48" s="123">
        <v>90</v>
      </c>
      <c r="F48" s="145">
        <v>758</v>
      </c>
    </row>
    <row r="49" spans="1:10" x14ac:dyDescent="0.3">
      <c r="A49" s="118" t="s">
        <v>44</v>
      </c>
      <c r="B49" s="123">
        <v>859</v>
      </c>
      <c r="C49" s="123">
        <v>1689</v>
      </c>
      <c r="D49" s="123">
        <v>1964</v>
      </c>
      <c r="E49" s="123">
        <v>1165</v>
      </c>
      <c r="F49" s="145">
        <v>5677</v>
      </c>
    </row>
    <row r="50" spans="1:10" ht="14.5" thickBot="1" x14ac:dyDescent="0.35">
      <c r="A50" s="118" t="s">
        <v>45</v>
      </c>
      <c r="B50" s="123">
        <v>282</v>
      </c>
      <c r="C50" s="123">
        <v>639</v>
      </c>
      <c r="D50" s="123">
        <v>1068</v>
      </c>
      <c r="E50" s="123">
        <v>1363</v>
      </c>
      <c r="F50" s="145">
        <v>3352</v>
      </c>
    </row>
    <row r="51" spans="1:10" ht="15" thickTop="1" thickBot="1" x14ac:dyDescent="0.35">
      <c r="A51" s="163" t="s">
        <v>26</v>
      </c>
      <c r="B51" s="127">
        <v>17067</v>
      </c>
      <c r="C51" s="127">
        <v>25103</v>
      </c>
      <c r="D51" s="127">
        <v>41505</v>
      </c>
      <c r="E51" s="127">
        <v>41753</v>
      </c>
      <c r="F51" s="127">
        <v>125428</v>
      </c>
    </row>
    <row r="52" spans="1:10" ht="14.5" thickTop="1" x14ac:dyDescent="0.3"/>
    <row r="53" spans="1:10" x14ac:dyDescent="0.3">
      <c r="A53" s="161" t="s">
        <v>339</v>
      </c>
    </row>
    <row r="54" spans="1:10" ht="14.5" thickBot="1" x14ac:dyDescent="0.35"/>
    <row r="55" spans="1:10" ht="53.5" thickTop="1" thickBot="1" x14ac:dyDescent="0.35">
      <c r="A55" s="501" t="s">
        <v>353</v>
      </c>
      <c r="B55" s="502" t="s">
        <v>354</v>
      </c>
      <c r="C55" s="502" t="s">
        <v>355</v>
      </c>
      <c r="D55" s="502" t="s">
        <v>356</v>
      </c>
      <c r="E55" s="502" t="s">
        <v>357</v>
      </c>
      <c r="F55" s="502" t="s">
        <v>134</v>
      </c>
      <c r="G55" s="502" t="s">
        <v>475</v>
      </c>
      <c r="H55" s="502" t="s">
        <v>476</v>
      </c>
      <c r="I55" s="502" t="s">
        <v>99</v>
      </c>
      <c r="J55" s="502" t="s">
        <v>103</v>
      </c>
    </row>
    <row r="56" spans="1:10" ht="14.5" thickTop="1" x14ac:dyDescent="0.3">
      <c r="A56" s="674" t="s">
        <v>343</v>
      </c>
      <c r="B56" s="503" t="s">
        <v>358</v>
      </c>
      <c r="C56" s="231">
        <v>406176</v>
      </c>
      <c r="D56" s="231">
        <v>1701</v>
      </c>
      <c r="E56" s="231">
        <v>515</v>
      </c>
      <c r="F56" s="231">
        <v>18363</v>
      </c>
      <c r="G56" s="231">
        <v>8</v>
      </c>
      <c r="H56" s="231">
        <v>3</v>
      </c>
      <c r="I56" s="231">
        <v>7528</v>
      </c>
      <c r="J56" s="232">
        <f t="shared" ref="J56:J77" si="0">SUM(C56:I56)</f>
        <v>434294</v>
      </c>
    </row>
    <row r="57" spans="1:10" ht="50" x14ac:dyDescent="0.3">
      <c r="A57" s="671"/>
      <c r="B57" s="503" t="s">
        <v>359</v>
      </c>
      <c r="C57" s="231">
        <v>15263</v>
      </c>
      <c r="D57" s="231"/>
      <c r="E57" s="231"/>
      <c r="F57" s="231"/>
      <c r="G57" s="231"/>
      <c r="H57" s="231"/>
      <c r="I57" s="231">
        <v>12</v>
      </c>
      <c r="J57" s="232">
        <f t="shared" si="0"/>
        <v>15275</v>
      </c>
    </row>
    <row r="58" spans="1:10" ht="30" x14ac:dyDescent="0.3">
      <c r="A58" s="672"/>
      <c r="B58" s="503" t="s">
        <v>360</v>
      </c>
      <c r="C58" s="231">
        <v>1230921</v>
      </c>
      <c r="D58" s="231">
        <v>2705</v>
      </c>
      <c r="E58" s="231">
        <v>3361</v>
      </c>
      <c r="F58" s="231">
        <v>1181</v>
      </c>
      <c r="G58" s="231"/>
      <c r="H58" s="231">
        <v>15</v>
      </c>
      <c r="I58" s="231">
        <v>17897</v>
      </c>
      <c r="J58" s="232">
        <f t="shared" si="0"/>
        <v>1256080</v>
      </c>
    </row>
    <row r="59" spans="1:10" ht="14.5" thickBot="1" x14ac:dyDescent="0.35">
      <c r="A59" s="668" t="s">
        <v>343</v>
      </c>
      <c r="B59" s="669"/>
      <c r="C59" s="185">
        <v>1652360</v>
      </c>
      <c r="D59" s="185">
        <v>4406</v>
      </c>
      <c r="E59" s="185">
        <v>3876</v>
      </c>
      <c r="F59" s="185">
        <v>19544</v>
      </c>
      <c r="G59" s="185">
        <v>8</v>
      </c>
      <c r="H59" s="185">
        <v>18</v>
      </c>
      <c r="I59" s="185">
        <v>25437</v>
      </c>
      <c r="J59" s="186">
        <f t="shared" si="0"/>
        <v>1705649</v>
      </c>
    </row>
    <row r="60" spans="1:10" ht="30.5" thickTop="1" x14ac:dyDescent="0.3">
      <c r="A60" s="233" t="s">
        <v>344</v>
      </c>
      <c r="B60" s="503" t="s">
        <v>361</v>
      </c>
      <c r="C60" s="231">
        <v>15485933</v>
      </c>
      <c r="D60" s="231">
        <v>29664</v>
      </c>
      <c r="E60" s="231">
        <v>1591</v>
      </c>
      <c r="F60" s="231">
        <v>62517</v>
      </c>
      <c r="G60" s="231"/>
      <c r="H60" s="231"/>
      <c r="I60" s="231">
        <v>95727</v>
      </c>
      <c r="J60" s="232">
        <f t="shared" si="0"/>
        <v>15675432</v>
      </c>
    </row>
    <row r="61" spans="1:10" ht="14.5" thickBot="1" x14ac:dyDescent="0.35">
      <c r="A61" s="668" t="s">
        <v>344</v>
      </c>
      <c r="B61" s="669"/>
      <c r="C61" s="185">
        <v>15485933</v>
      </c>
      <c r="D61" s="185">
        <v>29664</v>
      </c>
      <c r="E61" s="185">
        <v>1591</v>
      </c>
      <c r="F61" s="185">
        <v>62517</v>
      </c>
      <c r="G61" s="185"/>
      <c r="H61" s="185"/>
      <c r="I61" s="185">
        <v>95727</v>
      </c>
      <c r="J61" s="186">
        <f t="shared" si="0"/>
        <v>15675432</v>
      </c>
    </row>
    <row r="62" spans="1:10" ht="20.5" thickTop="1" x14ac:dyDescent="0.3">
      <c r="A62" s="674" t="s">
        <v>345</v>
      </c>
      <c r="B62" s="503" t="s">
        <v>362</v>
      </c>
      <c r="C62" s="231">
        <v>904148</v>
      </c>
      <c r="D62" s="231">
        <v>7459</v>
      </c>
      <c r="E62" s="231">
        <v>2978</v>
      </c>
      <c r="F62" s="231">
        <v>21914</v>
      </c>
      <c r="G62" s="231">
        <v>37</v>
      </c>
      <c r="H62" s="231">
        <v>26</v>
      </c>
      <c r="I62" s="231">
        <v>8514</v>
      </c>
      <c r="J62" s="232">
        <f t="shared" si="0"/>
        <v>945076</v>
      </c>
    </row>
    <row r="63" spans="1:10" ht="30" x14ac:dyDescent="0.3">
      <c r="A63" s="671"/>
      <c r="B63" s="503" t="s">
        <v>363</v>
      </c>
      <c r="C63" s="231">
        <v>77312</v>
      </c>
      <c r="D63" s="231">
        <v>213</v>
      </c>
      <c r="E63" s="231">
        <v>672</v>
      </c>
      <c r="F63" s="231">
        <v>2088</v>
      </c>
      <c r="G63" s="231">
        <v>104</v>
      </c>
      <c r="H63" s="231">
        <v>47</v>
      </c>
      <c r="I63" s="231">
        <v>1630</v>
      </c>
      <c r="J63" s="232">
        <f t="shared" si="0"/>
        <v>82066</v>
      </c>
    </row>
    <row r="64" spans="1:10" ht="30" x14ac:dyDescent="0.3">
      <c r="A64" s="671"/>
      <c r="B64" s="503" t="s">
        <v>364</v>
      </c>
      <c r="C64" s="231">
        <v>157310</v>
      </c>
      <c r="D64" s="231">
        <v>235</v>
      </c>
      <c r="E64" s="231">
        <v>258</v>
      </c>
      <c r="F64" s="231">
        <v>4181</v>
      </c>
      <c r="G64" s="231">
        <v>24</v>
      </c>
      <c r="H64" s="231">
        <v>2</v>
      </c>
      <c r="I64" s="231">
        <v>3064</v>
      </c>
      <c r="J64" s="232">
        <f t="shared" si="0"/>
        <v>165074</v>
      </c>
    </row>
    <row r="65" spans="1:10" ht="20" x14ac:dyDescent="0.3">
      <c r="A65" s="671"/>
      <c r="B65" s="503" t="s">
        <v>365</v>
      </c>
      <c r="C65" s="231">
        <v>22288</v>
      </c>
      <c r="D65" s="231">
        <v>347</v>
      </c>
      <c r="E65" s="231">
        <v>26</v>
      </c>
      <c r="F65" s="231">
        <v>207</v>
      </c>
      <c r="G65" s="231"/>
      <c r="H65" s="231"/>
      <c r="I65" s="231">
        <v>2089</v>
      </c>
      <c r="J65" s="232">
        <f t="shared" si="0"/>
        <v>24957</v>
      </c>
    </row>
    <row r="66" spans="1:10" ht="30" x14ac:dyDescent="0.3">
      <c r="A66" s="671"/>
      <c r="B66" s="503" t="s">
        <v>366</v>
      </c>
      <c r="C66" s="231">
        <v>25498</v>
      </c>
      <c r="D66" s="504"/>
      <c r="E66" s="231"/>
      <c r="F66" s="231">
        <v>301</v>
      </c>
      <c r="G66" s="231"/>
      <c r="H66" s="231"/>
      <c r="I66" s="231">
        <v>382</v>
      </c>
      <c r="J66" s="232">
        <f t="shared" si="0"/>
        <v>26181</v>
      </c>
    </row>
    <row r="67" spans="1:10" ht="30" x14ac:dyDescent="0.3">
      <c r="A67" s="672"/>
      <c r="B67" s="503" t="s">
        <v>367</v>
      </c>
      <c r="C67" s="231">
        <v>19107</v>
      </c>
      <c r="D67" s="231">
        <v>352</v>
      </c>
      <c r="E67" s="231">
        <v>13</v>
      </c>
      <c r="F67" s="231">
        <v>3479</v>
      </c>
      <c r="G67" s="231"/>
      <c r="H67" s="231"/>
      <c r="I67" s="231">
        <v>587</v>
      </c>
      <c r="J67" s="232">
        <f t="shared" si="0"/>
        <v>23538</v>
      </c>
    </row>
    <row r="68" spans="1:10" ht="14.5" thickBot="1" x14ac:dyDescent="0.35">
      <c r="A68" s="668" t="s">
        <v>345</v>
      </c>
      <c r="B68" s="669"/>
      <c r="C68" s="185">
        <v>1205663</v>
      </c>
      <c r="D68" s="185">
        <v>8606</v>
      </c>
      <c r="E68" s="185">
        <v>3947</v>
      </c>
      <c r="F68" s="185">
        <v>32170</v>
      </c>
      <c r="G68" s="185">
        <v>165</v>
      </c>
      <c r="H68" s="185">
        <v>75</v>
      </c>
      <c r="I68" s="185">
        <v>16266</v>
      </c>
      <c r="J68" s="186">
        <f t="shared" si="0"/>
        <v>1266892</v>
      </c>
    </row>
    <row r="69" spans="1:10" ht="20.5" thickTop="1" x14ac:dyDescent="0.3">
      <c r="A69" s="233" t="s">
        <v>368</v>
      </c>
      <c r="B69" s="503" t="s">
        <v>369</v>
      </c>
      <c r="C69" s="231">
        <v>7601</v>
      </c>
      <c r="D69" s="231">
        <v>365</v>
      </c>
      <c r="E69" s="231">
        <v>38</v>
      </c>
      <c r="F69" s="231">
        <v>6</v>
      </c>
      <c r="G69" s="231"/>
      <c r="H69" s="231"/>
      <c r="I69" s="231">
        <v>12</v>
      </c>
      <c r="J69" s="232">
        <f t="shared" si="0"/>
        <v>8022</v>
      </c>
    </row>
    <row r="70" spans="1:10" ht="14.5" thickBot="1" x14ac:dyDescent="0.35">
      <c r="A70" s="668" t="s">
        <v>368</v>
      </c>
      <c r="B70" s="669"/>
      <c r="C70" s="185">
        <v>7601</v>
      </c>
      <c r="D70" s="185">
        <v>365</v>
      </c>
      <c r="E70" s="185">
        <v>38</v>
      </c>
      <c r="F70" s="185">
        <v>6</v>
      </c>
      <c r="G70" s="185"/>
      <c r="H70" s="185"/>
      <c r="I70" s="185">
        <v>12</v>
      </c>
      <c r="J70" s="186">
        <f t="shared" si="0"/>
        <v>8022</v>
      </c>
    </row>
    <row r="71" spans="1:10" ht="78.5" thickTop="1" x14ac:dyDescent="0.3">
      <c r="A71" s="670" t="s">
        <v>99</v>
      </c>
      <c r="B71" s="505" t="s">
        <v>370</v>
      </c>
      <c r="C71" s="506">
        <v>629818</v>
      </c>
      <c r="D71" s="506">
        <v>1022</v>
      </c>
      <c r="E71" s="506">
        <v>190</v>
      </c>
      <c r="F71" s="506">
        <v>5230</v>
      </c>
      <c r="G71" s="506">
        <v>5</v>
      </c>
      <c r="H71" s="506">
        <v>27</v>
      </c>
      <c r="I71" s="506">
        <v>18752</v>
      </c>
      <c r="J71" s="507">
        <f t="shared" si="0"/>
        <v>655044</v>
      </c>
    </row>
    <row r="72" spans="1:10" ht="20" x14ac:dyDescent="0.3">
      <c r="A72" s="671"/>
      <c r="B72" s="503" t="s">
        <v>371</v>
      </c>
      <c r="C72" s="508">
        <v>15586</v>
      </c>
      <c r="D72" s="508"/>
      <c r="E72" s="508">
        <v>24</v>
      </c>
      <c r="F72" s="508">
        <v>153</v>
      </c>
      <c r="G72" s="508"/>
      <c r="H72" s="508">
        <v>1</v>
      </c>
      <c r="I72" s="508">
        <v>540</v>
      </c>
      <c r="J72" s="509">
        <f t="shared" si="0"/>
        <v>16304</v>
      </c>
    </row>
    <row r="73" spans="1:10" ht="70" x14ac:dyDescent="0.3">
      <c r="A73" s="671"/>
      <c r="B73" s="503" t="s">
        <v>372</v>
      </c>
      <c r="C73" s="508">
        <v>332043</v>
      </c>
      <c r="D73" s="508">
        <v>4185</v>
      </c>
      <c r="E73" s="508">
        <v>329</v>
      </c>
      <c r="F73" s="508">
        <v>10673</v>
      </c>
      <c r="G73" s="508">
        <v>12</v>
      </c>
      <c r="H73" s="508">
        <v>279</v>
      </c>
      <c r="I73" s="508">
        <v>6359</v>
      </c>
      <c r="J73" s="509">
        <f t="shared" si="0"/>
        <v>353880</v>
      </c>
    </row>
    <row r="74" spans="1:10" ht="20" x14ac:dyDescent="0.3">
      <c r="A74" s="671"/>
      <c r="B74" s="503" t="s">
        <v>373</v>
      </c>
      <c r="C74" s="508">
        <v>2572</v>
      </c>
      <c r="D74" s="504"/>
      <c r="E74" s="504"/>
      <c r="F74" s="504"/>
      <c r="G74" s="504"/>
      <c r="H74" s="504"/>
      <c r="I74" s="508">
        <v>376</v>
      </c>
      <c r="J74" s="509">
        <f t="shared" si="0"/>
        <v>2948</v>
      </c>
    </row>
    <row r="75" spans="1:10" ht="40" x14ac:dyDescent="0.3">
      <c r="A75" s="672"/>
      <c r="B75" s="503" t="s">
        <v>374</v>
      </c>
      <c r="C75" s="508">
        <v>17482</v>
      </c>
      <c r="D75" s="508">
        <v>24</v>
      </c>
      <c r="E75" s="508">
        <v>1</v>
      </c>
      <c r="F75" s="508"/>
      <c r="G75" s="508"/>
      <c r="H75" s="508"/>
      <c r="I75" s="508">
        <v>95</v>
      </c>
      <c r="J75" s="509">
        <f t="shared" si="0"/>
        <v>17602</v>
      </c>
    </row>
    <row r="76" spans="1:10" ht="14.5" thickBot="1" x14ac:dyDescent="0.35">
      <c r="A76" s="668" t="s">
        <v>99</v>
      </c>
      <c r="B76" s="669"/>
      <c r="C76" s="185">
        <v>997501</v>
      </c>
      <c r="D76" s="185">
        <v>5231</v>
      </c>
      <c r="E76" s="185">
        <v>544</v>
      </c>
      <c r="F76" s="185">
        <v>16056</v>
      </c>
      <c r="G76" s="185">
        <v>17</v>
      </c>
      <c r="H76" s="185">
        <v>307</v>
      </c>
      <c r="I76" s="185">
        <v>26122</v>
      </c>
      <c r="J76" s="186">
        <f t="shared" si="0"/>
        <v>1045778</v>
      </c>
    </row>
    <row r="77" spans="1:10" ht="15" thickTop="1" thickBot="1" x14ac:dyDescent="0.35">
      <c r="A77" s="649" t="s">
        <v>103</v>
      </c>
      <c r="B77" s="673"/>
      <c r="C77" s="179">
        <v>19349058</v>
      </c>
      <c r="D77" s="179">
        <v>48272</v>
      </c>
      <c r="E77" s="179">
        <v>9996</v>
      </c>
      <c r="F77" s="179">
        <v>130293</v>
      </c>
      <c r="G77" s="179">
        <v>190</v>
      </c>
      <c r="H77" s="179">
        <v>400</v>
      </c>
      <c r="I77" s="179">
        <v>163564</v>
      </c>
      <c r="J77" s="180">
        <f t="shared" si="0"/>
        <v>19701773</v>
      </c>
    </row>
    <row r="78" spans="1:10" ht="14.5" thickTop="1" x14ac:dyDescent="0.3"/>
    <row r="80" spans="1:10" x14ac:dyDescent="0.3">
      <c r="A80" s="161" t="s">
        <v>340</v>
      </c>
    </row>
    <row r="81" spans="1:6" ht="14.5" thickBot="1" x14ac:dyDescent="0.35"/>
    <row r="82" spans="1:6" ht="27" thickTop="1" thickBot="1" x14ac:dyDescent="0.35">
      <c r="A82" s="344" t="s">
        <v>267</v>
      </c>
      <c r="B82" s="294" t="s">
        <v>193</v>
      </c>
      <c r="C82" s="292" t="s">
        <v>413</v>
      </c>
      <c r="D82" s="292" t="s">
        <v>414</v>
      </c>
      <c r="E82" s="292" t="s">
        <v>415</v>
      </c>
      <c r="F82" s="292" t="s">
        <v>103</v>
      </c>
    </row>
    <row r="83" spans="1:6" ht="14.5" thickTop="1" x14ac:dyDescent="0.3">
      <c r="A83" s="492" t="s">
        <v>197</v>
      </c>
      <c r="B83" s="165" t="s">
        <v>198</v>
      </c>
      <c r="C83" s="234">
        <v>1531</v>
      </c>
      <c r="D83" s="234">
        <v>13290</v>
      </c>
      <c r="E83" s="234">
        <v>62448</v>
      </c>
      <c r="F83" s="235">
        <v>77269</v>
      </c>
    </row>
    <row r="84" spans="1:6" ht="39" x14ac:dyDescent="0.3">
      <c r="A84" s="493"/>
      <c r="B84" s="168" t="s">
        <v>199</v>
      </c>
      <c r="C84" s="234">
        <v>27</v>
      </c>
      <c r="D84" s="234">
        <v>175</v>
      </c>
      <c r="E84" s="234">
        <v>730</v>
      </c>
      <c r="F84" s="235">
        <v>932</v>
      </c>
    </row>
    <row r="85" spans="1:6" ht="39" x14ac:dyDescent="0.3">
      <c r="A85" s="493"/>
      <c r="B85" s="168" t="s">
        <v>200</v>
      </c>
      <c r="C85" s="234">
        <v>18</v>
      </c>
      <c r="D85" s="234">
        <v>63</v>
      </c>
      <c r="E85" s="234">
        <v>232</v>
      </c>
      <c r="F85" s="235">
        <v>313</v>
      </c>
    </row>
    <row r="86" spans="1:6" ht="39" x14ac:dyDescent="0.3">
      <c r="A86" s="493"/>
      <c r="B86" s="168" t="s">
        <v>412</v>
      </c>
      <c r="C86" s="234"/>
      <c r="D86" s="234"/>
      <c r="E86" s="234">
        <v>4</v>
      </c>
      <c r="F86" s="235">
        <v>4</v>
      </c>
    </row>
    <row r="87" spans="1:6" ht="26" x14ac:dyDescent="0.3">
      <c r="A87" s="494"/>
      <c r="B87" s="168" t="s">
        <v>201</v>
      </c>
      <c r="C87" s="234">
        <v>107</v>
      </c>
      <c r="D87" s="234">
        <v>248</v>
      </c>
      <c r="E87" s="234">
        <v>1158</v>
      </c>
      <c r="F87" s="235">
        <v>1513</v>
      </c>
    </row>
    <row r="88" spans="1:6" x14ac:dyDescent="0.3">
      <c r="A88" s="619" t="s">
        <v>202</v>
      </c>
      <c r="B88" s="620"/>
      <c r="C88" s="171">
        <f>SUM(C83:C87)</f>
        <v>1683</v>
      </c>
      <c r="D88" s="171">
        <f t="shared" ref="D88:F88" si="1">SUM(D83:D87)</f>
        <v>13776</v>
      </c>
      <c r="E88" s="171">
        <f t="shared" si="1"/>
        <v>64572</v>
      </c>
      <c r="F88" s="172">
        <f t="shared" si="1"/>
        <v>80031</v>
      </c>
    </row>
    <row r="89" spans="1:6" ht="26" x14ac:dyDescent="0.3">
      <c r="A89" s="624" t="s">
        <v>203</v>
      </c>
      <c r="B89" s="168" t="s">
        <v>204</v>
      </c>
      <c r="C89" s="234">
        <v>6084</v>
      </c>
      <c r="D89" s="234">
        <v>691</v>
      </c>
      <c r="E89" s="234">
        <v>20226</v>
      </c>
      <c r="F89" s="235">
        <v>27001</v>
      </c>
    </row>
    <row r="90" spans="1:6" x14ac:dyDescent="0.3">
      <c r="A90" s="626"/>
      <c r="B90" s="168" t="s">
        <v>205</v>
      </c>
      <c r="C90" s="234">
        <v>460</v>
      </c>
      <c r="D90" s="234">
        <v>61</v>
      </c>
      <c r="E90" s="234">
        <v>1037</v>
      </c>
      <c r="F90" s="235">
        <v>1558</v>
      </c>
    </row>
    <row r="91" spans="1:6" x14ac:dyDescent="0.3">
      <c r="A91" s="619" t="s">
        <v>206</v>
      </c>
      <c r="B91" s="620"/>
      <c r="C91" s="171">
        <f>SUM(C89:C90)</f>
        <v>6544</v>
      </c>
      <c r="D91" s="171">
        <f t="shared" ref="D91:F91" si="2">SUM(D89:D90)</f>
        <v>752</v>
      </c>
      <c r="E91" s="171">
        <f t="shared" si="2"/>
        <v>21263</v>
      </c>
      <c r="F91" s="172">
        <f t="shared" si="2"/>
        <v>28559</v>
      </c>
    </row>
    <row r="92" spans="1:6" ht="26" x14ac:dyDescent="0.3">
      <c r="A92" s="510" t="s">
        <v>207</v>
      </c>
      <c r="B92" s="168" t="s">
        <v>208</v>
      </c>
      <c r="C92" s="234">
        <v>35</v>
      </c>
      <c r="D92" s="234">
        <v>5</v>
      </c>
      <c r="E92" s="234">
        <v>86</v>
      </c>
      <c r="F92" s="235">
        <v>126</v>
      </c>
    </row>
    <row r="93" spans="1:6" ht="26" x14ac:dyDescent="0.3">
      <c r="A93" s="493"/>
      <c r="B93" s="168" t="s">
        <v>209</v>
      </c>
      <c r="C93" s="234">
        <v>24</v>
      </c>
      <c r="D93" s="511"/>
      <c r="E93" s="234">
        <v>37</v>
      </c>
      <c r="F93" s="235">
        <v>61</v>
      </c>
    </row>
    <row r="94" spans="1:6" ht="26" x14ac:dyDescent="0.3">
      <c r="A94" s="493"/>
      <c r="B94" s="168" t="s">
        <v>210</v>
      </c>
      <c r="C94" s="234">
        <v>19</v>
      </c>
      <c r="D94" s="234">
        <v>3</v>
      </c>
      <c r="E94" s="234">
        <v>94</v>
      </c>
      <c r="F94" s="235">
        <v>116</v>
      </c>
    </row>
    <row r="95" spans="1:6" ht="26" x14ac:dyDescent="0.3">
      <c r="A95" s="493"/>
      <c r="B95" s="168" t="s">
        <v>452</v>
      </c>
      <c r="C95" s="234"/>
      <c r="D95" s="511"/>
      <c r="E95" s="234">
        <v>1</v>
      </c>
      <c r="F95" s="235">
        <v>1</v>
      </c>
    </row>
    <row r="96" spans="1:6" ht="26" x14ac:dyDescent="0.3">
      <c r="A96" s="494"/>
      <c r="B96" s="168" t="s">
        <v>211</v>
      </c>
      <c r="C96" s="234">
        <v>3</v>
      </c>
      <c r="D96" s="234">
        <v>1</v>
      </c>
      <c r="E96" s="234">
        <v>31</v>
      </c>
      <c r="F96" s="235">
        <v>35</v>
      </c>
    </row>
    <row r="97" spans="1:6" x14ac:dyDescent="0.3">
      <c r="A97" s="619" t="s">
        <v>212</v>
      </c>
      <c r="B97" s="620"/>
      <c r="C97" s="171">
        <f>SUM(C92:C96)</f>
        <v>81</v>
      </c>
      <c r="D97" s="171">
        <f t="shared" ref="D97:F97" si="3">SUM(D92:D96)</f>
        <v>9</v>
      </c>
      <c r="E97" s="171">
        <f t="shared" si="3"/>
        <v>249</v>
      </c>
      <c r="F97" s="172">
        <f t="shared" si="3"/>
        <v>339</v>
      </c>
    </row>
    <row r="98" spans="1:6" ht="39" x14ac:dyDescent="0.3">
      <c r="A98" s="624" t="s">
        <v>213</v>
      </c>
      <c r="B98" s="168" t="s">
        <v>214</v>
      </c>
      <c r="C98" s="234">
        <v>26</v>
      </c>
      <c r="D98" s="234">
        <v>3</v>
      </c>
      <c r="E98" s="234">
        <v>171</v>
      </c>
      <c r="F98" s="235">
        <v>200</v>
      </c>
    </row>
    <row r="99" spans="1:6" ht="39" x14ac:dyDescent="0.3">
      <c r="A99" s="625"/>
      <c r="B99" s="168" t="s">
        <v>215</v>
      </c>
      <c r="C99" s="234">
        <v>75</v>
      </c>
      <c r="D99" s="234">
        <v>21</v>
      </c>
      <c r="E99" s="234">
        <v>288</v>
      </c>
      <c r="F99" s="235">
        <v>384</v>
      </c>
    </row>
    <row r="100" spans="1:6" x14ac:dyDescent="0.3">
      <c r="A100" s="625"/>
      <c r="B100" s="168" t="s">
        <v>216</v>
      </c>
      <c r="C100" s="234"/>
      <c r="D100" s="234">
        <v>1</v>
      </c>
      <c r="E100" s="234">
        <v>4</v>
      </c>
      <c r="F100" s="235">
        <v>5</v>
      </c>
    </row>
    <row r="101" spans="1:6" ht="39" x14ac:dyDescent="0.3">
      <c r="A101" s="626"/>
      <c r="B101" s="168" t="s">
        <v>217</v>
      </c>
      <c r="C101" s="234">
        <v>6</v>
      </c>
      <c r="D101" s="234">
        <v>3</v>
      </c>
      <c r="E101" s="234">
        <v>54</v>
      </c>
      <c r="F101" s="235">
        <v>63</v>
      </c>
    </row>
    <row r="102" spans="1:6" x14ac:dyDescent="0.3">
      <c r="A102" s="619" t="s">
        <v>218</v>
      </c>
      <c r="B102" s="620"/>
      <c r="C102" s="171">
        <f>SUM(C98:C101)</f>
        <v>107</v>
      </c>
      <c r="D102" s="171">
        <f t="shared" ref="D102:F102" si="4">SUM(D98:D101)</f>
        <v>28</v>
      </c>
      <c r="E102" s="171">
        <f t="shared" si="4"/>
        <v>517</v>
      </c>
      <c r="F102" s="172">
        <f t="shared" si="4"/>
        <v>652</v>
      </c>
    </row>
    <row r="103" spans="1:6" x14ac:dyDescent="0.3">
      <c r="A103" s="624" t="s">
        <v>219</v>
      </c>
      <c r="B103" s="168" t="s">
        <v>220</v>
      </c>
      <c r="C103" s="234">
        <v>3</v>
      </c>
      <c r="D103" s="511"/>
      <c r="E103" s="234">
        <v>15</v>
      </c>
      <c r="F103" s="235">
        <v>18</v>
      </c>
    </row>
    <row r="104" spans="1:6" x14ac:dyDescent="0.3">
      <c r="A104" s="625"/>
      <c r="B104" s="168" t="s">
        <v>221</v>
      </c>
      <c r="C104" s="234">
        <v>22</v>
      </c>
      <c r="D104" s="234">
        <v>7</v>
      </c>
      <c r="E104" s="234">
        <v>31</v>
      </c>
      <c r="F104" s="235">
        <v>60</v>
      </c>
    </row>
    <row r="105" spans="1:6" ht="39" x14ac:dyDescent="0.3">
      <c r="A105" s="626"/>
      <c r="B105" s="168" t="s">
        <v>222</v>
      </c>
      <c r="C105" s="234">
        <v>6</v>
      </c>
      <c r="D105" s="511">
        <v>1</v>
      </c>
      <c r="E105" s="234">
        <v>30</v>
      </c>
      <c r="F105" s="235">
        <v>37</v>
      </c>
    </row>
    <row r="106" spans="1:6" x14ac:dyDescent="0.3">
      <c r="A106" s="619" t="s">
        <v>223</v>
      </c>
      <c r="B106" s="620"/>
      <c r="C106" s="171">
        <f>SUM(C103:C105)</f>
        <v>31</v>
      </c>
      <c r="D106" s="171">
        <f t="shared" ref="D106:F106" si="5">SUM(D103:D105)</f>
        <v>8</v>
      </c>
      <c r="E106" s="171">
        <f t="shared" si="5"/>
        <v>76</v>
      </c>
      <c r="F106" s="172">
        <f t="shared" si="5"/>
        <v>115</v>
      </c>
    </row>
    <row r="107" spans="1:6" ht="26" x14ac:dyDescent="0.3">
      <c r="A107" s="383" t="s">
        <v>224</v>
      </c>
      <c r="B107" s="168" t="s">
        <v>225</v>
      </c>
      <c r="C107" s="234">
        <v>4</v>
      </c>
      <c r="D107" s="511"/>
      <c r="E107" s="234">
        <v>8</v>
      </c>
      <c r="F107" s="235">
        <v>12</v>
      </c>
    </row>
    <row r="108" spans="1:6" x14ac:dyDescent="0.3">
      <c r="A108" s="619" t="s">
        <v>226</v>
      </c>
      <c r="B108" s="620"/>
      <c r="C108" s="171">
        <f>SUM(C107)</f>
        <v>4</v>
      </c>
      <c r="D108" s="388">
        <f t="shared" ref="D108:F108" si="6">SUM(D107)</f>
        <v>0</v>
      </c>
      <c r="E108" s="171">
        <f t="shared" si="6"/>
        <v>8</v>
      </c>
      <c r="F108" s="172">
        <f t="shared" si="6"/>
        <v>12</v>
      </c>
    </row>
    <row r="109" spans="1:6" ht="26" x14ac:dyDescent="0.3">
      <c r="A109" s="383" t="s">
        <v>227</v>
      </c>
      <c r="B109" s="168" t="s">
        <v>228</v>
      </c>
      <c r="C109" s="234">
        <v>3586</v>
      </c>
      <c r="D109" s="234">
        <v>218</v>
      </c>
      <c r="E109" s="234">
        <v>11182</v>
      </c>
      <c r="F109" s="235">
        <v>14986</v>
      </c>
    </row>
    <row r="110" spans="1:6" x14ac:dyDescent="0.3">
      <c r="A110" s="619" t="s">
        <v>229</v>
      </c>
      <c r="B110" s="620"/>
      <c r="C110" s="171">
        <f>SUM(C109)</f>
        <v>3586</v>
      </c>
      <c r="D110" s="171">
        <f t="shared" ref="D110:F110" si="7">SUM(D109)</f>
        <v>218</v>
      </c>
      <c r="E110" s="171">
        <f t="shared" si="7"/>
        <v>11182</v>
      </c>
      <c r="F110" s="172">
        <f t="shared" si="7"/>
        <v>14986</v>
      </c>
    </row>
    <row r="111" spans="1:6" ht="26" x14ac:dyDescent="0.3">
      <c r="A111" s="383" t="s">
        <v>230</v>
      </c>
      <c r="B111" s="168" t="s">
        <v>231</v>
      </c>
      <c r="C111" s="234">
        <v>100</v>
      </c>
      <c r="D111" s="234">
        <v>44</v>
      </c>
      <c r="E111" s="234">
        <v>590</v>
      </c>
      <c r="F111" s="235">
        <v>734</v>
      </c>
    </row>
    <row r="112" spans="1:6" ht="14.5" thickBot="1" x14ac:dyDescent="0.35">
      <c r="A112" s="622" t="s">
        <v>232</v>
      </c>
      <c r="B112" s="623"/>
      <c r="C112" s="390">
        <f>SUM(C111)</f>
        <v>100</v>
      </c>
      <c r="D112" s="390">
        <f t="shared" ref="D112:F112" si="8">SUM(D111)</f>
        <v>44</v>
      </c>
      <c r="E112" s="390">
        <f t="shared" si="8"/>
        <v>590</v>
      </c>
      <c r="F112" s="497">
        <f t="shared" si="8"/>
        <v>734</v>
      </c>
    </row>
    <row r="113" spans="1:6" ht="15" thickTop="1" thickBot="1" x14ac:dyDescent="0.35">
      <c r="A113" s="612" t="s">
        <v>103</v>
      </c>
      <c r="B113" s="613"/>
      <c r="C113" s="395">
        <v>12136</v>
      </c>
      <c r="D113" s="395">
        <v>14835</v>
      </c>
      <c r="E113" s="395">
        <v>98457</v>
      </c>
      <c r="F113" s="499">
        <v>125428</v>
      </c>
    </row>
    <row r="114" spans="1:6" ht="14.5" thickTop="1" x14ac:dyDescent="0.3"/>
  </sheetData>
  <mergeCells count="33">
    <mergeCell ref="H2:I2"/>
    <mergeCell ref="J2:K2"/>
    <mergeCell ref="F28:F29"/>
    <mergeCell ref="A2:A3"/>
    <mergeCell ref="B2:C2"/>
    <mergeCell ref="D2:E2"/>
    <mergeCell ref="F2:G2"/>
    <mergeCell ref="A28:A29"/>
    <mergeCell ref="B28:B29"/>
    <mergeCell ref="C28:C29"/>
    <mergeCell ref="D28:D29"/>
    <mergeCell ref="E28:E29"/>
    <mergeCell ref="A56:A58"/>
    <mergeCell ref="A59:B59"/>
    <mergeCell ref="A61:B61"/>
    <mergeCell ref="A62:A67"/>
    <mergeCell ref="A68:B68"/>
    <mergeCell ref="A88:B88"/>
    <mergeCell ref="A89:A90"/>
    <mergeCell ref="A91:B91"/>
    <mergeCell ref="A97:B97"/>
    <mergeCell ref="A70:B70"/>
    <mergeCell ref="A71:A75"/>
    <mergeCell ref="A76:B76"/>
    <mergeCell ref="A77:B77"/>
    <mergeCell ref="A110:B110"/>
    <mergeCell ref="A112:B112"/>
    <mergeCell ref="A113:B113"/>
    <mergeCell ref="A98:A101"/>
    <mergeCell ref="A102:B102"/>
    <mergeCell ref="A103:A105"/>
    <mergeCell ref="A106:B106"/>
    <mergeCell ref="A108:B10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00"/>
  </sheetPr>
  <dimension ref="A1:K45"/>
  <sheetViews>
    <sheetView topLeftCell="A15" workbookViewId="0">
      <selection activeCell="A21" sqref="A21:K44"/>
    </sheetView>
  </sheetViews>
  <sheetFormatPr defaultColWidth="8.6640625" defaultRowHeight="14" x14ac:dyDescent="0.3"/>
  <cols>
    <col min="1" max="1" width="18" customWidth="1"/>
    <col min="2" max="2" width="14.1640625" customWidth="1"/>
    <col min="3" max="3" width="11.1640625" customWidth="1"/>
    <col min="4" max="4" width="9.6640625" customWidth="1"/>
    <col min="5" max="5" width="10" customWidth="1"/>
    <col min="6" max="6" width="11.83203125" customWidth="1"/>
    <col min="7" max="7" width="10.1640625" customWidth="1"/>
    <col min="8" max="8" width="9.6640625" customWidth="1"/>
  </cols>
  <sheetData>
    <row r="1" spans="1:2" x14ac:dyDescent="0.3">
      <c r="A1" s="161" t="s">
        <v>341</v>
      </c>
    </row>
    <row r="4" spans="1:2" ht="14.5" thickBot="1" x14ac:dyDescent="0.35"/>
    <row r="5" spans="1:2" ht="15" customHeight="1" thickTop="1" x14ac:dyDescent="0.3">
      <c r="A5" s="680" t="s">
        <v>477</v>
      </c>
      <c r="B5" s="682" t="s">
        <v>478</v>
      </c>
    </row>
    <row r="6" spans="1:2" ht="14.5" thickBot="1" x14ac:dyDescent="0.35">
      <c r="A6" s="681"/>
      <c r="B6" s="683"/>
    </row>
    <row r="7" spans="1:2" ht="14.5" thickTop="1" x14ac:dyDescent="0.3">
      <c r="A7" s="512" t="s">
        <v>375</v>
      </c>
      <c r="B7" s="236">
        <v>12.541176470588237</v>
      </c>
    </row>
    <row r="8" spans="1:2" x14ac:dyDescent="0.3">
      <c r="A8" s="512" t="s">
        <v>376</v>
      </c>
      <c r="B8" s="236">
        <v>0.75294117647058822</v>
      </c>
    </row>
    <row r="9" spans="1:2" x14ac:dyDescent="0.3">
      <c r="A9" s="512" t="s">
        <v>377</v>
      </c>
      <c r="B9" s="236">
        <v>2.7411764705882353</v>
      </c>
    </row>
    <row r="10" spans="1:2" x14ac:dyDescent="0.3">
      <c r="A10" s="512" t="s">
        <v>378</v>
      </c>
      <c r="B10" s="236">
        <v>13.188235294117648</v>
      </c>
    </row>
    <row r="11" spans="1:2" x14ac:dyDescent="0.3">
      <c r="A11" s="512" t="s">
        <v>379</v>
      </c>
      <c r="B11" s="236">
        <v>55.623529411764707</v>
      </c>
    </row>
    <row r="12" spans="1:2" x14ac:dyDescent="0.3">
      <c r="A12" s="512" t="s">
        <v>380</v>
      </c>
      <c r="B12" s="236">
        <v>0.21176470588235291</v>
      </c>
    </row>
    <row r="13" spans="1:2" x14ac:dyDescent="0.3">
      <c r="A13" s="512" t="s">
        <v>381</v>
      </c>
      <c r="B13" s="236">
        <v>0.6588235294117647</v>
      </c>
    </row>
    <row r="14" spans="1:2" x14ac:dyDescent="0.3">
      <c r="A14" s="512" t="s">
        <v>382</v>
      </c>
      <c r="B14" s="236">
        <v>0.84705882352941164</v>
      </c>
    </row>
    <row r="15" spans="1:2" ht="14.5" thickBot="1" x14ac:dyDescent="0.35">
      <c r="A15" s="512" t="s">
        <v>383</v>
      </c>
      <c r="B15" s="236">
        <v>1.2352941176470587</v>
      </c>
    </row>
    <row r="16" spans="1:2" ht="15" thickTop="1" thickBot="1" x14ac:dyDescent="0.35">
      <c r="A16" s="344" t="s">
        <v>103</v>
      </c>
      <c r="B16" s="227">
        <v>100</v>
      </c>
    </row>
    <row r="17" spans="1:11" ht="14.5" thickTop="1" x14ac:dyDescent="0.3"/>
    <row r="19" spans="1:11" x14ac:dyDescent="0.3">
      <c r="A19" s="161" t="s">
        <v>342</v>
      </c>
    </row>
    <row r="20" spans="1:11" ht="14.5" thickBot="1" x14ac:dyDescent="0.35"/>
    <row r="21" spans="1:11" ht="26.25" customHeight="1" thickTop="1" x14ac:dyDescent="0.3">
      <c r="A21" s="584" t="s">
        <v>27</v>
      </c>
      <c r="B21" s="678" t="s">
        <v>375</v>
      </c>
      <c r="C21" s="678" t="s">
        <v>479</v>
      </c>
      <c r="D21" s="678" t="s">
        <v>480</v>
      </c>
      <c r="E21" s="678" t="s">
        <v>378</v>
      </c>
      <c r="F21" s="678" t="s">
        <v>379</v>
      </c>
      <c r="G21" s="678" t="s">
        <v>380</v>
      </c>
      <c r="H21" s="678" t="s">
        <v>381</v>
      </c>
      <c r="I21" s="678" t="s">
        <v>382</v>
      </c>
      <c r="J21" s="678" t="s">
        <v>383</v>
      </c>
      <c r="K21" s="678" t="s">
        <v>103</v>
      </c>
    </row>
    <row r="22" spans="1:11" ht="27.75" customHeight="1" thickBot="1" x14ac:dyDescent="0.35">
      <c r="A22" s="585"/>
      <c r="B22" s="679"/>
      <c r="C22" s="679"/>
      <c r="D22" s="679"/>
      <c r="E22" s="679"/>
      <c r="F22" s="679"/>
      <c r="G22" s="679"/>
      <c r="H22" s="679"/>
      <c r="I22" s="679"/>
      <c r="J22" s="679"/>
      <c r="K22" s="679"/>
    </row>
    <row r="23" spans="1:11" ht="14.5" thickTop="1" x14ac:dyDescent="0.3">
      <c r="A23" s="114" t="s">
        <v>28</v>
      </c>
      <c r="B23" s="221">
        <v>18</v>
      </c>
      <c r="C23" s="459"/>
      <c r="D23" s="221">
        <v>2</v>
      </c>
      <c r="E23" s="221">
        <v>4</v>
      </c>
      <c r="F23" s="221">
        <v>122</v>
      </c>
      <c r="G23" s="459"/>
      <c r="H23" s="221">
        <v>1</v>
      </c>
      <c r="I23" s="221">
        <v>1</v>
      </c>
      <c r="J23" s="221">
        <v>1</v>
      </c>
      <c r="K23" s="228">
        <v>149</v>
      </c>
    </row>
    <row r="24" spans="1:11" x14ac:dyDescent="0.3">
      <c r="A24" s="118" t="s">
        <v>29</v>
      </c>
      <c r="B24" s="459"/>
      <c r="C24" s="459"/>
      <c r="D24" s="459"/>
      <c r="E24" s="459"/>
      <c r="F24" s="459"/>
      <c r="G24" s="459">
        <v>1</v>
      </c>
      <c r="H24" s="459"/>
      <c r="I24" s="459"/>
      <c r="J24" s="459"/>
      <c r="K24" s="513">
        <v>1</v>
      </c>
    </row>
    <row r="25" spans="1:11" x14ac:dyDescent="0.3">
      <c r="A25" s="118" t="s">
        <v>30</v>
      </c>
      <c r="B25" s="123">
        <v>185</v>
      </c>
      <c r="C25" s="459"/>
      <c r="D25" s="123">
        <v>48</v>
      </c>
      <c r="E25" s="123">
        <v>464</v>
      </c>
      <c r="F25" s="123">
        <v>1182</v>
      </c>
      <c r="G25" s="459"/>
      <c r="H25" s="123">
        <v>16</v>
      </c>
      <c r="I25" s="123">
        <v>17</v>
      </c>
      <c r="J25" s="123">
        <v>49</v>
      </c>
      <c r="K25" s="145">
        <v>1961</v>
      </c>
    </row>
    <row r="26" spans="1:11" x14ac:dyDescent="0.3">
      <c r="A26" s="118" t="s">
        <v>352</v>
      </c>
      <c r="B26" s="459"/>
      <c r="C26" s="459"/>
      <c r="D26" s="459"/>
      <c r="E26" s="459"/>
      <c r="F26" s="459"/>
      <c r="G26" s="459"/>
      <c r="H26" s="459"/>
      <c r="I26" s="459"/>
      <c r="J26" s="459"/>
      <c r="K26" s="513">
        <v>0</v>
      </c>
    </row>
    <row r="27" spans="1:11" x14ac:dyDescent="0.3">
      <c r="A27" s="118" t="s">
        <v>144</v>
      </c>
      <c r="B27" s="459"/>
      <c r="C27" s="459"/>
      <c r="D27" s="459"/>
      <c r="E27" s="459">
        <v>1</v>
      </c>
      <c r="F27" s="123">
        <v>6</v>
      </c>
      <c r="G27" s="459"/>
      <c r="H27" s="459"/>
      <c r="I27" s="459"/>
      <c r="J27" s="459"/>
      <c r="K27" s="145">
        <v>7</v>
      </c>
    </row>
    <row r="28" spans="1:11" x14ac:dyDescent="0.3">
      <c r="A28" s="118" t="s">
        <v>31</v>
      </c>
      <c r="B28" s="123">
        <v>101</v>
      </c>
      <c r="C28" s="459"/>
      <c r="D28" s="123">
        <v>17</v>
      </c>
      <c r="E28" s="123">
        <v>62</v>
      </c>
      <c r="F28" s="123">
        <v>661</v>
      </c>
      <c r="G28" s="459"/>
      <c r="H28" s="123">
        <v>2</v>
      </c>
      <c r="I28" s="123">
        <v>7</v>
      </c>
      <c r="J28" s="123">
        <v>7</v>
      </c>
      <c r="K28" s="145">
        <v>857</v>
      </c>
    </row>
    <row r="29" spans="1:11" x14ac:dyDescent="0.3">
      <c r="A29" s="118" t="s">
        <v>46</v>
      </c>
      <c r="B29" s="123">
        <v>20</v>
      </c>
      <c r="C29" s="459"/>
      <c r="D29" s="123">
        <v>1</v>
      </c>
      <c r="E29" s="123">
        <v>11</v>
      </c>
      <c r="F29" s="123">
        <v>62</v>
      </c>
      <c r="G29" s="459"/>
      <c r="H29" s="459"/>
      <c r="I29" s="459"/>
      <c r="J29" s="123">
        <v>1</v>
      </c>
      <c r="K29" s="145">
        <v>95</v>
      </c>
    </row>
    <row r="30" spans="1:11" x14ac:dyDescent="0.3">
      <c r="A30" s="118" t="s">
        <v>32</v>
      </c>
      <c r="B30" s="123">
        <v>122</v>
      </c>
      <c r="C30" s="459"/>
      <c r="D30" s="123">
        <v>17</v>
      </c>
      <c r="E30" s="123">
        <v>145</v>
      </c>
      <c r="F30" s="123">
        <v>524</v>
      </c>
      <c r="G30" s="459"/>
      <c r="H30" s="123">
        <v>9</v>
      </c>
      <c r="I30" s="123">
        <v>6</v>
      </c>
      <c r="J30" s="123">
        <v>4</v>
      </c>
      <c r="K30" s="145">
        <v>827</v>
      </c>
    </row>
    <row r="31" spans="1:11" x14ac:dyDescent="0.3">
      <c r="A31" s="118" t="s">
        <v>33</v>
      </c>
      <c r="B31" s="123">
        <v>122</v>
      </c>
      <c r="C31" s="459"/>
      <c r="D31" s="123">
        <v>14</v>
      </c>
      <c r="E31" s="123">
        <v>54</v>
      </c>
      <c r="F31" s="123">
        <v>564</v>
      </c>
      <c r="G31" s="459"/>
      <c r="H31" s="123">
        <v>2</v>
      </c>
      <c r="I31" s="123">
        <v>13</v>
      </c>
      <c r="J31" s="123">
        <v>6</v>
      </c>
      <c r="K31" s="145">
        <v>775</v>
      </c>
    </row>
    <row r="32" spans="1:11" x14ac:dyDescent="0.3">
      <c r="A32" s="118" t="s">
        <v>34</v>
      </c>
      <c r="B32" s="123">
        <v>8</v>
      </c>
      <c r="C32" s="123">
        <v>46</v>
      </c>
      <c r="D32" s="123">
        <v>17</v>
      </c>
      <c r="E32" s="123">
        <v>54</v>
      </c>
      <c r="F32" s="123">
        <v>91</v>
      </c>
      <c r="G32" s="123">
        <v>7</v>
      </c>
      <c r="H32" s="123">
        <v>1</v>
      </c>
      <c r="I32" s="123">
        <v>1</v>
      </c>
      <c r="J32" s="123">
        <v>6</v>
      </c>
      <c r="K32" s="145">
        <v>231</v>
      </c>
    </row>
    <row r="33" spans="1:11" x14ac:dyDescent="0.3">
      <c r="A33" s="118" t="s">
        <v>35</v>
      </c>
      <c r="B33" s="123">
        <v>10</v>
      </c>
      <c r="C33" s="459"/>
      <c r="D33" s="123">
        <v>14</v>
      </c>
      <c r="E33" s="123">
        <v>21</v>
      </c>
      <c r="F33" s="123">
        <v>121</v>
      </c>
      <c r="G33" s="459"/>
      <c r="H33" s="123">
        <v>2</v>
      </c>
      <c r="I33" s="123">
        <v>2</v>
      </c>
      <c r="J33" s="123">
        <v>2</v>
      </c>
      <c r="K33" s="145">
        <v>172</v>
      </c>
    </row>
    <row r="34" spans="1:11" x14ac:dyDescent="0.3">
      <c r="A34" s="118" t="s">
        <v>36</v>
      </c>
      <c r="B34" s="459"/>
      <c r="C34" s="459"/>
      <c r="D34" s="459"/>
      <c r="E34" s="459"/>
      <c r="F34" s="459"/>
      <c r="G34" s="459"/>
      <c r="H34" s="459"/>
      <c r="I34" s="459"/>
      <c r="J34" s="459"/>
      <c r="K34" s="513">
        <v>0</v>
      </c>
    </row>
    <row r="35" spans="1:11" x14ac:dyDescent="0.3">
      <c r="A35" s="118" t="s">
        <v>37</v>
      </c>
      <c r="B35" s="123">
        <v>57</v>
      </c>
      <c r="C35" s="459">
        <v>2</v>
      </c>
      <c r="D35" s="123">
        <v>63</v>
      </c>
      <c r="E35" s="123">
        <v>37</v>
      </c>
      <c r="F35" s="123">
        <v>255</v>
      </c>
      <c r="G35" s="459">
        <v>9</v>
      </c>
      <c r="H35" s="123">
        <v>5</v>
      </c>
      <c r="I35" s="123">
        <v>3</v>
      </c>
      <c r="J35" s="123">
        <v>18</v>
      </c>
      <c r="K35" s="145">
        <v>449</v>
      </c>
    </row>
    <row r="36" spans="1:11" x14ac:dyDescent="0.3">
      <c r="A36" s="118" t="s">
        <v>38</v>
      </c>
      <c r="B36" s="123">
        <v>4</v>
      </c>
      <c r="C36" s="459"/>
      <c r="D36" s="459"/>
      <c r="E36" s="123">
        <v>36</v>
      </c>
      <c r="F36" s="123">
        <v>34</v>
      </c>
      <c r="G36" s="459"/>
      <c r="H36" s="459">
        <v>4</v>
      </c>
      <c r="I36" s="459"/>
      <c r="J36" s="459"/>
      <c r="K36" s="145">
        <v>78</v>
      </c>
    </row>
    <row r="37" spans="1:11" x14ac:dyDescent="0.3">
      <c r="A37" s="118" t="s">
        <v>39</v>
      </c>
      <c r="B37" s="123">
        <v>2</v>
      </c>
      <c r="C37" s="459"/>
      <c r="D37" s="459"/>
      <c r="E37" s="459">
        <v>1</v>
      </c>
      <c r="F37" s="123">
        <v>17</v>
      </c>
      <c r="G37" s="123">
        <v>1</v>
      </c>
      <c r="H37" s="459"/>
      <c r="I37" s="123">
        <v>2</v>
      </c>
      <c r="J37" s="459"/>
      <c r="K37" s="145">
        <v>23</v>
      </c>
    </row>
    <row r="38" spans="1:11" x14ac:dyDescent="0.3">
      <c r="A38" s="118" t="s">
        <v>40</v>
      </c>
      <c r="B38" s="123">
        <v>11</v>
      </c>
      <c r="C38" s="123">
        <v>1</v>
      </c>
      <c r="D38" s="123">
        <v>2</v>
      </c>
      <c r="E38" s="123">
        <v>18</v>
      </c>
      <c r="F38" s="123">
        <v>94</v>
      </c>
      <c r="G38" s="459"/>
      <c r="H38" s="123">
        <v>1</v>
      </c>
      <c r="I38" s="459">
        <v>1</v>
      </c>
      <c r="J38" s="459"/>
      <c r="K38" s="145">
        <v>128</v>
      </c>
    </row>
    <row r="39" spans="1:11" x14ac:dyDescent="0.3">
      <c r="A39" s="118" t="s">
        <v>41</v>
      </c>
      <c r="B39" s="123">
        <v>31</v>
      </c>
      <c r="C39" s="123">
        <v>15</v>
      </c>
      <c r="D39" s="123">
        <v>7</v>
      </c>
      <c r="E39" s="123">
        <v>34</v>
      </c>
      <c r="F39" s="123">
        <v>282</v>
      </c>
      <c r="G39" s="459"/>
      <c r="H39" s="123">
        <v>8</v>
      </c>
      <c r="I39" s="123">
        <v>5</v>
      </c>
      <c r="J39" s="123">
        <v>2</v>
      </c>
      <c r="K39" s="145">
        <v>384</v>
      </c>
    </row>
    <row r="40" spans="1:11" x14ac:dyDescent="0.3">
      <c r="A40" s="118" t="s">
        <v>42</v>
      </c>
      <c r="B40" s="123">
        <v>5</v>
      </c>
      <c r="C40" s="459"/>
      <c r="D40" s="459"/>
      <c r="E40" s="123">
        <v>3</v>
      </c>
      <c r="F40" s="123">
        <v>13</v>
      </c>
      <c r="G40" s="459"/>
      <c r="H40" s="459"/>
      <c r="I40" s="459">
        <v>1</v>
      </c>
      <c r="J40" s="459"/>
      <c r="K40" s="145">
        <v>22</v>
      </c>
    </row>
    <row r="41" spans="1:11" x14ac:dyDescent="0.3">
      <c r="A41" s="118" t="s">
        <v>43</v>
      </c>
      <c r="B41" s="123">
        <v>1</v>
      </c>
      <c r="C41" s="459"/>
      <c r="D41" s="459"/>
      <c r="E41" s="123">
        <v>4</v>
      </c>
      <c r="F41" s="123">
        <v>58</v>
      </c>
      <c r="G41" s="459"/>
      <c r="H41" s="459"/>
      <c r="I41" s="459">
        <v>1</v>
      </c>
      <c r="J41" s="459"/>
      <c r="K41" s="145">
        <v>64</v>
      </c>
    </row>
    <row r="42" spans="1:11" x14ac:dyDescent="0.3">
      <c r="A42" s="118" t="s">
        <v>44</v>
      </c>
      <c r="B42" s="123">
        <v>336</v>
      </c>
      <c r="C42" s="459"/>
      <c r="D42" s="123">
        <v>24</v>
      </c>
      <c r="E42" s="123">
        <v>148</v>
      </c>
      <c r="F42" s="123">
        <v>525</v>
      </c>
      <c r="G42" s="459"/>
      <c r="H42" s="123">
        <v>5</v>
      </c>
      <c r="I42" s="123">
        <v>7</v>
      </c>
      <c r="J42" s="123">
        <v>3</v>
      </c>
      <c r="K42" s="145">
        <v>1048</v>
      </c>
    </row>
    <row r="43" spans="1:11" ht="14.5" thickBot="1" x14ac:dyDescent="0.35">
      <c r="A43" s="118" t="s">
        <v>45</v>
      </c>
      <c r="B43" s="123">
        <v>33</v>
      </c>
      <c r="C43" s="459"/>
      <c r="D43" s="123">
        <v>7</v>
      </c>
      <c r="E43" s="123">
        <v>24</v>
      </c>
      <c r="F43" s="123">
        <v>117</v>
      </c>
      <c r="G43" s="459"/>
      <c r="H43" s="459"/>
      <c r="I43" s="123">
        <v>5</v>
      </c>
      <c r="J43" s="123">
        <v>6</v>
      </c>
      <c r="K43" s="145">
        <v>192</v>
      </c>
    </row>
    <row r="44" spans="1:11" ht="15" thickTop="1" thickBot="1" x14ac:dyDescent="0.35">
      <c r="A44" s="294" t="s">
        <v>26</v>
      </c>
      <c r="B44" s="127">
        <v>1066</v>
      </c>
      <c r="C44" s="127">
        <v>64</v>
      </c>
      <c r="D44" s="127">
        <v>233</v>
      </c>
      <c r="E44" s="127">
        <v>1121</v>
      </c>
      <c r="F44" s="127">
        <v>4728</v>
      </c>
      <c r="G44" s="127">
        <v>18</v>
      </c>
      <c r="H44" s="127">
        <v>56</v>
      </c>
      <c r="I44" s="127">
        <v>72</v>
      </c>
      <c r="J44" s="127">
        <v>105</v>
      </c>
      <c r="K44" s="127">
        <v>7463</v>
      </c>
    </row>
    <row r="45" spans="1:11" ht="14.5" thickTop="1" x14ac:dyDescent="0.3"/>
  </sheetData>
  <mergeCells count="13">
    <mergeCell ref="D21:D22"/>
    <mergeCell ref="A5:A6"/>
    <mergeCell ref="B5:B6"/>
    <mergeCell ref="A21:A22"/>
    <mergeCell ref="B21:B22"/>
    <mergeCell ref="C21:C22"/>
    <mergeCell ref="K21:K22"/>
    <mergeCell ref="E21:E22"/>
    <mergeCell ref="F21:F22"/>
    <mergeCell ref="G21:G22"/>
    <mergeCell ref="H21:H22"/>
    <mergeCell ref="I21:I22"/>
    <mergeCell ref="J21:J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F109"/>
  <sheetViews>
    <sheetView topLeftCell="A38" workbookViewId="0">
      <selection activeCell="A85" sqref="A85:D108"/>
    </sheetView>
  </sheetViews>
  <sheetFormatPr defaultColWidth="8.6640625" defaultRowHeight="14" x14ac:dyDescent="0.3"/>
  <cols>
    <col min="1" max="1" width="17.33203125" customWidth="1"/>
  </cols>
  <sheetData>
    <row r="1" spans="1:6" ht="14.5" thickBot="1" x14ac:dyDescent="0.35">
      <c r="A1" s="161" t="s">
        <v>421</v>
      </c>
    </row>
    <row r="2" spans="1:6" ht="15" customHeight="1" thickTop="1" x14ac:dyDescent="0.3">
      <c r="A2" s="584" t="s">
        <v>27</v>
      </c>
      <c r="B2" s="584" t="s">
        <v>416</v>
      </c>
      <c r="C2" s="584" t="s">
        <v>417</v>
      </c>
      <c r="D2" s="584" t="s">
        <v>418</v>
      </c>
      <c r="E2" s="584" t="s">
        <v>419</v>
      </c>
      <c r="F2" s="584" t="s">
        <v>420</v>
      </c>
    </row>
    <row r="3" spans="1:6" ht="14.5" thickBot="1" x14ac:dyDescent="0.35">
      <c r="A3" s="585"/>
      <c r="B3" s="585"/>
      <c r="C3" s="585"/>
      <c r="D3" s="585"/>
      <c r="E3" s="585"/>
      <c r="F3" s="585"/>
    </row>
    <row r="4" spans="1:6" ht="14.5" thickTop="1" x14ac:dyDescent="0.3">
      <c r="A4" s="114" t="s">
        <v>28</v>
      </c>
      <c r="B4" s="248">
        <v>1658</v>
      </c>
      <c r="C4" s="221">
        <v>13</v>
      </c>
      <c r="D4" s="221">
        <v>11899</v>
      </c>
      <c r="E4" s="460">
        <v>13.933944028909991</v>
      </c>
      <c r="F4" s="461">
        <v>0.10925287839314228</v>
      </c>
    </row>
    <row r="5" spans="1:6" x14ac:dyDescent="0.3">
      <c r="A5" s="118" t="s">
        <v>29</v>
      </c>
      <c r="B5" s="248">
        <v>95</v>
      </c>
      <c r="C5" s="85">
        <v>0</v>
      </c>
      <c r="D5" s="85">
        <v>322</v>
      </c>
      <c r="E5" s="460">
        <v>29.503105590062113</v>
      </c>
      <c r="F5" s="462">
        <v>0</v>
      </c>
    </row>
    <row r="6" spans="1:6" x14ac:dyDescent="0.3">
      <c r="A6" s="118" t="s">
        <v>30</v>
      </c>
      <c r="B6" s="248">
        <v>7800</v>
      </c>
      <c r="C6" s="248">
        <v>683</v>
      </c>
      <c r="D6" s="248">
        <v>22790</v>
      </c>
      <c r="E6" s="460">
        <v>34.225537516454587</v>
      </c>
      <c r="F6" s="463">
        <v>2.9969284774023697</v>
      </c>
    </row>
    <row r="7" spans="1:6" x14ac:dyDescent="0.3">
      <c r="A7" s="118" t="s">
        <v>143</v>
      </c>
      <c r="B7" s="248">
        <v>1723</v>
      </c>
      <c r="C7" s="249">
        <v>28</v>
      </c>
      <c r="D7" s="248">
        <v>1276</v>
      </c>
      <c r="E7" s="460">
        <v>135.03134796238245</v>
      </c>
      <c r="F7" s="463">
        <v>2.1943573667711598</v>
      </c>
    </row>
    <row r="8" spans="1:6" x14ac:dyDescent="0.3">
      <c r="A8" s="118" t="s">
        <v>144</v>
      </c>
      <c r="B8" s="248">
        <v>1136</v>
      </c>
      <c r="C8" s="249">
        <v>92</v>
      </c>
      <c r="D8" s="248">
        <v>1055</v>
      </c>
      <c r="E8" s="460">
        <v>107.67772511848341</v>
      </c>
      <c r="F8" s="463">
        <v>8.7203791469194307</v>
      </c>
    </row>
    <row r="9" spans="1:6" x14ac:dyDescent="0.3">
      <c r="A9" s="118" t="s">
        <v>31</v>
      </c>
      <c r="B9" s="248">
        <v>2844</v>
      </c>
      <c r="C9" s="248">
        <v>71</v>
      </c>
      <c r="D9" s="248">
        <v>10365</v>
      </c>
      <c r="E9" s="460">
        <v>27.438494934876989</v>
      </c>
      <c r="F9" s="463">
        <v>0.68499758803666189</v>
      </c>
    </row>
    <row r="10" spans="1:6" x14ac:dyDescent="0.3">
      <c r="A10" s="118" t="s">
        <v>46</v>
      </c>
      <c r="B10" s="248">
        <v>2348</v>
      </c>
      <c r="C10" s="248">
        <v>54</v>
      </c>
      <c r="D10" s="248">
        <v>1841</v>
      </c>
      <c r="E10" s="460">
        <v>127.53938077131994</v>
      </c>
      <c r="F10" s="463">
        <v>2.9331884845192833</v>
      </c>
    </row>
    <row r="11" spans="1:6" x14ac:dyDescent="0.3">
      <c r="A11" s="118" t="s">
        <v>32</v>
      </c>
      <c r="B11" s="248">
        <v>1539</v>
      </c>
      <c r="C11" s="248">
        <v>109</v>
      </c>
      <c r="D11" s="248">
        <v>4135</v>
      </c>
      <c r="E11" s="460">
        <v>37.218863361547761</v>
      </c>
      <c r="F11" s="463">
        <v>2.6360338573155984</v>
      </c>
    </row>
    <row r="12" spans="1:6" x14ac:dyDescent="0.3">
      <c r="A12" s="118" t="s">
        <v>33</v>
      </c>
      <c r="B12" s="248">
        <v>10075</v>
      </c>
      <c r="C12" s="248">
        <v>473</v>
      </c>
      <c r="D12" s="248">
        <v>9566</v>
      </c>
      <c r="E12" s="460">
        <v>105.32092828768556</v>
      </c>
      <c r="F12" s="463">
        <v>4.944595442191094</v>
      </c>
    </row>
    <row r="13" spans="1:6" x14ac:dyDescent="0.3">
      <c r="A13" s="118" t="s">
        <v>34</v>
      </c>
      <c r="B13" s="248">
        <v>1862</v>
      </c>
      <c r="C13" s="248">
        <v>59</v>
      </c>
      <c r="D13" s="248">
        <v>9474</v>
      </c>
      <c r="E13" s="460">
        <v>19.653789318133839</v>
      </c>
      <c r="F13" s="463">
        <v>0.62275701921047077</v>
      </c>
    </row>
    <row r="14" spans="1:6" x14ac:dyDescent="0.3">
      <c r="A14" s="118" t="s">
        <v>35</v>
      </c>
      <c r="B14" s="248">
        <v>673</v>
      </c>
      <c r="C14" s="248">
        <v>22</v>
      </c>
      <c r="D14" s="248">
        <v>2093</v>
      </c>
      <c r="E14" s="460">
        <v>32.154801720019108</v>
      </c>
      <c r="F14" s="463">
        <v>1.051122790253225</v>
      </c>
    </row>
    <row r="15" spans="1:6" x14ac:dyDescent="0.3">
      <c r="A15" s="118" t="s">
        <v>36</v>
      </c>
      <c r="B15" s="248">
        <v>705</v>
      </c>
      <c r="C15" s="248">
        <v>24</v>
      </c>
      <c r="D15" s="248">
        <v>5297</v>
      </c>
      <c r="E15" s="460">
        <v>13.309420426656599</v>
      </c>
      <c r="F15" s="463">
        <v>0.45308665282235228</v>
      </c>
    </row>
    <row r="16" spans="1:6" x14ac:dyDescent="0.3">
      <c r="A16" s="118" t="s">
        <v>37</v>
      </c>
      <c r="B16" s="248">
        <v>1502</v>
      </c>
      <c r="C16" s="248">
        <v>87</v>
      </c>
      <c r="D16" s="248">
        <v>11578</v>
      </c>
      <c r="E16" s="460">
        <v>12.972879599239937</v>
      </c>
      <c r="F16" s="463">
        <v>0.75142511660044908</v>
      </c>
    </row>
    <row r="17" spans="1:6" x14ac:dyDescent="0.3">
      <c r="A17" s="118" t="s">
        <v>38</v>
      </c>
      <c r="B17" s="248">
        <v>2664</v>
      </c>
      <c r="C17" s="248">
        <v>23</v>
      </c>
      <c r="D17" s="248">
        <v>3554</v>
      </c>
      <c r="E17" s="460">
        <v>74.95779403489027</v>
      </c>
      <c r="F17" s="463">
        <v>0.64715813168261116</v>
      </c>
    </row>
    <row r="18" spans="1:6" x14ac:dyDescent="0.3">
      <c r="A18" s="118" t="s">
        <v>39</v>
      </c>
      <c r="B18" s="248">
        <v>133</v>
      </c>
      <c r="C18" s="248">
        <v>3</v>
      </c>
      <c r="D18" s="248">
        <v>799</v>
      </c>
      <c r="E18" s="460">
        <v>16.645807259073841</v>
      </c>
      <c r="F18" s="463">
        <v>0.37546933667083854</v>
      </c>
    </row>
    <row r="19" spans="1:6" x14ac:dyDescent="0.3">
      <c r="A19" s="118" t="s">
        <v>40</v>
      </c>
      <c r="B19" s="248" t="s">
        <v>423</v>
      </c>
      <c r="C19" s="248" t="s">
        <v>423</v>
      </c>
      <c r="D19" s="248">
        <v>9564</v>
      </c>
      <c r="E19" s="460"/>
      <c r="F19" s="463"/>
    </row>
    <row r="20" spans="1:6" x14ac:dyDescent="0.3">
      <c r="A20" s="118" t="s">
        <v>41</v>
      </c>
      <c r="B20" s="248" t="s">
        <v>423</v>
      </c>
      <c r="C20" s="248" t="s">
        <v>423</v>
      </c>
      <c r="D20" s="248">
        <v>8819</v>
      </c>
      <c r="E20" s="464"/>
      <c r="F20" s="465"/>
    </row>
    <row r="21" spans="1:6" x14ac:dyDescent="0.3">
      <c r="A21" s="118" t="s">
        <v>42</v>
      </c>
      <c r="B21" s="248">
        <v>473</v>
      </c>
      <c r="C21" s="248">
        <v>4</v>
      </c>
      <c r="D21" s="248">
        <v>1214</v>
      </c>
      <c r="E21" s="460">
        <v>38.96210873146623</v>
      </c>
      <c r="F21" s="463">
        <v>0.32948929159802309</v>
      </c>
    </row>
    <row r="22" spans="1:6" x14ac:dyDescent="0.3">
      <c r="A22" s="118" t="s">
        <v>43</v>
      </c>
      <c r="B22" s="248">
        <v>246</v>
      </c>
      <c r="C22" s="248">
        <v>5</v>
      </c>
      <c r="D22" s="248">
        <v>758</v>
      </c>
      <c r="E22" s="460">
        <v>32.453825857519789</v>
      </c>
      <c r="F22" s="463">
        <v>0.65963060686015829</v>
      </c>
    </row>
    <row r="23" spans="1:6" x14ac:dyDescent="0.3">
      <c r="A23" s="118" t="s">
        <v>44</v>
      </c>
      <c r="B23" s="248">
        <v>1296</v>
      </c>
      <c r="C23" s="248">
        <v>61</v>
      </c>
      <c r="D23" s="248">
        <v>5677</v>
      </c>
      <c r="E23" s="464">
        <v>22.828958957195702</v>
      </c>
      <c r="F23" s="465">
        <v>1.0745111854852916</v>
      </c>
    </row>
    <row r="24" spans="1:6" ht="14.5" thickBot="1" x14ac:dyDescent="0.35">
      <c r="A24" s="118" t="s">
        <v>45</v>
      </c>
      <c r="B24" s="248">
        <v>120</v>
      </c>
      <c r="C24" s="248">
        <v>10</v>
      </c>
      <c r="D24" s="248">
        <v>3352</v>
      </c>
      <c r="E24" s="460">
        <v>3.5799522673031028</v>
      </c>
      <c r="F24" s="463">
        <v>0.29832935560859186</v>
      </c>
    </row>
    <row r="25" spans="1:6" ht="15" thickTop="1" thickBot="1" x14ac:dyDescent="0.35">
      <c r="A25" s="294" t="s">
        <v>26</v>
      </c>
      <c r="B25" s="127">
        <v>38892</v>
      </c>
      <c r="C25" s="127">
        <v>1821</v>
      </c>
      <c r="D25" s="127">
        <v>125428</v>
      </c>
      <c r="E25" s="466">
        <v>31.007430557770192</v>
      </c>
      <c r="F25" s="467">
        <v>1.4518289377172562</v>
      </c>
    </row>
    <row r="26" spans="1:6" ht="14.5" thickTop="1" x14ac:dyDescent="0.3"/>
    <row r="28" spans="1:6" x14ac:dyDescent="0.3">
      <c r="A28" t="s">
        <v>422</v>
      </c>
    </row>
    <row r="29" spans="1:6" ht="14.5" thickBot="1" x14ac:dyDescent="0.35"/>
    <row r="30" spans="1:6" ht="15" customHeight="1" thickTop="1" x14ac:dyDescent="0.3">
      <c r="A30" s="584" t="s">
        <v>27</v>
      </c>
      <c r="B30" s="584" t="s">
        <v>416</v>
      </c>
      <c r="C30" s="584" t="s">
        <v>417</v>
      </c>
      <c r="D30" s="584" t="s">
        <v>418</v>
      </c>
      <c r="E30" s="584" t="s">
        <v>419</v>
      </c>
      <c r="F30" s="584" t="s">
        <v>420</v>
      </c>
    </row>
    <row r="31" spans="1:6" ht="14.5" thickBot="1" x14ac:dyDescent="0.35">
      <c r="A31" s="585"/>
      <c r="B31" s="585"/>
      <c r="C31" s="585"/>
      <c r="D31" s="585"/>
      <c r="E31" s="585"/>
      <c r="F31" s="585"/>
    </row>
    <row r="32" spans="1:6" ht="14.5" thickTop="1" x14ac:dyDescent="0.3">
      <c r="A32" s="114" t="s">
        <v>28</v>
      </c>
      <c r="B32" s="248">
        <v>1436</v>
      </c>
      <c r="C32" s="221">
        <v>10</v>
      </c>
      <c r="D32" s="221">
        <v>11899</v>
      </c>
      <c r="E32" s="514">
        <v>0.120682410286579</v>
      </c>
      <c r="F32" s="515">
        <v>8.4040675687032502E-4</v>
      </c>
    </row>
    <row r="33" spans="1:6" x14ac:dyDescent="0.3">
      <c r="A33" s="118" t="s">
        <v>29</v>
      </c>
      <c r="B33" s="250" t="s">
        <v>423</v>
      </c>
      <c r="C33" s="250" t="s">
        <v>423</v>
      </c>
      <c r="D33" s="85">
        <v>322</v>
      </c>
      <c r="E33" s="516" t="s">
        <v>423</v>
      </c>
      <c r="F33" s="517" t="s">
        <v>423</v>
      </c>
    </row>
    <row r="34" spans="1:6" x14ac:dyDescent="0.3">
      <c r="A34" s="118" t="s">
        <v>30</v>
      </c>
      <c r="B34" s="248">
        <v>4099</v>
      </c>
      <c r="C34" s="248">
        <v>90</v>
      </c>
      <c r="D34" s="248">
        <v>22790</v>
      </c>
      <c r="E34" s="518">
        <v>0.17985958753839401</v>
      </c>
      <c r="F34" s="515">
        <v>3.9491004826678403E-3</v>
      </c>
    </row>
    <row r="35" spans="1:6" x14ac:dyDescent="0.3">
      <c r="A35" s="118" t="s">
        <v>143</v>
      </c>
      <c r="B35" s="250" t="s">
        <v>423</v>
      </c>
      <c r="C35" s="250" t="s">
        <v>423</v>
      </c>
      <c r="D35" s="248">
        <v>1276</v>
      </c>
      <c r="E35" s="516" t="s">
        <v>423</v>
      </c>
      <c r="F35" s="517" t="s">
        <v>423</v>
      </c>
    </row>
    <row r="36" spans="1:6" x14ac:dyDescent="0.3">
      <c r="A36" s="118" t="s">
        <v>144</v>
      </c>
      <c r="B36" s="250" t="s">
        <v>423</v>
      </c>
      <c r="C36" s="250" t="s">
        <v>423</v>
      </c>
      <c r="D36" s="248">
        <v>1055</v>
      </c>
      <c r="E36" s="516" t="s">
        <v>423</v>
      </c>
      <c r="F36" s="517" t="s">
        <v>423</v>
      </c>
    </row>
    <row r="37" spans="1:6" x14ac:dyDescent="0.3">
      <c r="A37" s="118" t="s">
        <v>31</v>
      </c>
      <c r="B37" s="248">
        <v>3389</v>
      </c>
      <c r="C37" s="248">
        <v>64</v>
      </c>
      <c r="D37" s="248">
        <v>10365</v>
      </c>
      <c r="E37" s="518">
        <v>0.32696575012059798</v>
      </c>
      <c r="F37" s="519">
        <v>6.17462614568259E-3</v>
      </c>
    </row>
    <row r="38" spans="1:6" x14ac:dyDescent="0.3">
      <c r="A38" s="118" t="s">
        <v>46</v>
      </c>
      <c r="B38" s="248">
        <v>1541</v>
      </c>
      <c r="C38" s="248">
        <v>24</v>
      </c>
      <c r="D38" s="248">
        <v>1841</v>
      </c>
      <c r="E38" s="518">
        <v>0.83704508419337298</v>
      </c>
      <c r="F38" s="519">
        <v>1.30363932645301E-2</v>
      </c>
    </row>
    <row r="39" spans="1:6" x14ac:dyDescent="0.3">
      <c r="A39" s="118" t="s">
        <v>32</v>
      </c>
      <c r="B39" s="248">
        <v>1040</v>
      </c>
      <c r="C39" s="248">
        <v>20</v>
      </c>
      <c r="D39" s="248">
        <v>4135</v>
      </c>
      <c r="E39" s="518">
        <v>0.25151148730350698</v>
      </c>
      <c r="F39" s="519">
        <v>4.8367593712212798E-3</v>
      </c>
    </row>
    <row r="40" spans="1:6" x14ac:dyDescent="0.3">
      <c r="A40" s="118" t="s">
        <v>33</v>
      </c>
      <c r="B40" s="248">
        <v>9103</v>
      </c>
      <c r="C40" s="248">
        <v>157</v>
      </c>
      <c r="D40" s="248">
        <v>9566</v>
      </c>
      <c r="E40" s="518">
        <v>0.95159941459335096</v>
      </c>
      <c r="F40" s="519">
        <v>1.64122935396195E-2</v>
      </c>
    </row>
    <row r="41" spans="1:6" x14ac:dyDescent="0.3">
      <c r="A41" s="118" t="s">
        <v>34</v>
      </c>
      <c r="B41" s="248">
        <v>2084</v>
      </c>
      <c r="C41" s="248">
        <v>192</v>
      </c>
      <c r="D41" s="248">
        <v>9474</v>
      </c>
      <c r="E41" s="518">
        <v>0.21997044542959701</v>
      </c>
      <c r="F41" s="519">
        <v>2.02659911336289E-2</v>
      </c>
    </row>
    <row r="42" spans="1:6" x14ac:dyDescent="0.3">
      <c r="A42" s="118" t="s">
        <v>35</v>
      </c>
      <c r="B42" s="248">
        <v>448</v>
      </c>
      <c r="C42" s="248">
        <v>4</v>
      </c>
      <c r="D42" s="248">
        <v>2093</v>
      </c>
      <c r="E42" s="518">
        <v>0.214046822742475</v>
      </c>
      <c r="F42" s="519">
        <v>1.91113234591495E-3</v>
      </c>
    </row>
    <row r="43" spans="1:6" x14ac:dyDescent="0.3">
      <c r="A43" s="118" t="s">
        <v>36</v>
      </c>
      <c r="B43" s="248">
        <v>19</v>
      </c>
      <c r="C43" s="249">
        <v>0</v>
      </c>
      <c r="D43" s="248">
        <v>5297</v>
      </c>
      <c r="E43" s="518">
        <v>3.5869360015102899E-3</v>
      </c>
      <c r="F43" s="519">
        <v>0</v>
      </c>
    </row>
    <row r="44" spans="1:6" x14ac:dyDescent="0.3">
      <c r="A44" s="118" t="s">
        <v>37</v>
      </c>
      <c r="B44" s="248">
        <v>1398</v>
      </c>
      <c r="C44" s="248">
        <v>32</v>
      </c>
      <c r="D44" s="248">
        <v>11578</v>
      </c>
      <c r="E44" s="518">
        <v>0.120746242874417</v>
      </c>
      <c r="F44" s="519">
        <v>2.7638624978407302E-3</v>
      </c>
    </row>
    <row r="45" spans="1:6" x14ac:dyDescent="0.3">
      <c r="A45" s="118" t="s">
        <v>38</v>
      </c>
      <c r="B45" s="248">
        <v>842</v>
      </c>
      <c r="C45" s="248">
        <v>4</v>
      </c>
      <c r="D45" s="248">
        <v>3554</v>
      </c>
      <c r="E45" s="518">
        <v>0.236916150815982</v>
      </c>
      <c r="F45" s="519">
        <v>1.1254924029262801E-3</v>
      </c>
    </row>
    <row r="46" spans="1:6" x14ac:dyDescent="0.3">
      <c r="A46" s="118" t="s">
        <v>39</v>
      </c>
      <c r="B46" s="248">
        <v>16</v>
      </c>
      <c r="C46" s="249">
        <v>0</v>
      </c>
      <c r="D46" s="248">
        <v>799</v>
      </c>
      <c r="E46" s="518">
        <v>2.00250312891114E-2</v>
      </c>
      <c r="F46" s="519">
        <v>0</v>
      </c>
    </row>
    <row r="47" spans="1:6" x14ac:dyDescent="0.3">
      <c r="A47" s="118" t="s">
        <v>40</v>
      </c>
      <c r="B47" s="248">
        <v>798</v>
      </c>
      <c r="C47" s="248">
        <v>21</v>
      </c>
      <c r="D47" s="248">
        <v>9564</v>
      </c>
      <c r="E47" s="518">
        <v>8.3437892095357596E-2</v>
      </c>
      <c r="F47" s="519">
        <v>2.1957340025094102E-3</v>
      </c>
    </row>
    <row r="48" spans="1:6" x14ac:dyDescent="0.3">
      <c r="A48" s="118" t="s">
        <v>41</v>
      </c>
      <c r="B48" s="248">
        <v>677</v>
      </c>
      <c r="C48" s="248">
        <v>9</v>
      </c>
      <c r="D48" s="248">
        <v>8819</v>
      </c>
      <c r="E48" s="518">
        <v>7.6766073250935499E-2</v>
      </c>
      <c r="F48" s="519">
        <v>1.02052386891938E-3</v>
      </c>
    </row>
    <row r="49" spans="1:6" x14ac:dyDescent="0.3">
      <c r="A49" s="118" t="s">
        <v>42</v>
      </c>
      <c r="B49" s="248">
        <v>391</v>
      </c>
      <c r="C49" s="248">
        <v>4</v>
      </c>
      <c r="D49" s="248">
        <v>1214</v>
      </c>
      <c r="E49" s="518">
        <v>0.32207578253706798</v>
      </c>
      <c r="F49" s="519">
        <v>3.2948929159802298E-3</v>
      </c>
    </row>
    <row r="50" spans="1:6" x14ac:dyDescent="0.3">
      <c r="A50" s="118" t="s">
        <v>43</v>
      </c>
      <c r="B50" s="248" t="s">
        <v>423</v>
      </c>
      <c r="C50" s="249" t="s">
        <v>423</v>
      </c>
      <c r="D50" s="248">
        <v>758</v>
      </c>
      <c r="E50" s="518" t="s">
        <v>423</v>
      </c>
      <c r="F50" s="519" t="s">
        <v>423</v>
      </c>
    </row>
    <row r="51" spans="1:6" x14ac:dyDescent="0.3">
      <c r="A51" s="118" t="s">
        <v>44</v>
      </c>
      <c r="B51" s="250">
        <v>1209</v>
      </c>
      <c r="C51" s="250">
        <v>47</v>
      </c>
      <c r="D51" s="248">
        <v>5677</v>
      </c>
      <c r="E51" s="518">
        <v>0.21296459397569101</v>
      </c>
      <c r="F51" s="519">
        <v>8.2790206094768403E-3</v>
      </c>
    </row>
    <row r="52" spans="1:6" ht="14.5" thickBot="1" x14ac:dyDescent="0.35">
      <c r="A52" s="118" t="s">
        <v>45</v>
      </c>
      <c r="B52" s="250" t="s">
        <v>423</v>
      </c>
      <c r="C52" s="250" t="s">
        <v>423</v>
      </c>
      <c r="D52" s="248">
        <v>3352</v>
      </c>
      <c r="E52" s="516" t="s">
        <v>423</v>
      </c>
      <c r="F52" s="517" t="s">
        <v>423</v>
      </c>
    </row>
    <row r="53" spans="1:6" ht="15" thickTop="1" thickBot="1" x14ac:dyDescent="0.35">
      <c r="A53" s="294" t="s">
        <v>26</v>
      </c>
      <c r="B53" s="127">
        <v>28490</v>
      </c>
      <c r="C53" s="127">
        <v>678</v>
      </c>
      <c r="D53" s="127">
        <v>125428</v>
      </c>
      <c r="E53" s="520">
        <v>0.227142264885034</v>
      </c>
      <c r="F53" s="521">
        <v>5.4054915967726496E-3</v>
      </c>
    </row>
    <row r="54" spans="1:6" ht="14.5" thickTop="1" x14ac:dyDescent="0.3"/>
    <row r="56" spans="1:6" x14ac:dyDescent="0.3">
      <c r="A56" t="s">
        <v>424</v>
      </c>
    </row>
    <row r="57" spans="1:6" ht="14.5" thickBot="1" x14ac:dyDescent="0.35"/>
    <row r="58" spans="1:6" ht="15" customHeight="1" thickTop="1" x14ac:dyDescent="0.3">
      <c r="A58" s="584" t="s">
        <v>27</v>
      </c>
      <c r="B58" s="584" t="s">
        <v>416</v>
      </c>
      <c r="C58" s="584" t="s">
        <v>417</v>
      </c>
      <c r="D58" s="584" t="s">
        <v>418</v>
      </c>
      <c r="E58" s="584" t="s">
        <v>419</v>
      </c>
      <c r="F58" s="584" t="s">
        <v>420</v>
      </c>
    </row>
    <row r="59" spans="1:6" ht="14.5" thickBot="1" x14ac:dyDescent="0.35">
      <c r="A59" s="585"/>
      <c r="B59" s="585"/>
      <c r="C59" s="585"/>
      <c r="D59" s="585"/>
      <c r="E59" s="585"/>
      <c r="F59" s="585"/>
    </row>
    <row r="60" spans="1:6" ht="14.5" thickTop="1" x14ac:dyDescent="0.3">
      <c r="A60" s="114" t="s">
        <v>28</v>
      </c>
      <c r="B60" s="248">
        <v>1162.9999999999995</v>
      </c>
      <c r="C60" s="221">
        <v>311.99999999999943</v>
      </c>
      <c r="D60" s="221">
        <v>11899</v>
      </c>
      <c r="E60" s="514">
        <v>9.7739305824018796E-2</v>
      </c>
      <c r="F60" s="515">
        <v>2.6220690814354099E-2</v>
      </c>
    </row>
    <row r="61" spans="1:6" x14ac:dyDescent="0.3">
      <c r="A61" s="118" t="s">
        <v>29</v>
      </c>
      <c r="B61" s="250"/>
      <c r="C61" s="250">
        <v>9.9999999999999964</v>
      </c>
      <c r="D61" s="85">
        <v>322</v>
      </c>
      <c r="E61" s="522">
        <v>4.6583850931677002E-2</v>
      </c>
      <c r="F61" s="523">
        <v>3.1055900621118002E-2</v>
      </c>
    </row>
    <row r="62" spans="1:6" x14ac:dyDescent="0.3">
      <c r="A62" s="118" t="s">
        <v>30</v>
      </c>
      <c r="B62" s="248">
        <v>3326.9999999999914</v>
      </c>
      <c r="C62" s="248">
        <v>1343</v>
      </c>
      <c r="D62" s="248">
        <v>22790</v>
      </c>
      <c r="E62" s="518">
        <v>0.14598508117595399</v>
      </c>
      <c r="F62" s="519">
        <v>5.8929354980254499E-2</v>
      </c>
    </row>
    <row r="63" spans="1:6" x14ac:dyDescent="0.3">
      <c r="A63" s="118" t="s">
        <v>143</v>
      </c>
      <c r="B63" s="250"/>
      <c r="C63" s="250"/>
      <c r="D63" s="248">
        <v>1276</v>
      </c>
      <c r="E63" s="516" t="s">
        <v>423</v>
      </c>
      <c r="F63" s="524" t="s">
        <v>423</v>
      </c>
    </row>
    <row r="64" spans="1:6" x14ac:dyDescent="0.3">
      <c r="A64" s="118" t="s">
        <v>144</v>
      </c>
      <c r="B64" s="250"/>
      <c r="C64" s="250"/>
      <c r="D64" s="248">
        <v>1055</v>
      </c>
      <c r="E64" s="516" t="s">
        <v>423</v>
      </c>
      <c r="F64" s="524" t="s">
        <v>423</v>
      </c>
    </row>
    <row r="65" spans="1:6" x14ac:dyDescent="0.3">
      <c r="A65" s="118" t="s">
        <v>31</v>
      </c>
      <c r="B65" s="248">
        <v>2544.9999999999995</v>
      </c>
      <c r="C65" s="248">
        <v>1057.9999999999975</v>
      </c>
      <c r="D65" s="248">
        <v>10365</v>
      </c>
      <c r="E65" s="518">
        <v>0.24553786782440901</v>
      </c>
      <c r="F65" s="519">
        <v>0.102074288470815</v>
      </c>
    </row>
    <row r="66" spans="1:6" x14ac:dyDescent="0.3">
      <c r="A66" s="118" t="s">
        <v>46</v>
      </c>
      <c r="B66" s="248">
        <v>1392.0000000000009</v>
      </c>
      <c r="C66" s="248">
        <v>679.99999999999977</v>
      </c>
      <c r="D66" s="248">
        <v>1841</v>
      </c>
      <c r="E66" s="518">
        <v>0.75611080934274899</v>
      </c>
      <c r="F66" s="519">
        <v>0.36936447582835402</v>
      </c>
    </row>
    <row r="67" spans="1:6" x14ac:dyDescent="0.3">
      <c r="A67" s="118" t="s">
        <v>32</v>
      </c>
      <c r="B67" s="248">
        <v>898.00000000000193</v>
      </c>
      <c r="C67" s="248">
        <v>426.99999999999852</v>
      </c>
      <c r="D67" s="248">
        <v>4135</v>
      </c>
      <c r="E67" s="518">
        <v>0.21717049576783601</v>
      </c>
      <c r="F67" s="519">
        <v>0.103264812575574</v>
      </c>
    </row>
    <row r="68" spans="1:6" x14ac:dyDescent="0.3">
      <c r="A68" s="118" t="s">
        <v>33</v>
      </c>
      <c r="B68" s="248">
        <v>9051</v>
      </c>
      <c r="C68" s="248">
        <v>3673.9999999999977</v>
      </c>
      <c r="D68" s="248">
        <v>9566</v>
      </c>
      <c r="E68" s="518">
        <v>0.94616349571398695</v>
      </c>
      <c r="F68" s="519">
        <v>0.38406857620740098</v>
      </c>
    </row>
    <row r="69" spans="1:6" x14ac:dyDescent="0.3">
      <c r="A69" s="118" t="s">
        <v>34</v>
      </c>
      <c r="B69" s="248">
        <v>2226.9999999999986</v>
      </c>
      <c r="C69" s="248">
        <v>1148.999999999997</v>
      </c>
      <c r="D69" s="248">
        <v>9474</v>
      </c>
      <c r="E69" s="518">
        <v>0.235064386742664</v>
      </c>
      <c r="F69" s="519">
        <v>0.12127929069031</v>
      </c>
    </row>
    <row r="70" spans="1:6" x14ac:dyDescent="0.3">
      <c r="A70" s="118" t="s">
        <v>35</v>
      </c>
      <c r="B70" s="248">
        <v>445.00000000000063</v>
      </c>
      <c r="C70" s="248">
        <v>176</v>
      </c>
      <c r="D70" s="248">
        <v>2093</v>
      </c>
      <c r="E70" s="518">
        <v>0.21261347348303899</v>
      </c>
      <c r="F70" s="519">
        <v>8.4089823220258E-2</v>
      </c>
    </row>
    <row r="71" spans="1:6" x14ac:dyDescent="0.3">
      <c r="A71" s="118" t="s">
        <v>36</v>
      </c>
      <c r="B71" s="248">
        <v>19.000000000000007</v>
      </c>
      <c r="C71" s="248">
        <v>0</v>
      </c>
      <c r="D71" s="248">
        <v>5297</v>
      </c>
      <c r="E71" s="518">
        <v>3.5869360015102899E-3</v>
      </c>
      <c r="F71" s="519">
        <v>0</v>
      </c>
    </row>
    <row r="72" spans="1:6" x14ac:dyDescent="0.3">
      <c r="A72" s="118" t="s">
        <v>37</v>
      </c>
      <c r="B72" s="248">
        <v>2187.9999999999991</v>
      </c>
      <c r="C72" s="248">
        <v>948</v>
      </c>
      <c r="D72" s="248">
        <v>11578</v>
      </c>
      <c r="E72" s="518">
        <v>0.18897909828986001</v>
      </c>
      <c r="F72" s="519">
        <v>8.1879426498531693E-2</v>
      </c>
    </row>
    <row r="73" spans="1:6" x14ac:dyDescent="0.3">
      <c r="A73" s="118" t="s">
        <v>38</v>
      </c>
      <c r="B73" s="248">
        <v>799.00000000000182</v>
      </c>
      <c r="C73" s="248">
        <v>288.00000000000011</v>
      </c>
      <c r="D73" s="248">
        <v>3554</v>
      </c>
      <c r="E73" s="518">
        <v>0.22481710748452499</v>
      </c>
      <c r="F73" s="519">
        <v>8.1035453010692204E-2</v>
      </c>
    </row>
    <row r="74" spans="1:6" x14ac:dyDescent="0.3">
      <c r="A74" s="118" t="s">
        <v>39</v>
      </c>
      <c r="B74" s="248">
        <v>19.000000000000021</v>
      </c>
      <c r="C74" s="249">
        <v>8.0000000000000036</v>
      </c>
      <c r="D74" s="248">
        <v>799</v>
      </c>
      <c r="E74" s="518">
        <v>2.37797246558198E-2</v>
      </c>
      <c r="F74" s="519">
        <v>1.00125156445557E-2</v>
      </c>
    </row>
    <row r="75" spans="1:6" x14ac:dyDescent="0.3">
      <c r="A75" s="118" t="s">
        <v>40</v>
      </c>
      <c r="B75" s="248">
        <v>833</v>
      </c>
      <c r="C75" s="248">
        <v>296.0000000000004</v>
      </c>
      <c r="D75" s="248">
        <v>9564</v>
      </c>
      <c r="E75" s="518">
        <v>8.7097448766206606E-2</v>
      </c>
      <c r="F75" s="519">
        <v>3.0949393559180301E-2</v>
      </c>
    </row>
    <row r="76" spans="1:6" x14ac:dyDescent="0.3">
      <c r="A76" s="118" t="s">
        <v>41</v>
      </c>
      <c r="B76" s="248">
        <v>710.00000000000034</v>
      </c>
      <c r="C76" s="248">
        <v>226.99999999999957</v>
      </c>
      <c r="D76" s="248">
        <v>8819</v>
      </c>
      <c r="E76" s="518">
        <v>8.0507994103639902E-2</v>
      </c>
      <c r="F76" s="519">
        <v>2.57398798049665E-2</v>
      </c>
    </row>
    <row r="77" spans="1:6" x14ac:dyDescent="0.3">
      <c r="A77" s="118" t="s">
        <v>42</v>
      </c>
      <c r="B77" s="248">
        <v>398.00000000000006</v>
      </c>
      <c r="C77" s="248">
        <v>107.00000000000004</v>
      </c>
      <c r="D77" s="248">
        <v>1214</v>
      </c>
      <c r="E77" s="518">
        <v>0.32784184514003301</v>
      </c>
      <c r="F77" s="519">
        <v>8.8138385502471203E-2</v>
      </c>
    </row>
    <row r="78" spans="1:6" x14ac:dyDescent="0.3">
      <c r="A78" s="118" t="s">
        <v>43</v>
      </c>
      <c r="B78" s="248"/>
      <c r="C78" s="248"/>
      <c r="D78" s="248">
        <v>758</v>
      </c>
      <c r="E78" s="518" t="s">
        <v>423</v>
      </c>
      <c r="F78" s="519" t="s">
        <v>423</v>
      </c>
    </row>
    <row r="79" spans="1:6" x14ac:dyDescent="0.3">
      <c r="A79" s="118" t="s">
        <v>44</v>
      </c>
      <c r="B79" s="250">
        <v>1051.999999999998</v>
      </c>
      <c r="C79" s="250">
        <v>386.99999999999994</v>
      </c>
      <c r="D79" s="248">
        <v>5677</v>
      </c>
      <c r="E79" s="518">
        <v>0.18530914215254499</v>
      </c>
      <c r="F79" s="519">
        <v>6.81698079971816E-2</v>
      </c>
    </row>
    <row r="80" spans="1:6" ht="14.5" thickBot="1" x14ac:dyDescent="0.35">
      <c r="A80" s="118" t="s">
        <v>45</v>
      </c>
      <c r="B80" s="250"/>
      <c r="C80" s="250">
        <v>1.0000000000000004</v>
      </c>
      <c r="D80" s="248">
        <v>3352</v>
      </c>
      <c r="E80" s="516">
        <v>8.9498806682577602E-4</v>
      </c>
      <c r="F80" s="524">
        <v>2.9832935560859201E-4</v>
      </c>
    </row>
    <row r="81" spans="1:6" ht="15" thickTop="1" thickBot="1" x14ac:dyDescent="0.35">
      <c r="A81" s="294" t="s">
        <v>26</v>
      </c>
      <c r="B81" s="127">
        <v>27065.999999999989</v>
      </c>
      <c r="C81" s="127">
        <v>11091.000000000002</v>
      </c>
      <c r="D81" s="127">
        <v>125428</v>
      </c>
      <c r="E81" s="520">
        <v>0.21593264661798001</v>
      </c>
      <c r="F81" s="521">
        <v>8.8425232005612794E-2</v>
      </c>
    </row>
    <row r="82" spans="1:6" ht="14.5" thickTop="1" x14ac:dyDescent="0.3"/>
    <row r="83" spans="1:6" x14ac:dyDescent="0.3">
      <c r="A83" s="161" t="s">
        <v>428</v>
      </c>
    </row>
    <row r="84" spans="1:6" ht="14.5" thickBot="1" x14ac:dyDescent="0.35"/>
    <row r="85" spans="1:6" ht="15" customHeight="1" thickTop="1" x14ac:dyDescent="0.3">
      <c r="A85" s="684" t="s">
        <v>27</v>
      </c>
      <c r="B85" s="686" t="s">
        <v>425</v>
      </c>
      <c r="C85" s="686" t="s">
        <v>426</v>
      </c>
      <c r="D85" s="687" t="s">
        <v>427</v>
      </c>
    </row>
    <row r="86" spans="1:6" ht="14.5" thickBot="1" x14ac:dyDescent="0.35">
      <c r="A86" s="685"/>
      <c r="B86" s="585"/>
      <c r="C86" s="585"/>
      <c r="D86" s="688"/>
    </row>
    <row r="87" spans="1:6" ht="14.5" thickTop="1" x14ac:dyDescent="0.3">
      <c r="A87" s="525" t="s">
        <v>28</v>
      </c>
      <c r="B87" s="469">
        <v>0.78407720144752713</v>
      </c>
      <c r="C87" s="470">
        <v>0.69637883008356549</v>
      </c>
      <c r="D87" s="471">
        <v>26.827171109200304</v>
      </c>
    </row>
    <row r="88" spans="1:6" x14ac:dyDescent="0.3">
      <c r="A88" s="526" t="s">
        <v>29</v>
      </c>
      <c r="B88" s="469">
        <v>0</v>
      </c>
      <c r="C88" s="468">
        <v>0</v>
      </c>
      <c r="D88" s="472">
        <v>0</v>
      </c>
    </row>
    <row r="89" spans="1:6" x14ac:dyDescent="0.3">
      <c r="A89" s="526" t="s">
        <v>30</v>
      </c>
      <c r="B89" s="469">
        <v>8.7564102564102555</v>
      </c>
      <c r="C89" s="469">
        <v>2.1956574774335205</v>
      </c>
      <c r="D89" s="473">
        <v>40.366696723775277</v>
      </c>
    </row>
    <row r="90" spans="1:6" x14ac:dyDescent="0.3">
      <c r="A90" s="526" t="s">
        <v>143</v>
      </c>
      <c r="B90" s="468">
        <v>0</v>
      </c>
      <c r="C90" s="468">
        <v>0</v>
      </c>
      <c r="D90" s="472">
        <v>0</v>
      </c>
    </row>
    <row r="91" spans="1:6" x14ac:dyDescent="0.3">
      <c r="A91" s="526" t="s">
        <v>144</v>
      </c>
      <c r="B91" s="469">
        <v>8.0985915492957758</v>
      </c>
      <c r="C91" s="468">
        <v>0</v>
      </c>
      <c r="D91" s="472">
        <v>0</v>
      </c>
    </row>
    <row r="92" spans="1:6" x14ac:dyDescent="0.3">
      <c r="A92" s="526" t="s">
        <v>31</v>
      </c>
      <c r="B92" s="469">
        <v>2.4964838255977497</v>
      </c>
      <c r="C92" s="469">
        <v>1.8884626733549719</v>
      </c>
      <c r="D92" s="473">
        <v>41.571709233791658</v>
      </c>
    </row>
    <row r="93" spans="1:6" x14ac:dyDescent="0.3">
      <c r="A93" s="526" t="s">
        <v>46</v>
      </c>
      <c r="B93" s="469">
        <v>2.2998296422487225</v>
      </c>
      <c r="C93" s="469">
        <v>1.5574302401038287</v>
      </c>
      <c r="D93" s="473">
        <v>48.850574712643628</v>
      </c>
    </row>
    <row r="94" spans="1:6" x14ac:dyDescent="0.3">
      <c r="A94" s="526" t="s">
        <v>32</v>
      </c>
      <c r="B94" s="469">
        <v>7.0825211176088363</v>
      </c>
      <c r="C94" s="469">
        <v>1.9230769230769231</v>
      </c>
      <c r="D94" s="473">
        <v>47.550111358574341</v>
      </c>
    </row>
    <row r="95" spans="1:6" x14ac:dyDescent="0.3">
      <c r="A95" s="526" t="s">
        <v>33</v>
      </c>
      <c r="B95" s="469">
        <v>4.6947890818858564</v>
      </c>
      <c r="C95" s="469">
        <v>1.7247061408326925</v>
      </c>
      <c r="D95" s="473">
        <v>40.592199756932914</v>
      </c>
    </row>
    <row r="96" spans="1:6" x14ac:dyDescent="0.3">
      <c r="A96" s="526" t="s">
        <v>34</v>
      </c>
      <c r="B96" s="469">
        <v>3.168635875402793</v>
      </c>
      <c r="C96" s="469">
        <v>9.2130518234165066</v>
      </c>
      <c r="D96" s="473">
        <v>51.59407274360116</v>
      </c>
    </row>
    <row r="97" spans="1:4" x14ac:dyDescent="0.3">
      <c r="A97" s="526" t="s">
        <v>35</v>
      </c>
      <c r="B97" s="469">
        <v>3.2689450222882619</v>
      </c>
      <c r="C97" s="469">
        <v>0.89285714285714279</v>
      </c>
      <c r="D97" s="473">
        <v>39.550561797752756</v>
      </c>
    </row>
    <row r="98" spans="1:4" x14ac:dyDescent="0.3">
      <c r="A98" s="526" t="s">
        <v>36</v>
      </c>
      <c r="B98" s="469">
        <v>3.4042553191489362</v>
      </c>
      <c r="C98" s="469">
        <v>0</v>
      </c>
      <c r="D98" s="473">
        <v>0</v>
      </c>
    </row>
    <row r="99" spans="1:4" x14ac:dyDescent="0.3">
      <c r="A99" s="526" t="s">
        <v>37</v>
      </c>
      <c r="B99" s="469">
        <v>5.7922769640479359</v>
      </c>
      <c r="C99" s="469">
        <v>2.28898426323319</v>
      </c>
      <c r="D99" s="473">
        <v>43.327239488117023</v>
      </c>
    </row>
    <row r="100" spans="1:4" x14ac:dyDescent="0.3">
      <c r="A100" s="526" t="s">
        <v>38</v>
      </c>
      <c r="B100" s="469">
        <v>0.86336336336336328</v>
      </c>
      <c r="C100" s="469">
        <v>0.47505938242280288</v>
      </c>
      <c r="D100" s="473">
        <v>36.045056320400434</v>
      </c>
    </row>
    <row r="101" spans="1:4" x14ac:dyDescent="0.3">
      <c r="A101" s="526" t="s">
        <v>39</v>
      </c>
      <c r="B101" s="469">
        <v>2.2556390977443606</v>
      </c>
      <c r="C101" s="469">
        <v>0</v>
      </c>
      <c r="D101" s="473">
        <v>42.105263157894704</v>
      </c>
    </row>
    <row r="102" spans="1:4" x14ac:dyDescent="0.3">
      <c r="A102" s="526" t="s">
        <v>40</v>
      </c>
      <c r="B102" s="469"/>
      <c r="C102" s="469"/>
      <c r="D102" s="473">
        <v>35.534213685474235</v>
      </c>
    </row>
    <row r="103" spans="1:4" x14ac:dyDescent="0.3">
      <c r="A103" s="526" t="s">
        <v>41</v>
      </c>
      <c r="B103" s="468"/>
      <c r="C103" s="469"/>
      <c r="D103" s="473">
        <v>31.971830985915418</v>
      </c>
    </row>
    <row r="104" spans="1:4" x14ac:dyDescent="0.3">
      <c r="A104" s="526" t="s">
        <v>42</v>
      </c>
      <c r="B104" s="469">
        <v>0.84566596194503174</v>
      </c>
      <c r="C104" s="469">
        <v>1.0230179028132993</v>
      </c>
      <c r="D104" s="473">
        <v>26.884422110552769</v>
      </c>
    </row>
    <row r="105" spans="1:4" x14ac:dyDescent="0.3">
      <c r="A105" s="526" t="s">
        <v>43</v>
      </c>
      <c r="B105" s="469">
        <v>2.0325203252032518</v>
      </c>
      <c r="C105" s="469"/>
      <c r="D105" s="473">
        <v>0</v>
      </c>
    </row>
    <row r="106" spans="1:4" x14ac:dyDescent="0.3">
      <c r="A106" s="526" t="s">
        <v>44</v>
      </c>
      <c r="B106" s="468">
        <v>0</v>
      </c>
      <c r="C106" s="469">
        <v>3.8875103391232422</v>
      </c>
      <c r="D106" s="473">
        <v>36.787072243346074</v>
      </c>
    </row>
    <row r="107" spans="1:4" ht="14.5" thickBot="1" x14ac:dyDescent="0.35">
      <c r="A107" s="526" t="s">
        <v>45</v>
      </c>
      <c r="B107" s="469">
        <v>8.3333333333333321</v>
      </c>
      <c r="C107" s="468">
        <v>0</v>
      </c>
      <c r="D107" s="472">
        <v>0</v>
      </c>
    </row>
    <row r="108" spans="1:4" ht="15" thickTop="1" thickBot="1" x14ac:dyDescent="0.35">
      <c r="A108" s="294" t="s">
        <v>26</v>
      </c>
      <c r="B108" s="474">
        <v>4.6821968528232025</v>
      </c>
      <c r="C108" s="474">
        <v>2.3797823797823798</v>
      </c>
      <c r="D108" s="475">
        <v>40.977610285967657</v>
      </c>
    </row>
    <row r="109" spans="1:4" ht="14.5" thickTop="1" x14ac:dyDescent="0.3"/>
  </sheetData>
  <mergeCells count="22">
    <mergeCell ref="F2:F3"/>
    <mergeCell ref="A2:A3"/>
    <mergeCell ref="B2:B3"/>
    <mergeCell ref="C2:C3"/>
    <mergeCell ref="D2:D3"/>
    <mergeCell ref="E2:E3"/>
    <mergeCell ref="E58:E59"/>
    <mergeCell ref="F58:F59"/>
    <mergeCell ref="A30:A31"/>
    <mergeCell ref="B30:B31"/>
    <mergeCell ref="C30:C31"/>
    <mergeCell ref="D30:D31"/>
    <mergeCell ref="E30:E31"/>
    <mergeCell ref="F30:F31"/>
    <mergeCell ref="A85:A86"/>
    <mergeCell ref="B85:B86"/>
    <mergeCell ref="C85:C86"/>
    <mergeCell ref="D85:D86"/>
    <mergeCell ref="A58:A59"/>
    <mergeCell ref="B58:B59"/>
    <mergeCell ref="C58:C59"/>
    <mergeCell ref="D58:D5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00"/>
  </sheetPr>
  <dimension ref="A1:I48"/>
  <sheetViews>
    <sheetView topLeftCell="A45" workbookViewId="0">
      <selection activeCell="B43" sqref="B43:I47"/>
    </sheetView>
  </sheetViews>
  <sheetFormatPr defaultColWidth="8.6640625" defaultRowHeight="14" x14ac:dyDescent="0.3"/>
  <sheetData>
    <row r="1" spans="1:9" x14ac:dyDescent="0.3">
      <c r="A1" s="238"/>
    </row>
    <row r="2" spans="1:9" ht="16" thickBot="1" x14ac:dyDescent="0.4">
      <c r="A2" s="161" t="s">
        <v>435</v>
      </c>
    </row>
    <row r="3" spans="1:9" ht="15.75" customHeight="1" thickTop="1" thickBot="1" x14ac:dyDescent="0.35">
      <c r="A3" s="251"/>
      <c r="B3" s="584" t="s">
        <v>384</v>
      </c>
      <c r="C3" s="665" t="s">
        <v>385</v>
      </c>
      <c r="D3" s="666"/>
      <c r="E3" s="666"/>
      <c r="F3" s="667"/>
      <c r="G3" s="584" t="s">
        <v>387</v>
      </c>
      <c r="H3" s="584" t="s">
        <v>388</v>
      </c>
      <c r="I3" s="243" t="s">
        <v>103</v>
      </c>
    </row>
    <row r="4" spans="1:9" ht="92" thickTop="1" thickBot="1" x14ac:dyDescent="0.4">
      <c r="A4" s="237"/>
      <c r="B4" s="585"/>
      <c r="C4" s="246" t="s">
        <v>429</v>
      </c>
      <c r="D4" s="246" t="s">
        <v>430</v>
      </c>
      <c r="E4" s="246" t="s">
        <v>386</v>
      </c>
      <c r="F4" s="246" t="s">
        <v>431</v>
      </c>
      <c r="G4" s="585"/>
      <c r="H4" s="585"/>
      <c r="I4" s="244" t="s">
        <v>103</v>
      </c>
    </row>
    <row r="5" spans="1:9" ht="27" thickTop="1" thickBot="1" x14ac:dyDescent="0.35">
      <c r="A5" s="245" t="s">
        <v>432</v>
      </c>
      <c r="B5" s="476">
        <v>20602.390611072595</v>
      </c>
      <c r="C5" s="476">
        <v>4432.692020732231</v>
      </c>
      <c r="D5" s="476">
        <v>2272.2463768115945</v>
      </c>
      <c r="E5" s="476">
        <v>4725.6513485853884</v>
      </c>
      <c r="F5" s="476">
        <f>C5+D5+E5</f>
        <v>11430.589746129213</v>
      </c>
      <c r="G5" s="476">
        <v>8359.1751675415144</v>
      </c>
      <c r="H5" s="476">
        <v>32917.034300617343</v>
      </c>
      <c r="I5" s="477">
        <v>73309.189825360663</v>
      </c>
    </row>
    <row r="6" spans="1:9" ht="53" thickTop="1" thickBot="1" x14ac:dyDescent="0.35">
      <c r="A6" s="245" t="s">
        <v>433</v>
      </c>
      <c r="B6" s="478">
        <v>8384.0197748506162</v>
      </c>
      <c r="C6" s="478">
        <v>7223.5695751213225</v>
      </c>
      <c r="D6" s="478">
        <v>1406.8258888778846</v>
      </c>
      <c r="E6" s="478">
        <v>3808.4712620910504</v>
      </c>
      <c r="F6" s="478">
        <f t="shared" ref="F6:F8" si="0">C6+D6+E6</f>
        <v>12438.866726090258</v>
      </c>
      <c r="G6" s="478">
        <v>2813.6517777557692</v>
      </c>
      <c r="H6" s="478">
        <v>11230.797695685187</v>
      </c>
      <c r="I6" s="479">
        <v>34867.335974381829</v>
      </c>
    </row>
    <row r="7" spans="1:9" ht="40" thickTop="1" thickBot="1" x14ac:dyDescent="0.35">
      <c r="A7" s="245" t="s">
        <v>434</v>
      </c>
      <c r="B7" s="480">
        <v>6564.1522894589152</v>
      </c>
      <c r="C7" s="480">
        <v>5733.9283285464326</v>
      </c>
      <c r="D7" s="480">
        <v>275.36106434254401</v>
      </c>
      <c r="E7" s="480">
        <v>1438.9168399854741</v>
      </c>
      <c r="F7" s="480">
        <f t="shared" si="0"/>
        <v>7448.2062328744505</v>
      </c>
      <c r="G7" s="480">
        <v>343.68373444257372</v>
      </c>
      <c r="H7" s="480">
        <v>2895.431943481562</v>
      </c>
      <c r="I7" s="481">
        <v>17251.4742002575</v>
      </c>
    </row>
    <row r="8" spans="1:9" ht="15" thickTop="1" thickBot="1" x14ac:dyDescent="0.35">
      <c r="A8" s="245" t="s">
        <v>103</v>
      </c>
      <c r="B8" s="482">
        <v>35550.562675382127</v>
      </c>
      <c r="C8" s="482">
        <v>17390.189924399987</v>
      </c>
      <c r="D8" s="482">
        <v>3954.4333300320232</v>
      </c>
      <c r="E8" s="482">
        <v>9973.0394506619141</v>
      </c>
      <c r="F8" s="482">
        <f t="shared" si="0"/>
        <v>31317.662705093921</v>
      </c>
      <c r="G8" s="482">
        <v>11516.510679739857</v>
      </c>
      <c r="H8" s="482">
        <v>47043.263939784098</v>
      </c>
      <c r="I8" s="483">
        <v>125428</v>
      </c>
    </row>
    <row r="9" spans="1:9" ht="14.5" thickTop="1" x14ac:dyDescent="0.3"/>
    <row r="10" spans="1:9" ht="15.5" x14ac:dyDescent="0.35">
      <c r="A10" s="161" t="s">
        <v>436</v>
      </c>
    </row>
    <row r="11" spans="1:9" ht="14.5" thickBot="1" x14ac:dyDescent="0.35">
      <c r="D11" t="s">
        <v>17</v>
      </c>
    </row>
    <row r="12" spans="1:9" ht="15" thickTop="1" thickBot="1" x14ac:dyDescent="0.35">
      <c r="A12" s="251"/>
      <c r="B12" s="584" t="s">
        <v>384</v>
      </c>
      <c r="C12" s="665" t="s">
        <v>385</v>
      </c>
      <c r="D12" s="666"/>
      <c r="E12" s="666"/>
      <c r="F12" s="667"/>
      <c r="G12" s="584" t="s">
        <v>387</v>
      </c>
      <c r="H12" s="584" t="s">
        <v>388</v>
      </c>
      <c r="I12" s="584" t="s">
        <v>103</v>
      </c>
    </row>
    <row r="13" spans="1:9" ht="92" thickTop="1" thickBot="1" x14ac:dyDescent="0.4">
      <c r="A13" s="237"/>
      <c r="B13" s="585"/>
      <c r="C13" s="246" t="s">
        <v>429</v>
      </c>
      <c r="D13" s="246" t="s">
        <v>430</v>
      </c>
      <c r="E13" s="246" t="s">
        <v>386</v>
      </c>
      <c r="F13" s="246" t="s">
        <v>431</v>
      </c>
      <c r="G13" s="585"/>
      <c r="H13" s="585" t="s">
        <v>388</v>
      </c>
      <c r="I13" s="585" t="s">
        <v>103</v>
      </c>
    </row>
    <row r="14" spans="1:9" ht="27" thickTop="1" thickBot="1" x14ac:dyDescent="0.35">
      <c r="A14" s="245" t="s">
        <v>432</v>
      </c>
      <c r="B14" s="476">
        <v>40086.319596259178</v>
      </c>
      <c r="C14" s="476">
        <v>10665.085029539096</v>
      </c>
      <c r="D14" s="476">
        <v>2983.0237827580982</v>
      </c>
      <c r="E14" s="476">
        <v>18190.145024595979</v>
      </c>
      <c r="F14" s="476">
        <f>C14+D14+E14</f>
        <v>31838.253836893171</v>
      </c>
      <c r="G14" s="476">
        <v>3922.0312691844661</v>
      </c>
      <c r="H14" s="476">
        <v>21715.173128592727</v>
      </c>
      <c r="I14" s="477">
        <v>97561.777830929524</v>
      </c>
    </row>
    <row r="15" spans="1:9" ht="53" thickTop="1" thickBot="1" x14ac:dyDescent="0.35">
      <c r="A15" s="245" t="s">
        <v>433</v>
      </c>
      <c r="B15" s="478">
        <v>4922.039241949501</v>
      </c>
      <c r="C15" s="478">
        <v>6430.0512648791728</v>
      </c>
      <c r="D15" s="478">
        <v>355.00283033158729</v>
      </c>
      <c r="E15" s="478">
        <v>3450.0275060393697</v>
      </c>
      <c r="F15" s="478">
        <f t="shared" ref="F15:F17" si="1">C15+D15+E15</f>
        <v>10235.081601250131</v>
      </c>
      <c r="G15" s="478">
        <v>1067.0085069402919</v>
      </c>
      <c r="H15" s="478">
        <v>3995.0318511963133</v>
      </c>
      <c r="I15" s="479">
        <v>20219.161201336236</v>
      </c>
    </row>
    <row r="16" spans="1:9" ht="40" thickTop="1" thickBot="1" x14ac:dyDescent="0.35">
      <c r="A16" s="245" t="s">
        <v>434</v>
      </c>
      <c r="B16" s="480">
        <v>3790.0302167794816</v>
      </c>
      <c r="C16" s="480">
        <v>923.00735886212692</v>
      </c>
      <c r="D16" s="480">
        <v>152.00121186028525</v>
      </c>
      <c r="E16" s="480">
        <v>1173.0093520533858</v>
      </c>
      <c r="F16" s="480">
        <f t="shared" si="1"/>
        <v>2248.0179227757981</v>
      </c>
      <c r="G16" s="480">
        <v>226.00180184489784</v>
      </c>
      <c r="H16" s="480">
        <v>1383.011026334043</v>
      </c>
      <c r="I16" s="481">
        <v>7647.0609677342209</v>
      </c>
    </row>
    <row r="17" spans="1:9" ht="15" thickTop="1" thickBot="1" x14ac:dyDescent="0.35">
      <c r="A17" s="245" t="s">
        <v>103</v>
      </c>
      <c r="B17" s="482">
        <v>48798.389054988162</v>
      </c>
      <c r="C17" s="482">
        <v>18018.143653280393</v>
      </c>
      <c r="D17" s="482">
        <v>3490.0278249499711</v>
      </c>
      <c r="E17" s="482">
        <v>22813.181882688736</v>
      </c>
      <c r="F17" s="482">
        <f t="shared" si="1"/>
        <v>44321.3533609191</v>
      </c>
      <c r="G17" s="482">
        <v>5215.0415779696559</v>
      </c>
      <c r="H17" s="482">
        <v>27093.216006123082</v>
      </c>
      <c r="I17" s="483">
        <v>125428</v>
      </c>
    </row>
    <row r="18" spans="1:9" ht="14.5" thickTop="1" x14ac:dyDescent="0.3">
      <c r="A18" s="252"/>
      <c r="B18" s="253"/>
      <c r="C18" s="253"/>
      <c r="D18" s="253"/>
      <c r="E18" s="253"/>
      <c r="F18" s="253"/>
      <c r="G18" s="253"/>
      <c r="H18" s="253"/>
      <c r="I18" s="253"/>
    </row>
    <row r="19" spans="1:9" ht="15.5" x14ac:dyDescent="0.35">
      <c r="A19" s="254" t="s">
        <v>236</v>
      </c>
      <c r="B19" s="253"/>
      <c r="C19" s="253"/>
      <c r="D19" s="253"/>
      <c r="E19" s="253"/>
      <c r="F19" s="253"/>
      <c r="G19" s="253"/>
      <c r="H19" s="253"/>
      <c r="I19" s="253"/>
    </row>
    <row r="20" spans="1:9" ht="14.5" thickBot="1" x14ac:dyDescent="0.35">
      <c r="D20" s="255"/>
      <c r="E20" s="255"/>
      <c r="F20" s="255"/>
      <c r="G20" s="255"/>
      <c r="H20" s="255"/>
      <c r="I20" s="255"/>
    </row>
    <row r="21" spans="1:9" ht="15" thickTop="1" thickBot="1" x14ac:dyDescent="0.35">
      <c r="A21" s="251"/>
      <c r="B21" s="584" t="s">
        <v>384</v>
      </c>
      <c r="C21" s="665" t="s">
        <v>385</v>
      </c>
      <c r="D21" s="666"/>
      <c r="E21" s="666"/>
      <c r="F21" s="667"/>
      <c r="G21" s="584" t="s">
        <v>387</v>
      </c>
      <c r="H21" s="584" t="s">
        <v>388</v>
      </c>
      <c r="I21" s="584" t="s">
        <v>103</v>
      </c>
    </row>
    <row r="22" spans="1:9" ht="92" thickTop="1" thickBot="1" x14ac:dyDescent="0.4">
      <c r="A22" s="237"/>
      <c r="B22" s="585"/>
      <c r="C22" s="246" t="s">
        <v>429</v>
      </c>
      <c r="D22" s="246" t="s">
        <v>430</v>
      </c>
      <c r="E22" s="246" t="s">
        <v>386</v>
      </c>
      <c r="F22" s="246" t="s">
        <v>431</v>
      </c>
      <c r="G22" s="585"/>
      <c r="H22" s="585" t="s">
        <v>388</v>
      </c>
      <c r="I22" s="585" t="s">
        <v>103</v>
      </c>
    </row>
    <row r="23" spans="1:9" ht="27" thickTop="1" thickBot="1" x14ac:dyDescent="0.35">
      <c r="A23" s="245" t="s">
        <v>432</v>
      </c>
      <c r="B23" s="476">
        <v>7035.889446140427</v>
      </c>
      <c r="C23" s="476">
        <v>567.24509376362846</v>
      </c>
      <c r="D23" s="476">
        <v>198.19406890536416</v>
      </c>
      <c r="E23" s="476">
        <v>1137.9073266463149</v>
      </c>
      <c r="F23" s="476">
        <v>1903.3464893153075</v>
      </c>
      <c r="G23" s="476">
        <v>174.27409507195813</v>
      </c>
      <c r="H23" s="476">
        <v>4982.1888355865685</v>
      </c>
      <c r="I23" s="477">
        <v>14095.69886611426</v>
      </c>
    </row>
    <row r="24" spans="1:9" ht="53" thickTop="1" thickBot="1" x14ac:dyDescent="0.35">
      <c r="A24" s="245" t="s">
        <v>433</v>
      </c>
      <c r="B24" s="478">
        <v>22.211404273877015</v>
      </c>
      <c r="C24" s="478">
        <v>23.919973833406019</v>
      </c>
      <c r="D24" s="478">
        <v>5.1257086785870039</v>
      </c>
      <c r="E24" s="478">
        <v>51.257086785870044</v>
      </c>
      <c r="F24" s="478">
        <v>80.302769297863065</v>
      </c>
      <c r="G24" s="478">
        <v>87.137047535979065</v>
      </c>
      <c r="H24" s="478">
        <v>80.302769297863065</v>
      </c>
      <c r="I24" s="479">
        <v>269.9539904055822</v>
      </c>
    </row>
    <row r="25" spans="1:9" ht="40" thickTop="1" thickBot="1" x14ac:dyDescent="0.35">
      <c r="A25" s="245" t="s">
        <v>434</v>
      </c>
      <c r="B25" s="480">
        <v>965.34180113388572</v>
      </c>
      <c r="C25" s="480">
        <v>10.251417357174008</v>
      </c>
      <c r="D25" s="480">
        <v>11.959986916703009</v>
      </c>
      <c r="E25" s="480">
        <v>131.55985608373308</v>
      </c>
      <c r="F25" s="480">
        <v>153.77126035761009</v>
      </c>
      <c r="G25" s="480">
        <v>17.085695595290012</v>
      </c>
      <c r="H25" s="480">
        <v>169.14838639337114</v>
      </c>
      <c r="I25" s="481">
        <v>1305.3471434801568</v>
      </c>
    </row>
    <row r="26" spans="1:9" ht="15" thickTop="1" thickBot="1" x14ac:dyDescent="0.35">
      <c r="A26" s="245" t="s">
        <v>103</v>
      </c>
      <c r="B26" s="482">
        <v>8023.442651548191</v>
      </c>
      <c r="C26" s="482">
        <v>601.4164849542085</v>
      </c>
      <c r="D26" s="482">
        <v>215.27976450065415</v>
      </c>
      <c r="E26" s="482">
        <v>1320.7242695159182</v>
      </c>
      <c r="F26" s="482">
        <v>2137.4205189707809</v>
      </c>
      <c r="G26" s="482">
        <v>278.49683820322724</v>
      </c>
      <c r="H26" s="482">
        <v>5231.6399912778015</v>
      </c>
      <c r="I26" s="483">
        <v>15671.000000000002</v>
      </c>
    </row>
    <row r="27" spans="1:9" ht="14.5" thickTop="1" x14ac:dyDescent="0.3">
      <c r="A27" s="252"/>
      <c r="B27" s="253"/>
      <c r="C27" s="253"/>
      <c r="D27" s="253"/>
      <c r="E27" s="253"/>
      <c r="F27" s="253"/>
      <c r="G27" s="253"/>
      <c r="H27" s="253"/>
      <c r="I27" s="253"/>
    </row>
    <row r="28" spans="1:9" ht="15.5" x14ac:dyDescent="0.35">
      <c r="A28" s="254" t="s">
        <v>237</v>
      </c>
      <c r="D28" s="255"/>
      <c r="E28" s="255"/>
      <c r="F28" s="255"/>
      <c r="G28" s="255"/>
      <c r="H28" s="255"/>
      <c r="I28" s="255"/>
    </row>
    <row r="29" spans="1:9" ht="14.5" thickBot="1" x14ac:dyDescent="0.35">
      <c r="D29" s="255"/>
      <c r="E29" s="255"/>
      <c r="F29" s="255"/>
      <c r="G29" s="255"/>
      <c r="H29" s="255"/>
      <c r="I29" s="255"/>
    </row>
    <row r="30" spans="1:9" ht="15" thickTop="1" thickBot="1" x14ac:dyDescent="0.35">
      <c r="A30" s="251"/>
      <c r="B30" s="584" t="s">
        <v>384</v>
      </c>
      <c r="C30" s="665" t="s">
        <v>385</v>
      </c>
      <c r="D30" s="666"/>
      <c r="E30" s="666"/>
      <c r="F30" s="667"/>
      <c r="G30" s="584" t="s">
        <v>387</v>
      </c>
      <c r="H30" s="584" t="s">
        <v>388</v>
      </c>
      <c r="I30" s="584" t="s">
        <v>103</v>
      </c>
    </row>
    <row r="31" spans="1:9" ht="92" thickTop="1" thickBot="1" x14ac:dyDescent="0.4">
      <c r="A31" s="237"/>
      <c r="B31" s="585"/>
      <c r="C31" s="246" t="s">
        <v>429</v>
      </c>
      <c r="D31" s="246" t="s">
        <v>430</v>
      </c>
      <c r="E31" s="246" t="s">
        <v>386</v>
      </c>
      <c r="F31" s="246" t="s">
        <v>431</v>
      </c>
      <c r="G31" s="585"/>
      <c r="H31" s="585" t="s">
        <v>388</v>
      </c>
      <c r="I31" s="585" t="s">
        <v>103</v>
      </c>
    </row>
    <row r="32" spans="1:9" ht="27" thickTop="1" thickBot="1" x14ac:dyDescent="0.35">
      <c r="A32" s="245" t="s">
        <v>432</v>
      </c>
      <c r="B32" s="476">
        <v>33487.975594519179</v>
      </c>
      <c r="C32" s="476">
        <v>10703.261650910001</v>
      </c>
      <c r="D32" s="476">
        <v>3197.4937112156927</v>
      </c>
      <c r="E32" s="476">
        <v>17087.964068551915</v>
      </c>
      <c r="F32" s="476">
        <v>30988.719430677607</v>
      </c>
      <c r="G32" s="476">
        <v>3390.6232455957684</v>
      </c>
      <c r="H32" s="476">
        <v>15728.057879721795</v>
      </c>
      <c r="I32" s="477">
        <v>83595.376150514348</v>
      </c>
    </row>
    <row r="33" spans="1:9" ht="53" thickTop="1" thickBot="1" x14ac:dyDescent="0.35">
      <c r="A33" s="245" t="s">
        <v>433</v>
      </c>
      <c r="B33" s="478">
        <v>4368.8414789055014</v>
      </c>
      <c r="C33" s="478">
        <v>6898.9526571154884</v>
      </c>
      <c r="D33" s="478">
        <v>389.68740368997544</v>
      </c>
      <c r="E33" s="478">
        <v>2506.1128337012206</v>
      </c>
      <c r="F33" s="478">
        <v>9794.7528945066842</v>
      </c>
      <c r="G33" s="478">
        <v>1109.63773895298</v>
      </c>
      <c r="H33" s="478">
        <v>4229.4225250926665</v>
      </c>
      <c r="I33" s="479">
        <v>19502.654637457832</v>
      </c>
    </row>
    <row r="34" spans="1:9" ht="40" thickTop="1" thickBot="1" x14ac:dyDescent="0.35">
      <c r="A34" s="245" t="s">
        <v>434</v>
      </c>
      <c r="B34" s="480">
        <v>3447.7621610928322</v>
      </c>
      <c r="C34" s="480">
        <v>1011.35880429803</v>
      </c>
      <c r="D34" s="480">
        <v>162.27452001166131</v>
      </c>
      <c r="E34" s="480">
        <v>1190.7749989588106</v>
      </c>
      <c r="F34" s="480">
        <v>2364.4083232685016</v>
      </c>
      <c r="G34" s="480">
        <v>207.98565240931239</v>
      </c>
      <c r="H34" s="480">
        <v>638.81307525717375</v>
      </c>
      <c r="I34" s="481">
        <v>6658.9692120278196</v>
      </c>
    </row>
    <row r="35" spans="1:9" ht="15" thickTop="1" thickBot="1" x14ac:dyDescent="0.35">
      <c r="A35" s="245" t="s">
        <v>103</v>
      </c>
      <c r="B35" s="482">
        <v>41304.579234517514</v>
      </c>
      <c r="C35" s="482">
        <v>18613.57311232352</v>
      </c>
      <c r="D35" s="482">
        <v>3749.4556349173295</v>
      </c>
      <c r="E35" s="482">
        <v>20784.851901211943</v>
      </c>
      <c r="F35" s="482">
        <v>43147.880648452789</v>
      </c>
      <c r="G35" s="482">
        <v>4708.2466369580607</v>
      </c>
      <c r="H35" s="482">
        <v>20596.293480071632</v>
      </c>
      <c r="I35" s="483">
        <v>109757</v>
      </c>
    </row>
    <row r="36" spans="1:9" ht="14.5" thickTop="1" x14ac:dyDescent="0.3"/>
    <row r="40" spans="1:9" ht="16" thickBot="1" x14ac:dyDescent="0.4">
      <c r="A40" s="161" t="s">
        <v>440</v>
      </c>
    </row>
    <row r="41" spans="1:9" ht="15" thickTop="1" thickBot="1" x14ac:dyDescent="0.35">
      <c r="A41" s="251"/>
      <c r="B41" s="584" t="s">
        <v>384</v>
      </c>
      <c r="C41" s="665" t="s">
        <v>385</v>
      </c>
      <c r="D41" s="666"/>
      <c r="E41" s="666"/>
      <c r="F41" s="667"/>
      <c r="G41" s="584" t="s">
        <v>387</v>
      </c>
      <c r="H41" s="584" t="s">
        <v>388</v>
      </c>
      <c r="I41" s="584" t="s">
        <v>103</v>
      </c>
    </row>
    <row r="42" spans="1:9" ht="92" thickTop="1" thickBot="1" x14ac:dyDescent="0.4">
      <c r="A42" s="237"/>
      <c r="B42" s="585"/>
      <c r="C42" s="246" t="s">
        <v>429</v>
      </c>
      <c r="D42" s="246" t="s">
        <v>430</v>
      </c>
      <c r="E42" s="246" t="s">
        <v>386</v>
      </c>
      <c r="F42" s="246" t="s">
        <v>431</v>
      </c>
      <c r="G42" s="585"/>
      <c r="H42" s="585" t="s">
        <v>388</v>
      </c>
      <c r="I42" s="585" t="s">
        <v>103</v>
      </c>
    </row>
    <row r="43" spans="1:9" ht="53" thickTop="1" thickBot="1" x14ac:dyDescent="0.35">
      <c r="A43" s="245" t="s">
        <v>437</v>
      </c>
      <c r="B43" s="484">
        <v>32114</v>
      </c>
      <c r="C43" s="485">
        <v>844</v>
      </c>
      <c r="D43" s="485">
        <v>402</v>
      </c>
      <c r="E43" s="485">
        <v>2215</v>
      </c>
      <c r="F43" s="485">
        <v>3461</v>
      </c>
      <c r="G43" s="485">
        <v>10</v>
      </c>
      <c r="H43" s="485">
        <v>3390</v>
      </c>
      <c r="I43" s="486">
        <v>38975</v>
      </c>
    </row>
    <row r="44" spans="1:9" ht="79" thickTop="1" thickBot="1" x14ac:dyDescent="0.35">
      <c r="A44" s="245" t="s">
        <v>438</v>
      </c>
      <c r="B44" s="487">
        <v>139</v>
      </c>
      <c r="C44" s="485">
        <v>676</v>
      </c>
      <c r="D44" s="485">
        <v>204</v>
      </c>
      <c r="E44" s="485">
        <v>1397</v>
      </c>
      <c r="F44" s="485">
        <v>2277</v>
      </c>
      <c r="G44" s="485">
        <v>4</v>
      </c>
      <c r="H44" s="485">
        <v>374</v>
      </c>
      <c r="I44" s="486">
        <v>2794</v>
      </c>
    </row>
    <row r="45" spans="1:9" ht="27" thickTop="1" thickBot="1" x14ac:dyDescent="0.35">
      <c r="A45" s="245" t="s">
        <v>387</v>
      </c>
      <c r="B45" s="487">
        <v>28</v>
      </c>
      <c r="C45" s="485">
        <v>79</v>
      </c>
      <c r="D45" s="485">
        <v>6</v>
      </c>
      <c r="E45" s="485">
        <v>276</v>
      </c>
      <c r="F45" s="485">
        <v>361</v>
      </c>
      <c r="G45" s="485">
        <v>298</v>
      </c>
      <c r="H45" s="485">
        <v>116</v>
      </c>
      <c r="I45" s="486">
        <v>803</v>
      </c>
    </row>
    <row r="46" spans="1:9" ht="40" thickTop="1" thickBot="1" x14ac:dyDescent="0.35">
      <c r="A46" s="245" t="s">
        <v>439</v>
      </c>
      <c r="B46" s="487">
        <v>16392</v>
      </c>
      <c r="C46" s="485">
        <v>12280</v>
      </c>
      <c r="D46" s="485">
        <v>6227</v>
      </c>
      <c r="E46" s="485">
        <v>17990</v>
      </c>
      <c r="F46" s="485">
        <v>36497</v>
      </c>
      <c r="G46" s="485">
        <v>4903</v>
      </c>
      <c r="H46" s="485">
        <v>23032</v>
      </c>
      <c r="I46" s="486">
        <v>80824</v>
      </c>
    </row>
    <row r="47" spans="1:9" ht="15" thickTop="1" thickBot="1" x14ac:dyDescent="0.35">
      <c r="A47" s="245" t="s">
        <v>103</v>
      </c>
      <c r="B47" s="488">
        <v>48799</v>
      </c>
      <c r="C47" s="489">
        <v>14340</v>
      </c>
      <c r="D47" s="489">
        <v>7168</v>
      </c>
      <c r="E47" s="489">
        <v>22813</v>
      </c>
      <c r="F47" s="489">
        <v>44321</v>
      </c>
      <c r="G47" s="489">
        <v>5215</v>
      </c>
      <c r="H47" s="489">
        <v>27093</v>
      </c>
      <c r="I47" s="490">
        <v>125428</v>
      </c>
    </row>
    <row r="48" spans="1:9" ht="14.5" thickTop="1" x14ac:dyDescent="0.3"/>
  </sheetData>
  <mergeCells count="24">
    <mergeCell ref="I12:I13"/>
    <mergeCell ref="B3:B4"/>
    <mergeCell ref="C3:F3"/>
    <mergeCell ref="G3:G4"/>
    <mergeCell ref="B21:B22"/>
    <mergeCell ref="C21:F21"/>
    <mergeCell ref="G21:G22"/>
    <mergeCell ref="H3:H4"/>
    <mergeCell ref="B12:B13"/>
    <mergeCell ref="C12:F12"/>
    <mergeCell ref="G12:G13"/>
    <mergeCell ref="H12:H13"/>
    <mergeCell ref="H21:H22"/>
    <mergeCell ref="I21:I22"/>
    <mergeCell ref="B30:B31"/>
    <mergeCell ref="C30:F30"/>
    <mergeCell ref="G30:G31"/>
    <mergeCell ref="H30:H31"/>
    <mergeCell ref="I30:I31"/>
    <mergeCell ref="B41:B42"/>
    <mergeCell ref="C41:F41"/>
    <mergeCell ref="G41:G42"/>
    <mergeCell ref="H41:H42"/>
    <mergeCell ref="I41:I4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CC00"/>
    <pageSetUpPr fitToPage="1"/>
  </sheetPr>
  <dimension ref="A1:AL109"/>
  <sheetViews>
    <sheetView topLeftCell="A86" zoomScale="70" zoomScaleNormal="70" zoomScaleSheetLayoutView="71" zoomScalePageLayoutView="70" workbookViewId="0">
      <selection activeCell="A56" sqref="A56:M90"/>
    </sheetView>
  </sheetViews>
  <sheetFormatPr defaultColWidth="8.6640625" defaultRowHeight="14" x14ac:dyDescent="0.3"/>
  <cols>
    <col min="1" max="1" width="20.6640625" customWidth="1"/>
    <col min="2" max="2" width="11.6640625" customWidth="1"/>
    <col min="3" max="3" width="16.5" customWidth="1"/>
    <col min="4" max="5" width="10.6640625" customWidth="1"/>
    <col min="6" max="6" width="11.6640625" customWidth="1"/>
    <col min="7" max="7" width="10.83203125" customWidth="1"/>
    <col min="8" max="8" width="10.6640625" customWidth="1"/>
    <col min="9" max="9" width="9.83203125" customWidth="1"/>
    <col min="10" max="10" width="10" customWidth="1"/>
    <col min="11" max="11" width="7.5" customWidth="1"/>
    <col min="12" max="12" width="9" customWidth="1"/>
    <col min="13" max="13" width="10.1640625" customWidth="1"/>
    <col min="14" max="14" width="8.1640625" customWidth="1"/>
    <col min="15" max="15" width="9.33203125" customWidth="1"/>
    <col min="16" max="16" width="7" customWidth="1"/>
    <col min="17" max="17" width="8.1640625" customWidth="1"/>
    <col min="18" max="18" width="9.33203125" customWidth="1"/>
    <col min="19" max="19" width="8.1640625" customWidth="1"/>
    <col min="20" max="20" width="9.6640625" customWidth="1"/>
    <col min="21" max="21" width="12.6640625" customWidth="1"/>
    <col min="22" max="22" width="14.1640625" customWidth="1"/>
    <col min="23" max="23" width="19.83203125" bestFit="1" customWidth="1"/>
    <col min="24" max="24" width="11.83203125" customWidth="1"/>
    <col min="25" max="25" width="13.6640625" customWidth="1"/>
    <col min="26" max="26" width="11.1640625" bestFit="1" customWidth="1"/>
    <col min="27" max="27" width="14.33203125" customWidth="1"/>
    <col min="28" max="28" width="11.6640625" bestFit="1" customWidth="1"/>
    <col min="29" max="29" width="10.33203125" customWidth="1"/>
    <col min="30" max="30" width="7.6640625" customWidth="1"/>
    <col min="31" max="31" width="19.33203125" customWidth="1"/>
    <col min="33" max="33" width="12.33203125" bestFit="1" customWidth="1"/>
    <col min="34" max="34" width="12.6640625" bestFit="1" customWidth="1"/>
    <col min="36" max="36" width="4.83203125" customWidth="1"/>
    <col min="37" max="37" width="20.6640625" customWidth="1"/>
    <col min="38" max="38" width="13.83203125" customWidth="1"/>
  </cols>
  <sheetData>
    <row r="1" spans="1:7" x14ac:dyDescent="0.3">
      <c r="A1" s="4" t="s">
        <v>481</v>
      </c>
    </row>
    <row r="2" spans="1:7" x14ac:dyDescent="0.3">
      <c r="B2" s="692"/>
      <c r="C2" s="692"/>
      <c r="D2" s="692"/>
      <c r="E2" s="692"/>
      <c r="F2" s="692"/>
      <c r="G2" s="692"/>
    </row>
    <row r="3" spans="1:7" x14ac:dyDescent="0.3">
      <c r="A3" s="690" t="s">
        <v>18</v>
      </c>
      <c r="B3" s="690"/>
      <c r="C3" s="690"/>
      <c r="D3" s="690"/>
      <c r="E3" s="690"/>
      <c r="F3" s="690"/>
      <c r="G3" s="690"/>
    </row>
    <row r="4" spans="1:7" ht="14.25" customHeight="1" x14ac:dyDescent="0.3">
      <c r="A4" s="690"/>
      <c r="B4" s="690" t="s">
        <v>19</v>
      </c>
      <c r="C4" s="690"/>
      <c r="D4" s="690"/>
      <c r="E4" s="690" t="s">
        <v>20</v>
      </c>
      <c r="F4" s="690"/>
      <c r="G4" s="690"/>
    </row>
    <row r="5" spans="1:7" ht="36" customHeight="1" x14ac:dyDescent="0.3">
      <c r="A5" s="690"/>
      <c r="B5" s="256" t="s">
        <v>21</v>
      </c>
      <c r="C5" s="256" t="s">
        <v>22</v>
      </c>
      <c r="D5" s="84" t="s">
        <v>23</v>
      </c>
      <c r="E5" s="256" t="s">
        <v>21</v>
      </c>
      <c r="F5" s="256" t="s">
        <v>24</v>
      </c>
      <c r="G5" s="84" t="s">
        <v>25</v>
      </c>
    </row>
    <row r="6" spans="1:7" x14ac:dyDescent="0.3">
      <c r="A6" s="269" t="s">
        <v>28</v>
      </c>
      <c r="B6" s="527">
        <v>961</v>
      </c>
      <c r="C6" s="239">
        <v>14724</v>
      </c>
      <c r="D6" s="528">
        <v>15.321540062434963</v>
      </c>
      <c r="E6" s="529">
        <v>27</v>
      </c>
      <c r="F6" s="239">
        <v>147</v>
      </c>
      <c r="G6" s="528">
        <v>5.4444444444444446</v>
      </c>
    </row>
    <row r="7" spans="1:7" x14ac:dyDescent="0.3">
      <c r="A7" s="38" t="s">
        <v>47</v>
      </c>
      <c r="B7" s="530">
        <v>41</v>
      </c>
      <c r="C7" s="76">
        <v>328</v>
      </c>
      <c r="D7" s="531">
        <v>8</v>
      </c>
      <c r="E7" s="532">
        <v>2</v>
      </c>
      <c r="F7" s="76">
        <v>2</v>
      </c>
      <c r="G7" s="531">
        <v>1</v>
      </c>
    </row>
    <row r="8" spans="1:7" x14ac:dyDescent="0.3">
      <c r="A8" s="38" t="s">
        <v>30</v>
      </c>
      <c r="B8" s="530">
        <v>2724</v>
      </c>
      <c r="C8" s="76">
        <v>30863</v>
      </c>
      <c r="D8" s="531">
        <v>11.330029368575625</v>
      </c>
      <c r="E8" s="532">
        <v>18</v>
      </c>
      <c r="F8" s="76">
        <v>83</v>
      </c>
      <c r="G8" s="531">
        <v>4.6111111111111107</v>
      </c>
    </row>
    <row r="9" spans="1:7" x14ac:dyDescent="0.3">
      <c r="A9" s="38" t="s">
        <v>48</v>
      </c>
      <c r="B9" s="530">
        <v>246</v>
      </c>
      <c r="C9" s="76">
        <v>2413</v>
      </c>
      <c r="D9" s="531">
        <v>9.808943089430894</v>
      </c>
      <c r="E9" s="532">
        <v>6</v>
      </c>
      <c r="F9" s="76">
        <v>44</v>
      </c>
      <c r="G9" s="531">
        <v>7.333333333333333</v>
      </c>
    </row>
    <row r="10" spans="1:7" x14ac:dyDescent="0.3">
      <c r="A10" s="38" t="s">
        <v>49</v>
      </c>
      <c r="B10" s="530">
        <v>112</v>
      </c>
      <c r="C10" s="76">
        <v>1372</v>
      </c>
      <c r="D10" s="531">
        <v>12.25</v>
      </c>
      <c r="E10" s="532">
        <v>0</v>
      </c>
      <c r="F10" s="76">
        <v>0</v>
      </c>
      <c r="G10" s="531">
        <v>0</v>
      </c>
    </row>
    <row r="11" spans="1:7" x14ac:dyDescent="0.3">
      <c r="A11" s="38" t="s">
        <v>31</v>
      </c>
      <c r="B11" s="530">
        <v>1512</v>
      </c>
      <c r="C11" s="76">
        <v>24158</v>
      </c>
      <c r="D11" s="531">
        <v>15.977513227513228</v>
      </c>
      <c r="E11" s="532">
        <v>23</v>
      </c>
      <c r="F11" s="76">
        <v>341</v>
      </c>
      <c r="G11" s="531">
        <v>14.826086956521738</v>
      </c>
    </row>
    <row r="12" spans="1:7" ht="14.25" customHeight="1" x14ac:dyDescent="0.3">
      <c r="A12" s="38" t="s">
        <v>46</v>
      </c>
      <c r="B12" s="530">
        <v>177</v>
      </c>
      <c r="C12" s="76">
        <v>1439</v>
      </c>
      <c r="D12" s="531">
        <v>8.1299435028248581</v>
      </c>
      <c r="E12" s="532">
        <v>8</v>
      </c>
      <c r="F12" s="76">
        <v>61</v>
      </c>
      <c r="G12" s="531">
        <v>7.625</v>
      </c>
    </row>
    <row r="13" spans="1:7" ht="14.25" customHeight="1" x14ac:dyDescent="0.3">
      <c r="A13" s="38" t="s">
        <v>32</v>
      </c>
      <c r="B13" s="530">
        <v>533</v>
      </c>
      <c r="C13" s="76">
        <v>5430</v>
      </c>
      <c r="D13" s="531">
        <v>10.187617260787993</v>
      </c>
      <c r="E13" s="532">
        <v>16</v>
      </c>
      <c r="F13" s="76">
        <v>147</v>
      </c>
      <c r="G13" s="531">
        <v>9.1875</v>
      </c>
    </row>
    <row r="14" spans="1:7" x14ac:dyDescent="0.3">
      <c r="A14" s="38" t="s">
        <v>33</v>
      </c>
      <c r="B14" s="530">
        <v>2560</v>
      </c>
      <c r="C14" s="76">
        <v>30837</v>
      </c>
      <c r="D14" s="531">
        <v>12.045703124999999</v>
      </c>
      <c r="E14" s="532">
        <v>13</v>
      </c>
      <c r="F14" s="76">
        <v>105</v>
      </c>
      <c r="G14" s="531">
        <v>8.0769230769230766</v>
      </c>
    </row>
    <row r="15" spans="1:7" x14ac:dyDescent="0.3">
      <c r="A15" s="38" t="s">
        <v>34</v>
      </c>
      <c r="B15" s="530">
        <v>944</v>
      </c>
      <c r="C15" s="76">
        <v>11407</v>
      </c>
      <c r="D15" s="531">
        <v>12.083686440677965</v>
      </c>
      <c r="E15" s="532">
        <v>79</v>
      </c>
      <c r="F15" s="76">
        <v>479</v>
      </c>
      <c r="G15" s="531">
        <v>6.0632911392405067</v>
      </c>
    </row>
    <row r="16" spans="1:7" x14ac:dyDescent="0.3">
      <c r="A16" s="38" t="s">
        <v>35</v>
      </c>
      <c r="B16" s="530">
        <v>194</v>
      </c>
      <c r="C16" s="76">
        <v>1803</v>
      </c>
      <c r="D16" s="531">
        <v>9.2938144329896915</v>
      </c>
      <c r="E16" s="532">
        <v>75</v>
      </c>
      <c r="F16" s="76">
        <v>416</v>
      </c>
      <c r="G16" s="531">
        <v>5.5466666666666669</v>
      </c>
    </row>
    <row r="17" spans="1:27" x14ac:dyDescent="0.3">
      <c r="A17" s="38" t="s">
        <v>36</v>
      </c>
      <c r="B17" s="530">
        <v>599</v>
      </c>
      <c r="C17" s="76">
        <v>11382</v>
      </c>
      <c r="D17" s="531">
        <v>19.001669449081803</v>
      </c>
      <c r="E17" s="532">
        <v>0</v>
      </c>
      <c r="F17" s="76">
        <v>0</v>
      </c>
      <c r="G17" s="531">
        <v>0</v>
      </c>
    </row>
    <row r="18" spans="1:27" x14ac:dyDescent="0.3">
      <c r="A18" s="38" t="s">
        <v>37</v>
      </c>
      <c r="B18" s="530">
        <v>892</v>
      </c>
      <c r="C18" s="76">
        <v>9341</v>
      </c>
      <c r="D18" s="531">
        <v>10.471973094170403</v>
      </c>
      <c r="E18" s="532">
        <v>128</v>
      </c>
      <c r="F18" s="76">
        <v>824</v>
      </c>
      <c r="G18" s="531">
        <v>6.4375</v>
      </c>
    </row>
    <row r="19" spans="1:27" x14ac:dyDescent="0.3">
      <c r="A19" s="38" t="s">
        <v>38</v>
      </c>
      <c r="B19" s="530">
        <v>302</v>
      </c>
      <c r="C19" s="76">
        <v>3405</v>
      </c>
      <c r="D19" s="531">
        <v>11.274834437086092</v>
      </c>
      <c r="E19" s="532">
        <v>16</v>
      </c>
      <c r="F19" s="76">
        <v>99</v>
      </c>
      <c r="G19" s="531">
        <v>6.1875</v>
      </c>
    </row>
    <row r="20" spans="1:27" x14ac:dyDescent="0.3">
      <c r="A20" s="38" t="s">
        <v>39</v>
      </c>
      <c r="B20" s="530">
        <v>49</v>
      </c>
      <c r="C20" s="76">
        <v>614</v>
      </c>
      <c r="D20" s="531">
        <v>12.530612244897959</v>
      </c>
      <c r="E20" s="532">
        <v>0</v>
      </c>
      <c r="F20" s="76">
        <v>0</v>
      </c>
      <c r="G20" s="533">
        <v>0</v>
      </c>
    </row>
    <row r="21" spans="1:27" x14ac:dyDescent="0.3">
      <c r="A21" s="38" t="s">
        <v>40</v>
      </c>
      <c r="B21" s="530">
        <v>412</v>
      </c>
      <c r="C21" s="76">
        <v>4090</v>
      </c>
      <c r="D21" s="531">
        <v>9.9271844660194173</v>
      </c>
      <c r="E21" s="532">
        <v>66</v>
      </c>
      <c r="F21" s="76">
        <v>264</v>
      </c>
      <c r="G21" s="531">
        <v>4</v>
      </c>
    </row>
    <row r="22" spans="1:27" x14ac:dyDescent="0.3">
      <c r="A22" s="38" t="s">
        <v>41</v>
      </c>
      <c r="B22" s="530">
        <v>577</v>
      </c>
      <c r="C22" s="76">
        <v>5918</v>
      </c>
      <c r="D22" s="531">
        <v>10.256499133448873</v>
      </c>
      <c r="E22" s="532">
        <v>12</v>
      </c>
      <c r="F22" s="76">
        <v>92</v>
      </c>
      <c r="G22" s="531">
        <v>7.666666666666667</v>
      </c>
    </row>
    <row r="23" spans="1:27" x14ac:dyDescent="0.3">
      <c r="A23" s="38" t="s">
        <v>42</v>
      </c>
      <c r="B23" s="530">
        <v>41</v>
      </c>
      <c r="C23" s="76">
        <v>474</v>
      </c>
      <c r="D23" s="531">
        <v>11.560975609756097</v>
      </c>
      <c r="E23" s="532">
        <v>2</v>
      </c>
      <c r="F23" s="76">
        <v>5</v>
      </c>
      <c r="G23" s="531">
        <v>2.5</v>
      </c>
    </row>
    <row r="24" spans="1:27" x14ac:dyDescent="0.3">
      <c r="A24" s="38" t="s">
        <v>43</v>
      </c>
      <c r="B24" s="530">
        <v>134</v>
      </c>
      <c r="C24" s="76">
        <v>985</v>
      </c>
      <c r="D24" s="531">
        <v>7.3507462686567164</v>
      </c>
      <c r="E24" s="532">
        <v>32</v>
      </c>
      <c r="F24" s="76">
        <v>121</v>
      </c>
      <c r="G24" s="531">
        <v>3.78125</v>
      </c>
    </row>
    <row r="25" spans="1:27" x14ac:dyDescent="0.3">
      <c r="A25" s="38" t="s">
        <v>44</v>
      </c>
      <c r="B25" s="530">
        <v>447</v>
      </c>
      <c r="C25" s="76">
        <v>4407</v>
      </c>
      <c r="D25" s="531">
        <v>9.8590604026845643</v>
      </c>
      <c r="E25" s="532">
        <v>1</v>
      </c>
      <c r="F25" s="76">
        <v>1</v>
      </c>
      <c r="G25" s="531">
        <v>1</v>
      </c>
    </row>
    <row r="26" spans="1:27" x14ac:dyDescent="0.3">
      <c r="A26" s="38" t="s">
        <v>45</v>
      </c>
      <c r="B26" s="530">
        <v>320</v>
      </c>
      <c r="C26" s="76">
        <v>2084</v>
      </c>
      <c r="D26" s="531">
        <v>6.5125000000000002</v>
      </c>
      <c r="E26" s="532">
        <v>22</v>
      </c>
      <c r="F26" s="76">
        <v>160</v>
      </c>
      <c r="G26" s="531">
        <v>7.2727272727272725</v>
      </c>
    </row>
    <row r="27" spans="1:27" ht="14.5" thickBot="1" x14ac:dyDescent="0.35">
      <c r="A27" s="77" t="s">
        <v>26</v>
      </c>
      <c r="B27" s="534">
        <v>13777</v>
      </c>
      <c r="C27" s="535">
        <v>167474</v>
      </c>
      <c r="D27" s="536">
        <v>12.156057196777237</v>
      </c>
      <c r="E27" s="537">
        <v>546</v>
      </c>
      <c r="F27" s="535">
        <v>3391</v>
      </c>
      <c r="G27" s="536">
        <v>6.2106227106227108</v>
      </c>
    </row>
    <row r="28" spans="1:27" x14ac:dyDescent="0.3">
      <c r="A28" s="7" t="s">
        <v>482</v>
      </c>
    </row>
    <row r="29" spans="1:27" x14ac:dyDescent="0.3">
      <c r="A29" s="5" t="s">
        <v>89</v>
      </c>
    </row>
    <row r="30" spans="1:27" x14ac:dyDescent="0.3">
      <c r="A30" s="5"/>
      <c r="H30" s="28"/>
    </row>
    <row r="31" spans="1:27" ht="14.25" customHeight="1" x14ac:dyDescent="0.3"/>
    <row r="32" spans="1:27" s="9" customFormat="1" x14ac:dyDescent="0.3">
      <c r="A32" s="72"/>
      <c r="AA32" s="73"/>
    </row>
    <row r="33" spans="1:28" x14ac:dyDescent="0.3">
      <c r="AA33" s="20"/>
    </row>
    <row r="34" spans="1:28" ht="42.75" customHeight="1" x14ac:dyDescent="0.3">
      <c r="A34" s="72" t="s">
        <v>483</v>
      </c>
      <c r="B34" s="72"/>
      <c r="C34" s="9"/>
      <c r="D34" s="9"/>
      <c r="E34" s="9"/>
      <c r="F34" s="9"/>
      <c r="G34" s="72"/>
      <c r="H34" s="9"/>
      <c r="I34" s="9"/>
      <c r="J34" s="9"/>
      <c r="K34" s="9"/>
      <c r="L34" s="9"/>
      <c r="M34" s="9"/>
      <c r="N34" s="9"/>
      <c r="O34" s="9"/>
      <c r="P34" s="9"/>
      <c r="S34" s="10"/>
      <c r="AA34" s="20"/>
    </row>
    <row r="35" spans="1:28" ht="14.25" customHeight="1" thickBot="1" x14ac:dyDescent="0.35">
      <c r="T35" s="89"/>
      <c r="U35" s="89"/>
      <c r="V35" s="89"/>
      <c r="AA35" s="20"/>
    </row>
    <row r="36" spans="1:28" ht="14.25" customHeight="1" thickTop="1" x14ac:dyDescent="0.3">
      <c r="A36" s="704" t="s">
        <v>101</v>
      </c>
      <c r="B36" s="697">
        <v>2015</v>
      </c>
      <c r="C36" s="698"/>
      <c r="D36" s="698"/>
      <c r="E36" s="699"/>
      <c r="F36" s="284"/>
      <c r="G36" s="697">
        <v>2016</v>
      </c>
      <c r="H36" s="698"/>
      <c r="I36" s="698"/>
      <c r="J36" s="699"/>
      <c r="K36" s="285"/>
      <c r="L36" s="697">
        <v>2017</v>
      </c>
      <c r="M36" s="698"/>
      <c r="N36" s="698"/>
      <c r="O36" s="699"/>
      <c r="P36" s="286"/>
      <c r="Q36" s="697">
        <v>2018</v>
      </c>
      <c r="R36" s="698"/>
      <c r="S36" s="698"/>
      <c r="T36" s="699"/>
      <c r="U36" s="675">
        <v>2019</v>
      </c>
      <c r="V36" s="677"/>
      <c r="W36" s="677"/>
      <c r="X36" s="676"/>
      <c r="Y36" s="675">
        <v>2020</v>
      </c>
      <c r="Z36" s="677"/>
      <c r="AA36" s="677"/>
      <c r="AB36" s="676"/>
    </row>
    <row r="37" spans="1:28" ht="34.5" customHeight="1" x14ac:dyDescent="0.3">
      <c r="A37" s="705"/>
      <c r="B37" s="700" t="s">
        <v>19</v>
      </c>
      <c r="C37" s="690"/>
      <c r="D37" s="690" t="s">
        <v>20</v>
      </c>
      <c r="E37" s="706"/>
      <c r="F37" s="259"/>
      <c r="G37" s="700" t="s">
        <v>19</v>
      </c>
      <c r="H37" s="690"/>
      <c r="I37" s="690" t="s">
        <v>20</v>
      </c>
      <c r="J37" s="706"/>
      <c r="K37" s="260"/>
      <c r="L37" s="700" t="s">
        <v>19</v>
      </c>
      <c r="M37" s="690"/>
      <c r="N37" s="690" t="s">
        <v>20</v>
      </c>
      <c r="O37" s="706"/>
      <c r="P37" s="256"/>
      <c r="Q37" s="700" t="s">
        <v>19</v>
      </c>
      <c r="R37" s="690"/>
      <c r="S37" s="690" t="s">
        <v>20</v>
      </c>
      <c r="T37" s="706"/>
      <c r="U37" s="689" t="s">
        <v>19</v>
      </c>
      <c r="V37" s="690"/>
      <c r="W37" s="690" t="s">
        <v>20</v>
      </c>
      <c r="X37" s="691"/>
      <c r="Y37" s="689" t="s">
        <v>19</v>
      </c>
      <c r="Z37" s="690"/>
      <c r="AA37" s="690" t="s">
        <v>20</v>
      </c>
      <c r="AB37" s="691"/>
    </row>
    <row r="38" spans="1:28" ht="34.5" customHeight="1" x14ac:dyDescent="0.3">
      <c r="A38" s="705"/>
      <c r="B38" s="258" t="s">
        <v>90</v>
      </c>
      <c r="C38" s="256" t="s">
        <v>91</v>
      </c>
      <c r="D38" s="256" t="s">
        <v>90</v>
      </c>
      <c r="E38" s="257" t="s">
        <v>91</v>
      </c>
      <c r="F38" s="283"/>
      <c r="G38" s="258" t="s">
        <v>90</v>
      </c>
      <c r="H38" s="256" t="s">
        <v>91</v>
      </c>
      <c r="I38" s="256" t="s">
        <v>90</v>
      </c>
      <c r="J38" s="257" t="s">
        <v>91</v>
      </c>
      <c r="K38" s="273"/>
      <c r="L38" s="258" t="s">
        <v>90</v>
      </c>
      <c r="M38" s="256" t="s">
        <v>91</v>
      </c>
      <c r="N38" s="256" t="s">
        <v>90</v>
      </c>
      <c r="O38" s="257" t="s">
        <v>91</v>
      </c>
      <c r="P38" s="272"/>
      <c r="Q38" s="258" t="s">
        <v>90</v>
      </c>
      <c r="R38" s="256" t="s">
        <v>91</v>
      </c>
      <c r="S38" s="256" t="s">
        <v>90</v>
      </c>
      <c r="T38" s="257" t="s">
        <v>91</v>
      </c>
      <c r="U38" s="309" t="s">
        <v>90</v>
      </c>
      <c r="V38" s="263" t="s">
        <v>91</v>
      </c>
      <c r="W38" s="263" t="s">
        <v>90</v>
      </c>
      <c r="X38" s="310" t="s">
        <v>91</v>
      </c>
      <c r="Y38" s="309" t="s">
        <v>90</v>
      </c>
      <c r="Z38" s="295" t="s">
        <v>91</v>
      </c>
      <c r="AA38" s="295" t="s">
        <v>90</v>
      </c>
      <c r="AB38" s="310" t="s">
        <v>91</v>
      </c>
    </row>
    <row r="39" spans="1:28" ht="33" customHeight="1" x14ac:dyDescent="0.3">
      <c r="A39" s="274" t="s">
        <v>92</v>
      </c>
      <c r="B39" s="277">
        <v>160</v>
      </c>
      <c r="C39" s="270">
        <v>119</v>
      </c>
      <c r="D39" s="270">
        <v>18</v>
      </c>
      <c r="E39" s="278">
        <v>9</v>
      </c>
      <c r="F39" s="271"/>
      <c r="G39" s="277">
        <v>175</v>
      </c>
      <c r="H39" s="270">
        <v>175</v>
      </c>
      <c r="I39" s="270">
        <v>19</v>
      </c>
      <c r="J39" s="278">
        <v>10</v>
      </c>
      <c r="K39" s="271"/>
      <c r="L39" s="277">
        <v>175</v>
      </c>
      <c r="M39" s="270">
        <v>151</v>
      </c>
      <c r="N39" s="270">
        <v>13</v>
      </c>
      <c r="O39" s="278">
        <v>18</v>
      </c>
      <c r="P39" s="271"/>
      <c r="Q39" s="277">
        <v>178</v>
      </c>
      <c r="R39" s="270">
        <v>152</v>
      </c>
      <c r="S39" s="270">
        <v>32</v>
      </c>
      <c r="T39" s="278">
        <v>14</v>
      </c>
      <c r="U39" s="311">
        <v>210</v>
      </c>
      <c r="V39" s="119">
        <v>182</v>
      </c>
      <c r="W39" s="119">
        <v>30</v>
      </c>
      <c r="X39" s="144">
        <v>6</v>
      </c>
      <c r="Y39" s="311">
        <v>143</v>
      </c>
      <c r="Z39" s="119">
        <v>130</v>
      </c>
      <c r="AA39" s="119">
        <v>24</v>
      </c>
      <c r="AB39" s="144">
        <v>7</v>
      </c>
    </row>
    <row r="40" spans="1:28" ht="33" customHeight="1" x14ac:dyDescent="0.3">
      <c r="A40" s="275" t="s">
        <v>93</v>
      </c>
      <c r="B40" s="279">
        <v>1068</v>
      </c>
      <c r="C40" s="80">
        <v>417</v>
      </c>
      <c r="D40" s="80">
        <v>40</v>
      </c>
      <c r="E40" s="280">
        <v>19</v>
      </c>
      <c r="F40" s="81"/>
      <c r="G40" s="279">
        <v>1275</v>
      </c>
      <c r="H40" s="80">
        <v>412</v>
      </c>
      <c r="I40" s="80">
        <v>32</v>
      </c>
      <c r="J40" s="280">
        <v>17</v>
      </c>
      <c r="K40" s="81"/>
      <c r="L40" s="279">
        <v>1414</v>
      </c>
      <c r="M40" s="80">
        <v>573</v>
      </c>
      <c r="N40" s="80">
        <v>36</v>
      </c>
      <c r="O40" s="280">
        <v>17</v>
      </c>
      <c r="P40" s="81"/>
      <c r="Q40" s="279">
        <v>1461</v>
      </c>
      <c r="R40" s="80">
        <v>527</v>
      </c>
      <c r="S40" s="80">
        <v>41</v>
      </c>
      <c r="T40" s="280">
        <v>13</v>
      </c>
      <c r="U40" s="311">
        <v>1410</v>
      </c>
      <c r="V40" s="119">
        <v>641</v>
      </c>
      <c r="W40" s="119">
        <v>47</v>
      </c>
      <c r="X40" s="144">
        <v>21</v>
      </c>
      <c r="Y40" s="311">
        <v>1157</v>
      </c>
      <c r="Z40" s="119">
        <v>504</v>
      </c>
      <c r="AA40" s="119">
        <v>39</v>
      </c>
      <c r="AB40" s="144">
        <v>16</v>
      </c>
    </row>
    <row r="41" spans="1:28" ht="33" customHeight="1" x14ac:dyDescent="0.3">
      <c r="A41" s="275" t="s">
        <v>94</v>
      </c>
      <c r="B41" s="279">
        <v>5616</v>
      </c>
      <c r="C41" s="80">
        <v>1868</v>
      </c>
      <c r="D41" s="80">
        <v>221</v>
      </c>
      <c r="E41" s="280">
        <v>98</v>
      </c>
      <c r="F41" s="81"/>
      <c r="G41" s="279">
        <v>5910</v>
      </c>
      <c r="H41" s="80">
        <v>1990</v>
      </c>
      <c r="I41" s="80">
        <v>220</v>
      </c>
      <c r="J41" s="280">
        <v>105</v>
      </c>
      <c r="K41" s="81"/>
      <c r="L41" s="279">
        <v>6493</v>
      </c>
      <c r="M41" s="80">
        <v>2258</v>
      </c>
      <c r="N41" s="80">
        <v>235</v>
      </c>
      <c r="O41" s="280">
        <v>111</v>
      </c>
      <c r="P41" s="81"/>
      <c r="Q41" s="279">
        <v>6562</v>
      </c>
      <c r="R41" s="80">
        <v>2323</v>
      </c>
      <c r="S41" s="80">
        <v>218</v>
      </c>
      <c r="T41" s="280">
        <v>109</v>
      </c>
      <c r="U41" s="311">
        <v>6576</v>
      </c>
      <c r="V41" s="119">
        <v>2280</v>
      </c>
      <c r="W41" s="119">
        <v>202</v>
      </c>
      <c r="X41" s="144">
        <v>99</v>
      </c>
      <c r="Y41" s="311">
        <v>4968</v>
      </c>
      <c r="Z41" s="119">
        <v>1710</v>
      </c>
      <c r="AA41" s="119">
        <v>131</v>
      </c>
      <c r="AB41" s="144">
        <v>96</v>
      </c>
    </row>
    <row r="42" spans="1:28" ht="33" customHeight="1" x14ac:dyDescent="0.3">
      <c r="A42" s="275" t="s">
        <v>95</v>
      </c>
      <c r="B42" s="279">
        <v>3142</v>
      </c>
      <c r="C42" s="80">
        <v>1538</v>
      </c>
      <c r="D42" s="80">
        <v>177</v>
      </c>
      <c r="E42" s="280">
        <v>139</v>
      </c>
      <c r="F42" s="81"/>
      <c r="G42" s="279">
        <v>3243</v>
      </c>
      <c r="H42" s="80">
        <v>1551</v>
      </c>
      <c r="I42" s="80">
        <v>166</v>
      </c>
      <c r="J42" s="280">
        <v>185</v>
      </c>
      <c r="K42" s="81"/>
      <c r="L42" s="279">
        <v>3643</v>
      </c>
      <c r="M42" s="80">
        <v>1735</v>
      </c>
      <c r="N42" s="80">
        <v>156</v>
      </c>
      <c r="O42" s="280">
        <v>145</v>
      </c>
      <c r="P42" s="81"/>
      <c r="Q42" s="279">
        <v>3947</v>
      </c>
      <c r="R42" s="80">
        <v>1739</v>
      </c>
      <c r="S42" s="80">
        <v>154</v>
      </c>
      <c r="T42" s="280">
        <v>150</v>
      </c>
      <c r="U42" s="311">
        <v>3990</v>
      </c>
      <c r="V42" s="119">
        <v>1691</v>
      </c>
      <c r="W42" s="119">
        <v>168</v>
      </c>
      <c r="X42" s="144">
        <v>145</v>
      </c>
      <c r="Y42" s="311">
        <v>3254</v>
      </c>
      <c r="Z42" s="119">
        <v>1258</v>
      </c>
      <c r="AA42" s="119">
        <v>126</v>
      </c>
      <c r="AB42" s="144">
        <v>88</v>
      </c>
    </row>
    <row r="43" spans="1:28" ht="33" customHeight="1" x14ac:dyDescent="0.3">
      <c r="A43" s="275" t="s">
        <v>96</v>
      </c>
      <c r="B43" s="279">
        <v>177</v>
      </c>
      <c r="C43" s="80">
        <v>277</v>
      </c>
      <c r="D43" s="80">
        <v>10</v>
      </c>
      <c r="E43" s="280">
        <v>32</v>
      </c>
      <c r="F43" s="81"/>
      <c r="G43" s="279">
        <v>154</v>
      </c>
      <c r="H43" s="80">
        <v>251</v>
      </c>
      <c r="I43" s="80">
        <v>14</v>
      </c>
      <c r="J43" s="280">
        <v>50</v>
      </c>
      <c r="K43" s="81"/>
      <c r="L43" s="279">
        <v>153</v>
      </c>
      <c r="M43" s="80">
        <v>286</v>
      </c>
      <c r="N43" s="80">
        <v>8</v>
      </c>
      <c r="O43" s="280">
        <v>19</v>
      </c>
      <c r="P43" s="81"/>
      <c r="Q43" s="279">
        <v>178</v>
      </c>
      <c r="R43" s="80">
        <v>272</v>
      </c>
      <c r="S43" s="80">
        <v>9</v>
      </c>
      <c r="T43" s="280">
        <v>15</v>
      </c>
      <c r="U43" s="311">
        <v>163</v>
      </c>
      <c r="V43" s="119">
        <v>288</v>
      </c>
      <c r="W43" s="119">
        <v>8</v>
      </c>
      <c r="X43" s="144">
        <v>15</v>
      </c>
      <c r="Y43" s="311">
        <v>166</v>
      </c>
      <c r="Z43" s="119">
        <v>180</v>
      </c>
      <c r="AA43" s="119">
        <v>4</v>
      </c>
      <c r="AB43" s="144">
        <v>13</v>
      </c>
    </row>
    <row r="44" spans="1:28" ht="33" customHeight="1" thickBot="1" x14ac:dyDescent="0.35">
      <c r="A44" s="275" t="s">
        <v>59</v>
      </c>
      <c r="B44" s="279">
        <v>194</v>
      </c>
      <c r="C44" s="80">
        <v>434</v>
      </c>
      <c r="D44" s="80">
        <v>11</v>
      </c>
      <c r="E44" s="280">
        <v>25</v>
      </c>
      <c r="F44" s="81"/>
      <c r="G44" s="279">
        <v>174</v>
      </c>
      <c r="H44" s="80">
        <v>368</v>
      </c>
      <c r="I44" s="80">
        <v>16</v>
      </c>
      <c r="J44" s="280">
        <v>28</v>
      </c>
      <c r="K44" s="81"/>
      <c r="L44" s="279">
        <v>184</v>
      </c>
      <c r="M44" s="80">
        <v>399</v>
      </c>
      <c r="N44" s="80">
        <v>4</v>
      </c>
      <c r="O44" s="280">
        <v>5</v>
      </c>
      <c r="P44" s="81"/>
      <c r="Q44" s="279">
        <v>188</v>
      </c>
      <c r="R44" s="80">
        <v>373</v>
      </c>
      <c r="S44" s="80">
        <v>3</v>
      </c>
      <c r="T44" s="280">
        <v>7</v>
      </c>
      <c r="U44" s="312">
        <v>178</v>
      </c>
      <c r="V44" s="313">
        <v>342</v>
      </c>
      <c r="W44" s="313">
        <v>3</v>
      </c>
      <c r="X44" s="314">
        <v>5</v>
      </c>
      <c r="Y44" s="312">
        <v>114</v>
      </c>
      <c r="Z44" s="313">
        <v>193</v>
      </c>
      <c r="AA44" s="313">
        <v>1</v>
      </c>
      <c r="AB44" s="314">
        <v>0</v>
      </c>
    </row>
    <row r="45" spans="1:28" ht="22.5" customHeight="1" thickTop="1" thickBot="1" x14ac:dyDescent="0.35">
      <c r="A45" s="276" t="s">
        <v>17</v>
      </c>
      <c r="B45" s="281">
        <v>10357</v>
      </c>
      <c r="C45" s="82">
        <v>4653</v>
      </c>
      <c r="D45" s="82">
        <v>477</v>
      </c>
      <c r="E45" s="282">
        <v>322</v>
      </c>
      <c r="F45" s="83"/>
      <c r="G45" s="281">
        <v>10931</v>
      </c>
      <c r="H45" s="82">
        <v>4747</v>
      </c>
      <c r="I45" s="82">
        <v>467</v>
      </c>
      <c r="J45" s="282">
        <v>395</v>
      </c>
      <c r="K45" s="83"/>
      <c r="L45" s="281">
        <v>12062</v>
      </c>
      <c r="M45" s="82">
        <v>5402</v>
      </c>
      <c r="N45" s="82">
        <v>452</v>
      </c>
      <c r="O45" s="282">
        <v>315</v>
      </c>
      <c r="P45" s="83"/>
      <c r="Q45" s="281">
        <v>12514</v>
      </c>
      <c r="R45" s="82">
        <v>5386</v>
      </c>
      <c r="S45" s="82">
        <v>457</v>
      </c>
      <c r="T45" s="282">
        <v>308</v>
      </c>
      <c r="U45" s="315">
        <v>12527</v>
      </c>
      <c r="V45" s="316">
        <v>5424</v>
      </c>
      <c r="W45" s="316">
        <v>458</v>
      </c>
      <c r="X45" s="317">
        <v>291</v>
      </c>
      <c r="Y45" s="315">
        <v>9802</v>
      </c>
      <c r="Z45" s="316">
        <v>3975</v>
      </c>
      <c r="AA45" s="316">
        <v>325</v>
      </c>
      <c r="AB45" s="317">
        <v>220</v>
      </c>
    </row>
    <row r="47" spans="1:28" x14ac:dyDescent="0.3">
      <c r="A47" s="75" t="s">
        <v>97</v>
      </c>
    </row>
    <row r="48" spans="1:28" ht="18" x14ac:dyDescent="0.3">
      <c r="A48" s="6"/>
      <c r="K48" s="20"/>
      <c r="S48" s="10"/>
    </row>
    <row r="49" spans="1:38" x14ac:dyDescent="0.3">
      <c r="A49" s="6"/>
      <c r="K49" s="20"/>
    </row>
    <row r="54" spans="1:38" x14ac:dyDescent="0.3">
      <c r="A54" s="4" t="s">
        <v>484</v>
      </c>
    </row>
    <row r="55" spans="1:38" ht="14.5" thickBot="1" x14ac:dyDescent="0.35">
      <c r="N55" s="6"/>
    </row>
    <row r="56" spans="1:38" ht="14.25" customHeight="1" thickTop="1" x14ac:dyDescent="0.3">
      <c r="A56" s="714" t="s">
        <v>98</v>
      </c>
      <c r="B56" s="675" t="s">
        <v>65</v>
      </c>
      <c r="C56" s="677"/>
      <c r="D56" s="677"/>
      <c r="E56" s="677"/>
      <c r="F56" s="677"/>
      <c r="G56" s="676"/>
      <c r="H56" s="696" t="s">
        <v>66</v>
      </c>
      <c r="I56" s="677"/>
      <c r="J56" s="677"/>
      <c r="K56" s="677"/>
      <c r="L56" s="677"/>
      <c r="M56" s="676"/>
      <c r="N56" s="14"/>
      <c r="O56" s="693"/>
      <c r="P56" s="693"/>
      <c r="Q56" s="693"/>
      <c r="R56" s="693"/>
      <c r="S56" s="693"/>
      <c r="T56" s="693"/>
      <c r="U56" s="87"/>
      <c r="V56" s="15"/>
      <c r="W56" s="693"/>
      <c r="X56" s="693"/>
      <c r="Y56" s="693"/>
      <c r="Z56" s="693"/>
      <c r="AA56" s="693"/>
      <c r="AB56" s="693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4.25" customHeight="1" x14ac:dyDescent="0.3">
      <c r="A57" s="708"/>
      <c r="B57" s="701" t="s">
        <v>19</v>
      </c>
      <c r="C57" s="702"/>
      <c r="D57" s="703"/>
      <c r="E57" s="690" t="s">
        <v>20</v>
      </c>
      <c r="F57" s="690"/>
      <c r="G57" s="691"/>
      <c r="H57" s="701" t="s">
        <v>19</v>
      </c>
      <c r="I57" s="702"/>
      <c r="J57" s="703"/>
      <c r="K57" s="690" t="s">
        <v>20</v>
      </c>
      <c r="L57" s="690"/>
      <c r="M57" s="691"/>
      <c r="N57" s="14"/>
      <c r="O57" s="694"/>
      <c r="P57" s="694"/>
      <c r="Q57" s="694"/>
      <c r="R57" s="695"/>
      <c r="S57" s="695"/>
      <c r="T57" s="695"/>
      <c r="U57" s="88"/>
      <c r="V57" s="15"/>
      <c r="W57" s="694"/>
      <c r="X57" s="694"/>
      <c r="Y57" s="694"/>
      <c r="Z57" s="695"/>
      <c r="AA57" s="695"/>
      <c r="AB57" s="695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38.25" customHeight="1" x14ac:dyDescent="0.3">
      <c r="A58" s="708"/>
      <c r="B58" s="309" t="s">
        <v>21</v>
      </c>
      <c r="C58" s="295" t="s">
        <v>22</v>
      </c>
      <c r="D58" s="295" t="s">
        <v>23</v>
      </c>
      <c r="E58" s="295" t="s">
        <v>21</v>
      </c>
      <c r="F58" s="295" t="s">
        <v>24</v>
      </c>
      <c r="G58" s="310" t="s">
        <v>23</v>
      </c>
      <c r="H58" s="296" t="s">
        <v>21</v>
      </c>
      <c r="I58" s="295" t="s">
        <v>22</v>
      </c>
      <c r="J58" s="295" t="s">
        <v>23</v>
      </c>
      <c r="K58" s="295" t="s">
        <v>21</v>
      </c>
      <c r="L58" s="295" t="s">
        <v>24</v>
      </c>
      <c r="M58" s="310" t="s">
        <v>23</v>
      </c>
      <c r="N58" s="5"/>
      <c r="O58" s="71"/>
      <c r="P58" s="71"/>
      <c r="Q58" s="17"/>
      <c r="R58" s="71"/>
      <c r="S58" s="71"/>
      <c r="T58" s="17"/>
      <c r="U58" s="17"/>
      <c r="V58" s="15"/>
      <c r="W58" s="71"/>
      <c r="X58" s="71"/>
      <c r="Y58" s="17"/>
      <c r="Z58" s="71"/>
      <c r="AA58" s="71"/>
      <c r="AB58" s="17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26" x14ac:dyDescent="0.3">
      <c r="A59" s="318" t="s">
        <v>126</v>
      </c>
      <c r="B59" s="319">
        <v>0</v>
      </c>
      <c r="C59" s="85">
        <v>0</v>
      </c>
      <c r="D59" s="320">
        <v>0</v>
      </c>
      <c r="E59" s="85">
        <v>0</v>
      </c>
      <c r="F59" s="85">
        <v>0</v>
      </c>
      <c r="G59" s="321">
        <v>0</v>
      </c>
      <c r="H59" s="322">
        <v>4</v>
      </c>
      <c r="I59" s="85">
        <v>102</v>
      </c>
      <c r="J59" s="320">
        <v>25.5</v>
      </c>
      <c r="K59" s="85">
        <v>0</v>
      </c>
      <c r="L59" s="85">
        <v>0</v>
      </c>
      <c r="M59" s="321">
        <v>0</v>
      </c>
      <c r="N59" s="5"/>
      <c r="O59" s="18"/>
      <c r="P59" s="18"/>
      <c r="Q59" s="19"/>
      <c r="R59" s="18"/>
      <c r="S59" s="18"/>
      <c r="T59" s="19"/>
      <c r="U59" s="19"/>
      <c r="V59" s="15"/>
      <c r="W59" s="18"/>
      <c r="X59" s="18"/>
      <c r="Y59" s="19"/>
      <c r="Z59" s="18"/>
      <c r="AA59" s="18"/>
      <c r="AB59" s="19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x14ac:dyDescent="0.3">
      <c r="A60" s="318" t="s">
        <v>127</v>
      </c>
      <c r="B60" s="319">
        <v>1565</v>
      </c>
      <c r="C60" s="85">
        <v>15791</v>
      </c>
      <c r="D60" s="320">
        <v>10.090095846645367</v>
      </c>
      <c r="E60" s="85">
        <v>0</v>
      </c>
      <c r="F60" s="85">
        <v>0</v>
      </c>
      <c r="G60" s="321">
        <v>0</v>
      </c>
      <c r="H60" s="322">
        <v>5399</v>
      </c>
      <c r="I60" s="85">
        <v>53453</v>
      </c>
      <c r="J60" s="320">
        <v>9.9005371365067614</v>
      </c>
      <c r="K60" s="85">
        <v>2</v>
      </c>
      <c r="L60" s="85">
        <v>14</v>
      </c>
      <c r="M60" s="321">
        <v>7</v>
      </c>
      <c r="N60" s="5"/>
      <c r="O60" s="18"/>
      <c r="P60" s="18"/>
      <c r="Q60" s="19"/>
      <c r="R60" s="18"/>
      <c r="S60" s="18"/>
      <c r="T60" s="19"/>
      <c r="U60" s="19"/>
      <c r="V60" s="15"/>
      <c r="W60" s="18"/>
      <c r="X60" s="18"/>
      <c r="Y60" s="19"/>
      <c r="Z60" s="18"/>
      <c r="AA60" s="18"/>
      <c r="AB60" s="19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39" x14ac:dyDescent="0.3">
      <c r="A61" s="318" t="s">
        <v>128</v>
      </c>
      <c r="B61" s="319">
        <v>87</v>
      </c>
      <c r="C61" s="85">
        <v>818</v>
      </c>
      <c r="D61" s="320">
        <v>9.4022988505747129</v>
      </c>
      <c r="E61" s="85">
        <v>69</v>
      </c>
      <c r="F61" s="85">
        <v>605</v>
      </c>
      <c r="G61" s="321">
        <v>8.7681159420289863</v>
      </c>
      <c r="H61" s="322">
        <v>230</v>
      </c>
      <c r="I61" s="85">
        <v>2552</v>
      </c>
      <c r="J61" s="320">
        <v>11.095652173913043</v>
      </c>
      <c r="K61" s="85">
        <v>40</v>
      </c>
      <c r="L61" s="85">
        <v>239</v>
      </c>
      <c r="M61" s="321">
        <v>5.9749999999999996</v>
      </c>
      <c r="N61" s="5"/>
      <c r="O61" s="18"/>
      <c r="P61" s="18"/>
      <c r="Q61" s="19"/>
      <c r="R61" s="18"/>
      <c r="S61" s="18"/>
      <c r="T61" s="19"/>
      <c r="U61" s="19"/>
      <c r="V61" s="15"/>
      <c r="W61" s="18"/>
      <c r="X61" s="18"/>
      <c r="Y61" s="19"/>
      <c r="Z61" s="18"/>
      <c r="AA61" s="18"/>
      <c r="AB61" s="19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39" x14ac:dyDescent="0.3">
      <c r="A62" s="318" t="s">
        <v>129</v>
      </c>
      <c r="B62" s="319">
        <v>174</v>
      </c>
      <c r="C62" s="85">
        <v>1493</v>
      </c>
      <c r="D62" s="320">
        <v>8.5804597701149419</v>
      </c>
      <c r="E62" s="85">
        <v>204</v>
      </c>
      <c r="F62" s="85">
        <v>920</v>
      </c>
      <c r="G62" s="321">
        <v>4.5098039215686274</v>
      </c>
      <c r="H62" s="322">
        <v>331</v>
      </c>
      <c r="I62" s="85">
        <v>5455</v>
      </c>
      <c r="J62" s="320">
        <v>16.48036253776435</v>
      </c>
      <c r="K62" s="85">
        <v>81</v>
      </c>
      <c r="L62" s="85">
        <v>659</v>
      </c>
      <c r="M62" s="321">
        <v>8.1358024691358022</v>
      </c>
      <c r="N62" s="5"/>
      <c r="O62" s="18"/>
      <c r="P62" s="18"/>
      <c r="Q62" s="19"/>
      <c r="R62" s="18"/>
      <c r="S62" s="18"/>
      <c r="T62" s="19"/>
      <c r="U62" s="19"/>
      <c r="V62" s="15"/>
      <c r="W62" s="18"/>
      <c r="X62" s="18"/>
      <c r="Y62" s="19"/>
      <c r="Z62" s="18"/>
      <c r="AA62" s="18"/>
      <c r="AB62" s="19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26" x14ac:dyDescent="0.3">
      <c r="A63" s="318" t="s">
        <v>130</v>
      </c>
      <c r="B63" s="319">
        <v>83</v>
      </c>
      <c r="C63" s="85">
        <v>1645</v>
      </c>
      <c r="D63" s="320">
        <v>19.819277108433734</v>
      </c>
      <c r="E63" s="85">
        <v>0</v>
      </c>
      <c r="F63" s="85">
        <v>0</v>
      </c>
      <c r="G63" s="321">
        <v>0</v>
      </c>
      <c r="H63" s="322">
        <v>570</v>
      </c>
      <c r="I63" s="85">
        <v>6498</v>
      </c>
      <c r="J63" s="320">
        <v>11.4</v>
      </c>
      <c r="K63" s="85">
        <v>0</v>
      </c>
      <c r="L63" s="85">
        <v>0</v>
      </c>
      <c r="M63" s="321">
        <v>0</v>
      </c>
      <c r="N63" s="5"/>
      <c r="O63" s="18"/>
      <c r="P63" s="18"/>
      <c r="Q63" s="19"/>
      <c r="R63" s="18"/>
      <c r="S63" s="18"/>
      <c r="T63" s="19"/>
      <c r="U63" s="19"/>
      <c r="V63" s="15"/>
      <c r="W63" s="18"/>
      <c r="X63" s="18"/>
      <c r="Y63" s="19"/>
      <c r="Z63" s="18"/>
      <c r="AA63" s="18"/>
      <c r="AB63" s="19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39" x14ac:dyDescent="0.3">
      <c r="A64" s="318" t="s">
        <v>131</v>
      </c>
      <c r="B64" s="319">
        <v>4</v>
      </c>
      <c r="C64" s="85">
        <v>87</v>
      </c>
      <c r="D64" s="320">
        <v>21.75</v>
      </c>
      <c r="E64" s="85">
        <v>0</v>
      </c>
      <c r="F64" s="85">
        <v>0</v>
      </c>
      <c r="G64" s="321">
        <v>0</v>
      </c>
      <c r="H64" s="322">
        <v>32</v>
      </c>
      <c r="I64" s="85">
        <v>396</v>
      </c>
      <c r="J64" s="320">
        <v>12.375</v>
      </c>
      <c r="K64" s="85">
        <v>0</v>
      </c>
      <c r="L64" s="85">
        <v>0</v>
      </c>
      <c r="M64" s="321">
        <v>0</v>
      </c>
      <c r="N64" s="5"/>
      <c r="O64" s="18"/>
      <c r="P64" s="18"/>
      <c r="Q64" s="19"/>
      <c r="R64" s="18"/>
      <c r="S64" s="18"/>
      <c r="T64" s="19"/>
      <c r="U64" s="19"/>
      <c r="V64" s="15"/>
      <c r="W64" s="18"/>
      <c r="X64" s="18"/>
      <c r="Y64" s="19"/>
      <c r="Z64" s="18"/>
      <c r="AA64" s="18"/>
      <c r="AB64" s="19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39" x14ac:dyDescent="0.3">
      <c r="A65" s="318" t="s">
        <v>132</v>
      </c>
      <c r="B65" s="319">
        <v>0</v>
      </c>
      <c r="C65" s="85">
        <v>0</v>
      </c>
      <c r="D65" s="320">
        <v>0</v>
      </c>
      <c r="E65" s="85">
        <v>0</v>
      </c>
      <c r="F65" s="85">
        <v>0</v>
      </c>
      <c r="G65" s="321">
        <v>0</v>
      </c>
      <c r="H65" s="322">
        <v>1</v>
      </c>
      <c r="I65" s="85">
        <v>3</v>
      </c>
      <c r="J65" s="320">
        <v>3</v>
      </c>
      <c r="K65" s="85">
        <v>0</v>
      </c>
      <c r="L65" s="85">
        <v>0</v>
      </c>
      <c r="M65" s="321">
        <v>0</v>
      </c>
      <c r="N65" s="5"/>
      <c r="O65" s="18"/>
      <c r="P65" s="18"/>
      <c r="Q65" s="19"/>
      <c r="R65" s="18"/>
      <c r="S65" s="18"/>
      <c r="T65" s="19"/>
      <c r="U65" s="19"/>
      <c r="V65" s="15"/>
      <c r="W65" s="18"/>
      <c r="X65" s="18"/>
      <c r="Y65" s="19"/>
      <c r="Z65" s="18"/>
      <c r="AA65" s="18"/>
      <c r="AB65" s="19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39" x14ac:dyDescent="0.3">
      <c r="A66" s="318" t="s">
        <v>133</v>
      </c>
      <c r="B66" s="319">
        <v>17</v>
      </c>
      <c r="C66" s="85">
        <v>440</v>
      </c>
      <c r="D66" s="320">
        <v>25.882352941176471</v>
      </c>
      <c r="E66" s="85">
        <v>0</v>
      </c>
      <c r="F66" s="85">
        <v>0</v>
      </c>
      <c r="G66" s="321">
        <v>0</v>
      </c>
      <c r="H66" s="322">
        <v>45</v>
      </c>
      <c r="I66" s="85">
        <v>952</v>
      </c>
      <c r="J66" s="320">
        <v>21.155555555555555</v>
      </c>
      <c r="K66" s="85">
        <v>0</v>
      </c>
      <c r="L66" s="85">
        <v>0</v>
      </c>
      <c r="M66" s="321">
        <v>0</v>
      </c>
      <c r="N66" s="5"/>
      <c r="O66" s="18"/>
      <c r="P66" s="18"/>
      <c r="Q66" s="19"/>
      <c r="R66" s="18"/>
      <c r="S66" s="18"/>
      <c r="T66" s="19"/>
      <c r="U66" s="19"/>
      <c r="V66" s="15"/>
      <c r="W66" s="18"/>
      <c r="X66" s="18"/>
      <c r="Y66" s="19"/>
      <c r="Z66" s="18"/>
      <c r="AA66" s="18"/>
      <c r="AB66" s="19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x14ac:dyDescent="0.3">
      <c r="A67" s="318" t="s">
        <v>134</v>
      </c>
      <c r="B67" s="319">
        <v>16</v>
      </c>
      <c r="C67" s="85">
        <v>138</v>
      </c>
      <c r="D67" s="320">
        <v>8.625</v>
      </c>
      <c r="E67" s="85">
        <v>0</v>
      </c>
      <c r="F67" s="85">
        <v>0</v>
      </c>
      <c r="G67" s="321">
        <v>0</v>
      </c>
      <c r="H67" s="322">
        <v>48</v>
      </c>
      <c r="I67" s="85">
        <v>573</v>
      </c>
      <c r="J67" s="320">
        <v>11.9375</v>
      </c>
      <c r="K67" s="85">
        <v>0</v>
      </c>
      <c r="L67" s="85">
        <v>0</v>
      </c>
      <c r="M67" s="321">
        <v>0</v>
      </c>
      <c r="N67" s="5"/>
      <c r="O67" s="18"/>
      <c r="P67" s="18"/>
      <c r="Q67" s="19"/>
      <c r="R67" s="18"/>
      <c r="S67" s="18"/>
      <c r="T67" s="19"/>
      <c r="U67" s="19"/>
      <c r="V67" s="15"/>
      <c r="W67" s="18"/>
      <c r="X67" s="18"/>
      <c r="Y67" s="19"/>
      <c r="Z67" s="18"/>
      <c r="AA67" s="18"/>
      <c r="AB67" s="19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39" x14ac:dyDescent="0.3">
      <c r="A68" s="318" t="s">
        <v>135</v>
      </c>
      <c r="B68" s="319">
        <v>3</v>
      </c>
      <c r="C68" s="85">
        <v>27</v>
      </c>
      <c r="D68" s="320">
        <v>9</v>
      </c>
      <c r="E68" s="85">
        <v>0</v>
      </c>
      <c r="F68" s="85">
        <v>0</v>
      </c>
      <c r="G68" s="321">
        <v>0</v>
      </c>
      <c r="H68" s="322">
        <v>15</v>
      </c>
      <c r="I68" s="85">
        <v>206</v>
      </c>
      <c r="J68" s="320">
        <v>13.733333333333333</v>
      </c>
      <c r="K68" s="85">
        <v>0</v>
      </c>
      <c r="L68" s="85">
        <v>0</v>
      </c>
      <c r="M68" s="321">
        <v>0</v>
      </c>
      <c r="N68" s="5"/>
      <c r="O68" s="18"/>
      <c r="P68" s="18"/>
      <c r="Q68" s="19"/>
      <c r="R68" s="18"/>
      <c r="S68" s="18"/>
      <c r="T68" s="19"/>
      <c r="U68" s="19"/>
      <c r="V68" s="15"/>
      <c r="W68" s="18"/>
      <c r="X68" s="18"/>
      <c r="Y68" s="19"/>
      <c r="Z68" s="18"/>
      <c r="AA68" s="18"/>
      <c r="AB68" s="19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39" x14ac:dyDescent="0.3">
      <c r="A69" s="318" t="s">
        <v>136</v>
      </c>
      <c r="B69" s="319">
        <v>88</v>
      </c>
      <c r="C69" s="85">
        <v>872</v>
      </c>
      <c r="D69" s="320">
        <v>9.9090909090909083</v>
      </c>
      <c r="E69" s="85">
        <v>0</v>
      </c>
      <c r="F69" s="85">
        <v>0</v>
      </c>
      <c r="G69" s="321">
        <v>0</v>
      </c>
      <c r="H69" s="322">
        <v>156</v>
      </c>
      <c r="I69" s="85">
        <v>1838</v>
      </c>
      <c r="J69" s="320">
        <v>11.782051282051283</v>
      </c>
      <c r="K69" s="85">
        <v>2</v>
      </c>
      <c r="L69" s="85">
        <v>10</v>
      </c>
      <c r="M69" s="321">
        <v>5</v>
      </c>
      <c r="N69" s="5"/>
      <c r="O69" s="18"/>
      <c r="P69" s="18"/>
      <c r="Q69" s="19"/>
      <c r="R69" s="18"/>
      <c r="S69" s="18"/>
      <c r="T69" s="19"/>
      <c r="U69" s="19"/>
      <c r="V69" s="15"/>
      <c r="W69" s="18"/>
      <c r="X69" s="18"/>
      <c r="Y69" s="19"/>
      <c r="Z69" s="18"/>
      <c r="AA69" s="18"/>
      <c r="AB69" s="19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x14ac:dyDescent="0.3">
      <c r="A70" s="318" t="s">
        <v>137</v>
      </c>
      <c r="B70" s="319">
        <v>66</v>
      </c>
      <c r="C70" s="85">
        <v>761</v>
      </c>
      <c r="D70" s="320">
        <v>11.530303030303031</v>
      </c>
      <c r="E70" s="85">
        <v>0</v>
      </c>
      <c r="F70" s="85">
        <v>0</v>
      </c>
      <c r="G70" s="321">
        <v>0</v>
      </c>
      <c r="H70" s="322">
        <v>267</v>
      </c>
      <c r="I70" s="85">
        <v>2961</v>
      </c>
      <c r="J70" s="320">
        <v>11.089887640449438</v>
      </c>
      <c r="K70" s="85">
        <v>0</v>
      </c>
      <c r="L70" s="85">
        <v>0</v>
      </c>
      <c r="M70" s="321">
        <v>0</v>
      </c>
      <c r="N70" s="5"/>
      <c r="O70" s="18"/>
      <c r="P70" s="18"/>
      <c r="Q70" s="19"/>
      <c r="R70" s="18"/>
      <c r="S70" s="18"/>
      <c r="T70" s="19"/>
      <c r="U70" s="19"/>
      <c r="V70" s="15"/>
      <c r="W70" s="18"/>
      <c r="X70" s="18"/>
      <c r="Y70" s="19"/>
      <c r="Z70" s="18"/>
      <c r="AA70" s="18"/>
      <c r="AB70" s="19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14.5" thickBot="1" x14ac:dyDescent="0.35">
      <c r="A71" s="323" t="s">
        <v>99</v>
      </c>
      <c r="B71" s="324">
        <v>96</v>
      </c>
      <c r="C71" s="325">
        <v>1114</v>
      </c>
      <c r="D71" s="326">
        <v>11.604166666666666</v>
      </c>
      <c r="E71" s="325">
        <v>11</v>
      </c>
      <c r="F71" s="325">
        <v>72</v>
      </c>
      <c r="G71" s="327">
        <v>6.5454545454545459</v>
      </c>
      <c r="H71" s="328">
        <v>544</v>
      </c>
      <c r="I71" s="325">
        <v>6367</v>
      </c>
      <c r="J71" s="326">
        <v>11.704044117647058</v>
      </c>
      <c r="K71" s="325">
        <v>9</v>
      </c>
      <c r="L71" s="325">
        <v>111</v>
      </c>
      <c r="M71" s="327">
        <v>12.333333333333334</v>
      </c>
      <c r="N71" s="5"/>
      <c r="O71" s="18"/>
      <c r="P71" s="18"/>
      <c r="Q71" s="19"/>
      <c r="R71" s="18"/>
      <c r="S71" s="18"/>
      <c r="T71" s="19"/>
      <c r="U71" s="19"/>
      <c r="V71" s="15"/>
      <c r="W71" s="18"/>
      <c r="X71" s="18"/>
      <c r="Y71" s="19"/>
      <c r="Z71" s="18"/>
      <c r="AA71" s="18"/>
      <c r="AB71" s="19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5" thickTop="1" thickBot="1" x14ac:dyDescent="0.35">
      <c r="A72" s="329" t="s">
        <v>17</v>
      </c>
      <c r="B72" s="330">
        <v>2199</v>
      </c>
      <c r="C72" s="331">
        <v>23186</v>
      </c>
      <c r="D72" s="332">
        <v>10.543883583447021</v>
      </c>
      <c r="E72" s="331">
        <v>284</v>
      </c>
      <c r="F72" s="331">
        <v>1597</v>
      </c>
      <c r="G72" s="333">
        <v>5.623239436619718</v>
      </c>
      <c r="H72" s="334">
        <v>7642</v>
      </c>
      <c r="I72" s="331">
        <v>81356</v>
      </c>
      <c r="J72" s="332">
        <v>10.64590421355666</v>
      </c>
      <c r="K72" s="331">
        <v>134</v>
      </c>
      <c r="L72" s="331">
        <v>1033</v>
      </c>
      <c r="M72" s="333">
        <v>7.7089552238805972</v>
      </c>
      <c r="N72" s="5"/>
      <c r="O72" s="18"/>
      <c r="P72" s="18"/>
      <c r="Q72" s="19"/>
      <c r="R72" s="18"/>
      <c r="S72" s="18"/>
      <c r="T72" s="19"/>
      <c r="U72" s="19"/>
      <c r="V72" s="15"/>
      <c r="W72" s="18"/>
      <c r="X72" s="18"/>
      <c r="Y72" s="19"/>
      <c r="Z72" s="18"/>
      <c r="AA72" s="18"/>
      <c r="AB72" s="19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0.75" customHeight="1" thickBot="1" x14ac:dyDescent="0.35">
      <c r="A73" s="335"/>
      <c r="B73" s="335"/>
      <c r="C73" s="86"/>
      <c r="D73" s="86"/>
      <c r="E73" s="86"/>
      <c r="F73" s="86"/>
      <c r="G73" s="336"/>
      <c r="H73" s="86"/>
      <c r="I73" s="86"/>
      <c r="J73" s="86"/>
      <c r="K73" s="86"/>
      <c r="L73" s="86"/>
      <c r="M73" s="336"/>
    </row>
    <row r="74" spans="1:38" ht="14.25" customHeight="1" x14ac:dyDescent="0.3">
      <c r="A74" s="707" t="s">
        <v>98</v>
      </c>
      <c r="B74" s="709" t="s">
        <v>67</v>
      </c>
      <c r="C74" s="698"/>
      <c r="D74" s="698"/>
      <c r="E74" s="698"/>
      <c r="F74" s="698"/>
      <c r="G74" s="710"/>
      <c r="H74" s="711" t="s">
        <v>68</v>
      </c>
      <c r="I74" s="698"/>
      <c r="J74" s="698"/>
      <c r="K74" s="698"/>
      <c r="L74" s="698"/>
      <c r="M74" s="710"/>
    </row>
    <row r="75" spans="1:38" ht="14.25" customHeight="1" x14ac:dyDescent="0.3">
      <c r="A75" s="708"/>
      <c r="B75" s="708" t="s">
        <v>19</v>
      </c>
      <c r="C75" s="712"/>
      <c r="D75" s="713"/>
      <c r="E75" s="690" t="s">
        <v>20</v>
      </c>
      <c r="F75" s="690"/>
      <c r="G75" s="691"/>
      <c r="H75" s="708" t="s">
        <v>19</v>
      </c>
      <c r="I75" s="712"/>
      <c r="J75" s="713"/>
      <c r="K75" s="690" t="s">
        <v>20</v>
      </c>
      <c r="L75" s="690"/>
      <c r="M75" s="691"/>
    </row>
    <row r="76" spans="1:38" ht="26" x14ac:dyDescent="0.3">
      <c r="A76" s="708"/>
      <c r="B76" s="309" t="s">
        <v>21</v>
      </c>
      <c r="C76" s="295" t="s">
        <v>22</v>
      </c>
      <c r="D76" s="295" t="s">
        <v>23</v>
      </c>
      <c r="E76" s="295" t="s">
        <v>21</v>
      </c>
      <c r="F76" s="295" t="s">
        <v>24</v>
      </c>
      <c r="G76" s="310" t="s">
        <v>23</v>
      </c>
      <c r="H76" s="296" t="s">
        <v>21</v>
      </c>
      <c r="I76" s="295" t="s">
        <v>22</v>
      </c>
      <c r="J76" s="295" t="s">
        <v>23</v>
      </c>
      <c r="K76" s="295" t="s">
        <v>21</v>
      </c>
      <c r="L76" s="295" t="s">
        <v>24</v>
      </c>
      <c r="M76" s="310" t="s">
        <v>23</v>
      </c>
    </row>
    <row r="77" spans="1:38" ht="26" x14ac:dyDescent="0.3">
      <c r="A77" s="318" t="s">
        <v>126</v>
      </c>
      <c r="B77" s="319">
        <v>0</v>
      </c>
      <c r="C77" s="85">
        <v>0</v>
      </c>
      <c r="D77" s="320">
        <v>0</v>
      </c>
      <c r="E77" s="85">
        <v>0</v>
      </c>
      <c r="F77" s="85">
        <v>0</v>
      </c>
      <c r="G77" s="321">
        <v>0</v>
      </c>
      <c r="H77" s="322">
        <v>0</v>
      </c>
      <c r="I77" s="85">
        <v>0</v>
      </c>
      <c r="J77" s="320">
        <v>0</v>
      </c>
      <c r="K77" s="85">
        <v>0</v>
      </c>
      <c r="L77" s="85">
        <v>0</v>
      </c>
      <c r="M77" s="321">
        <v>0</v>
      </c>
    </row>
    <row r="78" spans="1:38" x14ac:dyDescent="0.3">
      <c r="A78" s="318" t="s">
        <v>127</v>
      </c>
      <c r="B78" s="319">
        <v>159</v>
      </c>
      <c r="C78" s="85">
        <v>1612</v>
      </c>
      <c r="D78" s="320">
        <v>10.138364779874214</v>
      </c>
      <c r="E78" s="85">
        <v>0</v>
      </c>
      <c r="F78" s="85">
        <v>0</v>
      </c>
      <c r="G78" s="321">
        <v>0</v>
      </c>
      <c r="H78" s="322">
        <v>264</v>
      </c>
      <c r="I78" s="85">
        <v>3923</v>
      </c>
      <c r="J78" s="320">
        <v>14.859848484848484</v>
      </c>
      <c r="K78" s="85">
        <v>0</v>
      </c>
      <c r="L78" s="85">
        <v>0</v>
      </c>
      <c r="M78" s="321">
        <v>0</v>
      </c>
    </row>
    <row r="79" spans="1:38" ht="39" x14ac:dyDescent="0.3">
      <c r="A79" s="318" t="s">
        <v>128</v>
      </c>
      <c r="B79" s="319">
        <v>459</v>
      </c>
      <c r="C79" s="85">
        <v>4078</v>
      </c>
      <c r="D79" s="320">
        <v>8.8845315904139426</v>
      </c>
      <c r="E79" s="85">
        <v>81</v>
      </c>
      <c r="F79" s="85">
        <v>420</v>
      </c>
      <c r="G79" s="321">
        <v>5.1851851851851851</v>
      </c>
      <c r="H79" s="322">
        <v>1589</v>
      </c>
      <c r="I79" s="85">
        <v>26591</v>
      </c>
      <c r="J79" s="320">
        <v>16.734424166142229</v>
      </c>
      <c r="K79" s="85">
        <v>35</v>
      </c>
      <c r="L79" s="85">
        <v>285</v>
      </c>
      <c r="M79" s="321">
        <v>8.1428571428571423</v>
      </c>
    </row>
    <row r="80" spans="1:38" ht="39" x14ac:dyDescent="0.3">
      <c r="A80" s="318" t="s">
        <v>129</v>
      </c>
      <c r="B80" s="319">
        <v>81</v>
      </c>
      <c r="C80" s="85">
        <v>812</v>
      </c>
      <c r="D80" s="320">
        <v>10.024691358024691</v>
      </c>
      <c r="E80" s="85">
        <v>8</v>
      </c>
      <c r="F80" s="85">
        <v>18</v>
      </c>
      <c r="G80" s="321">
        <v>2.25</v>
      </c>
      <c r="H80" s="322">
        <v>10</v>
      </c>
      <c r="I80" s="85">
        <v>118</v>
      </c>
      <c r="J80" s="320">
        <v>11.8</v>
      </c>
      <c r="K80" s="85">
        <v>0</v>
      </c>
      <c r="L80" s="85">
        <v>0</v>
      </c>
      <c r="M80" s="321">
        <v>0</v>
      </c>
    </row>
    <row r="81" spans="1:13" ht="26" x14ac:dyDescent="0.3">
      <c r="A81" s="318" t="s">
        <v>130</v>
      </c>
      <c r="B81" s="319">
        <v>42</v>
      </c>
      <c r="C81" s="85">
        <v>963</v>
      </c>
      <c r="D81" s="320">
        <v>22.928571428571427</v>
      </c>
      <c r="E81" s="85">
        <v>0</v>
      </c>
      <c r="F81" s="85">
        <v>0</v>
      </c>
      <c r="G81" s="321">
        <v>0</v>
      </c>
      <c r="H81" s="322">
        <v>265</v>
      </c>
      <c r="I81" s="85">
        <v>4972</v>
      </c>
      <c r="J81" s="320">
        <v>18.762264150943395</v>
      </c>
      <c r="K81" s="85">
        <v>0</v>
      </c>
      <c r="L81" s="85">
        <v>0</v>
      </c>
      <c r="M81" s="321">
        <v>0</v>
      </c>
    </row>
    <row r="82" spans="1:13" ht="39" x14ac:dyDescent="0.3">
      <c r="A82" s="318" t="s">
        <v>131</v>
      </c>
      <c r="B82" s="319">
        <v>0</v>
      </c>
      <c r="C82" s="85">
        <v>0</v>
      </c>
      <c r="D82" s="320">
        <v>0</v>
      </c>
      <c r="E82" s="85">
        <v>0</v>
      </c>
      <c r="F82" s="85">
        <v>0</v>
      </c>
      <c r="G82" s="321">
        <v>0</v>
      </c>
      <c r="H82" s="322">
        <v>0</v>
      </c>
      <c r="I82" s="85">
        <v>0</v>
      </c>
      <c r="J82" s="320">
        <v>0</v>
      </c>
      <c r="K82" s="85">
        <v>0</v>
      </c>
      <c r="L82" s="85">
        <v>0</v>
      </c>
      <c r="M82" s="321">
        <v>0</v>
      </c>
    </row>
    <row r="83" spans="1:13" ht="39" x14ac:dyDescent="0.3">
      <c r="A83" s="318" t="s">
        <v>132</v>
      </c>
      <c r="B83" s="319">
        <v>0</v>
      </c>
      <c r="C83" s="85">
        <v>0</v>
      </c>
      <c r="D83" s="320">
        <v>0</v>
      </c>
      <c r="E83" s="85">
        <v>0</v>
      </c>
      <c r="F83" s="85">
        <v>0</v>
      </c>
      <c r="G83" s="321">
        <v>0</v>
      </c>
      <c r="H83" s="322">
        <v>0</v>
      </c>
      <c r="I83" s="85">
        <v>0</v>
      </c>
      <c r="J83" s="320">
        <v>0</v>
      </c>
      <c r="K83" s="85">
        <v>0</v>
      </c>
      <c r="L83" s="85">
        <v>0</v>
      </c>
      <c r="M83" s="321">
        <v>0</v>
      </c>
    </row>
    <row r="84" spans="1:13" ht="39" x14ac:dyDescent="0.3">
      <c r="A84" s="318" t="s">
        <v>133</v>
      </c>
      <c r="B84" s="319">
        <v>8</v>
      </c>
      <c r="C84" s="85">
        <v>187</v>
      </c>
      <c r="D84" s="320">
        <v>23.375</v>
      </c>
      <c r="E84" s="85">
        <v>0</v>
      </c>
      <c r="F84" s="85">
        <v>0</v>
      </c>
      <c r="G84" s="321">
        <v>0</v>
      </c>
      <c r="H84" s="322">
        <v>558</v>
      </c>
      <c r="I84" s="85">
        <v>13104</v>
      </c>
      <c r="J84" s="320">
        <v>23.483870967741936</v>
      </c>
      <c r="K84" s="85">
        <v>1</v>
      </c>
      <c r="L84" s="85">
        <v>28</v>
      </c>
      <c r="M84" s="321">
        <v>28</v>
      </c>
    </row>
    <row r="85" spans="1:13" x14ac:dyDescent="0.3">
      <c r="A85" s="318" t="s">
        <v>134</v>
      </c>
      <c r="B85" s="319">
        <v>0</v>
      </c>
      <c r="C85" s="85">
        <v>0</v>
      </c>
      <c r="D85" s="320">
        <v>0</v>
      </c>
      <c r="E85" s="85">
        <v>0</v>
      </c>
      <c r="F85" s="85">
        <v>0</v>
      </c>
      <c r="G85" s="321">
        <v>0</v>
      </c>
      <c r="H85" s="322">
        <v>0</v>
      </c>
      <c r="I85" s="85">
        <v>0</v>
      </c>
      <c r="J85" s="320">
        <v>0</v>
      </c>
      <c r="K85" s="85">
        <v>0</v>
      </c>
      <c r="L85" s="85">
        <v>0</v>
      </c>
      <c r="M85" s="321">
        <v>0</v>
      </c>
    </row>
    <row r="86" spans="1:13" ht="39" x14ac:dyDescent="0.3">
      <c r="A86" s="318" t="s">
        <v>135</v>
      </c>
      <c r="B86" s="319">
        <v>0</v>
      </c>
      <c r="C86" s="85">
        <v>0</v>
      </c>
      <c r="D86" s="320">
        <v>0</v>
      </c>
      <c r="E86" s="85">
        <v>0</v>
      </c>
      <c r="F86" s="85">
        <v>0</v>
      </c>
      <c r="G86" s="321">
        <v>0</v>
      </c>
      <c r="H86" s="322">
        <v>0</v>
      </c>
      <c r="I86" s="85">
        <v>0</v>
      </c>
      <c r="J86" s="320">
        <v>0</v>
      </c>
      <c r="K86" s="85">
        <v>0</v>
      </c>
      <c r="L86" s="85">
        <v>0</v>
      </c>
      <c r="M86" s="321">
        <v>0</v>
      </c>
    </row>
    <row r="87" spans="1:13" ht="39" x14ac:dyDescent="0.3">
      <c r="A87" s="318" t="s">
        <v>136</v>
      </c>
      <c r="B87" s="319">
        <v>13</v>
      </c>
      <c r="C87" s="85">
        <v>172</v>
      </c>
      <c r="D87" s="320">
        <v>13.23076923076923</v>
      </c>
      <c r="E87" s="85">
        <v>0</v>
      </c>
      <c r="F87" s="85">
        <v>0</v>
      </c>
      <c r="G87" s="321">
        <v>0</v>
      </c>
      <c r="H87" s="322">
        <v>29</v>
      </c>
      <c r="I87" s="85">
        <v>449</v>
      </c>
      <c r="J87" s="320">
        <v>15.482758620689655</v>
      </c>
      <c r="K87" s="85">
        <v>0</v>
      </c>
      <c r="L87" s="85">
        <v>0</v>
      </c>
      <c r="M87" s="321">
        <v>0</v>
      </c>
    </row>
    <row r="88" spans="1:13" x14ac:dyDescent="0.3">
      <c r="A88" s="318" t="s">
        <v>137</v>
      </c>
      <c r="B88" s="319">
        <v>0</v>
      </c>
      <c r="C88" s="85">
        <v>0</v>
      </c>
      <c r="D88" s="320">
        <v>0</v>
      </c>
      <c r="E88" s="85">
        <v>0</v>
      </c>
      <c r="F88" s="85">
        <v>0</v>
      </c>
      <c r="G88" s="321">
        <v>0</v>
      </c>
      <c r="H88" s="322">
        <v>330</v>
      </c>
      <c r="I88" s="85">
        <v>4147</v>
      </c>
      <c r="J88" s="320">
        <v>12.566666666666666</v>
      </c>
      <c r="K88" s="85">
        <v>1</v>
      </c>
      <c r="L88" s="85">
        <v>8</v>
      </c>
      <c r="M88" s="321">
        <v>0</v>
      </c>
    </row>
    <row r="89" spans="1:13" ht="14.5" thickBot="1" x14ac:dyDescent="0.35">
      <c r="A89" s="337" t="s">
        <v>99</v>
      </c>
      <c r="B89" s="324">
        <v>25</v>
      </c>
      <c r="C89" s="325">
        <v>571</v>
      </c>
      <c r="D89" s="326">
        <v>22.84</v>
      </c>
      <c r="E89" s="325">
        <v>0</v>
      </c>
      <c r="F89" s="325">
        <v>0</v>
      </c>
      <c r="G89" s="327">
        <v>0</v>
      </c>
      <c r="H89" s="328">
        <v>0</v>
      </c>
      <c r="I89" s="325">
        <v>0</v>
      </c>
      <c r="J89" s="326">
        <v>0</v>
      </c>
      <c r="K89" s="325">
        <v>0</v>
      </c>
      <c r="L89" s="325">
        <v>0</v>
      </c>
      <c r="M89" s="327">
        <v>0</v>
      </c>
    </row>
    <row r="90" spans="1:13" ht="15" thickTop="1" thickBot="1" x14ac:dyDescent="0.35">
      <c r="A90" s="338" t="s">
        <v>17</v>
      </c>
      <c r="B90" s="339">
        <v>787</v>
      </c>
      <c r="C90" s="340">
        <v>8395</v>
      </c>
      <c r="D90" s="341">
        <v>10.667090216010164</v>
      </c>
      <c r="E90" s="340">
        <v>89</v>
      </c>
      <c r="F90" s="340">
        <v>438</v>
      </c>
      <c r="G90" s="342">
        <v>4.9213483146067416</v>
      </c>
      <c r="H90" s="343">
        <v>3045</v>
      </c>
      <c r="I90" s="340">
        <v>53304</v>
      </c>
      <c r="J90" s="341">
        <v>17.505418719211821</v>
      </c>
      <c r="K90" s="340">
        <v>36</v>
      </c>
      <c r="L90" s="340">
        <v>313</v>
      </c>
      <c r="M90" s="342">
        <v>8.6944444444444446</v>
      </c>
    </row>
    <row r="91" spans="1:13" ht="14.5" thickTop="1" x14ac:dyDescent="0.3"/>
    <row r="93" spans="1:13" x14ac:dyDescent="0.3">
      <c r="A93" s="5" t="s">
        <v>97</v>
      </c>
    </row>
    <row r="94" spans="1:13" x14ac:dyDescent="0.3">
      <c r="A94" t="s">
        <v>100</v>
      </c>
    </row>
    <row r="96" spans="1:13" x14ac:dyDescent="0.3">
      <c r="A96" s="4" t="s">
        <v>69</v>
      </c>
    </row>
    <row r="97" spans="1:1" x14ac:dyDescent="0.3">
      <c r="A97" s="4" t="s">
        <v>70</v>
      </c>
    </row>
    <row r="98" spans="1:1" x14ac:dyDescent="0.3">
      <c r="A98" s="4" t="s">
        <v>71</v>
      </c>
    </row>
    <row r="99" spans="1:1" x14ac:dyDescent="0.3">
      <c r="A99" s="4" t="s">
        <v>72</v>
      </c>
    </row>
    <row r="100" spans="1:1" x14ac:dyDescent="0.3">
      <c r="A100" s="4"/>
    </row>
    <row r="101" spans="1:1" x14ac:dyDescent="0.3">
      <c r="A101" s="4"/>
    </row>
    <row r="102" spans="1:1" x14ac:dyDescent="0.3">
      <c r="A102" s="4"/>
    </row>
    <row r="103" spans="1:1" x14ac:dyDescent="0.3">
      <c r="A103" s="4"/>
    </row>
    <row r="104" spans="1:1" x14ac:dyDescent="0.3">
      <c r="A104" s="4"/>
    </row>
    <row r="105" spans="1:1" x14ac:dyDescent="0.3">
      <c r="A105" s="4"/>
    </row>
    <row r="106" spans="1:1" x14ac:dyDescent="0.3">
      <c r="A106" s="4"/>
    </row>
    <row r="107" spans="1:1" x14ac:dyDescent="0.3">
      <c r="A107" s="4"/>
    </row>
    <row r="108" spans="1:1" x14ac:dyDescent="0.3">
      <c r="A108" s="4"/>
    </row>
    <row r="109" spans="1:1" x14ac:dyDescent="0.3">
      <c r="A109" s="4"/>
    </row>
  </sheetData>
  <mergeCells count="44">
    <mergeCell ref="U36:X36"/>
    <mergeCell ref="U37:V37"/>
    <mergeCell ref="W37:X37"/>
    <mergeCell ref="Q36:T36"/>
    <mergeCell ref="Q37:R37"/>
    <mergeCell ref="S37:T37"/>
    <mergeCell ref="I37:J37"/>
    <mergeCell ref="N37:O37"/>
    <mergeCell ref="A74:A76"/>
    <mergeCell ref="B74:G74"/>
    <mergeCell ref="H74:M74"/>
    <mergeCell ref="E75:G75"/>
    <mergeCell ref="K75:M75"/>
    <mergeCell ref="B75:D75"/>
    <mergeCell ref="H75:J75"/>
    <mergeCell ref="A56:A58"/>
    <mergeCell ref="W56:AB56"/>
    <mergeCell ref="E57:G57"/>
    <mergeCell ref="K57:M57"/>
    <mergeCell ref="O57:Q57"/>
    <mergeCell ref="R57:T57"/>
    <mergeCell ref="W57:Y57"/>
    <mergeCell ref="Z57:AB57"/>
    <mergeCell ref="B56:G56"/>
    <mergeCell ref="H56:M56"/>
    <mergeCell ref="O56:T56"/>
    <mergeCell ref="B57:D57"/>
    <mergeCell ref="H57:J57"/>
    <mergeCell ref="Y36:AB36"/>
    <mergeCell ref="Y37:Z37"/>
    <mergeCell ref="AA37:AB37"/>
    <mergeCell ref="B2:G2"/>
    <mergeCell ref="A3:A5"/>
    <mergeCell ref="B3:G3"/>
    <mergeCell ref="E4:G4"/>
    <mergeCell ref="B4:D4"/>
    <mergeCell ref="L36:O36"/>
    <mergeCell ref="L37:M37"/>
    <mergeCell ref="A36:A38"/>
    <mergeCell ref="B36:E36"/>
    <mergeCell ref="G36:J36"/>
    <mergeCell ref="B37:C37"/>
    <mergeCell ref="D37:E37"/>
    <mergeCell ref="G37:H37"/>
  </mergeCells>
  <printOptions horizontalCentered="1" verticalCentered="1"/>
  <pageMargins left="0.25" right="0.25" top="0.75" bottom="0.75" header="0.3" footer="0.3"/>
  <pageSetup paperSize="9" orientation="portrait" horizontalDpi="200" verticalDpi="200" r:id="rId1"/>
  <colBreaks count="1" manualBreakCount="1">
    <brk id="3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4</vt:lpstr>
      <vt:lpstr>5</vt:lpstr>
      <vt:lpstr>6.1</vt:lpstr>
      <vt:lpstr>6.2</vt:lpstr>
      <vt:lpstr>7</vt:lpstr>
      <vt:lpstr>8.1</vt:lpstr>
      <vt:lpstr>8.2</vt:lpstr>
      <vt:lpstr>8.3</vt:lpstr>
      <vt:lpstr>9.1 9.2</vt:lpstr>
      <vt:lpstr>9.3</vt:lpstr>
      <vt:lpstr>9.4</vt:lpstr>
      <vt:lpstr>'9.1 9.2'!Area_stampa</vt:lpstr>
      <vt:lpstr>'9.3'!Area_stampa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Masiero</dc:creator>
  <cp:lastModifiedBy>Di Cesare Miriam</cp:lastModifiedBy>
  <cp:lastPrinted>2018-09-21T09:32:59Z</cp:lastPrinted>
  <dcterms:created xsi:type="dcterms:W3CDTF">2014-11-18T17:16:50Z</dcterms:created>
  <dcterms:modified xsi:type="dcterms:W3CDTF">2021-12-04T17:38:07Z</dcterms:modified>
</cp:coreProperties>
</file>