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680" tabRatio="815" firstSheet="8" activeTab="16"/>
  </bookViews>
  <sheets>
    <sheet name="tab 1 REGIONI" sheetId="1" r:id="rId1"/>
    <sheet name="tab 1 PER CATEGORIA E INCARICO" sheetId="2" r:id="rId2"/>
    <sheet name="tab 2 distrib reg flessibile" sheetId="3" r:id="rId3"/>
    <sheet name="tab 2 flex deter reg (1)" sheetId="4" r:id="rId4"/>
    <sheet name="tab1B PER CATEGORIA ZONE e gen " sheetId="5" r:id="rId5"/>
    <sheet name="tab 1B PER CATEGORIA E REGIONI" sheetId="6" r:id="rId6"/>
    <sheet name="tab7  CLASSI" sheetId="7" r:id="rId7"/>
    <sheet name="tab8  classi" sheetId="8" r:id="rId8"/>
    <sheet name="tab 5 TIPI CESSATI x REG" sheetId="9" r:id="rId9"/>
    <sheet name="tab 5 zona geografica (1)" sheetId="10" r:id="rId10"/>
    <sheet name="tab 6 categoria tipo assunti" sheetId="11" r:id="rId11"/>
    <sheet name="tab 6 TIPI ASSUNTI x REG" sheetId="12" r:id="rId12"/>
    <sheet name="tab1A ZONA per raggruppamenti " sheetId="13" r:id="rId13"/>
    <sheet name="tab 1F NAZIONALE AREA " sheetId="14" r:id="rId14"/>
    <sheet name="tab1F MED PER AREA FUNZ E TIPO " sheetId="15" r:id="rId15"/>
    <sheet name="tab 1Fbis NAZIONALE" sheetId="16" r:id="rId16"/>
    <sheet name="tab1Fbis area funz tipo " sheetId="17" r:id="rId17"/>
  </sheets>
  <definedNames>
    <definedName name="_xlnm.Print_Titles" localSheetId="15">'tab 1Fbis NAZIONALE'!$3:$5</definedName>
    <definedName name="_xlnm.Print_Titles" localSheetId="4">'tab1B PER CATEGORIA ZONE e gen '!$1:$2</definedName>
  </definedNames>
  <calcPr fullCalcOnLoad="1"/>
</workbook>
</file>

<file path=xl/sharedStrings.xml><?xml version="1.0" encoding="utf-8"?>
<sst xmlns="http://schemas.openxmlformats.org/spreadsheetml/2006/main" count="1575" uniqueCount="321">
  <si>
    <t>TOTALE</t>
  </si>
  <si>
    <t>MEDICI</t>
  </si>
  <si>
    <t>VETERINARI</t>
  </si>
  <si>
    <t>ODONTOIATRI</t>
  </si>
  <si>
    <t>FARMACISTI</t>
  </si>
  <si>
    <t>BIOLOGI</t>
  </si>
  <si>
    <t>CHIMICI</t>
  </si>
  <si>
    <t>FISICI</t>
  </si>
  <si>
    <t>PSICOLOGI</t>
  </si>
  <si>
    <t>DIR. PROFESSIONI SANITARIE</t>
  </si>
  <si>
    <t>PERS. INFERMIERISTICO</t>
  </si>
  <si>
    <t>PERS. TECNICO SANITARIO</t>
  </si>
  <si>
    <t>PERS. VIGILANZA ED ISPEZIONE</t>
  </si>
  <si>
    <t>PERS. FUNZ. RIABILITATIVE</t>
  </si>
  <si>
    <t>PROFILO RUOLO PROFESSIONALE</t>
  </si>
  <si>
    <t>DIR. RUOLO PROFESSIONALE</t>
  </si>
  <si>
    <t>PROFILO RUOLO TECNICO</t>
  </si>
  <si>
    <t>DIR. RUOLO TECNICO</t>
  </si>
  <si>
    <t>PROFILO RUOLO AMMINISTRATIVO</t>
  </si>
  <si>
    <t>DIR. RUOLO AMMINISTRATIVO</t>
  </si>
  <si>
    <t>ALTRO PERSONALE</t>
  </si>
  <si>
    <t>CATEGORIA</t>
  </si>
  <si>
    <t>NORD</t>
  </si>
  <si>
    <t>CENTRO</t>
  </si>
  <si>
    <t>SUD</t>
  </si>
  <si>
    <t>ISOLE</t>
  </si>
  <si>
    <t>Uomini</t>
  </si>
  <si>
    <t>Donne</t>
  </si>
  <si>
    <t>Totale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</si>
  <si>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</si>
  <si>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</si>
  <si>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</si>
  <si>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</si>
  <si>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</si>
  <si>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</si>
  <si>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</si>
  <si>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</si>
  <si>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</si>
  <si>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</si>
  <si>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</si>
  <si>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</si>
  <si>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</si>
  <si>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</si>
  <si>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</si>
  <si>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</si>
  <si>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</si>
  <si>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Emilia Romagna</t>
  </si>
  <si>
    <t>Prov. A. Trento</t>
  </si>
  <si>
    <t>Prov.A. Bolzano</t>
  </si>
  <si>
    <t>Friuli.V. Giulia</t>
  </si>
  <si>
    <t>DIRIGENTI SANITARI NON MEDICI</t>
  </si>
  <si>
    <t>In servizio</t>
  </si>
  <si>
    <t>STRUTTURA COMPLESSA</t>
  </si>
  <si>
    <t>STRUTTURA SEMPLICE</t>
  </si>
  <si>
    <t>ALTRO</t>
  </si>
  <si>
    <t>PROFILI RUOLO SANITARIO -PERSONALE INFERMIERISTICO</t>
  </si>
  <si>
    <t>PROFILI RUOLO SANITARIO-PERS.FUNZIONI RIABILITATIV</t>
  </si>
  <si>
    <t>PROFILI RUOLO SANITARIO - PERS. TECNICO SANITARIO</t>
  </si>
  <si>
    <t>PROFILI RUOLO SANITARIO-PERS.VIGILANZA E ISPEZIONE</t>
  </si>
  <si>
    <t>DIRIGENTI RUOLO PROFESSIONALE</t>
  </si>
  <si>
    <t>PROFILI RUOLO PROFESSIONALE</t>
  </si>
  <si>
    <t>DIRIGENTI RUOLO TECNICO</t>
  </si>
  <si>
    <t>PROFILI RUOLO TECNICO</t>
  </si>
  <si>
    <t>DIRIGENTI RUOLO AMMINISTRATIVO</t>
  </si>
  <si>
    <t>PROFILI RUOLO AMMINISTRATIVO</t>
  </si>
  <si>
    <t>PERSONALE CONTRATTISTA</t>
  </si>
  <si>
    <t>Elaborazioni a cura della Direzione generale del sistema informativo e statistico su dati del conto annuale - Tab. 2</t>
  </si>
  <si>
    <t>Flessibile</t>
  </si>
  <si>
    <t>di cui determinato</t>
  </si>
  <si>
    <t>Elaborazioni a cura della Direzione generale del sistema informativo e statistico su dati del conto annuale - Tab. 1B</t>
  </si>
  <si>
    <t>Elaborazioni a cura della Direzione generale del sistema informativo e statistico su dati del conto annuale - Tab. 7</t>
  </si>
  <si>
    <t>Fino a 29 anni</t>
  </si>
  <si>
    <t>65 anni e oltre</t>
  </si>
  <si>
    <t>Elaborazioni a cura della Direzione generale del sistema informativo e statistico su dati del conto annuale - Tab. 8</t>
  </si>
  <si>
    <t>Tra 30 e 39 anni</t>
  </si>
  <si>
    <t>Tra 40 e 49 anni</t>
  </si>
  <si>
    <t>Tra 50 e 59 anni</t>
  </si>
  <si>
    <t>Tra 60 e 64 anni</t>
  </si>
  <si>
    <t>Personale cessato dal servizio</t>
  </si>
  <si>
    <t>Puro</t>
  </si>
  <si>
    <t>Mobilità</t>
  </si>
  <si>
    <t>Altro</t>
  </si>
  <si>
    <t>Elaborazioni a cura della Direzione generale del sistema informativo e statistico su dati del conto annuale - Tab. 5</t>
  </si>
  <si>
    <t>Personale assunto in servizio</t>
  </si>
  <si>
    <t>Elaborazioni a cura della Direzione generale del sistema informativo e statistico su dati del conto annuale - Tab. 6</t>
  </si>
  <si>
    <t>Tempo indeterminato</t>
  </si>
  <si>
    <t>(POLICLINICI UNIVERSITARI PRIVATI, IRCCS PRIVATI, OSPEDALI CLASSIFICATI, ISTITUTI QUALIFICATI, ENTI DI RICERCA, CASE DI CURA PRIVATE)</t>
  </si>
  <si>
    <t>Elaborazioni a cura della Direzione generale del sistema informativo e statistico su dati del conto annuale - Tab. 1</t>
  </si>
  <si>
    <t>Tempo pieno e tempo parziale</t>
  </si>
  <si>
    <t>FATTORE_DI_ORDINAMENTO</t>
  </si>
  <si>
    <t>Tempo indeterminato e tempo determinato</t>
  </si>
  <si>
    <t>di cui donne</t>
  </si>
  <si>
    <t>Fascia 0-5</t>
  </si>
  <si>
    <t>Fascia 6-15</t>
  </si>
  <si>
    <t>Fascia 16-25</t>
  </si>
  <si>
    <t>Fascia 26-35</t>
  </si>
  <si>
    <t>Fascia 36-40</t>
  </si>
  <si>
    <t>Fascia oltre 40</t>
  </si>
  <si>
    <t>%</t>
  </si>
  <si>
    <t>TIPO STRUTTURA</t>
  </si>
  <si>
    <t>di cui  Ospedali a gestione diretta</t>
  </si>
  <si>
    <t>Azienda Ospedaliera</t>
  </si>
  <si>
    <t>Azienda ospedaliera Universitaria</t>
  </si>
  <si>
    <t>Istituto di ricovero e cura a carattere scientifico</t>
  </si>
  <si>
    <t>ASL, ISPO, Ares Lazio e Lombardia</t>
  </si>
  <si>
    <t>Anno: 2017</t>
  </si>
  <si>
    <t>SPECIALIZZAZIONE</t>
  </si>
  <si>
    <t xml:space="preserve">TEMPO INDETERMINATO </t>
  </si>
  <si>
    <t xml:space="preserve">15 SEPTIES </t>
  </si>
  <si>
    <t>UNIVERSITARI</t>
  </si>
  <si>
    <t>AREA FUNZIONALE DEI SERVIZI</t>
  </si>
  <si>
    <t>CODICE</t>
  </si>
  <si>
    <t>SMS002</t>
  </si>
  <si>
    <t>ANATOMIA PATOLOGICA</t>
  </si>
  <si>
    <t>SMS003</t>
  </si>
  <si>
    <t>SMS004</t>
  </si>
  <si>
    <t>AUDIOLOGIA E FONIATRIA</t>
  </si>
  <si>
    <t>SMS005</t>
  </si>
  <si>
    <t>SMS018</t>
  </si>
  <si>
    <t>SMS020</t>
  </si>
  <si>
    <t>GENETICA MEDICA</t>
  </si>
  <si>
    <t>SMS023</t>
  </si>
  <si>
    <t>IGIENE E MEDICINA PREVENTIVA</t>
  </si>
  <si>
    <t>SMS026</t>
  </si>
  <si>
    <t>MEDICINA DEL LAVORO</t>
  </si>
  <si>
    <t>SMS029</t>
  </si>
  <si>
    <t>MEDICINA FISICA E RIABILITAZIONE</t>
  </si>
  <si>
    <t>SMS031</t>
  </si>
  <si>
    <t>MEDICINA LEGALE</t>
  </si>
  <si>
    <t>SMS032</t>
  </si>
  <si>
    <t>MEDICINA NUCLEARE</t>
  </si>
  <si>
    <t>SMS034</t>
  </si>
  <si>
    <t>MICROBIOLOGIA E VIROLOGIA</t>
  </si>
  <si>
    <t>SMS044</t>
  </si>
  <si>
    <t>SMS048</t>
  </si>
  <si>
    <t>RADIODIAGNOSTICA</t>
  </si>
  <si>
    <t>SMS049</t>
  </si>
  <si>
    <t>RADIOTERAPIA</t>
  </si>
  <si>
    <t>SMS051</t>
  </si>
  <si>
    <t>SCIENZA DELL'ALIMENTAZIONE</t>
  </si>
  <si>
    <t>SMS058</t>
  </si>
  <si>
    <t>AREA FUNZIONALE DI CHIRURGIA</t>
  </si>
  <si>
    <t>SMS006</t>
  </si>
  <si>
    <t>CARDIOCHIRURGIA</t>
  </si>
  <si>
    <t>SMS008</t>
  </si>
  <si>
    <t>SMS009</t>
  </si>
  <si>
    <t>CHIRURGIA GENERALE</t>
  </si>
  <si>
    <t>SMS010</t>
  </si>
  <si>
    <t>CHIRURGIA MAXILLO-FACCIALE</t>
  </si>
  <si>
    <t>SMS011</t>
  </si>
  <si>
    <t>CHIRURGIA PEDIATRICA</t>
  </si>
  <si>
    <t>SMS012</t>
  </si>
  <si>
    <t>CHIRURGIA PLASTICA, RICOSTRUTTIVA ED ESTETICA</t>
  </si>
  <si>
    <t>SMS013</t>
  </si>
  <si>
    <t>CHIRURGIA TORACICA</t>
  </si>
  <si>
    <t>SMS014</t>
  </si>
  <si>
    <t>CHIRURGIA VASCOLARE</t>
  </si>
  <si>
    <t>SMS022</t>
  </si>
  <si>
    <t>GINECOLOGIA E OSTETRICIA</t>
  </si>
  <si>
    <t>SMS036</t>
  </si>
  <si>
    <t>NEUROCHIRURGIA</t>
  </si>
  <si>
    <t>SMS040</t>
  </si>
  <si>
    <t>OFTALMOLOGIA</t>
  </si>
  <si>
    <t>SMS042</t>
  </si>
  <si>
    <t>ORTOPEDIA E TRAUMATOLOGIA</t>
  </si>
  <si>
    <t>SMS043</t>
  </si>
  <si>
    <t>OTORINOLARINGOIATRIA</t>
  </si>
  <si>
    <t>SMS053</t>
  </si>
  <si>
    <t>UROLOGIA</t>
  </si>
  <si>
    <t>AREA FUNZIONALE DI MEDICINA</t>
  </si>
  <si>
    <t>SMS001</t>
  </si>
  <si>
    <t>ALLERGOLOGIA ED IMMUNOLOGIA CLINICA</t>
  </si>
  <si>
    <t>SMS046</t>
  </si>
  <si>
    <t>PSICHIATRIA</t>
  </si>
  <si>
    <t>SMS007</t>
  </si>
  <si>
    <t>MALATTIE DELL'APPARATO CARDIOVASCOLARE</t>
  </si>
  <si>
    <t>SMS015</t>
  </si>
  <si>
    <t>DERMATOLOGIA E VENEREOLOGIA</t>
  </si>
  <si>
    <t>SMS016</t>
  </si>
  <si>
    <t>EMATOLOGIA</t>
  </si>
  <si>
    <t>SMS017</t>
  </si>
  <si>
    <t>SMS019</t>
  </si>
  <si>
    <t>GASTROENTEROLOGIA</t>
  </si>
  <si>
    <t>SMS021</t>
  </si>
  <si>
    <t>GERIATRIA</t>
  </si>
  <si>
    <t>SMS024</t>
  </si>
  <si>
    <t>MALATTIE DELL'APPARATO RESPIRATORIO</t>
  </si>
  <si>
    <t>SMS025</t>
  </si>
  <si>
    <t>SMS027</t>
  </si>
  <si>
    <t>SMS028</t>
  </si>
  <si>
    <t>SMS030</t>
  </si>
  <si>
    <t>MEDICINA INTERNA</t>
  </si>
  <si>
    <t>SMS033</t>
  </si>
  <si>
    <t>SMS035</t>
  </si>
  <si>
    <t>NEFROLOGIA</t>
  </si>
  <si>
    <t>SMS037</t>
  </si>
  <si>
    <t>SMS038</t>
  </si>
  <si>
    <t>NEUROLOGIA</t>
  </si>
  <si>
    <t>SMS039</t>
  </si>
  <si>
    <t>NEUROPSICHIATRIA INFANTILE</t>
  </si>
  <si>
    <t>SMS041</t>
  </si>
  <si>
    <t>ONCOLOGIA MEDICA</t>
  </si>
  <si>
    <t>SMS045</t>
  </si>
  <si>
    <t>PEDIATRIA</t>
  </si>
  <si>
    <t>SMS047</t>
  </si>
  <si>
    <t>SMS050</t>
  </si>
  <si>
    <t>REUMATOLOGIA</t>
  </si>
  <si>
    <t>SMS056</t>
  </si>
  <si>
    <t>MEDICINA DI EMERGENZA - URGENZA</t>
  </si>
  <si>
    <t>SMS057</t>
  </si>
  <si>
    <t>MEDICINA TERMALE</t>
  </si>
  <si>
    <t>SMS054</t>
  </si>
  <si>
    <t>ALTRE SPECIALIZZAZIONI</t>
  </si>
  <si>
    <t>SMS055</t>
  </si>
  <si>
    <t>SENZA SPECIALIZZAZIONE</t>
  </si>
  <si>
    <t xml:space="preserve">Totale </t>
  </si>
  <si>
    <t>Elaborazioni a cura della Direzione generale del sistema informativo e statistico su dati del conto annuale - Tab. 1F</t>
  </si>
  <si>
    <t>Policlinico universitario privato</t>
  </si>
  <si>
    <t>Istituto di ricovero e cura a carattere scientifico privato</t>
  </si>
  <si>
    <t>Ospedale classificato o assimilato</t>
  </si>
  <si>
    <t>Casa di cura privata convenzionata</t>
  </si>
  <si>
    <t>Casa di cura privata non convenzionata</t>
  </si>
  <si>
    <t xml:space="preserve">Istituto sanitario privato qualificato presidio USL </t>
  </si>
  <si>
    <t xml:space="preserve">Ente di ricerca </t>
  </si>
  <si>
    <t>Dipendenti</t>
  </si>
  <si>
    <t>Altro rapporto</t>
  </si>
  <si>
    <t>Elaborazioni a cura della Direzione generale del sistema informativo e statistico su dati del conto annuale - Tab. 1Fbis</t>
  </si>
  <si>
    <t>15 septies</t>
  </si>
  <si>
    <t>Universitari</t>
  </si>
  <si>
    <t>ASSUNTI PURI</t>
  </si>
  <si>
    <t>MOBILITA'</t>
  </si>
  <si>
    <t xml:space="preserve">PER ALTRE CAUSE </t>
  </si>
  <si>
    <t>ASSUNTI</t>
  </si>
  <si>
    <t>Altro comparto</t>
  </si>
  <si>
    <t>Stesso comparto</t>
  </si>
  <si>
    <t xml:space="preserve">PER CONCORSO </t>
  </si>
  <si>
    <t xml:space="preserve">ASSUNZ. PROCEDURE Art35 </t>
  </si>
  <si>
    <t xml:space="preserve">ASSUNZ. PROCEDURE Art4 </t>
  </si>
  <si>
    <t>ASSUNZ. CHIAMATA DIR.</t>
  </si>
  <si>
    <t xml:space="preserve">ASSUNZ. CHIAMATA NUM. </t>
  </si>
  <si>
    <t xml:space="preserve">ALTRE AMM. L.59/97 LSU </t>
  </si>
  <si>
    <t xml:space="preserve">ALTRE AMM. L.59/97 DET. </t>
  </si>
  <si>
    <t>Elaborazioni a cura della Direzione generale del sistema informativo e statistico su dati del conto annuale - Tab.6</t>
  </si>
  <si>
    <t xml:space="preserve">DIPENDENTI </t>
  </si>
  <si>
    <t xml:space="preserve">ALTRO RAPPORTO </t>
  </si>
  <si>
    <t>Classificazione Decreto Ministeriale 29/03/2001 - G.U. 23/5/2001 n. 118</t>
  </si>
  <si>
    <t>Totale tempo indeterminato</t>
  </si>
  <si>
    <t>Totale tempo determinato</t>
  </si>
  <si>
    <t>Figura professionale</t>
  </si>
  <si>
    <t>Tempo determinato</t>
  </si>
  <si>
    <t>AREA INFERMIERISTICA ED OSTETRICA</t>
  </si>
  <si>
    <t>INFERMIERE</t>
  </si>
  <si>
    <t>INFERMIERE PEDIATRICO</t>
  </si>
  <si>
    <t>OSTETRICA</t>
  </si>
  <si>
    <t>AREA DELLA RIABILITAZIONE</t>
  </si>
  <si>
    <t>EDUCATORE PROFESSIONALE</t>
  </si>
  <si>
    <t>FISIOTERAPISTA</t>
  </si>
  <si>
    <t>LOGOPEDISTA</t>
  </si>
  <si>
    <t>ORTOTTISTA</t>
  </si>
  <si>
    <t>PODOLOGO</t>
  </si>
  <si>
    <t>TECNICO DELLA RIABILITAZIONE PSICHIATRICA</t>
  </si>
  <si>
    <t>TERAPISTA NEUROPSICOMOTRICITA’ ETA’ EVOLUTIVA</t>
  </si>
  <si>
    <t>TERAPISTA OCCUPAZIONALE</t>
  </si>
  <si>
    <t>AREA TECNICA E  DELLA PREVENZIONE</t>
  </si>
  <si>
    <t>Area Tecnica Assistenziale</t>
  </si>
  <si>
    <t>DIETISTA</t>
  </si>
  <si>
    <t>IGIENISTA DENTALE</t>
  </si>
  <si>
    <t>TECNICO AUDIOPROTESISTA</t>
  </si>
  <si>
    <t>TECNICO FISIOPATOLOGIA CARDIO</t>
  </si>
  <si>
    <t>TECNICO ORTOPEDICO</t>
  </si>
  <si>
    <t>Area Tecnica Diagnostica</t>
  </si>
  <si>
    <t>TECNICO AUDIOMETRISTA</t>
  </si>
  <si>
    <t>TECNICO LABORATORIO BIOMEDICO</t>
  </si>
  <si>
    <t>TECNICO NEUROFISIOPATOLOGIA</t>
  </si>
  <si>
    <t>TECNICO RADIOLOGIA MEDICA</t>
  </si>
  <si>
    <t>Area Tecnica della Prevenzione</t>
  </si>
  <si>
    <t>ASSISTENTE SANITARIO</t>
  </si>
  <si>
    <t>TECNICO PREVENZIONE</t>
  </si>
  <si>
    <t>ALTRI OPERATORI</t>
  </si>
  <si>
    <t>INFERMIERE GENERICO</t>
  </si>
  <si>
    <t>INFERMIERE PSICHIATRICO 1 ANNO SCUOLA</t>
  </si>
  <si>
    <t>MASSAGGIATORE/MASSOFISIOTERAPISTA</t>
  </si>
  <si>
    <t>MASSAGGIATORE NON VEDENTE</t>
  </si>
  <si>
    <t>ODONTOTECNICO</t>
  </si>
  <si>
    <t>OTTICO</t>
  </si>
  <si>
    <t>PUERICULTRICE</t>
  </si>
  <si>
    <t>TECNICO EDUCAZIONE E RIABILIT. PSICHIATRICA E PSICOSOC</t>
  </si>
  <si>
    <t>Elaborazioni a cura della Direzione generale del sistema informativo e statistico su dati del conto annuale - Tab. 1A</t>
  </si>
  <si>
    <t>(ASL, AO, AOU, IRCCS PUBBLICI, ESTAR TOSCANA, ISPO, ARES LAZIO, AREU e AGENZIA CSS LOMBARDIA, AZIENDA ZERO VENETO, A.Li.Sa LIGURIA)</t>
  </si>
  <si>
    <t>Somma:</t>
  </si>
  <si>
    <t xml:space="preserve">ASSUNZ. PROCEDURE Art 20 </t>
  </si>
  <si>
    <t>DIRIGENTI PROFESSIONI SANITARIE</t>
  </si>
  <si>
    <t>DISTRIBUZIONE REGIONALE DEL PERSONALE A TEMPO INDETERMINATO E PERSONALE DIRIGENTE PER CATEGORIA  - ANNO 2018 (31/12/2019)</t>
  </si>
  <si>
    <t>Personale Dirigente a tempo indeterminato per categoria e tipo incarico – anno 2019 (31/12/2019)</t>
  </si>
  <si>
    <t>DISTRIBUZIONE REGIONALE DEL PERSONALE CON RAPPORTO DI LAVORO FLESSIBILE PER CATEGORIA ANNO 2019 (31/12/2019)</t>
  </si>
  <si>
    <t>PERSONALE UNIVERSITARIO  PER CATEGORIA E ZONA GEOGRAFICA - ANNO 2019 (31/12/2019)</t>
  </si>
  <si>
    <t>PERSONALE UNIVERSITARIO PER CATEGORIA E REGIONI - ANNO 2019 (31/12/2019)</t>
  </si>
  <si>
    <t>PERSONALE A TEMPO INDETERMINATO E PERSONALE DIRIGENTE PER CATEGORIA E PER CLASSI DI ANZIANITA' DI SERVIZIO - ANNO 2019 (31/12/2019)</t>
  </si>
  <si>
    <t>PERSONALE A TEMPO INDETERMINATO E PERSONALE DIRIGENTE PER CATEGORIA E PER CLASSI DI ETA' - ANNO 2019 (31/12/2019)</t>
  </si>
  <si>
    <t xml:space="preserve">DISTRIBUZIONE REGIONALE DEL PERSONALE A TEMPO INDETERMINATO E PERSONALE DIRIGENTE CESSATO NELL' ANNO 2019 PER CATEGORIA </t>
  </si>
  <si>
    <t>PERSONALE A TEMPO INDETERMINATO E PERSONALE DIRIGENTE CESSATO DAL SERVIZIO NEL CORSO DELL'ANNO 2019 PER CATEGORIA E ZONA GEOGRAFICA</t>
  </si>
  <si>
    <t>PERSONALE A TEMPO INDETERMINATO E PERSONALE DIRIGENTE ASSUNTO IN  SERVIZIO NEL CORSO DELL'ANNO 2019 PER CATEGORIA</t>
  </si>
  <si>
    <t>PERSONALE A TEMPO INDETERMINATO E PERSONALE DIRIGENTE ASSUNTO IN  SERVIZIO NEL CORSO DELL'ANNO 2019 PER CATEGORIA E REGIONE</t>
  </si>
  <si>
    <t>DISTRIBUZIONE DEL PERSONALE PER FIGURA PROFESSIONALE E PER ZONA GEOGRAFICA - ANNO 2019 (31/12/2019)</t>
  </si>
  <si>
    <t>DIRIGENTI MEDICI PER SPECIALITA, TIPO DI RAPPORTO DI LAVORO  - ANNO 2019 (31/12/2019)</t>
  </si>
  <si>
    <t>SPECIALISTI AMBULATORIALI</t>
  </si>
  <si>
    <t>ANESTESIA, RIANIMAZIONE, TERAPIA INTENSIVA E DEL DOLORE</t>
  </si>
  <si>
    <t>SMS060</t>
  </si>
  <si>
    <t>FARMACOLOGIA E TOSSICOLOGIA CLINICA</t>
  </si>
  <si>
    <t>SMS059</t>
  </si>
  <si>
    <t>PATOLOGIA CLINICA E BIOCHIMICA CLINICA</t>
  </si>
  <si>
    <t>STATISTICA SANITARIA E BIOMETRIA</t>
  </si>
  <si>
    <t>ENDOCRINOLOGIA E MALATTIE DEL METABOLISMO</t>
  </si>
  <si>
    <t>SMS061</t>
  </si>
  <si>
    <t>MALATTIE INFETTIVE E TROPICALI</t>
  </si>
  <si>
    <t>MEDICINA DELLO SPORT E DELL'ESERCIZIO FISICO</t>
  </si>
  <si>
    <t>MEDICINA DI COMUNITA' E DELLE CURE PRIMARIE</t>
  </si>
  <si>
    <t>DIRIGENTI MEDICI PER SPECIALITA', PER TIPO DI RAPPORTO DI LAVORO E TIPO STRUTTURA SANITARIA - ANNO 2019 (31/12/2019)</t>
  </si>
  <si>
    <t>DIRIGENTI MEDICI PER SPECIALITA' E TIPO DI RAPPORTO DI LAVORO - ANNO 2019 (31/12/2019)</t>
  </si>
  <si>
    <t>TOTALE UNIVERSTITARI</t>
  </si>
  <si>
    <t>DIRIGENTI MEDICI PER SPECIALITA, TIPO DI RAPPORTO DI LAVORO E TIPO STRUTTURA - ANNO 2019 (31/12/2019)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</si>
</sst>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"/>
    <numFmt numFmtId="193" formatCode="#,##0.0%"/>
    <numFmt numFmtId="194" formatCode="#,##0.00%"/>
    <numFmt numFmtId="195" formatCode="#,##0;\-#,##0;0"/>
  </numFmts>
  <fonts count="7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medium"/>
      <bottom style="medium"/>
    </border>
    <border>
      <left style="thin">
        <color indexed="31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>
        <color indexed="63"/>
      </left>
      <right style="medium"/>
      <top style="medium"/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>
        <color indexed="3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3" fontId="4" fillId="33" borderId="11" xfId="0" applyNumberFormat="1" applyFont="1" applyFill="1" applyBorder="1" applyAlignment="1">
      <alignment horizontal="right" wrapText="1"/>
    </xf>
    <xf numFmtId="3" fontId="8" fillId="33" borderId="12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0" fillId="0" borderId="16" xfId="45" applyNumberFormat="1" applyFont="1" applyBorder="1" applyAlignment="1">
      <alignment/>
    </xf>
    <xf numFmtId="181" fontId="0" fillId="0" borderId="16" xfId="45" applyNumberFormat="1" applyFont="1" applyBorder="1" applyAlignment="1">
      <alignment/>
    </xf>
    <xf numFmtId="181" fontId="0" fillId="0" borderId="10" xfId="45" applyNumberFormat="1" applyFont="1" applyBorder="1" applyAlignment="1">
      <alignment/>
    </xf>
    <xf numFmtId="180" fontId="0" fillId="0" borderId="10" xfId="45" applyNumberFormat="1" applyFont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wrapText="1"/>
    </xf>
    <xf numFmtId="181" fontId="13" fillId="33" borderId="21" xfId="0" applyNumberFormat="1" applyFont="1" applyFill="1" applyBorder="1" applyAlignment="1">
      <alignment vertical="center"/>
    </xf>
    <xf numFmtId="181" fontId="13" fillId="33" borderId="22" xfId="0" applyNumberFormat="1" applyFont="1" applyFill="1" applyBorder="1" applyAlignment="1">
      <alignment vertical="center"/>
    </xf>
    <xf numFmtId="181" fontId="13" fillId="33" borderId="23" xfId="0" applyNumberFormat="1" applyFont="1" applyFill="1" applyBorder="1" applyAlignment="1">
      <alignment vertical="center"/>
    </xf>
    <xf numFmtId="181" fontId="13" fillId="33" borderId="24" xfId="0" applyNumberFormat="1" applyFont="1" applyFill="1" applyBorder="1" applyAlignment="1">
      <alignment vertical="center"/>
    </xf>
    <xf numFmtId="181" fontId="13" fillId="33" borderId="16" xfId="0" applyNumberFormat="1" applyFont="1" applyFill="1" applyBorder="1" applyAlignment="1">
      <alignment vertical="center"/>
    </xf>
    <xf numFmtId="181" fontId="13" fillId="33" borderId="25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left" wrapText="1"/>
    </xf>
    <xf numFmtId="181" fontId="13" fillId="33" borderId="27" xfId="0" applyNumberFormat="1" applyFont="1" applyFill="1" applyBorder="1" applyAlignment="1">
      <alignment vertical="center"/>
    </xf>
    <xf numFmtId="181" fontId="13" fillId="33" borderId="28" xfId="0" applyNumberFormat="1" applyFont="1" applyFill="1" applyBorder="1" applyAlignment="1">
      <alignment vertical="center"/>
    </xf>
    <xf numFmtId="181" fontId="13" fillId="33" borderId="29" xfId="0" applyNumberFormat="1" applyFont="1" applyFill="1" applyBorder="1" applyAlignment="1">
      <alignment vertical="center"/>
    </xf>
    <xf numFmtId="0" fontId="13" fillId="33" borderId="30" xfId="0" applyFont="1" applyFill="1" applyBorder="1" applyAlignment="1">
      <alignment horizontal="left" vertical="center"/>
    </xf>
    <xf numFmtId="181" fontId="13" fillId="33" borderId="31" xfId="0" applyNumberFormat="1" applyFont="1" applyFill="1" applyBorder="1" applyAlignment="1">
      <alignment vertical="center"/>
    </xf>
    <xf numFmtId="181" fontId="13" fillId="33" borderId="32" xfId="0" applyNumberFormat="1" applyFont="1" applyFill="1" applyBorder="1" applyAlignment="1">
      <alignment vertical="center"/>
    </xf>
    <xf numFmtId="181" fontId="13" fillId="33" borderId="33" xfId="0" applyNumberFormat="1" applyFont="1" applyFill="1" applyBorder="1" applyAlignment="1">
      <alignment vertical="center"/>
    </xf>
    <xf numFmtId="181" fontId="13" fillId="33" borderId="34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1" fontId="2" fillId="33" borderId="0" xfId="0" applyNumberFormat="1" applyFont="1" applyFill="1" applyAlignment="1">
      <alignment vertical="center"/>
    </xf>
    <xf numFmtId="3" fontId="5" fillId="33" borderId="11" xfId="0" applyNumberFormat="1" applyFont="1" applyFill="1" applyBorder="1" applyAlignment="1">
      <alignment horizontal="left" wrapText="1"/>
    </xf>
    <xf numFmtId="0" fontId="13" fillId="33" borderId="3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/>
    </xf>
    <xf numFmtId="0" fontId="63" fillId="35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right" wrapText="1"/>
    </xf>
    <xf numFmtId="3" fontId="4" fillId="33" borderId="16" xfId="49" applyNumberFormat="1" applyFont="1" applyFill="1" applyBorder="1" applyAlignment="1">
      <alignment horizontal="right"/>
      <protection/>
    </xf>
    <xf numFmtId="3" fontId="4" fillId="33" borderId="25" xfId="49" applyNumberFormat="1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vertical="center"/>
    </xf>
    <xf numFmtId="49" fontId="64" fillId="34" borderId="37" xfId="0" applyNumberFormat="1" applyFont="1" applyFill="1" applyBorder="1" applyAlignment="1">
      <alignment horizontal="left" vertical="center"/>
    </xf>
    <xf numFmtId="49" fontId="64" fillId="34" borderId="38" xfId="0" applyNumberFormat="1" applyFont="1" applyFill="1" applyBorder="1" applyAlignment="1">
      <alignment horizontal="left" vertical="center"/>
    </xf>
    <xf numFmtId="49" fontId="64" fillId="34" borderId="39" xfId="0" applyNumberFormat="1" applyFont="1" applyFill="1" applyBorder="1" applyAlignment="1">
      <alignment horizontal="left" vertical="center"/>
    </xf>
    <xf numFmtId="49" fontId="65" fillId="34" borderId="24" xfId="0" applyNumberFormat="1" applyFont="1" applyFill="1" applyBorder="1" applyAlignment="1">
      <alignment horizontal="left"/>
    </xf>
    <xf numFmtId="3" fontId="15" fillId="33" borderId="40" xfId="49" applyNumberFormat="1" applyFont="1" applyFill="1" applyBorder="1" applyAlignment="1">
      <alignment horizontal="right"/>
      <protection/>
    </xf>
    <xf numFmtId="3" fontId="15" fillId="33" borderId="22" xfId="49" applyNumberFormat="1" applyFont="1" applyFill="1" applyBorder="1" applyAlignment="1">
      <alignment horizontal="right"/>
      <protection/>
    </xf>
    <xf numFmtId="3" fontId="15" fillId="33" borderId="23" xfId="49" applyNumberFormat="1" applyFont="1" applyFill="1" applyBorder="1" applyAlignment="1">
      <alignment horizontal="right"/>
      <protection/>
    </xf>
    <xf numFmtId="3" fontId="15" fillId="33" borderId="21" xfId="49" applyNumberFormat="1" applyFont="1" applyFill="1" applyBorder="1" applyAlignment="1">
      <alignment horizontal="right"/>
      <protection/>
    </xf>
    <xf numFmtId="3" fontId="15" fillId="33" borderId="41" xfId="49" applyNumberFormat="1" applyFont="1" applyFill="1" applyBorder="1" applyAlignment="1">
      <alignment horizontal="right"/>
      <protection/>
    </xf>
    <xf numFmtId="3" fontId="15" fillId="33" borderId="16" xfId="49" applyNumberFormat="1" applyFont="1" applyFill="1" applyBorder="1" applyAlignment="1">
      <alignment horizontal="right"/>
      <protection/>
    </xf>
    <xf numFmtId="3" fontId="15" fillId="33" borderId="25" xfId="49" applyNumberFormat="1" applyFont="1" applyFill="1" applyBorder="1" applyAlignment="1">
      <alignment horizontal="right"/>
      <protection/>
    </xf>
    <xf numFmtId="3" fontId="15" fillId="33" borderId="24" xfId="49" applyNumberFormat="1" applyFont="1" applyFill="1" applyBorder="1" applyAlignment="1">
      <alignment horizontal="right"/>
      <protection/>
    </xf>
    <xf numFmtId="49" fontId="16" fillId="33" borderId="17" xfId="0" applyNumberFormat="1" applyFont="1" applyFill="1" applyBorder="1" applyAlignment="1">
      <alignment horizontal="left"/>
    </xf>
    <xf numFmtId="3" fontId="16" fillId="33" borderId="31" xfId="49" applyNumberFormat="1" applyFont="1" applyFill="1" applyBorder="1" applyAlignment="1">
      <alignment horizontal="right"/>
      <protection/>
    </xf>
    <xf numFmtId="3" fontId="16" fillId="33" borderId="32" xfId="49" applyNumberFormat="1" applyFont="1" applyFill="1" applyBorder="1" applyAlignment="1">
      <alignment horizontal="right"/>
      <protection/>
    </xf>
    <xf numFmtId="3" fontId="16" fillId="33" borderId="34" xfId="49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49" fontId="64" fillId="34" borderId="42" xfId="0" applyNumberFormat="1" applyFont="1" applyFill="1" applyBorder="1" applyAlignment="1">
      <alignment horizontal="left" vertical="center"/>
    </xf>
    <xf numFmtId="3" fontId="15" fillId="33" borderId="43" xfId="49" applyNumberFormat="1" applyFont="1" applyFill="1" applyBorder="1" applyAlignment="1">
      <alignment horizontal="right"/>
      <protection/>
    </xf>
    <xf numFmtId="3" fontId="16" fillId="33" borderId="44" xfId="49" applyNumberFormat="1" applyFont="1" applyFill="1" applyBorder="1" applyAlignment="1">
      <alignment horizontal="right"/>
      <protection/>
    </xf>
    <xf numFmtId="0" fontId="8" fillId="33" borderId="0" xfId="0" applyFont="1" applyFill="1" applyAlignment="1">
      <alignment vertical="center"/>
    </xf>
    <xf numFmtId="49" fontId="66" fillId="34" borderId="37" xfId="0" applyNumberFormat="1" applyFont="1" applyFill="1" applyBorder="1" applyAlignment="1">
      <alignment horizontal="center" vertical="center"/>
    </xf>
    <xf numFmtId="49" fontId="66" fillId="34" borderId="38" xfId="0" applyNumberFormat="1" applyFont="1" applyFill="1" applyBorder="1" applyAlignment="1">
      <alignment horizontal="center" vertical="center"/>
    </xf>
    <xf numFmtId="49" fontId="66" fillId="34" borderId="39" xfId="0" applyNumberFormat="1" applyFont="1" applyFill="1" applyBorder="1" applyAlignment="1">
      <alignment horizontal="center" vertical="center"/>
    </xf>
    <xf numFmtId="49" fontId="67" fillId="34" borderId="45" xfId="0" applyNumberFormat="1" applyFont="1" applyFill="1" applyBorder="1" applyAlignment="1">
      <alignment horizontal="left"/>
    </xf>
    <xf numFmtId="49" fontId="67" fillId="34" borderId="46" xfId="0" applyNumberFormat="1" applyFont="1" applyFill="1" applyBorder="1" applyAlignment="1">
      <alignment horizontal="left"/>
    </xf>
    <xf numFmtId="49" fontId="8" fillId="33" borderId="31" xfId="0" applyNumberFormat="1" applyFont="1" applyFill="1" applyBorder="1" applyAlignment="1">
      <alignment horizontal="left"/>
    </xf>
    <xf numFmtId="3" fontId="8" fillId="33" borderId="32" xfId="49" applyNumberFormat="1" applyFont="1" applyFill="1" applyBorder="1" applyAlignment="1">
      <alignment horizontal="right"/>
      <protection/>
    </xf>
    <xf numFmtId="3" fontId="8" fillId="33" borderId="34" xfId="49" applyNumberFormat="1" applyFont="1" applyFill="1" applyBorder="1" applyAlignment="1">
      <alignment horizontal="right"/>
      <protection/>
    </xf>
    <xf numFmtId="0" fontId="9" fillId="34" borderId="21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3" fontId="15" fillId="33" borderId="47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left" wrapText="1"/>
    </xf>
    <xf numFmtId="3" fontId="8" fillId="33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left" vertical="center" wrapText="1"/>
    </xf>
    <xf numFmtId="194" fontId="15" fillId="33" borderId="47" xfId="0" applyNumberFormat="1" applyFont="1" applyFill="1" applyBorder="1" applyAlignment="1">
      <alignment horizontal="right" wrapText="1"/>
    </xf>
    <xf numFmtId="0" fontId="5" fillId="33" borderId="47" xfId="0" applyFont="1" applyFill="1" applyBorder="1" applyAlignment="1">
      <alignment horizontal="left" vertical="center" wrapText="1"/>
    </xf>
    <xf numFmtId="0" fontId="13" fillId="33" borderId="47" xfId="0" applyFont="1" applyFill="1" applyBorder="1" applyAlignment="1">
      <alignment horizontal="left" vertical="center" wrapText="1"/>
    </xf>
    <xf numFmtId="3" fontId="13" fillId="33" borderId="47" xfId="0" applyNumberFormat="1" applyFont="1" applyFill="1" applyBorder="1" applyAlignment="1">
      <alignment horizontal="right" vertical="center" wrapText="1"/>
    </xf>
    <xf numFmtId="194" fontId="13" fillId="33" borderId="47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0" fontId="8" fillId="33" borderId="47" xfId="0" applyFont="1" applyFill="1" applyBorder="1" applyAlignment="1">
      <alignment horizontal="left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8" fillId="33" borderId="4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8" fillId="33" borderId="5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vertical="center"/>
    </xf>
    <xf numFmtId="0" fontId="14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49" fontId="14" fillId="33" borderId="0" xfId="0" applyNumberFormat="1" applyFont="1" applyFill="1" applyAlignment="1">
      <alignment vertical="center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left" vertical="center" wrapText="1"/>
    </xf>
    <xf numFmtId="3" fontId="5" fillId="33" borderId="22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0" fontId="5" fillId="33" borderId="20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right"/>
    </xf>
    <xf numFmtId="3" fontId="5" fillId="33" borderId="58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3" fontId="5" fillId="33" borderId="59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3" fontId="13" fillId="33" borderId="32" xfId="0" applyNumberFormat="1" applyFont="1" applyFill="1" applyBorder="1" applyAlignment="1">
      <alignment horizontal="right"/>
    </xf>
    <xf numFmtId="3" fontId="13" fillId="33" borderId="34" xfId="0" applyNumberFormat="1" applyFont="1" applyFill="1" applyBorder="1" applyAlignment="1">
      <alignment horizontal="right"/>
    </xf>
    <xf numFmtId="3" fontId="13" fillId="33" borderId="12" xfId="0" applyNumberFormat="1" applyFont="1" applyFill="1" applyBorder="1" applyAlignment="1">
      <alignment horizontal="right"/>
    </xf>
    <xf numFmtId="3" fontId="5" fillId="33" borderId="60" xfId="0" applyNumberFormat="1" applyFont="1" applyFill="1" applyBorder="1" applyAlignment="1">
      <alignment horizontal="right"/>
    </xf>
    <xf numFmtId="3" fontId="5" fillId="33" borderId="61" xfId="0" applyNumberFormat="1" applyFont="1" applyFill="1" applyBorder="1" applyAlignment="1">
      <alignment horizontal="right"/>
    </xf>
    <xf numFmtId="3" fontId="5" fillId="33" borderId="62" xfId="0" applyNumberFormat="1" applyFont="1" applyFill="1" applyBorder="1" applyAlignment="1">
      <alignment horizontal="right"/>
    </xf>
    <xf numFmtId="3" fontId="5" fillId="33" borderId="63" xfId="0" applyNumberFormat="1" applyFont="1" applyFill="1" applyBorder="1" applyAlignment="1">
      <alignment horizontal="right"/>
    </xf>
    <xf numFmtId="3" fontId="13" fillId="33" borderId="33" xfId="0" applyNumberFormat="1" applyFont="1" applyFill="1" applyBorder="1" applyAlignment="1">
      <alignment horizontal="right"/>
    </xf>
    <xf numFmtId="0" fontId="18" fillId="33" borderId="6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18" fillId="33" borderId="65" xfId="0" applyFont="1" applyFill="1" applyBorder="1" applyAlignment="1">
      <alignment horizontal="center" vertical="center" wrapText="1"/>
    </xf>
    <xf numFmtId="3" fontId="13" fillId="33" borderId="31" xfId="0" applyNumberFormat="1" applyFont="1" applyFill="1" applyBorder="1" applyAlignment="1">
      <alignment horizontal="right"/>
    </xf>
    <xf numFmtId="49" fontId="4" fillId="33" borderId="13" xfId="49" applyNumberFormat="1" applyFont="1" applyFill="1" applyBorder="1" applyAlignment="1">
      <alignment horizontal="left"/>
      <protection/>
    </xf>
    <xf numFmtId="49" fontId="4" fillId="33" borderId="66" xfId="49" applyNumberFormat="1" applyFont="1" applyFill="1" applyBorder="1" applyAlignment="1">
      <alignment horizontal="left"/>
      <protection/>
    </xf>
    <xf numFmtId="0" fontId="9" fillId="0" borderId="0" xfId="49" applyFont="1" applyAlignment="1">
      <alignment/>
      <protection/>
    </xf>
    <xf numFmtId="3" fontId="22" fillId="33" borderId="0" xfId="0" applyNumberFormat="1" applyFont="1" applyFill="1" applyAlignment="1">
      <alignment horizontal="right"/>
    </xf>
    <xf numFmtId="0" fontId="13" fillId="33" borderId="6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readingOrder="1"/>
    </xf>
    <xf numFmtId="0" fontId="13" fillId="33" borderId="67" xfId="0" applyFont="1" applyFill="1" applyBorder="1" applyAlignment="1">
      <alignment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right" vertical="center" wrapText="1"/>
    </xf>
    <xf numFmtId="3" fontId="2" fillId="33" borderId="48" xfId="0" applyNumberFormat="1" applyFont="1" applyFill="1" applyBorder="1" applyAlignment="1">
      <alignment horizontal="right" wrapText="1"/>
    </xf>
    <xf numFmtId="0" fontId="2" fillId="33" borderId="47" xfId="0" applyFont="1" applyFill="1" applyBorder="1" applyAlignment="1">
      <alignment horizontal="right" wrapText="1"/>
    </xf>
    <xf numFmtId="3" fontId="2" fillId="33" borderId="47" xfId="0" applyNumberFormat="1" applyFont="1" applyFill="1" applyBorder="1" applyAlignment="1">
      <alignment horizontal="right" wrapText="1"/>
    </xf>
    <xf numFmtId="3" fontId="16" fillId="33" borderId="47" xfId="0" applyNumberFormat="1" applyFont="1" applyFill="1" applyBorder="1" applyAlignment="1">
      <alignment horizontal="right" vertical="center"/>
    </xf>
    <xf numFmtId="0" fontId="13" fillId="33" borderId="40" xfId="0" applyFont="1" applyFill="1" applyBorder="1" applyAlignment="1">
      <alignment horizontal="center" vertical="center" wrapText="1"/>
    </xf>
    <xf numFmtId="3" fontId="16" fillId="33" borderId="48" xfId="0" applyNumberFormat="1" applyFont="1" applyFill="1" applyBorder="1" applyAlignment="1">
      <alignment horizontal="right" vertical="center"/>
    </xf>
    <xf numFmtId="3" fontId="2" fillId="33" borderId="48" xfId="0" applyNumberFormat="1" applyFont="1" applyFill="1" applyBorder="1" applyAlignment="1">
      <alignment wrapText="1"/>
    </xf>
    <xf numFmtId="0" fontId="2" fillId="33" borderId="47" xfId="0" applyFont="1" applyFill="1" applyBorder="1" applyAlignment="1">
      <alignment wrapText="1"/>
    </xf>
    <xf numFmtId="3" fontId="2" fillId="33" borderId="47" xfId="0" applyNumberFormat="1" applyFont="1" applyFill="1" applyBorder="1" applyAlignment="1">
      <alignment wrapText="1"/>
    </xf>
    <xf numFmtId="3" fontId="16" fillId="33" borderId="47" xfId="0" applyNumberFormat="1" applyFont="1" applyFill="1" applyBorder="1" applyAlignment="1">
      <alignment vertical="center"/>
    </xf>
    <xf numFmtId="3" fontId="16" fillId="33" borderId="48" xfId="0" applyNumberFormat="1" applyFont="1" applyFill="1" applyBorder="1" applyAlignment="1">
      <alignment vertical="center"/>
    </xf>
    <xf numFmtId="0" fontId="16" fillId="33" borderId="47" xfId="0" applyFont="1" applyFill="1" applyBorder="1" applyAlignment="1">
      <alignment horizontal="right" vertical="center"/>
    </xf>
    <xf numFmtId="0" fontId="9" fillId="34" borderId="6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33" borderId="70" xfId="0" applyFont="1" applyFill="1" applyBorder="1" applyAlignment="1">
      <alignment horizontal="left"/>
    </xf>
    <xf numFmtId="0" fontId="4" fillId="33" borderId="7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left" wrapText="1"/>
    </xf>
    <xf numFmtId="0" fontId="13" fillId="33" borderId="47" xfId="0" applyFont="1" applyFill="1" applyBorder="1" applyAlignment="1">
      <alignment horizontal="left"/>
    </xf>
    <xf numFmtId="3" fontId="13" fillId="33" borderId="47" xfId="0" applyNumberFormat="1" applyFont="1" applyFill="1" applyBorder="1" applyAlignment="1">
      <alignment horizontal="right" vertical="center"/>
    </xf>
    <xf numFmtId="194" fontId="13" fillId="33" borderId="47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49" fontId="3" fillId="33" borderId="51" xfId="0" applyNumberFormat="1" applyFont="1" applyFill="1" applyBorder="1" applyAlignment="1">
      <alignment horizontal="left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left"/>
    </xf>
    <xf numFmtId="49" fontId="18" fillId="33" borderId="47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left" wrapText="1"/>
    </xf>
    <xf numFmtId="0" fontId="14" fillId="33" borderId="0" xfId="0" applyFont="1" applyFill="1" applyAlignment="1">
      <alignment horizontal="left"/>
    </xf>
    <xf numFmtId="49" fontId="68" fillId="35" borderId="72" xfId="0" applyNumberFormat="1" applyFont="1" applyFill="1" applyBorder="1" applyAlignment="1">
      <alignment horizontal="left" wrapText="1"/>
    </xf>
    <xf numFmtId="0" fontId="2" fillId="33" borderId="73" xfId="0" applyFont="1" applyFill="1" applyBorder="1" applyAlignment="1">
      <alignment horizontal="left" wrapText="1"/>
    </xf>
    <xf numFmtId="0" fontId="5" fillId="33" borderId="74" xfId="0" applyFont="1" applyFill="1" applyBorder="1" applyAlignment="1">
      <alignment horizontal="left" wrapText="1"/>
    </xf>
    <xf numFmtId="3" fontId="5" fillId="33" borderId="20" xfId="0" applyNumberFormat="1" applyFont="1" applyFill="1" applyBorder="1" applyAlignment="1">
      <alignment horizontal="right" wrapText="1"/>
    </xf>
    <xf numFmtId="3" fontId="5" fillId="33" borderId="47" xfId="0" applyNumberFormat="1" applyFont="1" applyFill="1" applyBorder="1" applyAlignment="1">
      <alignment horizontal="right" wrapText="1"/>
    </xf>
    <xf numFmtId="3" fontId="5" fillId="33" borderId="75" xfId="0" applyNumberFormat="1" applyFont="1" applyFill="1" applyBorder="1" applyAlignment="1">
      <alignment horizontal="right" wrapText="1"/>
    </xf>
    <xf numFmtId="0" fontId="13" fillId="33" borderId="73" xfId="0" applyFont="1" applyFill="1" applyBorder="1" applyAlignment="1">
      <alignment vertical="center"/>
    </xf>
    <xf numFmtId="0" fontId="13" fillId="33" borderId="76" xfId="0" applyFont="1" applyFill="1" applyBorder="1" applyAlignment="1">
      <alignment vertical="center"/>
    </xf>
    <xf numFmtId="3" fontId="8" fillId="33" borderId="52" xfId="0" applyNumberFormat="1" applyFont="1" applyFill="1" applyBorder="1" applyAlignment="1">
      <alignment horizontal="right" vertical="center"/>
    </xf>
    <xf numFmtId="181" fontId="4" fillId="33" borderId="22" xfId="47" applyNumberFormat="1" applyFont="1" applyFill="1" applyBorder="1" applyAlignment="1">
      <alignment horizontal="right"/>
    </xf>
    <xf numFmtId="181" fontId="4" fillId="33" borderId="23" xfId="47" applyNumberFormat="1" applyFont="1" applyFill="1" applyBorder="1" applyAlignment="1">
      <alignment horizontal="right"/>
    </xf>
    <xf numFmtId="181" fontId="4" fillId="33" borderId="16" xfId="47" applyNumberFormat="1" applyFont="1" applyFill="1" applyBorder="1" applyAlignment="1">
      <alignment horizontal="right"/>
    </xf>
    <xf numFmtId="181" fontId="4" fillId="33" borderId="25" xfId="47" applyNumberFormat="1" applyFont="1" applyFill="1" applyBorder="1" applyAlignment="1">
      <alignment horizontal="right"/>
    </xf>
    <xf numFmtId="181" fontId="8" fillId="33" borderId="10" xfId="47" applyNumberFormat="1" applyFont="1" applyFill="1" applyBorder="1" applyAlignment="1">
      <alignment horizontal="right" vertical="center"/>
    </xf>
    <xf numFmtId="181" fontId="8" fillId="33" borderId="36" xfId="47" applyNumberFormat="1" applyFont="1" applyFill="1" applyBorder="1" applyAlignment="1">
      <alignment horizontal="right" vertical="center"/>
    </xf>
    <xf numFmtId="181" fontId="15" fillId="33" borderId="49" xfId="47" applyNumberFormat="1" applyFont="1" applyFill="1" applyBorder="1" applyAlignment="1">
      <alignment horizontal="right" wrapText="1"/>
    </xf>
    <xf numFmtId="181" fontId="15" fillId="33" borderId="77" xfId="47" applyNumberFormat="1" applyFont="1" applyFill="1" applyBorder="1" applyAlignment="1">
      <alignment horizontal="right" wrapText="1"/>
    </xf>
    <xf numFmtId="181" fontId="15" fillId="33" borderId="47" xfId="47" applyNumberFormat="1" applyFont="1" applyFill="1" applyBorder="1" applyAlignment="1">
      <alignment horizontal="right" wrapText="1"/>
    </xf>
    <xf numFmtId="181" fontId="15" fillId="33" borderId="73" xfId="47" applyNumberFormat="1" applyFont="1" applyFill="1" applyBorder="1" applyAlignment="1">
      <alignment horizontal="right" wrapText="1"/>
    </xf>
    <xf numFmtId="181" fontId="15" fillId="33" borderId="67" xfId="47" applyNumberFormat="1" applyFont="1" applyFill="1" applyBorder="1" applyAlignment="1">
      <alignment horizontal="right" wrapText="1"/>
    </xf>
    <xf numFmtId="181" fontId="15" fillId="33" borderId="78" xfId="47" applyNumberFormat="1" applyFont="1" applyFill="1" applyBorder="1" applyAlignment="1">
      <alignment horizontal="right" wrapText="1"/>
    </xf>
    <xf numFmtId="181" fontId="13" fillId="33" borderId="24" xfId="47" applyNumberFormat="1" applyFont="1" applyFill="1" applyBorder="1" applyAlignment="1">
      <alignment horizontal="right" vertical="center"/>
    </xf>
    <xf numFmtId="181" fontId="13" fillId="33" borderId="25" xfId="47" applyNumberFormat="1" applyFont="1" applyFill="1" applyBorder="1" applyAlignment="1">
      <alignment horizontal="right" vertical="center"/>
    </xf>
    <xf numFmtId="181" fontId="13" fillId="33" borderId="27" xfId="47" applyNumberFormat="1" applyFont="1" applyFill="1" applyBorder="1" applyAlignment="1">
      <alignment horizontal="right" vertical="center"/>
    </xf>
    <xf numFmtId="181" fontId="13" fillId="33" borderId="29" xfId="47" applyNumberFormat="1" applyFont="1" applyFill="1" applyBorder="1" applyAlignment="1">
      <alignment horizontal="right" vertical="center"/>
    </xf>
    <xf numFmtId="181" fontId="13" fillId="33" borderId="79" xfId="47" applyNumberFormat="1" applyFont="1" applyFill="1" applyBorder="1" applyAlignment="1">
      <alignment horizontal="right" vertical="center"/>
    </xf>
    <xf numFmtId="181" fontId="13" fillId="33" borderId="80" xfId="47" applyNumberFormat="1" applyFont="1" applyFill="1" applyBorder="1" applyAlignment="1">
      <alignment horizontal="right" vertical="center"/>
    </xf>
    <xf numFmtId="181" fontId="13" fillId="33" borderId="31" xfId="47" applyNumberFormat="1" applyFont="1" applyFill="1" applyBorder="1" applyAlignment="1">
      <alignment horizontal="right" vertical="center"/>
    </xf>
    <xf numFmtId="181" fontId="13" fillId="33" borderId="34" xfId="47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0" fontId="10" fillId="34" borderId="3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3" fontId="5" fillId="33" borderId="81" xfId="0" applyNumberFormat="1" applyFont="1" applyFill="1" applyBorder="1" applyAlignment="1">
      <alignment horizontal="right" wrapText="1"/>
    </xf>
    <xf numFmtId="3" fontId="13" fillId="33" borderId="12" xfId="0" applyNumberFormat="1" applyFont="1" applyFill="1" applyBorder="1" applyAlignment="1">
      <alignment horizontal="right" wrapText="1"/>
    </xf>
    <xf numFmtId="181" fontId="9" fillId="34" borderId="16" xfId="47" applyNumberFormat="1" applyFont="1" applyFill="1" applyBorder="1" applyAlignment="1">
      <alignment horizontal="right"/>
    </xf>
    <xf numFmtId="181" fontId="9" fillId="34" borderId="58" xfId="47" applyNumberFormat="1" applyFont="1" applyFill="1" applyBorder="1" applyAlignment="1">
      <alignment horizontal="right"/>
    </xf>
    <xf numFmtId="181" fontId="9" fillId="34" borderId="24" xfId="47" applyNumberFormat="1" applyFont="1" applyFill="1" applyBorder="1" applyAlignment="1">
      <alignment horizontal="right"/>
    </xf>
    <xf numFmtId="181" fontId="9" fillId="34" borderId="25" xfId="47" applyNumberFormat="1" applyFont="1" applyFill="1" applyBorder="1" applyAlignment="1">
      <alignment horizontal="right"/>
    </xf>
    <xf numFmtId="181" fontId="9" fillId="34" borderId="28" xfId="47" applyNumberFormat="1" applyFont="1" applyFill="1" applyBorder="1" applyAlignment="1">
      <alignment horizontal="right"/>
    </xf>
    <xf numFmtId="181" fontId="9" fillId="34" borderId="59" xfId="47" applyNumberFormat="1" applyFont="1" applyFill="1" applyBorder="1" applyAlignment="1">
      <alignment horizontal="right"/>
    </xf>
    <xf numFmtId="181" fontId="9" fillId="34" borderId="27" xfId="47" applyNumberFormat="1" applyFont="1" applyFill="1" applyBorder="1" applyAlignment="1">
      <alignment horizontal="right"/>
    </xf>
    <xf numFmtId="181" fontId="9" fillId="34" borderId="29" xfId="47" applyNumberFormat="1" applyFont="1" applyFill="1" applyBorder="1" applyAlignment="1">
      <alignment horizontal="right"/>
    </xf>
    <xf numFmtId="181" fontId="7" fillId="34" borderId="32" xfId="47" applyNumberFormat="1" applyFont="1" applyFill="1" applyBorder="1" applyAlignment="1">
      <alignment horizontal="right" vertical="center"/>
    </xf>
    <xf numFmtId="181" fontId="7" fillId="34" borderId="33" xfId="47" applyNumberFormat="1" applyFont="1" applyFill="1" applyBorder="1" applyAlignment="1">
      <alignment horizontal="right" vertical="center"/>
    </xf>
    <xf numFmtId="181" fontId="7" fillId="34" borderId="31" xfId="47" applyNumberFormat="1" applyFont="1" applyFill="1" applyBorder="1" applyAlignment="1">
      <alignment horizontal="right" vertical="center"/>
    </xf>
    <xf numFmtId="181" fontId="7" fillId="34" borderId="34" xfId="47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 wrapText="1"/>
    </xf>
    <xf numFmtId="181" fontId="2" fillId="33" borderId="48" xfId="47" applyNumberFormat="1" applyFont="1" applyFill="1" applyBorder="1" applyAlignment="1">
      <alignment horizontal="right" wrapText="1"/>
    </xf>
    <xf numFmtId="181" fontId="2" fillId="33" borderId="47" xfId="47" applyNumberFormat="1" applyFont="1" applyFill="1" applyBorder="1" applyAlignment="1">
      <alignment horizontal="right" wrapText="1"/>
    </xf>
    <xf numFmtId="181" fontId="16" fillId="33" borderId="47" xfId="47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 horizontal="center" vertical="center" wrapText="1"/>
    </xf>
    <xf numFmtId="181" fontId="16" fillId="33" borderId="48" xfId="47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9" fontId="2" fillId="33" borderId="0" xfId="0" applyNumberFormat="1" applyFont="1" applyFill="1" applyAlignment="1">
      <alignment horizontal="left" wrapText="1"/>
    </xf>
    <xf numFmtId="181" fontId="13" fillId="33" borderId="47" xfId="47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5" fillId="0" borderId="61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59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0" fontId="8" fillId="3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81" fontId="13" fillId="33" borderId="82" xfId="47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181" fontId="15" fillId="0" borderId="49" xfId="47" applyNumberFormat="1" applyFont="1" applyFill="1" applyBorder="1" applyAlignment="1">
      <alignment horizontal="right" wrapText="1"/>
    </xf>
    <xf numFmtId="181" fontId="15" fillId="0" borderId="77" xfId="47" applyNumberFormat="1" applyFont="1" applyFill="1" applyBorder="1" applyAlignment="1">
      <alignment horizontal="right" wrapText="1"/>
    </xf>
    <xf numFmtId="181" fontId="15" fillId="0" borderId="11" xfId="47" applyNumberFormat="1" applyFont="1" applyFill="1" applyBorder="1" applyAlignment="1">
      <alignment horizontal="right" wrapText="1"/>
    </xf>
    <xf numFmtId="181" fontId="15" fillId="0" borderId="47" xfId="47" applyNumberFormat="1" applyFont="1" applyFill="1" applyBorder="1" applyAlignment="1">
      <alignment horizontal="right" wrapText="1"/>
    </xf>
    <xf numFmtId="181" fontId="15" fillId="0" borderId="73" xfId="47" applyNumberFormat="1" applyFont="1" applyFill="1" applyBorder="1" applyAlignment="1">
      <alignment horizontal="right" wrapText="1"/>
    </xf>
    <xf numFmtId="181" fontId="13" fillId="33" borderId="85" xfId="47" applyNumberFormat="1" applyFont="1" applyFill="1" applyBorder="1" applyAlignment="1">
      <alignment horizontal="right" vertical="center" wrapText="1"/>
    </xf>
    <xf numFmtId="181" fontId="13" fillId="0" borderId="12" xfId="47" applyNumberFormat="1" applyFont="1" applyFill="1" applyBorder="1" applyAlignment="1">
      <alignment horizontal="right" vertical="center" wrapText="1"/>
    </xf>
    <xf numFmtId="181" fontId="2" fillId="33" borderId="49" xfId="47" applyNumberFormat="1" applyFont="1" applyFill="1" applyBorder="1" applyAlignment="1">
      <alignment horizontal="right" wrapText="1"/>
    </xf>
    <xf numFmtId="181" fontId="2" fillId="0" borderId="49" xfId="47" applyNumberFormat="1" applyFont="1" applyFill="1" applyBorder="1" applyAlignment="1">
      <alignment horizontal="right" wrapText="1"/>
    </xf>
    <xf numFmtId="181" fontId="2" fillId="0" borderId="77" xfId="47" applyNumberFormat="1" applyFont="1" applyFill="1" applyBorder="1" applyAlignment="1">
      <alignment horizontal="right" wrapText="1"/>
    </xf>
    <xf numFmtId="181" fontId="2" fillId="0" borderId="11" xfId="47" applyNumberFormat="1" applyFont="1" applyFill="1" applyBorder="1" applyAlignment="1">
      <alignment horizontal="right" wrapText="1"/>
    </xf>
    <xf numFmtId="181" fontId="2" fillId="0" borderId="47" xfId="47" applyNumberFormat="1" applyFont="1" applyFill="1" applyBorder="1" applyAlignment="1">
      <alignment horizontal="right" wrapText="1"/>
    </xf>
    <xf numFmtId="181" fontId="2" fillId="0" borderId="73" xfId="47" applyNumberFormat="1" applyFont="1" applyFill="1" applyBorder="1" applyAlignment="1">
      <alignment horizontal="right" wrapText="1"/>
    </xf>
    <xf numFmtId="181" fontId="14" fillId="33" borderId="0" xfId="47" applyNumberFormat="1" applyFont="1" applyFill="1" applyAlignment="1">
      <alignment vertical="center"/>
    </xf>
    <xf numFmtId="181" fontId="14" fillId="0" borderId="0" xfId="47" applyNumberFormat="1" applyFont="1" applyFill="1" applyAlignment="1">
      <alignment vertical="center"/>
    </xf>
    <xf numFmtId="181" fontId="5" fillId="33" borderId="85" xfId="47" applyNumberFormat="1" applyFont="1" applyFill="1" applyBorder="1" applyAlignment="1">
      <alignment horizontal="right" wrapText="1"/>
    </xf>
    <xf numFmtId="181" fontId="5" fillId="0" borderId="85" xfId="47" applyNumberFormat="1" applyFont="1" applyFill="1" applyBorder="1" applyAlignment="1">
      <alignment horizontal="right" wrapText="1"/>
    </xf>
    <xf numFmtId="181" fontId="5" fillId="0" borderId="86" xfId="47" applyNumberFormat="1" applyFont="1" applyFill="1" applyBorder="1" applyAlignment="1">
      <alignment horizontal="right" wrapText="1"/>
    </xf>
    <xf numFmtId="181" fontId="13" fillId="33" borderId="85" xfId="47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33" borderId="8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7" fillId="0" borderId="8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92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93" xfId="0" applyFont="1" applyFill="1" applyBorder="1" applyAlignment="1">
      <alignment horizontal="center" vertical="center" wrapText="1"/>
    </xf>
    <xf numFmtId="0" fontId="13" fillId="33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93" xfId="0" applyFont="1" applyFill="1" applyBorder="1" applyAlignment="1">
      <alignment horizontal="center" vertical="center" wrapText="1"/>
    </xf>
    <xf numFmtId="0" fontId="8" fillId="33" borderId="90" xfId="0" applyFont="1" applyFill="1" applyBorder="1" applyAlignment="1">
      <alignment horizontal="center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8" fillId="33" borderId="91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/>
    </xf>
    <xf numFmtId="0" fontId="3" fillId="33" borderId="95" xfId="0" applyFont="1" applyFill="1" applyBorder="1" applyAlignment="1">
      <alignment horizontal="center"/>
    </xf>
    <xf numFmtId="0" fontId="3" fillId="33" borderId="96" xfId="0" applyFont="1" applyFill="1" applyBorder="1" applyAlignment="1">
      <alignment horizontal="center"/>
    </xf>
    <xf numFmtId="0" fontId="9" fillId="34" borderId="71" xfId="0" applyFont="1" applyFill="1" applyBorder="1" applyAlignment="1">
      <alignment horizontal="center"/>
    </xf>
    <xf numFmtId="0" fontId="9" fillId="34" borderId="97" xfId="0" applyFont="1" applyFill="1" applyBorder="1" applyAlignment="1">
      <alignment horizontal="center"/>
    </xf>
    <xf numFmtId="0" fontId="9" fillId="34" borderId="69" xfId="0" applyFont="1" applyFill="1" applyBorder="1" applyAlignment="1">
      <alignment horizontal="center"/>
    </xf>
    <xf numFmtId="0" fontId="9" fillId="34" borderId="98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93" xfId="0" applyFont="1" applyFill="1" applyBorder="1" applyAlignment="1">
      <alignment horizontal="center"/>
    </xf>
    <xf numFmtId="49" fontId="13" fillId="33" borderId="47" xfId="0" applyNumberFormat="1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49" fontId="64" fillId="34" borderId="99" xfId="0" applyNumberFormat="1" applyFont="1" applyFill="1" applyBorder="1" applyAlignment="1">
      <alignment horizontal="center"/>
    </xf>
    <xf numFmtId="49" fontId="64" fillId="34" borderId="100" xfId="0" applyNumberFormat="1" applyFont="1" applyFill="1" applyBorder="1" applyAlignment="1">
      <alignment horizontal="center"/>
    </xf>
    <xf numFmtId="49" fontId="64" fillId="34" borderId="101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8" fillId="33" borderId="102" xfId="0" applyNumberFormat="1" applyFont="1" applyFill="1" applyBorder="1" applyAlignment="1">
      <alignment horizontal="center" vertical="center"/>
    </xf>
    <xf numFmtId="49" fontId="8" fillId="33" borderId="103" xfId="0" applyNumberFormat="1" applyFont="1" applyFill="1" applyBorder="1" applyAlignment="1">
      <alignment horizontal="center" vertical="center"/>
    </xf>
    <xf numFmtId="49" fontId="64" fillId="34" borderId="99" xfId="0" applyNumberFormat="1" applyFont="1" applyFill="1" applyBorder="1" applyAlignment="1">
      <alignment horizontal="center" wrapText="1"/>
    </xf>
    <xf numFmtId="49" fontId="64" fillId="34" borderId="100" xfId="0" applyNumberFormat="1" applyFont="1" applyFill="1" applyBorder="1" applyAlignment="1">
      <alignment horizontal="center" wrapText="1"/>
    </xf>
    <xf numFmtId="49" fontId="64" fillId="34" borderId="101" xfId="0" applyNumberFormat="1" applyFont="1" applyFill="1" applyBorder="1" applyAlignment="1">
      <alignment horizontal="center" wrapText="1"/>
    </xf>
    <xf numFmtId="49" fontId="69" fillId="34" borderId="90" xfId="49" applyNumberFormat="1" applyFont="1" applyFill="1" applyBorder="1" applyAlignment="1">
      <alignment horizontal="center" vertical="center" wrapText="1"/>
      <protection/>
    </xf>
    <xf numFmtId="49" fontId="69" fillId="34" borderId="91" xfId="49" applyNumberFormat="1" applyFont="1" applyFill="1" applyBorder="1" applyAlignment="1">
      <alignment horizontal="center" vertical="center" wrapText="1"/>
      <protection/>
    </xf>
    <xf numFmtId="49" fontId="67" fillId="34" borderId="99" xfId="0" applyNumberFormat="1" applyFont="1" applyFill="1" applyBorder="1" applyAlignment="1">
      <alignment horizontal="center" vertical="center"/>
    </xf>
    <xf numFmtId="49" fontId="67" fillId="34" borderId="100" xfId="0" applyNumberFormat="1" applyFont="1" applyFill="1" applyBorder="1" applyAlignment="1">
      <alignment horizontal="center" vertical="center"/>
    </xf>
    <xf numFmtId="49" fontId="67" fillId="34" borderId="101" xfId="0" applyNumberFormat="1" applyFont="1" applyFill="1" applyBorder="1" applyAlignment="1">
      <alignment horizontal="center" vertical="center"/>
    </xf>
    <xf numFmtId="49" fontId="66" fillId="34" borderId="99" xfId="0" applyNumberFormat="1" applyFont="1" applyFill="1" applyBorder="1" applyAlignment="1">
      <alignment horizontal="center"/>
    </xf>
    <xf numFmtId="49" fontId="66" fillId="34" borderId="100" xfId="0" applyNumberFormat="1" applyFont="1" applyFill="1" applyBorder="1" applyAlignment="1">
      <alignment horizontal="center"/>
    </xf>
    <xf numFmtId="49" fontId="66" fillId="34" borderId="101" xfId="0" applyNumberFormat="1" applyFont="1" applyFill="1" applyBorder="1" applyAlignment="1">
      <alignment horizontal="center"/>
    </xf>
    <xf numFmtId="49" fontId="7" fillId="34" borderId="104" xfId="0" applyNumberFormat="1" applyFont="1" applyFill="1" applyBorder="1" applyAlignment="1">
      <alignment horizontal="center" vertical="center" wrapText="1"/>
    </xf>
    <xf numFmtId="49" fontId="7" fillId="34" borderId="105" xfId="0" applyNumberFormat="1" applyFont="1" applyFill="1" applyBorder="1" applyAlignment="1">
      <alignment horizontal="center" vertical="center" wrapText="1"/>
    </xf>
    <xf numFmtId="49" fontId="7" fillId="34" borderId="106" xfId="0" applyNumberFormat="1" applyFont="1" applyFill="1" applyBorder="1" applyAlignment="1">
      <alignment horizontal="center" vertical="center" wrapText="1"/>
    </xf>
    <xf numFmtId="49" fontId="7" fillId="34" borderId="87" xfId="0" applyNumberFormat="1" applyFont="1" applyFill="1" applyBorder="1" applyAlignment="1">
      <alignment horizontal="center" vertical="center" wrapText="1"/>
    </xf>
    <xf numFmtId="49" fontId="7" fillId="34" borderId="88" xfId="0" applyNumberFormat="1" applyFont="1" applyFill="1" applyBorder="1" applyAlignment="1">
      <alignment horizontal="center" vertical="center" wrapText="1"/>
    </xf>
    <xf numFmtId="49" fontId="7" fillId="34" borderId="89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69" fillId="34" borderId="102" xfId="49" applyNumberFormat="1" applyFont="1" applyFill="1" applyBorder="1" applyAlignment="1">
      <alignment horizontal="center" vertical="center" wrapText="1"/>
      <protection/>
    </xf>
    <xf numFmtId="49" fontId="69" fillId="34" borderId="103" xfId="49" applyNumberFormat="1" applyFont="1" applyFill="1" applyBorder="1" applyAlignment="1">
      <alignment horizontal="center" vertical="center" wrapText="1"/>
      <protection/>
    </xf>
    <xf numFmtId="49" fontId="69" fillId="34" borderId="70" xfId="49" applyNumberFormat="1" applyFont="1" applyFill="1" applyBorder="1" applyAlignment="1">
      <alignment horizontal="center" vertical="center" wrapText="1"/>
      <protection/>
    </xf>
    <xf numFmtId="0" fontId="13" fillId="33" borderId="59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33" borderId="78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33" borderId="90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 wrapText="1"/>
    </xf>
    <xf numFmtId="0" fontId="8" fillId="33" borderId="95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49" fontId="16" fillId="33" borderId="73" xfId="0" applyNumberFormat="1" applyFont="1" applyFill="1" applyBorder="1" applyAlignment="1">
      <alignment horizontal="center" vertical="center"/>
    </xf>
    <xf numFmtId="49" fontId="16" fillId="33" borderId="48" xfId="0" applyNumberFormat="1" applyFont="1" applyFill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 wrapText="1"/>
    </xf>
    <xf numFmtId="0" fontId="8" fillId="33" borderId="109" xfId="0" applyFont="1" applyFill="1" applyBorder="1" applyAlignment="1">
      <alignment horizontal="center" vertical="center" wrapText="1"/>
    </xf>
    <xf numFmtId="0" fontId="8" fillId="33" borderId="110" xfId="0" applyFont="1" applyFill="1" applyBorder="1" applyAlignment="1">
      <alignment horizontal="center" vertical="center" wrapText="1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20" fillId="0" borderId="111" xfId="0" applyFont="1" applyBorder="1" applyAlignment="1">
      <alignment horizontal="center"/>
    </xf>
    <xf numFmtId="0" fontId="20" fillId="0" borderId="112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49" fontId="8" fillId="33" borderId="95" xfId="0" applyNumberFormat="1" applyFont="1" applyFill="1" applyBorder="1" applyAlignment="1">
      <alignment horizontal="center" vertical="center"/>
    </xf>
    <xf numFmtId="49" fontId="8" fillId="33" borderId="96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114" xfId="0" applyNumberFormat="1" applyFont="1" applyFill="1" applyBorder="1" applyAlignment="1">
      <alignment horizontal="center" vertical="center"/>
    </xf>
    <xf numFmtId="49" fontId="8" fillId="0" borderId="102" xfId="0" applyNumberFormat="1" applyFont="1" applyBorder="1" applyAlignment="1">
      <alignment horizontal="center" vertical="center"/>
    </xf>
    <xf numFmtId="49" fontId="8" fillId="0" borderId="95" xfId="0" applyNumberFormat="1" applyFont="1" applyBorder="1" applyAlignment="1">
      <alignment horizontal="center" vertical="center"/>
    </xf>
    <xf numFmtId="49" fontId="8" fillId="0" borderId="96" xfId="0" applyNumberFormat="1" applyFont="1" applyBorder="1" applyAlignment="1">
      <alignment horizontal="center" vertical="center"/>
    </xf>
    <xf numFmtId="49" fontId="8" fillId="0" borderId="10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9" fontId="7" fillId="34" borderId="59" xfId="0" applyNumberFormat="1" applyFont="1" applyFill="1" applyBorder="1" applyAlignment="1">
      <alignment horizontal="center" wrapText="1"/>
    </xf>
    <xf numFmtId="49" fontId="7" fillId="34" borderId="107" xfId="0" applyNumberFormat="1" applyFont="1" applyFill="1" applyBorder="1" applyAlignment="1">
      <alignment horizontal="center" wrapText="1"/>
    </xf>
    <xf numFmtId="49" fontId="7" fillId="34" borderId="115" xfId="0" applyNumberFormat="1" applyFont="1" applyFill="1" applyBorder="1" applyAlignment="1">
      <alignment horizontal="center" wrapText="1"/>
    </xf>
    <xf numFmtId="49" fontId="7" fillId="34" borderId="116" xfId="0" applyNumberFormat="1" applyFont="1" applyFill="1" applyBorder="1" applyAlignment="1">
      <alignment horizontal="center" wrapText="1"/>
    </xf>
    <xf numFmtId="0" fontId="18" fillId="33" borderId="78" xfId="0" applyFont="1" applyFill="1" applyBorder="1" applyAlignment="1">
      <alignment horizontal="center" vertical="center" wrapText="1"/>
    </xf>
    <xf numFmtId="0" fontId="18" fillId="33" borderId="77" xfId="0" applyFont="1" applyFill="1" applyBorder="1" applyAlignment="1">
      <alignment horizontal="center" vertical="center" wrapText="1"/>
    </xf>
    <xf numFmtId="0" fontId="13" fillId="33" borderId="117" xfId="0" applyFont="1" applyFill="1" applyBorder="1" applyAlignment="1">
      <alignment horizontal="center" vertical="center" wrapText="1"/>
    </xf>
    <xf numFmtId="0" fontId="13" fillId="33" borderId="118" xfId="0" applyFont="1" applyFill="1" applyBorder="1" applyAlignment="1">
      <alignment horizontal="center" vertical="center" wrapText="1"/>
    </xf>
    <xf numFmtId="0" fontId="13" fillId="33" borderId="119" xfId="0" applyFont="1" applyFill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33" borderId="122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6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G8" sqref="G8"/>
    </sheetView>
  </sheetViews>
  <sheetFormatPr defaultColWidth="8.8515625" defaultRowHeight="12.75"/>
  <cols>
    <col min="1" max="1" width="29.7109375" style="0" customWidth="1"/>
    <col min="2" max="2" width="7.421875" style="0" bestFit="1" customWidth="1"/>
    <col min="3" max="3" width="6.421875" style="0" bestFit="1" customWidth="1"/>
    <col min="4" max="4" width="8.140625" style="0" customWidth="1"/>
    <col min="5" max="6" width="6.421875" style="0" bestFit="1" customWidth="1"/>
    <col min="7" max="15" width="7.421875" style="0" bestFit="1" customWidth="1"/>
    <col min="16" max="16" width="6.421875" style="0" bestFit="1" customWidth="1"/>
    <col min="17" max="17" width="7.421875" style="0" bestFit="1" customWidth="1"/>
    <col min="18" max="18" width="7.421875" style="0" customWidth="1"/>
    <col min="19" max="19" width="7.7109375" style="0" customWidth="1"/>
    <col min="20" max="22" width="7.421875" style="0" bestFit="1" customWidth="1"/>
    <col min="23" max="23" width="8.421875" style="0" bestFit="1" customWidth="1"/>
    <col min="24" max="24" width="4.7109375" style="0" customWidth="1"/>
  </cols>
  <sheetData>
    <row r="1" spans="1:23" s="1" customFormat="1" ht="12.75">
      <c r="A1" s="298" t="s">
        <v>292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="1" customFormat="1" ht="12.75">
      <c r="A2" s="2"/>
    </row>
    <row r="3" s="1" customFormat="1" ht="13.5" thickBot="1">
      <c r="A3" s="2"/>
    </row>
    <row r="4" spans="1:23" s="1" customFormat="1" ht="15.75" customHeight="1">
      <c r="A4" s="299" t="s">
        <v>21</v>
      </c>
      <c r="B4" s="301" t="s">
        <v>88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s="1" customFormat="1" ht="27" customHeight="1" thickBot="1">
      <c r="A5" s="300"/>
      <c r="B5" s="3" t="s">
        <v>29</v>
      </c>
      <c r="C5" s="3" t="s">
        <v>30</v>
      </c>
      <c r="D5" s="3" t="s">
        <v>31</v>
      </c>
      <c r="E5" s="3" t="s">
        <v>48</v>
      </c>
      <c r="F5" s="3" t="s">
        <v>47</v>
      </c>
      <c r="G5" s="3" t="s">
        <v>32</v>
      </c>
      <c r="H5" s="3" t="s">
        <v>49</v>
      </c>
      <c r="I5" s="3" t="s">
        <v>33</v>
      </c>
      <c r="J5" s="3" t="s">
        <v>46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42" t="s">
        <v>0</v>
      </c>
    </row>
    <row r="6" spans="1:23" s="1" customFormat="1" ht="18" customHeight="1">
      <c r="A6" s="77" t="s">
        <v>1</v>
      </c>
      <c r="B6" s="202">
        <v>8403</v>
      </c>
      <c r="C6" s="202">
        <v>316</v>
      </c>
      <c r="D6" s="202">
        <v>14744</v>
      </c>
      <c r="E6" s="202">
        <v>968</v>
      </c>
      <c r="F6" s="202">
        <v>1106</v>
      </c>
      <c r="G6" s="202">
        <v>7825</v>
      </c>
      <c r="H6" s="202">
        <v>2641</v>
      </c>
      <c r="I6" s="202">
        <v>3219</v>
      </c>
      <c r="J6" s="202">
        <v>8902</v>
      </c>
      <c r="K6" s="202">
        <v>8131</v>
      </c>
      <c r="L6" s="202">
        <v>1975</v>
      </c>
      <c r="M6" s="202">
        <v>3002</v>
      </c>
      <c r="N6" s="202">
        <v>8078</v>
      </c>
      <c r="O6" s="202">
        <v>2688</v>
      </c>
      <c r="P6" s="202">
        <v>500</v>
      </c>
      <c r="Q6" s="202">
        <v>9358</v>
      </c>
      <c r="R6" s="202">
        <v>6626</v>
      </c>
      <c r="S6" s="202">
        <v>1118</v>
      </c>
      <c r="T6" s="202">
        <v>3688</v>
      </c>
      <c r="U6" s="202">
        <v>9015</v>
      </c>
      <c r="V6" s="202">
        <v>4141</v>
      </c>
      <c r="W6" s="203">
        <v>106444</v>
      </c>
    </row>
    <row r="7" spans="1:23" s="1" customFormat="1" ht="18" customHeight="1">
      <c r="A7" s="78" t="s">
        <v>2</v>
      </c>
      <c r="B7" s="204">
        <v>401</v>
      </c>
      <c r="C7" s="204">
        <v>27</v>
      </c>
      <c r="D7" s="204">
        <v>591</v>
      </c>
      <c r="E7" s="204">
        <v>34</v>
      </c>
      <c r="F7" s="204">
        <v>33</v>
      </c>
      <c r="G7" s="204">
        <v>305</v>
      </c>
      <c r="H7" s="204">
        <v>74</v>
      </c>
      <c r="I7" s="204">
        <v>68</v>
      </c>
      <c r="J7" s="204">
        <v>414</v>
      </c>
      <c r="K7" s="204">
        <v>179</v>
      </c>
      <c r="L7" s="204">
        <v>92</v>
      </c>
      <c r="M7" s="204">
        <v>129</v>
      </c>
      <c r="N7" s="204">
        <v>278</v>
      </c>
      <c r="O7" s="204">
        <v>128</v>
      </c>
      <c r="P7" s="204">
        <v>52</v>
      </c>
      <c r="Q7" s="204">
        <v>549</v>
      </c>
      <c r="R7" s="204">
        <v>234</v>
      </c>
      <c r="S7" s="204">
        <v>90</v>
      </c>
      <c r="T7" s="204">
        <v>182</v>
      </c>
      <c r="U7" s="204">
        <v>368</v>
      </c>
      <c r="V7" s="204">
        <v>319</v>
      </c>
      <c r="W7" s="205">
        <v>4547</v>
      </c>
    </row>
    <row r="8" spans="1:23" s="1" customFormat="1" ht="18" customHeight="1">
      <c r="A8" s="78" t="s">
        <v>3</v>
      </c>
      <c r="B8" s="204">
        <v>9</v>
      </c>
      <c r="C8" s="204"/>
      <c r="D8" s="204">
        <v>16</v>
      </c>
      <c r="E8" s="204">
        <v>3</v>
      </c>
      <c r="F8" s="204">
        <v>6</v>
      </c>
      <c r="G8" s="204">
        <v>3</v>
      </c>
      <c r="H8" s="204">
        <v>6</v>
      </c>
      <c r="I8" s="204"/>
      <c r="J8" s="204">
        <v>9</v>
      </c>
      <c r="K8" s="204">
        <v>8</v>
      </c>
      <c r="L8" s="204">
        <v>4</v>
      </c>
      <c r="M8" s="204"/>
      <c r="N8" s="204">
        <v>5</v>
      </c>
      <c r="O8" s="204">
        <v>5</v>
      </c>
      <c r="P8" s="204">
        <v>2</v>
      </c>
      <c r="Q8" s="204">
        <v>7</v>
      </c>
      <c r="R8" s="204"/>
      <c r="S8" s="204"/>
      <c r="T8" s="204">
        <v>1</v>
      </c>
      <c r="U8" s="204">
        <v>20</v>
      </c>
      <c r="V8" s="204">
        <v>6</v>
      </c>
      <c r="W8" s="205">
        <v>110</v>
      </c>
    </row>
    <row r="9" spans="1:23" s="1" customFormat="1" ht="18" customHeight="1">
      <c r="A9" s="78" t="s">
        <v>4</v>
      </c>
      <c r="B9" s="204">
        <v>241</v>
      </c>
      <c r="C9" s="204">
        <v>4</v>
      </c>
      <c r="D9" s="204">
        <v>299</v>
      </c>
      <c r="E9" s="204">
        <v>20</v>
      </c>
      <c r="F9" s="204">
        <v>24</v>
      </c>
      <c r="G9" s="204">
        <v>214</v>
      </c>
      <c r="H9" s="204">
        <v>50</v>
      </c>
      <c r="I9" s="204">
        <v>94</v>
      </c>
      <c r="J9" s="204">
        <v>364</v>
      </c>
      <c r="K9" s="204">
        <v>227</v>
      </c>
      <c r="L9" s="204">
        <v>47</v>
      </c>
      <c r="M9" s="204">
        <v>78</v>
      </c>
      <c r="N9" s="204">
        <v>181</v>
      </c>
      <c r="O9" s="204">
        <v>69</v>
      </c>
      <c r="P9" s="204">
        <v>6</v>
      </c>
      <c r="Q9" s="204">
        <v>301</v>
      </c>
      <c r="R9" s="204">
        <v>209</v>
      </c>
      <c r="S9" s="204">
        <v>33</v>
      </c>
      <c r="T9" s="204">
        <v>114</v>
      </c>
      <c r="U9" s="204">
        <v>245</v>
      </c>
      <c r="V9" s="204">
        <v>122</v>
      </c>
      <c r="W9" s="205">
        <v>2942</v>
      </c>
    </row>
    <row r="10" spans="1:23" s="1" customFormat="1" ht="18" customHeight="1">
      <c r="A10" s="78" t="s">
        <v>5</v>
      </c>
      <c r="B10" s="204">
        <v>217</v>
      </c>
      <c r="C10" s="204">
        <v>10</v>
      </c>
      <c r="D10" s="204">
        <v>522</v>
      </c>
      <c r="E10" s="204">
        <v>24</v>
      </c>
      <c r="F10" s="204">
        <v>17</v>
      </c>
      <c r="G10" s="204">
        <v>169</v>
      </c>
      <c r="H10" s="204">
        <v>86</v>
      </c>
      <c r="I10" s="204">
        <v>172</v>
      </c>
      <c r="J10" s="204">
        <v>365</v>
      </c>
      <c r="K10" s="204">
        <v>266</v>
      </c>
      <c r="L10" s="204">
        <v>76</v>
      </c>
      <c r="M10" s="204">
        <v>129</v>
      </c>
      <c r="N10" s="204">
        <v>205</v>
      </c>
      <c r="O10" s="204">
        <v>82</v>
      </c>
      <c r="P10" s="204">
        <v>31</v>
      </c>
      <c r="Q10" s="204">
        <v>325</v>
      </c>
      <c r="R10" s="204">
        <v>211</v>
      </c>
      <c r="S10" s="204">
        <v>56</v>
      </c>
      <c r="T10" s="204">
        <v>113</v>
      </c>
      <c r="U10" s="204">
        <v>298</v>
      </c>
      <c r="V10" s="204">
        <v>139</v>
      </c>
      <c r="W10" s="205">
        <v>3513</v>
      </c>
    </row>
    <row r="11" spans="1:23" s="1" customFormat="1" ht="18" customHeight="1">
      <c r="A11" s="78" t="s">
        <v>6</v>
      </c>
      <c r="B11" s="204">
        <v>21</v>
      </c>
      <c r="C11" s="204">
        <v>2</v>
      </c>
      <c r="D11" s="204">
        <v>28</v>
      </c>
      <c r="E11" s="204">
        <v>1</v>
      </c>
      <c r="F11" s="204">
        <v>2</v>
      </c>
      <c r="G11" s="204">
        <v>18</v>
      </c>
      <c r="H11" s="204">
        <v>8</v>
      </c>
      <c r="I11" s="204">
        <v>8</v>
      </c>
      <c r="J11" s="204">
        <v>20</v>
      </c>
      <c r="K11" s="204">
        <v>29</v>
      </c>
      <c r="L11" s="204">
        <v>2</v>
      </c>
      <c r="M11" s="204">
        <v>7</v>
      </c>
      <c r="N11" s="204">
        <v>11</v>
      </c>
      <c r="O11" s="204"/>
      <c r="P11" s="204">
        <v>1</v>
      </c>
      <c r="Q11" s="204">
        <v>14</v>
      </c>
      <c r="R11" s="204">
        <v>2</v>
      </c>
      <c r="S11" s="204">
        <v>2</v>
      </c>
      <c r="T11" s="204">
        <v>4</v>
      </c>
      <c r="U11" s="204">
        <v>10</v>
      </c>
      <c r="V11" s="204">
        <v>2</v>
      </c>
      <c r="W11" s="205">
        <v>192</v>
      </c>
    </row>
    <row r="12" spans="1:23" s="1" customFormat="1" ht="18" customHeight="1">
      <c r="A12" s="78" t="s">
        <v>7</v>
      </c>
      <c r="B12" s="204">
        <v>53</v>
      </c>
      <c r="C12" s="204">
        <v>4</v>
      </c>
      <c r="D12" s="204">
        <v>106</v>
      </c>
      <c r="E12" s="204">
        <v>7</v>
      </c>
      <c r="F12" s="204">
        <v>15</v>
      </c>
      <c r="G12" s="204">
        <v>51</v>
      </c>
      <c r="H12" s="204">
        <v>23</v>
      </c>
      <c r="I12" s="204">
        <v>27</v>
      </c>
      <c r="J12" s="204">
        <v>74</v>
      </c>
      <c r="K12" s="204">
        <v>64</v>
      </c>
      <c r="L12" s="204">
        <v>15</v>
      </c>
      <c r="M12" s="204">
        <v>22</v>
      </c>
      <c r="N12" s="204">
        <v>37</v>
      </c>
      <c r="O12" s="204">
        <v>16</v>
      </c>
      <c r="P12" s="204"/>
      <c r="Q12" s="204">
        <v>15</v>
      </c>
      <c r="R12" s="204">
        <v>39</v>
      </c>
      <c r="S12" s="204">
        <v>5</v>
      </c>
      <c r="T12" s="204">
        <v>14</v>
      </c>
      <c r="U12" s="204">
        <v>39</v>
      </c>
      <c r="V12" s="204">
        <v>22</v>
      </c>
      <c r="W12" s="205">
        <v>648</v>
      </c>
    </row>
    <row r="13" spans="1:23" s="1" customFormat="1" ht="18" customHeight="1">
      <c r="A13" s="78" t="s">
        <v>8</v>
      </c>
      <c r="B13" s="204">
        <v>257</v>
      </c>
      <c r="C13" s="204">
        <v>12</v>
      </c>
      <c r="D13" s="204">
        <v>765</v>
      </c>
      <c r="E13" s="204">
        <v>183</v>
      </c>
      <c r="F13" s="204">
        <v>55</v>
      </c>
      <c r="G13" s="204">
        <v>349</v>
      </c>
      <c r="H13" s="204">
        <v>174</v>
      </c>
      <c r="I13" s="204">
        <v>161</v>
      </c>
      <c r="J13" s="204">
        <v>439</v>
      </c>
      <c r="K13" s="204">
        <v>264</v>
      </c>
      <c r="L13" s="204">
        <v>75</v>
      </c>
      <c r="M13" s="204">
        <v>164</v>
      </c>
      <c r="N13" s="204">
        <v>490</v>
      </c>
      <c r="O13" s="204">
        <v>70</v>
      </c>
      <c r="P13" s="204">
        <v>16</v>
      </c>
      <c r="Q13" s="204">
        <v>267</v>
      </c>
      <c r="R13" s="204">
        <v>388</v>
      </c>
      <c r="S13" s="204">
        <v>41</v>
      </c>
      <c r="T13" s="204">
        <v>130</v>
      </c>
      <c r="U13" s="204">
        <v>488</v>
      </c>
      <c r="V13" s="204">
        <v>185</v>
      </c>
      <c r="W13" s="205">
        <v>4973</v>
      </c>
    </row>
    <row r="14" spans="1:23" s="1" customFormat="1" ht="18" customHeight="1">
      <c r="A14" s="78" t="s">
        <v>291</v>
      </c>
      <c r="B14" s="204">
        <v>37</v>
      </c>
      <c r="C14" s="204">
        <v>1</v>
      </c>
      <c r="D14" s="204">
        <v>74</v>
      </c>
      <c r="E14" s="204">
        <v>14</v>
      </c>
      <c r="F14" s="204">
        <v>15</v>
      </c>
      <c r="G14" s="204">
        <v>19</v>
      </c>
      <c r="H14" s="204">
        <v>25</v>
      </c>
      <c r="I14" s="204">
        <v>11</v>
      </c>
      <c r="J14" s="204">
        <v>68</v>
      </c>
      <c r="K14" s="204">
        <v>72</v>
      </c>
      <c r="L14" s="204">
        <v>9</v>
      </c>
      <c r="M14" s="204">
        <v>15</v>
      </c>
      <c r="N14" s="204">
        <v>46</v>
      </c>
      <c r="O14" s="204">
        <v>3</v>
      </c>
      <c r="P14" s="204"/>
      <c r="Q14" s="204">
        <v>9</v>
      </c>
      <c r="R14" s="204">
        <v>23</v>
      </c>
      <c r="S14" s="204">
        <v>2</v>
      </c>
      <c r="T14" s="204">
        <v>3</v>
      </c>
      <c r="U14" s="204">
        <v>7</v>
      </c>
      <c r="V14" s="204">
        <v>17</v>
      </c>
      <c r="W14" s="205">
        <v>470</v>
      </c>
    </row>
    <row r="15" spans="1:23" s="1" customFormat="1" ht="18" customHeight="1">
      <c r="A15" s="78" t="s">
        <v>10</v>
      </c>
      <c r="B15" s="204">
        <v>22116</v>
      </c>
      <c r="C15" s="204">
        <v>669</v>
      </c>
      <c r="D15" s="204">
        <v>38803</v>
      </c>
      <c r="E15" s="204">
        <v>3407</v>
      </c>
      <c r="F15" s="204">
        <v>3175</v>
      </c>
      <c r="G15" s="204">
        <v>24911</v>
      </c>
      <c r="H15" s="204">
        <v>7538</v>
      </c>
      <c r="I15" s="204">
        <v>9485</v>
      </c>
      <c r="J15" s="204">
        <v>26548</v>
      </c>
      <c r="K15" s="204">
        <v>20793</v>
      </c>
      <c r="L15" s="204">
        <v>4667</v>
      </c>
      <c r="M15" s="204">
        <v>8230</v>
      </c>
      <c r="N15" s="204">
        <v>19790</v>
      </c>
      <c r="O15" s="204">
        <v>5776</v>
      </c>
      <c r="P15" s="204">
        <v>1346</v>
      </c>
      <c r="Q15" s="204">
        <v>17637</v>
      </c>
      <c r="R15" s="204">
        <v>15757</v>
      </c>
      <c r="S15" s="204">
        <v>2867</v>
      </c>
      <c r="T15" s="204">
        <v>7057</v>
      </c>
      <c r="U15" s="204">
        <v>17779</v>
      </c>
      <c r="V15" s="204">
        <v>8356</v>
      </c>
      <c r="W15" s="205">
        <v>266707</v>
      </c>
    </row>
    <row r="16" spans="1:23" s="1" customFormat="1" ht="18" customHeight="1">
      <c r="A16" s="78" t="s">
        <v>11</v>
      </c>
      <c r="B16" s="204">
        <v>3064</v>
      </c>
      <c r="C16" s="204">
        <v>134</v>
      </c>
      <c r="D16" s="204">
        <v>5372</v>
      </c>
      <c r="E16" s="204">
        <v>465</v>
      </c>
      <c r="F16" s="204">
        <v>484</v>
      </c>
      <c r="G16" s="204">
        <v>3078</v>
      </c>
      <c r="H16" s="204">
        <v>1094</v>
      </c>
      <c r="I16" s="204">
        <v>1227</v>
      </c>
      <c r="J16" s="204">
        <v>3328</v>
      </c>
      <c r="K16" s="204">
        <v>2973</v>
      </c>
      <c r="L16" s="204">
        <v>632</v>
      </c>
      <c r="M16" s="204">
        <v>1060</v>
      </c>
      <c r="N16" s="204">
        <v>2359</v>
      </c>
      <c r="O16" s="204">
        <v>825</v>
      </c>
      <c r="P16" s="204">
        <v>199</v>
      </c>
      <c r="Q16" s="204">
        <v>1993</v>
      </c>
      <c r="R16" s="204">
        <v>2024</v>
      </c>
      <c r="S16" s="204">
        <v>348</v>
      </c>
      <c r="T16" s="204">
        <v>1013</v>
      </c>
      <c r="U16" s="204">
        <v>1986</v>
      </c>
      <c r="V16" s="204">
        <v>1134</v>
      </c>
      <c r="W16" s="205">
        <v>34792</v>
      </c>
    </row>
    <row r="17" spans="1:23" s="1" customFormat="1" ht="18" customHeight="1">
      <c r="A17" s="78" t="s">
        <v>12</v>
      </c>
      <c r="B17" s="204">
        <v>599</v>
      </c>
      <c r="C17" s="204">
        <v>20</v>
      </c>
      <c r="D17" s="204">
        <v>1719</v>
      </c>
      <c r="E17" s="204">
        <v>187</v>
      </c>
      <c r="F17" s="204">
        <v>141</v>
      </c>
      <c r="G17" s="204">
        <v>856</v>
      </c>
      <c r="H17" s="204">
        <v>368</v>
      </c>
      <c r="I17" s="204">
        <v>265</v>
      </c>
      <c r="J17" s="204">
        <v>997</v>
      </c>
      <c r="K17" s="204">
        <v>927</v>
      </c>
      <c r="L17" s="204">
        <v>170</v>
      </c>
      <c r="M17" s="204">
        <v>304</v>
      </c>
      <c r="N17" s="204">
        <v>515</v>
      </c>
      <c r="O17" s="204">
        <v>166</v>
      </c>
      <c r="P17" s="204">
        <v>25</v>
      </c>
      <c r="Q17" s="204">
        <v>355</v>
      </c>
      <c r="R17" s="204">
        <v>452</v>
      </c>
      <c r="S17" s="204">
        <v>71</v>
      </c>
      <c r="T17" s="204">
        <v>161</v>
      </c>
      <c r="U17" s="204">
        <v>433</v>
      </c>
      <c r="V17" s="204">
        <v>371</v>
      </c>
      <c r="W17" s="205">
        <v>9102</v>
      </c>
    </row>
    <row r="18" spans="1:23" s="1" customFormat="1" ht="18" customHeight="1">
      <c r="A18" s="78" t="s">
        <v>13</v>
      </c>
      <c r="B18" s="204">
        <v>1721</v>
      </c>
      <c r="C18" s="204">
        <v>104</v>
      </c>
      <c r="D18" s="204">
        <v>3198</v>
      </c>
      <c r="E18" s="204">
        <v>482</v>
      </c>
      <c r="F18" s="204">
        <v>388</v>
      </c>
      <c r="G18" s="204">
        <v>2155</v>
      </c>
      <c r="H18" s="204">
        <v>622</v>
      </c>
      <c r="I18" s="204">
        <v>815</v>
      </c>
      <c r="J18" s="204">
        <v>2229</v>
      </c>
      <c r="K18" s="204">
        <v>1493</v>
      </c>
      <c r="L18" s="204">
        <v>416</v>
      </c>
      <c r="M18" s="204">
        <v>486</v>
      </c>
      <c r="N18" s="204">
        <v>967</v>
      </c>
      <c r="O18" s="204">
        <v>301</v>
      </c>
      <c r="P18" s="204">
        <v>46</v>
      </c>
      <c r="Q18" s="204">
        <v>545</v>
      </c>
      <c r="R18" s="204">
        <v>1397</v>
      </c>
      <c r="S18" s="204">
        <v>195</v>
      </c>
      <c r="T18" s="204">
        <v>447</v>
      </c>
      <c r="U18" s="204">
        <v>916</v>
      </c>
      <c r="V18" s="204">
        <v>589</v>
      </c>
      <c r="W18" s="205">
        <v>19512</v>
      </c>
    </row>
    <row r="19" spans="1:23" s="1" customFormat="1" ht="18" customHeight="1">
      <c r="A19" s="78" t="s">
        <v>14</v>
      </c>
      <c r="B19" s="204">
        <v>35</v>
      </c>
      <c r="C19" s="204">
        <v>1</v>
      </c>
      <c r="D19" s="204">
        <v>34</v>
      </c>
      <c r="E19" s="204">
        <v>17</v>
      </c>
      <c r="F19" s="204"/>
      <c r="G19" s="204">
        <v>14</v>
      </c>
      <c r="H19" s="204">
        <v>1</v>
      </c>
      <c r="I19" s="204">
        <v>8</v>
      </c>
      <c r="J19" s="204">
        <v>2</v>
      </c>
      <c r="K19" s="204">
        <v>7</v>
      </c>
      <c r="L19" s="204">
        <v>14</v>
      </c>
      <c r="M19" s="204">
        <v>1</v>
      </c>
      <c r="N19" s="204">
        <v>28</v>
      </c>
      <c r="O19" s="204">
        <v>1</v>
      </c>
      <c r="P19" s="204"/>
      <c r="Q19" s="204">
        <v>15</v>
      </c>
      <c r="R19" s="204">
        <v>23</v>
      </c>
      <c r="S19" s="204">
        <v>3</v>
      </c>
      <c r="T19" s="204">
        <v>18</v>
      </c>
      <c r="U19" s="204">
        <v>20</v>
      </c>
      <c r="V19" s="204">
        <v>11</v>
      </c>
      <c r="W19" s="205">
        <v>253</v>
      </c>
    </row>
    <row r="20" spans="1:23" s="1" customFormat="1" ht="18" customHeight="1">
      <c r="A20" s="78" t="s">
        <v>15</v>
      </c>
      <c r="B20" s="204">
        <v>85</v>
      </c>
      <c r="C20" s="204">
        <v>2</v>
      </c>
      <c r="D20" s="204">
        <v>179</v>
      </c>
      <c r="E20" s="204">
        <v>17</v>
      </c>
      <c r="F20" s="204"/>
      <c r="G20" s="204">
        <v>64</v>
      </c>
      <c r="H20" s="204">
        <v>33</v>
      </c>
      <c r="I20" s="204">
        <v>31</v>
      </c>
      <c r="J20" s="204">
        <v>169</v>
      </c>
      <c r="K20" s="204">
        <v>119</v>
      </c>
      <c r="L20" s="204">
        <v>14</v>
      </c>
      <c r="M20" s="204">
        <v>28</v>
      </c>
      <c r="N20" s="204">
        <v>78</v>
      </c>
      <c r="O20" s="204">
        <v>16</v>
      </c>
      <c r="P20" s="204"/>
      <c r="Q20" s="204">
        <v>111</v>
      </c>
      <c r="R20" s="204">
        <v>44</v>
      </c>
      <c r="S20" s="204">
        <v>19</v>
      </c>
      <c r="T20" s="204">
        <v>31</v>
      </c>
      <c r="U20" s="204">
        <v>49</v>
      </c>
      <c r="V20" s="204">
        <v>38</v>
      </c>
      <c r="W20" s="205">
        <v>1127</v>
      </c>
    </row>
    <row r="21" spans="1:23" s="1" customFormat="1" ht="18" customHeight="1">
      <c r="A21" s="78" t="s">
        <v>16</v>
      </c>
      <c r="B21" s="204">
        <v>10340</v>
      </c>
      <c r="C21" s="204">
        <v>425</v>
      </c>
      <c r="D21" s="204">
        <v>18806</v>
      </c>
      <c r="E21" s="204">
        <v>2005</v>
      </c>
      <c r="F21" s="204">
        <v>1836</v>
      </c>
      <c r="G21" s="204">
        <v>11998</v>
      </c>
      <c r="H21" s="204">
        <v>4305</v>
      </c>
      <c r="I21" s="204">
        <v>3624</v>
      </c>
      <c r="J21" s="204">
        <v>10739</v>
      </c>
      <c r="K21" s="204">
        <v>9176</v>
      </c>
      <c r="L21" s="204">
        <v>1856</v>
      </c>
      <c r="M21" s="204">
        <v>3467</v>
      </c>
      <c r="N21" s="204">
        <v>4937</v>
      </c>
      <c r="O21" s="204">
        <v>2324</v>
      </c>
      <c r="P21" s="204">
        <v>385</v>
      </c>
      <c r="Q21" s="204">
        <v>4803</v>
      </c>
      <c r="R21" s="204">
        <v>5370</v>
      </c>
      <c r="S21" s="204">
        <v>1232</v>
      </c>
      <c r="T21" s="204">
        <v>3062</v>
      </c>
      <c r="U21" s="204">
        <v>6308</v>
      </c>
      <c r="V21" s="204">
        <v>3301</v>
      </c>
      <c r="W21" s="205">
        <v>110299</v>
      </c>
    </row>
    <row r="22" spans="1:23" s="1" customFormat="1" ht="18" customHeight="1">
      <c r="A22" s="78" t="s">
        <v>17</v>
      </c>
      <c r="B22" s="204">
        <v>32</v>
      </c>
      <c r="C22" s="204">
        <v>1</v>
      </c>
      <c r="D22" s="204">
        <v>67</v>
      </c>
      <c r="E22" s="204">
        <v>17</v>
      </c>
      <c r="F22" s="204"/>
      <c r="G22" s="204">
        <v>54</v>
      </c>
      <c r="H22" s="204">
        <v>16</v>
      </c>
      <c r="I22" s="204">
        <v>16</v>
      </c>
      <c r="J22" s="204">
        <v>99</v>
      </c>
      <c r="K22" s="204">
        <v>38</v>
      </c>
      <c r="L22" s="204">
        <v>1</v>
      </c>
      <c r="M22" s="204">
        <v>32</v>
      </c>
      <c r="N22" s="204">
        <v>48</v>
      </c>
      <c r="O22" s="204">
        <v>13</v>
      </c>
      <c r="P22" s="204">
        <v>4</v>
      </c>
      <c r="Q22" s="204">
        <v>167</v>
      </c>
      <c r="R22" s="204">
        <v>42</v>
      </c>
      <c r="S22" s="204">
        <v>17</v>
      </c>
      <c r="T22" s="204">
        <v>27</v>
      </c>
      <c r="U22" s="204">
        <v>75</v>
      </c>
      <c r="V22" s="204">
        <v>16</v>
      </c>
      <c r="W22" s="205">
        <v>782</v>
      </c>
    </row>
    <row r="23" spans="1:23" s="1" customFormat="1" ht="18" customHeight="1">
      <c r="A23" s="78" t="s">
        <v>18</v>
      </c>
      <c r="B23" s="204">
        <v>6315</v>
      </c>
      <c r="C23" s="204">
        <v>374</v>
      </c>
      <c r="D23" s="204">
        <v>11165</v>
      </c>
      <c r="E23" s="204">
        <v>1108</v>
      </c>
      <c r="F23" s="204">
        <v>881</v>
      </c>
      <c r="G23" s="204">
        <v>5504</v>
      </c>
      <c r="H23" s="204">
        <v>1489</v>
      </c>
      <c r="I23" s="204">
        <v>2029</v>
      </c>
      <c r="J23" s="204">
        <v>4853</v>
      </c>
      <c r="K23" s="204">
        <v>4311</v>
      </c>
      <c r="L23" s="204">
        <v>734</v>
      </c>
      <c r="M23" s="204">
        <v>1744</v>
      </c>
      <c r="N23" s="204">
        <v>4107</v>
      </c>
      <c r="O23" s="204">
        <v>1085</v>
      </c>
      <c r="P23" s="204">
        <v>168</v>
      </c>
      <c r="Q23" s="204">
        <v>3989</v>
      </c>
      <c r="R23" s="204">
        <v>3307</v>
      </c>
      <c r="S23" s="204">
        <v>568</v>
      </c>
      <c r="T23" s="204">
        <v>1924</v>
      </c>
      <c r="U23" s="204">
        <v>4018</v>
      </c>
      <c r="V23" s="204">
        <v>1822</v>
      </c>
      <c r="W23" s="205">
        <v>61495</v>
      </c>
    </row>
    <row r="24" spans="1:23" s="1" customFormat="1" ht="18" customHeight="1">
      <c r="A24" s="78" t="s">
        <v>19</v>
      </c>
      <c r="B24" s="204">
        <v>171</v>
      </c>
      <c r="C24" s="204">
        <v>7</v>
      </c>
      <c r="D24" s="204">
        <v>361</v>
      </c>
      <c r="E24" s="204">
        <v>56</v>
      </c>
      <c r="F24" s="204"/>
      <c r="G24" s="204">
        <v>150</v>
      </c>
      <c r="H24" s="204">
        <v>66</v>
      </c>
      <c r="I24" s="204">
        <v>56</v>
      </c>
      <c r="J24" s="204">
        <v>220</v>
      </c>
      <c r="K24" s="204">
        <v>179</v>
      </c>
      <c r="L24" s="204">
        <v>10</v>
      </c>
      <c r="M24" s="204">
        <v>75</v>
      </c>
      <c r="N24" s="204">
        <v>135</v>
      </c>
      <c r="O24" s="204">
        <v>42</v>
      </c>
      <c r="P24" s="204">
        <v>14</v>
      </c>
      <c r="Q24" s="204">
        <v>197</v>
      </c>
      <c r="R24" s="204">
        <v>167</v>
      </c>
      <c r="S24" s="204">
        <v>18</v>
      </c>
      <c r="T24" s="204">
        <v>59</v>
      </c>
      <c r="U24" s="204">
        <v>138</v>
      </c>
      <c r="V24" s="204">
        <v>63</v>
      </c>
      <c r="W24" s="205">
        <v>2184</v>
      </c>
    </row>
    <row r="25" spans="1:23" s="1" customFormat="1" ht="18" customHeight="1">
      <c r="A25" s="78" t="s">
        <v>20</v>
      </c>
      <c r="B25" s="204">
        <v>53</v>
      </c>
      <c r="C25" s="204">
        <v>3</v>
      </c>
      <c r="D25" s="204">
        <v>160</v>
      </c>
      <c r="E25" s="204">
        <v>2</v>
      </c>
      <c r="F25" s="204">
        <v>5</v>
      </c>
      <c r="G25" s="204">
        <v>51</v>
      </c>
      <c r="H25" s="204">
        <v>5</v>
      </c>
      <c r="I25" s="204">
        <v>33</v>
      </c>
      <c r="J25" s="204">
        <v>47</v>
      </c>
      <c r="K25" s="204">
        <v>40</v>
      </c>
      <c r="L25" s="204">
        <v>13</v>
      </c>
      <c r="M25" s="204">
        <v>25</v>
      </c>
      <c r="N25" s="204">
        <v>56</v>
      </c>
      <c r="O25" s="204">
        <v>18</v>
      </c>
      <c r="P25" s="204">
        <v>3</v>
      </c>
      <c r="Q25" s="204">
        <v>52</v>
      </c>
      <c r="R25" s="204">
        <v>38</v>
      </c>
      <c r="S25" s="204">
        <v>15</v>
      </c>
      <c r="T25" s="204">
        <v>19</v>
      </c>
      <c r="U25" s="204">
        <v>58</v>
      </c>
      <c r="V25" s="204">
        <v>22</v>
      </c>
      <c r="W25" s="205">
        <v>718</v>
      </c>
    </row>
    <row r="26" spans="1:23" s="1" customFormat="1" ht="18" customHeight="1" thickBot="1">
      <c r="A26" s="79" t="s">
        <v>0</v>
      </c>
      <c r="B26" s="206">
        <v>54170</v>
      </c>
      <c r="C26" s="206">
        <v>2116</v>
      </c>
      <c r="D26" s="206">
        <v>97009</v>
      </c>
      <c r="E26" s="206">
        <v>9017</v>
      </c>
      <c r="F26" s="206">
        <v>8183</v>
      </c>
      <c r="G26" s="206">
        <v>57788</v>
      </c>
      <c r="H26" s="206">
        <v>18624</v>
      </c>
      <c r="I26" s="206">
        <v>21349</v>
      </c>
      <c r="J26" s="206">
        <v>59886</v>
      </c>
      <c r="K26" s="206">
        <v>49296</v>
      </c>
      <c r="L26" s="206">
        <v>10822</v>
      </c>
      <c r="M26" s="206">
        <v>18998</v>
      </c>
      <c r="N26" s="206">
        <v>42351</v>
      </c>
      <c r="O26" s="206">
        <v>13628</v>
      </c>
      <c r="P26" s="206">
        <v>2798</v>
      </c>
      <c r="Q26" s="206">
        <v>40709</v>
      </c>
      <c r="R26" s="206">
        <v>36353</v>
      </c>
      <c r="S26" s="206">
        <v>6700</v>
      </c>
      <c r="T26" s="206">
        <v>18067</v>
      </c>
      <c r="U26" s="206">
        <v>42270</v>
      </c>
      <c r="V26" s="206">
        <v>20676</v>
      </c>
      <c r="W26" s="207">
        <v>630810</v>
      </c>
    </row>
    <row r="27" s="1" customFormat="1" ht="16.5" customHeight="1">
      <c r="A27" s="4" t="s">
        <v>87</v>
      </c>
    </row>
    <row r="28" ht="12.75">
      <c r="A28" s="171" t="s">
        <v>288</v>
      </c>
    </row>
  </sheetData>
  <sheetProtection/>
  <mergeCells count="3">
    <mergeCell ref="A1:W1"/>
    <mergeCell ref="A4:A5"/>
    <mergeCell ref="B4:W4"/>
  </mergeCells>
  <printOptions/>
  <pageMargins left="0.7" right="0.7" top="0.75" bottom="0.75" header="0.3" footer="0.3"/>
  <pageSetup horizontalDpi="600" verticalDpi="600" orientation="landscape" paperSize="8"/>
  <headerFooter alignWithMargins="0">
    <oddFooter>&amp;RFonte: Tab.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G9" sqref="G9"/>
    </sheetView>
  </sheetViews>
  <sheetFormatPr defaultColWidth="8.8515625" defaultRowHeight="12.75"/>
  <cols>
    <col min="1" max="1" width="29.00390625" style="0" customWidth="1"/>
    <col min="2" max="2" width="5.421875" style="0" customWidth="1"/>
    <col min="3" max="3" width="7.140625" style="0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6.00390625" style="0" bestFit="1" customWidth="1"/>
    <col min="8" max="10" width="5.421875" style="0" bestFit="1" customWidth="1"/>
    <col min="11" max="11" width="6.00390625" style="0" bestFit="1" customWidth="1"/>
    <col min="12" max="14" width="5.421875" style="0" bestFit="1" customWidth="1"/>
    <col min="15" max="15" width="6.00390625" style="0" bestFit="1" customWidth="1"/>
    <col min="16" max="16" width="4.28125" style="0" bestFit="1" customWidth="1"/>
    <col min="17" max="17" width="5.421875" style="0" bestFit="1" customWidth="1"/>
    <col min="18" max="18" width="6.421875" style="0" bestFit="1" customWidth="1"/>
    <col min="19" max="19" width="6.421875" style="0" customWidth="1"/>
    <col min="20" max="20" width="5.421875" style="0" bestFit="1" customWidth="1"/>
    <col min="21" max="21" width="6.421875" style="0" bestFit="1" customWidth="1"/>
  </cols>
  <sheetData>
    <row r="1" s="1" customFormat="1" ht="49.5" customHeight="1" thickBot="1">
      <c r="A1" s="68" t="s">
        <v>300</v>
      </c>
    </row>
    <row r="2" spans="1:21" s="1" customFormat="1" ht="18" customHeight="1">
      <c r="A2" s="345" t="s">
        <v>21</v>
      </c>
      <c r="B2" s="347" t="s">
        <v>22</v>
      </c>
      <c r="C2" s="348"/>
      <c r="D2" s="348"/>
      <c r="E2" s="349"/>
      <c r="F2" s="347" t="s">
        <v>23</v>
      </c>
      <c r="G2" s="348"/>
      <c r="H2" s="348"/>
      <c r="I2" s="349"/>
      <c r="J2" s="347" t="s">
        <v>24</v>
      </c>
      <c r="K2" s="348"/>
      <c r="L2" s="348"/>
      <c r="M2" s="349"/>
      <c r="N2" s="347" t="s">
        <v>25</v>
      </c>
      <c r="O2" s="348"/>
      <c r="P2" s="348"/>
      <c r="Q2" s="349"/>
      <c r="R2" s="350" t="s">
        <v>0</v>
      </c>
      <c r="S2" s="351"/>
      <c r="T2" s="351"/>
      <c r="U2" s="352"/>
    </row>
    <row r="3" spans="1:21" s="1" customFormat="1" ht="18" customHeight="1" thickBot="1">
      <c r="A3" s="346"/>
      <c r="B3" s="69" t="s">
        <v>79</v>
      </c>
      <c r="C3" s="70" t="s">
        <v>80</v>
      </c>
      <c r="D3" s="70" t="s">
        <v>81</v>
      </c>
      <c r="E3" s="71" t="s">
        <v>28</v>
      </c>
      <c r="F3" s="69" t="s">
        <v>79</v>
      </c>
      <c r="G3" s="70" t="s">
        <v>80</v>
      </c>
      <c r="H3" s="70" t="s">
        <v>81</v>
      </c>
      <c r="I3" s="71" t="s">
        <v>28</v>
      </c>
      <c r="J3" s="69" t="s">
        <v>79</v>
      </c>
      <c r="K3" s="70" t="s">
        <v>80</v>
      </c>
      <c r="L3" s="70" t="s">
        <v>81</v>
      </c>
      <c r="M3" s="71" t="s">
        <v>28</v>
      </c>
      <c r="N3" s="69" t="s">
        <v>79</v>
      </c>
      <c r="O3" s="70" t="s">
        <v>80</v>
      </c>
      <c r="P3" s="70" t="s">
        <v>81</v>
      </c>
      <c r="Q3" s="71" t="s">
        <v>28</v>
      </c>
      <c r="R3" s="69" t="s">
        <v>79</v>
      </c>
      <c r="S3" s="70" t="s">
        <v>80</v>
      </c>
      <c r="T3" s="70" t="s">
        <v>81</v>
      </c>
      <c r="U3" s="71" t="s">
        <v>28</v>
      </c>
    </row>
    <row r="4" spans="1:21" s="1" customFormat="1" ht="18" customHeight="1">
      <c r="A4" s="72" t="s">
        <v>1</v>
      </c>
      <c r="B4" s="45">
        <v>2010</v>
      </c>
      <c r="C4" s="45">
        <v>679</v>
      </c>
      <c r="D4" s="45">
        <v>1720</v>
      </c>
      <c r="E4" s="45">
        <v>4409</v>
      </c>
      <c r="F4" s="45">
        <v>914</v>
      </c>
      <c r="G4" s="45">
        <v>221</v>
      </c>
      <c r="H4" s="45">
        <v>563</v>
      </c>
      <c r="I4" s="46">
        <v>1698</v>
      </c>
      <c r="J4" s="45">
        <v>1246</v>
      </c>
      <c r="K4" s="45">
        <v>205</v>
      </c>
      <c r="L4" s="45">
        <v>558</v>
      </c>
      <c r="M4" s="45">
        <v>2009</v>
      </c>
      <c r="N4" s="45">
        <v>623</v>
      </c>
      <c r="O4" s="45">
        <v>116</v>
      </c>
      <c r="P4" s="45">
        <v>271</v>
      </c>
      <c r="Q4" s="46">
        <v>1010</v>
      </c>
      <c r="R4" s="45">
        <v>4793</v>
      </c>
      <c r="S4" s="45">
        <v>1221</v>
      </c>
      <c r="T4" s="45">
        <v>3112</v>
      </c>
      <c r="U4" s="46">
        <v>9126</v>
      </c>
    </row>
    <row r="5" spans="1:21" s="1" customFormat="1" ht="18" customHeight="1">
      <c r="A5" s="73" t="s">
        <v>2</v>
      </c>
      <c r="B5" s="45">
        <v>144</v>
      </c>
      <c r="C5" s="45">
        <v>24</v>
      </c>
      <c r="D5" s="45">
        <v>29</v>
      </c>
      <c r="E5" s="45">
        <v>197</v>
      </c>
      <c r="F5" s="45">
        <v>45</v>
      </c>
      <c r="G5" s="45">
        <v>1</v>
      </c>
      <c r="H5" s="45">
        <v>10</v>
      </c>
      <c r="I5" s="46">
        <v>56</v>
      </c>
      <c r="J5" s="45">
        <v>47</v>
      </c>
      <c r="K5" s="45">
        <v>3</v>
      </c>
      <c r="L5" s="45">
        <v>13</v>
      </c>
      <c r="M5" s="45">
        <v>63</v>
      </c>
      <c r="N5" s="45">
        <v>29</v>
      </c>
      <c r="O5" s="45">
        <v>4</v>
      </c>
      <c r="P5" s="45">
        <v>12</v>
      </c>
      <c r="Q5" s="46">
        <v>45</v>
      </c>
      <c r="R5" s="45">
        <v>265</v>
      </c>
      <c r="S5" s="45">
        <v>32</v>
      </c>
      <c r="T5" s="45">
        <v>64</v>
      </c>
      <c r="U5" s="46">
        <v>361</v>
      </c>
    </row>
    <row r="6" spans="1:21" s="1" customFormat="1" ht="18" customHeight="1">
      <c r="A6" s="73" t="s">
        <v>3</v>
      </c>
      <c r="B6" s="45">
        <v>2</v>
      </c>
      <c r="C6" s="45">
        <v>0</v>
      </c>
      <c r="D6" s="45">
        <v>1</v>
      </c>
      <c r="E6" s="45">
        <v>3</v>
      </c>
      <c r="F6" s="45">
        <v>1</v>
      </c>
      <c r="G6" s="45">
        <v>0</v>
      </c>
      <c r="H6" s="45">
        <v>0</v>
      </c>
      <c r="I6" s="46">
        <v>1</v>
      </c>
      <c r="J6" s="45">
        <v>0</v>
      </c>
      <c r="K6" s="45">
        <v>1</v>
      </c>
      <c r="L6" s="45">
        <v>0</v>
      </c>
      <c r="M6" s="45">
        <v>1</v>
      </c>
      <c r="N6" s="45">
        <v>0</v>
      </c>
      <c r="O6" s="45">
        <v>0</v>
      </c>
      <c r="P6" s="45">
        <v>1</v>
      </c>
      <c r="Q6" s="46">
        <v>1</v>
      </c>
      <c r="R6" s="45">
        <v>3</v>
      </c>
      <c r="S6" s="45">
        <v>1</v>
      </c>
      <c r="T6" s="45">
        <v>2</v>
      </c>
      <c r="U6" s="46">
        <v>6</v>
      </c>
    </row>
    <row r="7" spans="1:21" s="1" customFormat="1" ht="18" customHeight="1">
      <c r="A7" s="73" t="s">
        <v>4</v>
      </c>
      <c r="B7" s="45">
        <v>57</v>
      </c>
      <c r="C7" s="45">
        <v>30</v>
      </c>
      <c r="D7" s="45">
        <v>23</v>
      </c>
      <c r="E7" s="45">
        <v>110</v>
      </c>
      <c r="F7" s="45">
        <v>27</v>
      </c>
      <c r="G7" s="45">
        <v>8</v>
      </c>
      <c r="H7" s="45">
        <v>14</v>
      </c>
      <c r="I7" s="46">
        <v>49</v>
      </c>
      <c r="J7" s="45">
        <v>19</v>
      </c>
      <c r="K7" s="45">
        <v>10</v>
      </c>
      <c r="L7" s="45">
        <v>16</v>
      </c>
      <c r="M7" s="45">
        <v>45</v>
      </c>
      <c r="N7" s="45">
        <v>28</v>
      </c>
      <c r="O7" s="45">
        <v>6</v>
      </c>
      <c r="P7" s="45">
        <v>8</v>
      </c>
      <c r="Q7" s="46">
        <v>42</v>
      </c>
      <c r="R7" s="45">
        <v>131</v>
      </c>
      <c r="S7" s="45">
        <v>54</v>
      </c>
      <c r="T7" s="45">
        <v>61</v>
      </c>
      <c r="U7" s="46">
        <v>246</v>
      </c>
    </row>
    <row r="8" spans="1:21" s="1" customFormat="1" ht="18" customHeight="1">
      <c r="A8" s="73" t="s">
        <v>5</v>
      </c>
      <c r="B8" s="45">
        <v>88</v>
      </c>
      <c r="C8" s="45">
        <v>10</v>
      </c>
      <c r="D8" s="45">
        <v>18</v>
      </c>
      <c r="E8" s="45">
        <v>116</v>
      </c>
      <c r="F8" s="45">
        <v>51</v>
      </c>
      <c r="G8" s="45">
        <v>6</v>
      </c>
      <c r="H8" s="45">
        <v>15</v>
      </c>
      <c r="I8" s="46">
        <v>72</v>
      </c>
      <c r="J8" s="45">
        <v>66</v>
      </c>
      <c r="K8" s="45">
        <v>3</v>
      </c>
      <c r="L8" s="45">
        <v>15</v>
      </c>
      <c r="M8" s="45">
        <v>84</v>
      </c>
      <c r="N8" s="45">
        <v>22</v>
      </c>
      <c r="O8" s="45">
        <v>3</v>
      </c>
      <c r="P8" s="45">
        <v>3</v>
      </c>
      <c r="Q8" s="46">
        <v>28</v>
      </c>
      <c r="R8" s="45">
        <v>227</v>
      </c>
      <c r="S8" s="45">
        <v>22</v>
      </c>
      <c r="T8" s="45">
        <v>51</v>
      </c>
      <c r="U8" s="46">
        <v>300</v>
      </c>
    </row>
    <row r="9" spans="1:21" s="1" customFormat="1" ht="18" customHeight="1">
      <c r="A9" s="73" t="s">
        <v>6</v>
      </c>
      <c r="B9" s="45">
        <v>11</v>
      </c>
      <c r="C9" s="45">
        <v>0</v>
      </c>
      <c r="D9" s="45">
        <v>1</v>
      </c>
      <c r="E9" s="45">
        <v>12</v>
      </c>
      <c r="F9" s="45">
        <v>4</v>
      </c>
      <c r="G9" s="45">
        <v>0</v>
      </c>
      <c r="H9" s="45">
        <v>0</v>
      </c>
      <c r="I9" s="46">
        <v>4</v>
      </c>
      <c r="J9" s="45">
        <v>2</v>
      </c>
      <c r="K9" s="45">
        <v>0</v>
      </c>
      <c r="L9" s="45">
        <v>0</v>
      </c>
      <c r="M9" s="45">
        <v>2</v>
      </c>
      <c r="N9" s="45">
        <v>4</v>
      </c>
      <c r="O9" s="45">
        <v>0</v>
      </c>
      <c r="P9" s="45">
        <v>1</v>
      </c>
      <c r="Q9" s="46">
        <v>5</v>
      </c>
      <c r="R9" s="45">
        <v>21</v>
      </c>
      <c r="S9" s="45">
        <v>0</v>
      </c>
      <c r="T9" s="45">
        <v>2</v>
      </c>
      <c r="U9" s="46">
        <v>23</v>
      </c>
    </row>
    <row r="10" spans="1:21" s="1" customFormat="1" ht="18" customHeight="1">
      <c r="A10" s="73" t="s">
        <v>7</v>
      </c>
      <c r="B10" s="45">
        <v>6</v>
      </c>
      <c r="C10" s="45">
        <v>3</v>
      </c>
      <c r="D10" s="45">
        <v>4</v>
      </c>
      <c r="E10" s="45">
        <v>13</v>
      </c>
      <c r="F10" s="45">
        <v>1</v>
      </c>
      <c r="G10" s="45">
        <v>1</v>
      </c>
      <c r="H10" s="45">
        <v>3</v>
      </c>
      <c r="I10" s="46">
        <v>5</v>
      </c>
      <c r="J10" s="45">
        <v>0</v>
      </c>
      <c r="K10" s="45">
        <v>1</v>
      </c>
      <c r="L10" s="45">
        <v>0</v>
      </c>
      <c r="M10" s="45">
        <v>1</v>
      </c>
      <c r="N10" s="45"/>
      <c r="O10" s="45"/>
      <c r="P10" s="45"/>
      <c r="Q10" s="46"/>
      <c r="R10" s="45">
        <v>7</v>
      </c>
      <c r="S10" s="45">
        <v>5</v>
      </c>
      <c r="T10" s="45">
        <v>7</v>
      </c>
      <c r="U10" s="46">
        <v>19</v>
      </c>
    </row>
    <row r="11" spans="1:21" s="1" customFormat="1" ht="18" customHeight="1">
      <c r="A11" s="73" t="s">
        <v>8</v>
      </c>
      <c r="B11" s="45">
        <v>145</v>
      </c>
      <c r="C11" s="45">
        <v>31</v>
      </c>
      <c r="D11" s="45">
        <v>27</v>
      </c>
      <c r="E11" s="45">
        <v>203</v>
      </c>
      <c r="F11" s="45">
        <v>93</v>
      </c>
      <c r="G11" s="45">
        <v>7</v>
      </c>
      <c r="H11" s="45">
        <v>21</v>
      </c>
      <c r="I11" s="46">
        <v>121</v>
      </c>
      <c r="J11" s="45">
        <v>95</v>
      </c>
      <c r="K11" s="45">
        <v>9</v>
      </c>
      <c r="L11" s="45">
        <v>12</v>
      </c>
      <c r="M11" s="45">
        <v>116</v>
      </c>
      <c r="N11" s="45">
        <v>49</v>
      </c>
      <c r="O11" s="45">
        <v>3</v>
      </c>
      <c r="P11" s="45">
        <v>6</v>
      </c>
      <c r="Q11" s="46">
        <v>58</v>
      </c>
      <c r="R11" s="45">
        <v>382</v>
      </c>
      <c r="S11" s="45">
        <v>50</v>
      </c>
      <c r="T11" s="45">
        <v>66</v>
      </c>
      <c r="U11" s="46">
        <v>498</v>
      </c>
    </row>
    <row r="12" spans="1:21" s="1" customFormat="1" ht="18" customHeight="1">
      <c r="A12" s="73" t="s">
        <v>291</v>
      </c>
      <c r="B12" s="45">
        <v>8</v>
      </c>
      <c r="C12" s="45">
        <v>6</v>
      </c>
      <c r="D12" s="45">
        <v>4</v>
      </c>
      <c r="E12" s="45">
        <v>18</v>
      </c>
      <c r="F12" s="45">
        <v>8</v>
      </c>
      <c r="G12" s="45">
        <v>0</v>
      </c>
      <c r="H12" s="45">
        <v>1</v>
      </c>
      <c r="I12" s="46">
        <v>9</v>
      </c>
      <c r="J12" s="45">
        <v>2</v>
      </c>
      <c r="K12" s="45">
        <v>1</v>
      </c>
      <c r="L12" s="45">
        <v>0</v>
      </c>
      <c r="M12" s="45">
        <v>3</v>
      </c>
      <c r="N12" s="45">
        <v>2</v>
      </c>
      <c r="O12" s="45">
        <v>0</v>
      </c>
      <c r="P12" s="45">
        <v>0</v>
      </c>
      <c r="Q12" s="46">
        <v>2</v>
      </c>
      <c r="R12" s="45">
        <v>20</v>
      </c>
      <c r="S12" s="45">
        <v>7</v>
      </c>
      <c r="T12" s="45">
        <v>5</v>
      </c>
      <c r="U12" s="46">
        <v>32</v>
      </c>
    </row>
    <row r="13" spans="1:21" s="1" customFormat="1" ht="18" customHeight="1">
      <c r="A13" s="73" t="s">
        <v>10</v>
      </c>
      <c r="B13" s="45">
        <v>3248</v>
      </c>
      <c r="C13" s="45">
        <v>2109</v>
      </c>
      <c r="D13" s="45">
        <v>1903</v>
      </c>
      <c r="E13" s="45">
        <v>7260</v>
      </c>
      <c r="F13" s="45">
        <v>1497</v>
      </c>
      <c r="G13" s="45">
        <v>907</v>
      </c>
      <c r="H13" s="45">
        <v>690</v>
      </c>
      <c r="I13" s="46">
        <v>3094</v>
      </c>
      <c r="J13" s="45">
        <v>2306</v>
      </c>
      <c r="K13" s="45">
        <v>517</v>
      </c>
      <c r="L13" s="45">
        <v>601</v>
      </c>
      <c r="M13" s="45">
        <v>3424</v>
      </c>
      <c r="N13" s="45">
        <v>1157</v>
      </c>
      <c r="O13" s="45">
        <v>325</v>
      </c>
      <c r="P13" s="45">
        <v>369</v>
      </c>
      <c r="Q13" s="46">
        <v>1851</v>
      </c>
      <c r="R13" s="45">
        <v>8208</v>
      </c>
      <c r="S13" s="45">
        <v>3858</v>
      </c>
      <c r="T13" s="45">
        <v>3563</v>
      </c>
      <c r="U13" s="46">
        <v>15629</v>
      </c>
    </row>
    <row r="14" spans="1:21" s="1" customFormat="1" ht="18" customHeight="1">
      <c r="A14" s="73" t="s">
        <v>11</v>
      </c>
      <c r="B14" s="45">
        <v>603</v>
      </c>
      <c r="C14" s="45">
        <v>357</v>
      </c>
      <c r="D14" s="45">
        <v>314</v>
      </c>
      <c r="E14" s="45">
        <v>1274</v>
      </c>
      <c r="F14" s="45">
        <v>280</v>
      </c>
      <c r="G14" s="45">
        <v>109</v>
      </c>
      <c r="H14" s="45">
        <v>124</v>
      </c>
      <c r="I14" s="46">
        <v>513</v>
      </c>
      <c r="J14" s="45">
        <v>359</v>
      </c>
      <c r="K14" s="45">
        <v>90</v>
      </c>
      <c r="L14" s="45">
        <v>77</v>
      </c>
      <c r="M14" s="45">
        <v>526</v>
      </c>
      <c r="N14" s="45">
        <v>162</v>
      </c>
      <c r="O14" s="45">
        <v>56</v>
      </c>
      <c r="P14" s="45">
        <v>44</v>
      </c>
      <c r="Q14" s="46">
        <v>262</v>
      </c>
      <c r="R14" s="45">
        <v>1404</v>
      </c>
      <c r="S14" s="45">
        <v>612</v>
      </c>
      <c r="T14" s="45">
        <v>559</v>
      </c>
      <c r="U14" s="46">
        <v>2575</v>
      </c>
    </row>
    <row r="15" spans="1:21" s="1" customFormat="1" ht="18" customHeight="1">
      <c r="A15" s="73" t="s">
        <v>12</v>
      </c>
      <c r="B15" s="45">
        <v>282</v>
      </c>
      <c r="C15" s="45">
        <v>104</v>
      </c>
      <c r="D15" s="45">
        <v>78</v>
      </c>
      <c r="E15" s="45">
        <v>464</v>
      </c>
      <c r="F15" s="45">
        <v>93</v>
      </c>
      <c r="G15" s="45">
        <v>30</v>
      </c>
      <c r="H15" s="45">
        <v>29</v>
      </c>
      <c r="I15" s="46">
        <v>152</v>
      </c>
      <c r="J15" s="45">
        <v>110</v>
      </c>
      <c r="K15" s="45">
        <v>9</v>
      </c>
      <c r="L15" s="45">
        <v>21</v>
      </c>
      <c r="M15" s="45">
        <v>140</v>
      </c>
      <c r="N15" s="45">
        <v>40</v>
      </c>
      <c r="O15" s="45">
        <v>10</v>
      </c>
      <c r="P15" s="45">
        <v>13</v>
      </c>
      <c r="Q15" s="46">
        <v>63</v>
      </c>
      <c r="R15" s="45">
        <v>525</v>
      </c>
      <c r="S15" s="45">
        <v>153</v>
      </c>
      <c r="T15" s="45">
        <v>141</v>
      </c>
      <c r="U15" s="46">
        <v>819</v>
      </c>
    </row>
    <row r="16" spans="1:21" s="1" customFormat="1" ht="18" customHeight="1">
      <c r="A16" s="73" t="s">
        <v>13</v>
      </c>
      <c r="B16" s="45">
        <v>410</v>
      </c>
      <c r="C16" s="45">
        <v>162</v>
      </c>
      <c r="D16" s="45">
        <v>131</v>
      </c>
      <c r="E16" s="45">
        <v>703</v>
      </c>
      <c r="F16" s="45">
        <v>146</v>
      </c>
      <c r="G16" s="45">
        <v>37</v>
      </c>
      <c r="H16" s="45">
        <v>39</v>
      </c>
      <c r="I16" s="46">
        <v>222</v>
      </c>
      <c r="J16" s="45">
        <v>174</v>
      </c>
      <c r="K16" s="45">
        <v>18</v>
      </c>
      <c r="L16" s="45">
        <v>22</v>
      </c>
      <c r="M16" s="45">
        <v>214</v>
      </c>
      <c r="N16" s="45">
        <v>45</v>
      </c>
      <c r="O16" s="45">
        <v>4</v>
      </c>
      <c r="P16" s="45">
        <v>20</v>
      </c>
      <c r="Q16" s="46">
        <v>69</v>
      </c>
      <c r="R16" s="45">
        <v>775</v>
      </c>
      <c r="S16" s="45">
        <v>221</v>
      </c>
      <c r="T16" s="45">
        <v>212</v>
      </c>
      <c r="U16" s="46">
        <v>1208</v>
      </c>
    </row>
    <row r="17" spans="1:21" s="1" customFormat="1" ht="18" customHeight="1">
      <c r="A17" s="73" t="s">
        <v>14</v>
      </c>
      <c r="B17" s="45">
        <v>4</v>
      </c>
      <c r="C17" s="45">
        <v>1</v>
      </c>
      <c r="D17" s="45">
        <v>8</v>
      </c>
      <c r="E17" s="45">
        <v>13</v>
      </c>
      <c r="F17" s="45">
        <v>0</v>
      </c>
      <c r="G17" s="45">
        <v>0</v>
      </c>
      <c r="H17" s="45">
        <v>13</v>
      </c>
      <c r="I17" s="46">
        <v>13</v>
      </c>
      <c r="J17" s="45">
        <v>6</v>
      </c>
      <c r="K17" s="45">
        <v>0</v>
      </c>
      <c r="L17" s="45">
        <v>5</v>
      </c>
      <c r="M17" s="45">
        <v>11</v>
      </c>
      <c r="N17" s="45">
        <v>0</v>
      </c>
      <c r="O17" s="45">
        <v>0</v>
      </c>
      <c r="P17" s="45">
        <v>6</v>
      </c>
      <c r="Q17" s="46">
        <v>6</v>
      </c>
      <c r="R17" s="45">
        <v>10</v>
      </c>
      <c r="S17" s="45">
        <v>1</v>
      </c>
      <c r="T17" s="45">
        <v>32</v>
      </c>
      <c r="U17" s="46">
        <v>43</v>
      </c>
    </row>
    <row r="18" spans="1:21" s="1" customFormat="1" ht="18" customHeight="1">
      <c r="A18" s="73" t="s">
        <v>15</v>
      </c>
      <c r="B18" s="45">
        <v>35</v>
      </c>
      <c r="C18" s="45">
        <v>12</v>
      </c>
      <c r="D18" s="45">
        <v>8</v>
      </c>
      <c r="E18" s="45">
        <v>55</v>
      </c>
      <c r="F18" s="45">
        <v>14</v>
      </c>
      <c r="G18" s="45">
        <v>3</v>
      </c>
      <c r="H18" s="45">
        <v>1</v>
      </c>
      <c r="I18" s="46">
        <v>18</v>
      </c>
      <c r="J18" s="45">
        <v>11</v>
      </c>
      <c r="K18" s="45">
        <v>11</v>
      </c>
      <c r="L18" s="45">
        <v>7</v>
      </c>
      <c r="M18" s="45">
        <v>29</v>
      </c>
      <c r="N18" s="45">
        <v>1</v>
      </c>
      <c r="O18" s="45">
        <v>4</v>
      </c>
      <c r="P18" s="45">
        <v>4</v>
      </c>
      <c r="Q18" s="46">
        <v>9</v>
      </c>
      <c r="R18" s="45">
        <v>61</v>
      </c>
      <c r="S18" s="45">
        <v>30</v>
      </c>
      <c r="T18" s="45">
        <v>20</v>
      </c>
      <c r="U18" s="46">
        <v>111</v>
      </c>
    </row>
    <row r="19" spans="1:21" s="1" customFormat="1" ht="18" customHeight="1">
      <c r="A19" s="73" t="s">
        <v>16</v>
      </c>
      <c r="B19" s="45">
        <v>2748</v>
      </c>
      <c r="C19" s="45">
        <v>834</v>
      </c>
      <c r="D19" s="45">
        <v>783</v>
      </c>
      <c r="E19" s="45">
        <v>4365</v>
      </c>
      <c r="F19" s="45">
        <v>850</v>
      </c>
      <c r="G19" s="45">
        <v>159</v>
      </c>
      <c r="H19" s="45">
        <v>335</v>
      </c>
      <c r="I19" s="46">
        <v>1344</v>
      </c>
      <c r="J19" s="45">
        <v>984</v>
      </c>
      <c r="K19" s="45">
        <v>175</v>
      </c>
      <c r="L19" s="45">
        <v>286</v>
      </c>
      <c r="M19" s="45">
        <v>1445</v>
      </c>
      <c r="N19" s="45">
        <v>526</v>
      </c>
      <c r="O19" s="45">
        <v>73</v>
      </c>
      <c r="P19" s="45">
        <v>243</v>
      </c>
      <c r="Q19" s="46">
        <v>842</v>
      </c>
      <c r="R19" s="45">
        <v>5108</v>
      </c>
      <c r="S19" s="45">
        <v>1241</v>
      </c>
      <c r="T19" s="45">
        <v>1647</v>
      </c>
      <c r="U19" s="46">
        <v>7996</v>
      </c>
    </row>
    <row r="20" spans="1:21" s="1" customFormat="1" ht="18" customHeight="1">
      <c r="A20" s="73" t="s">
        <v>17</v>
      </c>
      <c r="B20" s="45">
        <v>32</v>
      </c>
      <c r="C20" s="45">
        <v>12</v>
      </c>
      <c r="D20" s="45">
        <v>5</v>
      </c>
      <c r="E20" s="45">
        <v>49</v>
      </c>
      <c r="F20" s="45">
        <v>21</v>
      </c>
      <c r="G20" s="45">
        <v>1</v>
      </c>
      <c r="H20" s="45">
        <v>8</v>
      </c>
      <c r="I20" s="46">
        <v>30</v>
      </c>
      <c r="J20" s="45">
        <v>37</v>
      </c>
      <c r="K20" s="45">
        <v>3</v>
      </c>
      <c r="L20" s="45">
        <v>3</v>
      </c>
      <c r="M20" s="45">
        <v>43</v>
      </c>
      <c r="N20" s="45">
        <v>5</v>
      </c>
      <c r="O20" s="45">
        <v>1</v>
      </c>
      <c r="P20" s="45">
        <v>3</v>
      </c>
      <c r="Q20" s="46">
        <v>9</v>
      </c>
      <c r="R20" s="45">
        <v>95</v>
      </c>
      <c r="S20" s="45">
        <v>17</v>
      </c>
      <c r="T20" s="45">
        <v>19</v>
      </c>
      <c r="U20" s="46">
        <v>131</v>
      </c>
    </row>
    <row r="21" spans="1:21" s="1" customFormat="1" ht="18" customHeight="1">
      <c r="A21" s="73" t="s">
        <v>18</v>
      </c>
      <c r="B21" s="45">
        <v>1460</v>
      </c>
      <c r="C21" s="45">
        <v>330</v>
      </c>
      <c r="D21" s="45">
        <v>306</v>
      </c>
      <c r="E21" s="45">
        <v>2096</v>
      </c>
      <c r="F21" s="45">
        <v>541</v>
      </c>
      <c r="G21" s="45">
        <v>63</v>
      </c>
      <c r="H21" s="45">
        <v>226</v>
      </c>
      <c r="I21" s="46">
        <v>830</v>
      </c>
      <c r="J21" s="45">
        <v>881</v>
      </c>
      <c r="K21" s="45">
        <v>42</v>
      </c>
      <c r="L21" s="45">
        <v>164</v>
      </c>
      <c r="M21" s="45">
        <v>1087</v>
      </c>
      <c r="N21" s="45">
        <v>424</v>
      </c>
      <c r="O21" s="45">
        <v>17</v>
      </c>
      <c r="P21" s="45">
        <v>134</v>
      </c>
      <c r="Q21" s="46">
        <v>575</v>
      </c>
      <c r="R21" s="45">
        <v>3306</v>
      </c>
      <c r="S21" s="45">
        <v>452</v>
      </c>
      <c r="T21" s="45">
        <v>830</v>
      </c>
      <c r="U21" s="46">
        <v>4588</v>
      </c>
    </row>
    <row r="22" spans="1:21" s="1" customFormat="1" ht="18" customHeight="1">
      <c r="A22" s="73" t="s">
        <v>19</v>
      </c>
      <c r="B22" s="45">
        <v>69</v>
      </c>
      <c r="C22" s="45">
        <v>22</v>
      </c>
      <c r="D22" s="45">
        <v>29</v>
      </c>
      <c r="E22" s="45">
        <v>120</v>
      </c>
      <c r="F22" s="45">
        <v>15</v>
      </c>
      <c r="G22" s="45">
        <v>5</v>
      </c>
      <c r="H22" s="45">
        <v>14</v>
      </c>
      <c r="I22" s="46">
        <v>34</v>
      </c>
      <c r="J22" s="45">
        <v>30</v>
      </c>
      <c r="K22" s="45">
        <v>11</v>
      </c>
      <c r="L22" s="45">
        <v>19</v>
      </c>
      <c r="M22" s="45">
        <v>60</v>
      </c>
      <c r="N22" s="45">
        <v>19</v>
      </c>
      <c r="O22" s="45">
        <v>5</v>
      </c>
      <c r="P22" s="45">
        <v>7</v>
      </c>
      <c r="Q22" s="46">
        <v>31</v>
      </c>
      <c r="R22" s="45">
        <v>133</v>
      </c>
      <c r="S22" s="45">
        <v>43</v>
      </c>
      <c r="T22" s="45">
        <v>69</v>
      </c>
      <c r="U22" s="46">
        <v>245</v>
      </c>
    </row>
    <row r="23" spans="1:21" s="1" customFormat="1" ht="18" customHeight="1" thickBot="1">
      <c r="A23" s="73" t="s">
        <v>20</v>
      </c>
      <c r="B23" s="45">
        <v>12</v>
      </c>
      <c r="C23" s="45">
        <v>0</v>
      </c>
      <c r="D23" s="45">
        <v>104</v>
      </c>
      <c r="E23" s="45">
        <v>116</v>
      </c>
      <c r="F23" s="45">
        <v>6</v>
      </c>
      <c r="G23" s="45">
        <v>0</v>
      </c>
      <c r="H23" s="45">
        <v>29</v>
      </c>
      <c r="I23" s="46">
        <v>35</v>
      </c>
      <c r="J23" s="45">
        <v>24</v>
      </c>
      <c r="K23" s="45">
        <v>1</v>
      </c>
      <c r="L23" s="45">
        <v>62</v>
      </c>
      <c r="M23" s="45">
        <v>87</v>
      </c>
      <c r="N23" s="45">
        <v>4</v>
      </c>
      <c r="O23" s="45">
        <v>0</v>
      </c>
      <c r="P23" s="45">
        <v>28</v>
      </c>
      <c r="Q23" s="46">
        <v>32</v>
      </c>
      <c r="R23" s="45">
        <v>46</v>
      </c>
      <c r="S23" s="45">
        <v>1</v>
      </c>
      <c r="T23" s="45">
        <v>223</v>
      </c>
      <c r="U23" s="46">
        <v>270</v>
      </c>
    </row>
    <row r="24" spans="1:21" s="1" customFormat="1" ht="18" customHeight="1" thickBot="1">
      <c r="A24" s="74" t="s">
        <v>289</v>
      </c>
      <c r="B24" s="75">
        <v>11374</v>
      </c>
      <c r="C24" s="75">
        <v>4726</v>
      </c>
      <c r="D24" s="75">
        <v>5496</v>
      </c>
      <c r="E24" s="75">
        <v>21596</v>
      </c>
      <c r="F24" s="75">
        <v>4607</v>
      </c>
      <c r="G24" s="75">
        <v>1558</v>
      </c>
      <c r="H24" s="75">
        <v>2135</v>
      </c>
      <c r="I24" s="76">
        <v>8300</v>
      </c>
      <c r="J24" s="75">
        <v>6399</v>
      </c>
      <c r="K24" s="75">
        <v>1110</v>
      </c>
      <c r="L24" s="75">
        <v>1881</v>
      </c>
      <c r="M24" s="75">
        <v>9390</v>
      </c>
      <c r="N24" s="75">
        <v>3140</v>
      </c>
      <c r="O24" s="75">
        <v>627</v>
      </c>
      <c r="P24" s="75">
        <v>1173</v>
      </c>
      <c r="Q24" s="76">
        <v>4940</v>
      </c>
      <c r="R24" s="75">
        <v>25520</v>
      </c>
      <c r="S24" s="75">
        <v>8021</v>
      </c>
      <c r="T24" s="75">
        <v>10685</v>
      </c>
      <c r="U24" s="76">
        <v>44226</v>
      </c>
    </row>
    <row r="25" s="1" customFormat="1" ht="12">
      <c r="A25" s="4" t="s">
        <v>82</v>
      </c>
    </row>
    <row r="26" ht="12.75">
      <c r="A26" s="171" t="s">
        <v>288</v>
      </c>
    </row>
  </sheetData>
  <sheetProtection/>
  <mergeCells count="6">
    <mergeCell ref="A2:A3"/>
    <mergeCell ref="B2:E2"/>
    <mergeCell ref="F2:I2"/>
    <mergeCell ref="J2:M2"/>
    <mergeCell ref="N2:Q2"/>
    <mergeCell ref="R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 alignWithMargins="0">
    <oddFooter>&amp;RFonte: Tab.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4" sqref="D14"/>
    </sheetView>
  </sheetViews>
  <sheetFormatPr defaultColWidth="8.8515625" defaultRowHeight="12.75"/>
  <cols>
    <col min="1" max="1" width="3.00390625" style="0" customWidth="1"/>
    <col min="2" max="2" width="29.28125" style="0" customWidth="1"/>
    <col min="3" max="3" width="11.7109375" style="0" customWidth="1"/>
    <col min="4" max="7" width="14.7109375" style="0" customWidth="1"/>
    <col min="8" max="8" width="14.421875" style="0" bestFit="1" customWidth="1"/>
    <col min="9" max="10" width="11.28125" style="0" bestFit="1" customWidth="1"/>
    <col min="11" max="11" width="9.28125" style="0" customWidth="1"/>
    <col min="12" max="12" width="8.8515625" style="0" customWidth="1"/>
    <col min="13" max="13" width="9.421875" style="0" customWidth="1"/>
    <col min="14" max="14" width="9.00390625" style="0" bestFit="1" customWidth="1"/>
    <col min="15" max="15" width="12.00390625" style="0" customWidth="1"/>
    <col min="16" max="18" width="14.7109375" style="0" customWidth="1"/>
    <col min="19" max="19" width="4.7109375" style="0" customWidth="1"/>
  </cols>
  <sheetData>
    <row r="1" s="182" customFormat="1" ht="18" customHeight="1">
      <c r="A1" s="181" t="s">
        <v>301</v>
      </c>
    </row>
    <row r="2" s="182" customFormat="1" ht="18" customHeight="1">
      <c r="A2" s="183"/>
    </row>
    <row r="3" s="182" customFormat="1" ht="12.75" customHeight="1" thickBot="1"/>
    <row r="4" spans="2:18" s="182" customFormat="1" ht="18" customHeight="1">
      <c r="B4" s="362" t="s">
        <v>21</v>
      </c>
      <c r="C4" s="357" t="s">
        <v>229</v>
      </c>
      <c r="D4" s="357"/>
      <c r="E4" s="357"/>
      <c r="F4" s="357"/>
      <c r="G4" s="357"/>
      <c r="H4" s="357"/>
      <c r="I4" s="357"/>
      <c r="J4" s="357"/>
      <c r="K4" s="357"/>
      <c r="L4" s="357" t="s">
        <v>230</v>
      </c>
      <c r="M4" s="357"/>
      <c r="N4" s="357"/>
      <c r="O4" s="353" t="s">
        <v>231</v>
      </c>
      <c r="P4" s="356" t="s">
        <v>232</v>
      </c>
      <c r="Q4" s="357"/>
      <c r="R4" s="358"/>
    </row>
    <row r="5" spans="2:18" s="182" customFormat="1" ht="9.75" customHeight="1">
      <c r="B5" s="363"/>
      <c r="C5" s="360"/>
      <c r="D5" s="360"/>
      <c r="E5" s="360"/>
      <c r="F5" s="360"/>
      <c r="G5" s="360"/>
      <c r="H5" s="360"/>
      <c r="I5" s="360"/>
      <c r="J5" s="360"/>
      <c r="K5" s="360"/>
      <c r="L5" s="360" t="s">
        <v>233</v>
      </c>
      <c r="M5" s="360" t="s">
        <v>234</v>
      </c>
      <c r="N5" s="360" t="s">
        <v>28</v>
      </c>
      <c r="O5" s="354"/>
      <c r="P5" s="359"/>
      <c r="Q5" s="360"/>
      <c r="R5" s="361"/>
    </row>
    <row r="6" spans="2:18" s="182" customFormat="1" ht="11.25" customHeight="1">
      <c r="B6" s="363"/>
      <c r="C6" s="360" t="s">
        <v>235</v>
      </c>
      <c r="D6" s="360" t="s">
        <v>236</v>
      </c>
      <c r="E6" s="360" t="s">
        <v>237</v>
      </c>
      <c r="F6" s="360" t="s">
        <v>290</v>
      </c>
      <c r="G6" s="360" t="s">
        <v>238</v>
      </c>
      <c r="H6" s="360" t="s">
        <v>239</v>
      </c>
      <c r="I6" s="360" t="s">
        <v>240</v>
      </c>
      <c r="J6" s="360" t="s">
        <v>241</v>
      </c>
      <c r="K6" s="360" t="s">
        <v>28</v>
      </c>
      <c r="L6" s="360"/>
      <c r="M6" s="360"/>
      <c r="N6" s="360"/>
      <c r="O6" s="354"/>
      <c r="P6" s="359"/>
      <c r="Q6" s="360"/>
      <c r="R6" s="361"/>
    </row>
    <row r="7" spans="2:18" s="182" customFormat="1" ht="24" customHeight="1">
      <c r="B7" s="364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55"/>
      <c r="P7" s="184" t="s">
        <v>27</v>
      </c>
      <c r="Q7" s="185" t="s">
        <v>26</v>
      </c>
      <c r="R7" s="186" t="s">
        <v>28</v>
      </c>
    </row>
    <row r="8" spans="2:18" s="182" customFormat="1" ht="15" customHeight="1">
      <c r="B8" s="147" t="s">
        <v>1</v>
      </c>
      <c r="C8" s="228">
        <v>6686</v>
      </c>
      <c r="D8" s="228">
        <v>4</v>
      </c>
      <c r="E8" s="228">
        <v>0</v>
      </c>
      <c r="F8" s="228">
        <v>251</v>
      </c>
      <c r="G8" s="228">
        <v>0</v>
      </c>
      <c r="H8" s="228">
        <v>0</v>
      </c>
      <c r="I8" s="228">
        <v>3</v>
      </c>
      <c r="J8" s="228">
        <v>0</v>
      </c>
      <c r="K8" s="228">
        <v>6944</v>
      </c>
      <c r="L8" s="228">
        <v>21</v>
      </c>
      <c r="M8" s="228">
        <v>1092</v>
      </c>
      <c r="N8" s="228">
        <v>1113</v>
      </c>
      <c r="O8" s="229">
        <v>1610</v>
      </c>
      <c r="P8" s="230">
        <v>5791</v>
      </c>
      <c r="Q8" s="228">
        <v>3876</v>
      </c>
      <c r="R8" s="231">
        <v>9667</v>
      </c>
    </row>
    <row r="9" spans="2:18" s="182" customFormat="1" ht="15" customHeight="1">
      <c r="B9" s="147" t="s">
        <v>2</v>
      </c>
      <c r="C9" s="228">
        <v>165</v>
      </c>
      <c r="D9" s="228">
        <v>0</v>
      </c>
      <c r="E9" s="228">
        <v>0</v>
      </c>
      <c r="F9" s="228">
        <v>24</v>
      </c>
      <c r="G9" s="228">
        <v>0</v>
      </c>
      <c r="H9" s="228">
        <v>0</v>
      </c>
      <c r="I9" s="228">
        <v>0</v>
      </c>
      <c r="J9" s="228">
        <v>0</v>
      </c>
      <c r="K9" s="228">
        <v>189</v>
      </c>
      <c r="L9" s="228">
        <v>1</v>
      </c>
      <c r="M9" s="228">
        <v>34</v>
      </c>
      <c r="N9" s="228">
        <v>35</v>
      </c>
      <c r="O9" s="229">
        <v>42</v>
      </c>
      <c r="P9" s="230">
        <v>134</v>
      </c>
      <c r="Q9" s="228">
        <v>132</v>
      </c>
      <c r="R9" s="231">
        <v>266</v>
      </c>
    </row>
    <row r="10" spans="2:18" s="182" customFormat="1" ht="15" customHeight="1">
      <c r="B10" s="147" t="s">
        <v>3</v>
      </c>
      <c r="C10" s="228">
        <v>10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10</v>
      </c>
      <c r="L10" s="228">
        <v>0</v>
      </c>
      <c r="M10" s="228">
        <v>0</v>
      </c>
      <c r="N10" s="228">
        <v>0</v>
      </c>
      <c r="O10" s="229">
        <v>7</v>
      </c>
      <c r="P10" s="230">
        <v>8</v>
      </c>
      <c r="Q10" s="228">
        <v>9</v>
      </c>
      <c r="R10" s="231">
        <v>17</v>
      </c>
    </row>
    <row r="11" spans="2:18" s="182" customFormat="1" ht="15" customHeight="1">
      <c r="B11" s="147" t="s">
        <v>4</v>
      </c>
      <c r="C11" s="228">
        <v>185</v>
      </c>
      <c r="D11" s="228">
        <v>0</v>
      </c>
      <c r="E11" s="228">
        <v>0</v>
      </c>
      <c r="F11" s="228">
        <v>27</v>
      </c>
      <c r="G11" s="228">
        <v>0</v>
      </c>
      <c r="H11" s="228">
        <v>1</v>
      </c>
      <c r="I11" s="228">
        <v>0</v>
      </c>
      <c r="J11" s="228">
        <v>0</v>
      </c>
      <c r="K11" s="228">
        <v>213</v>
      </c>
      <c r="L11" s="228">
        <v>2</v>
      </c>
      <c r="M11" s="228">
        <v>43</v>
      </c>
      <c r="N11" s="228">
        <v>45</v>
      </c>
      <c r="O11" s="229">
        <v>67</v>
      </c>
      <c r="P11" s="230">
        <v>257</v>
      </c>
      <c r="Q11" s="228">
        <v>68</v>
      </c>
      <c r="R11" s="231">
        <v>325</v>
      </c>
    </row>
    <row r="12" spans="2:18" s="182" customFormat="1" ht="15" customHeight="1">
      <c r="B12" s="147" t="s">
        <v>5</v>
      </c>
      <c r="C12" s="228">
        <v>224</v>
      </c>
      <c r="D12" s="228">
        <v>0</v>
      </c>
      <c r="E12" s="228">
        <v>0</v>
      </c>
      <c r="F12" s="228">
        <v>29</v>
      </c>
      <c r="G12" s="228">
        <v>11</v>
      </c>
      <c r="H12" s="228">
        <v>0</v>
      </c>
      <c r="I12" s="228">
        <v>1</v>
      </c>
      <c r="J12" s="228">
        <v>0</v>
      </c>
      <c r="K12" s="228">
        <v>265</v>
      </c>
      <c r="L12" s="228">
        <v>0</v>
      </c>
      <c r="M12" s="228">
        <v>30</v>
      </c>
      <c r="N12" s="228">
        <v>30</v>
      </c>
      <c r="O12" s="229">
        <v>74</v>
      </c>
      <c r="P12" s="230">
        <v>294</v>
      </c>
      <c r="Q12" s="228">
        <v>75</v>
      </c>
      <c r="R12" s="231">
        <v>369</v>
      </c>
    </row>
    <row r="13" spans="2:18" s="182" customFormat="1" ht="15" customHeight="1">
      <c r="B13" s="147" t="s">
        <v>6</v>
      </c>
      <c r="C13" s="228">
        <v>2</v>
      </c>
      <c r="D13" s="228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2</v>
      </c>
      <c r="L13" s="228">
        <v>0</v>
      </c>
      <c r="M13" s="228">
        <v>0</v>
      </c>
      <c r="N13" s="228">
        <v>0</v>
      </c>
      <c r="O13" s="229">
        <v>1</v>
      </c>
      <c r="P13" s="230">
        <v>0</v>
      </c>
      <c r="Q13" s="228">
        <v>3</v>
      </c>
      <c r="R13" s="231">
        <v>3</v>
      </c>
    </row>
    <row r="14" spans="2:18" s="182" customFormat="1" ht="15" customHeight="1">
      <c r="B14" s="147" t="s">
        <v>7</v>
      </c>
      <c r="C14" s="228">
        <v>32</v>
      </c>
      <c r="D14" s="228">
        <v>0</v>
      </c>
      <c r="E14" s="228">
        <v>0</v>
      </c>
      <c r="F14" s="228">
        <v>3</v>
      </c>
      <c r="G14" s="228">
        <v>0</v>
      </c>
      <c r="H14" s="228">
        <v>0</v>
      </c>
      <c r="I14" s="228">
        <v>0</v>
      </c>
      <c r="J14" s="228">
        <v>0</v>
      </c>
      <c r="K14" s="228">
        <v>35</v>
      </c>
      <c r="L14" s="228">
        <v>0</v>
      </c>
      <c r="M14" s="228">
        <v>5</v>
      </c>
      <c r="N14" s="228">
        <v>5</v>
      </c>
      <c r="O14" s="229">
        <v>7</v>
      </c>
      <c r="P14" s="230">
        <v>33</v>
      </c>
      <c r="Q14" s="228">
        <v>14</v>
      </c>
      <c r="R14" s="231">
        <v>47</v>
      </c>
    </row>
    <row r="15" spans="2:18" s="182" customFormat="1" ht="15" customHeight="1">
      <c r="B15" s="147" t="s">
        <v>8</v>
      </c>
      <c r="C15" s="228">
        <v>210</v>
      </c>
      <c r="D15" s="228">
        <v>0</v>
      </c>
      <c r="E15" s="228">
        <v>0</v>
      </c>
      <c r="F15" s="228">
        <v>48</v>
      </c>
      <c r="G15" s="228">
        <v>0</v>
      </c>
      <c r="H15" s="228">
        <v>0</v>
      </c>
      <c r="I15" s="228">
        <v>1</v>
      </c>
      <c r="J15" s="228">
        <v>0</v>
      </c>
      <c r="K15" s="228">
        <v>259</v>
      </c>
      <c r="L15" s="228">
        <v>0</v>
      </c>
      <c r="M15" s="228">
        <v>44</v>
      </c>
      <c r="N15" s="228">
        <v>44</v>
      </c>
      <c r="O15" s="229">
        <v>85</v>
      </c>
      <c r="P15" s="230">
        <v>336</v>
      </c>
      <c r="Q15" s="228">
        <v>52</v>
      </c>
      <c r="R15" s="231">
        <v>388</v>
      </c>
    </row>
    <row r="16" spans="2:18" s="182" customFormat="1" ht="15" customHeight="1">
      <c r="B16" s="147" t="s">
        <v>291</v>
      </c>
      <c r="C16" s="228">
        <v>40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2</v>
      </c>
      <c r="J16" s="228">
        <v>0</v>
      </c>
      <c r="K16" s="228">
        <v>42</v>
      </c>
      <c r="L16" s="228">
        <v>0</v>
      </c>
      <c r="M16" s="228">
        <v>5</v>
      </c>
      <c r="N16" s="228">
        <v>5</v>
      </c>
      <c r="O16" s="229">
        <v>57</v>
      </c>
      <c r="P16" s="230">
        <v>58</v>
      </c>
      <c r="Q16" s="228">
        <v>46</v>
      </c>
      <c r="R16" s="231">
        <v>104</v>
      </c>
    </row>
    <row r="17" spans="2:18" s="182" customFormat="1" ht="15" customHeight="1">
      <c r="B17" s="147" t="s">
        <v>10</v>
      </c>
      <c r="C17" s="228">
        <v>10437</v>
      </c>
      <c r="D17" s="228">
        <v>13</v>
      </c>
      <c r="E17" s="228">
        <v>0</v>
      </c>
      <c r="F17" s="228">
        <v>184</v>
      </c>
      <c r="G17" s="228">
        <v>2</v>
      </c>
      <c r="H17" s="228">
        <v>2</v>
      </c>
      <c r="I17" s="228">
        <v>10</v>
      </c>
      <c r="J17" s="228">
        <v>0</v>
      </c>
      <c r="K17" s="228">
        <v>10648</v>
      </c>
      <c r="L17" s="228">
        <v>117</v>
      </c>
      <c r="M17" s="228">
        <v>3087</v>
      </c>
      <c r="N17" s="228">
        <v>3204</v>
      </c>
      <c r="O17" s="229">
        <v>2599</v>
      </c>
      <c r="P17" s="230">
        <v>12169</v>
      </c>
      <c r="Q17" s="228">
        <v>4282</v>
      </c>
      <c r="R17" s="231">
        <v>16451</v>
      </c>
    </row>
    <row r="18" spans="2:18" s="182" customFormat="1" ht="15" customHeight="1">
      <c r="B18" s="147" t="s">
        <v>11</v>
      </c>
      <c r="C18" s="228">
        <v>2013</v>
      </c>
      <c r="D18" s="228">
        <v>2</v>
      </c>
      <c r="E18" s="228">
        <v>0</v>
      </c>
      <c r="F18" s="228">
        <v>98</v>
      </c>
      <c r="G18" s="228">
        <v>15</v>
      </c>
      <c r="H18" s="228">
        <v>0</v>
      </c>
      <c r="I18" s="228">
        <v>1</v>
      </c>
      <c r="J18" s="228">
        <v>0</v>
      </c>
      <c r="K18" s="228">
        <v>2129</v>
      </c>
      <c r="L18" s="228">
        <v>18</v>
      </c>
      <c r="M18" s="228">
        <v>563</v>
      </c>
      <c r="N18" s="228">
        <v>581</v>
      </c>
      <c r="O18" s="229">
        <v>313</v>
      </c>
      <c r="P18" s="230">
        <v>1918</v>
      </c>
      <c r="Q18" s="228">
        <v>1105</v>
      </c>
      <c r="R18" s="231">
        <v>3023</v>
      </c>
    </row>
    <row r="19" spans="2:18" s="182" customFormat="1" ht="15" customHeight="1">
      <c r="B19" s="147" t="s">
        <v>12</v>
      </c>
      <c r="C19" s="228">
        <v>441</v>
      </c>
      <c r="D19" s="228">
        <v>0</v>
      </c>
      <c r="E19" s="228">
        <v>0</v>
      </c>
      <c r="F19" s="228">
        <v>10</v>
      </c>
      <c r="G19" s="228">
        <v>0</v>
      </c>
      <c r="H19" s="228">
        <v>0</v>
      </c>
      <c r="I19" s="228">
        <v>0</v>
      </c>
      <c r="J19" s="228">
        <v>0</v>
      </c>
      <c r="K19" s="228">
        <v>451</v>
      </c>
      <c r="L19" s="228">
        <v>4</v>
      </c>
      <c r="M19" s="228">
        <v>131</v>
      </c>
      <c r="N19" s="228">
        <v>135</v>
      </c>
      <c r="O19" s="229">
        <v>67</v>
      </c>
      <c r="P19" s="230">
        <v>378</v>
      </c>
      <c r="Q19" s="228">
        <v>275</v>
      </c>
      <c r="R19" s="231">
        <v>653</v>
      </c>
    </row>
    <row r="20" spans="2:18" s="182" customFormat="1" ht="15" customHeight="1">
      <c r="B20" s="147" t="s">
        <v>13</v>
      </c>
      <c r="C20" s="228">
        <v>885</v>
      </c>
      <c r="D20" s="228">
        <v>0</v>
      </c>
      <c r="E20" s="228">
        <v>0</v>
      </c>
      <c r="F20" s="228">
        <v>71</v>
      </c>
      <c r="G20" s="228">
        <v>2</v>
      </c>
      <c r="H20" s="228">
        <v>1</v>
      </c>
      <c r="I20" s="228">
        <v>1</v>
      </c>
      <c r="J20" s="228">
        <v>0</v>
      </c>
      <c r="K20" s="228">
        <v>960</v>
      </c>
      <c r="L20" s="228">
        <v>6</v>
      </c>
      <c r="M20" s="228">
        <v>206</v>
      </c>
      <c r="N20" s="228">
        <v>212</v>
      </c>
      <c r="O20" s="229">
        <v>144</v>
      </c>
      <c r="P20" s="230">
        <v>1036</v>
      </c>
      <c r="Q20" s="228">
        <v>280</v>
      </c>
      <c r="R20" s="231">
        <v>1316</v>
      </c>
    </row>
    <row r="21" spans="2:18" s="182" customFormat="1" ht="15" customHeight="1">
      <c r="B21" s="147" t="s">
        <v>14</v>
      </c>
      <c r="C21" s="228">
        <v>3</v>
      </c>
      <c r="D21" s="228">
        <v>0</v>
      </c>
      <c r="E21" s="228">
        <v>0</v>
      </c>
      <c r="F21" s="228">
        <v>0</v>
      </c>
      <c r="G21" s="228">
        <v>1</v>
      </c>
      <c r="H21" s="228">
        <v>0</v>
      </c>
      <c r="I21" s="228">
        <v>0</v>
      </c>
      <c r="J21" s="228">
        <v>0</v>
      </c>
      <c r="K21" s="228">
        <v>4</v>
      </c>
      <c r="L21" s="228">
        <v>0</v>
      </c>
      <c r="M21" s="228">
        <v>2</v>
      </c>
      <c r="N21" s="228">
        <v>2</v>
      </c>
      <c r="O21" s="229">
        <v>30</v>
      </c>
      <c r="P21" s="230">
        <v>0</v>
      </c>
      <c r="Q21" s="228">
        <v>36</v>
      </c>
      <c r="R21" s="231">
        <v>36</v>
      </c>
    </row>
    <row r="22" spans="2:18" s="182" customFormat="1" ht="15" customHeight="1">
      <c r="B22" s="147" t="s">
        <v>15</v>
      </c>
      <c r="C22" s="228">
        <v>80</v>
      </c>
      <c r="D22" s="228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80</v>
      </c>
      <c r="L22" s="228">
        <v>1</v>
      </c>
      <c r="M22" s="228">
        <v>13</v>
      </c>
      <c r="N22" s="228">
        <v>14</v>
      </c>
      <c r="O22" s="229">
        <v>18</v>
      </c>
      <c r="P22" s="230">
        <v>32</v>
      </c>
      <c r="Q22" s="228">
        <v>80</v>
      </c>
      <c r="R22" s="231">
        <v>112</v>
      </c>
    </row>
    <row r="23" spans="2:18" s="182" customFormat="1" ht="15" customHeight="1">
      <c r="B23" s="147" t="s">
        <v>16</v>
      </c>
      <c r="C23" s="228">
        <v>6044</v>
      </c>
      <c r="D23" s="228">
        <v>2</v>
      </c>
      <c r="E23" s="228">
        <v>0</v>
      </c>
      <c r="F23" s="228">
        <v>120</v>
      </c>
      <c r="G23" s="228">
        <v>128</v>
      </c>
      <c r="H23" s="228">
        <v>98</v>
      </c>
      <c r="I23" s="228">
        <v>13</v>
      </c>
      <c r="J23" s="228">
        <v>0</v>
      </c>
      <c r="K23" s="228">
        <v>6405</v>
      </c>
      <c r="L23" s="228">
        <v>82</v>
      </c>
      <c r="M23" s="228">
        <v>1070</v>
      </c>
      <c r="N23" s="228">
        <v>1152</v>
      </c>
      <c r="O23" s="229">
        <v>1023</v>
      </c>
      <c r="P23" s="230">
        <v>5656</v>
      </c>
      <c r="Q23" s="228">
        <v>2924</v>
      </c>
      <c r="R23" s="231">
        <v>8580</v>
      </c>
    </row>
    <row r="24" spans="2:18" s="182" customFormat="1" ht="15" customHeight="1">
      <c r="B24" s="147" t="s">
        <v>17</v>
      </c>
      <c r="C24" s="228">
        <v>34</v>
      </c>
      <c r="D24" s="228">
        <v>1</v>
      </c>
      <c r="E24" s="228">
        <v>0</v>
      </c>
      <c r="F24" s="228">
        <v>6</v>
      </c>
      <c r="G24" s="228">
        <v>0</v>
      </c>
      <c r="H24" s="228">
        <v>0</v>
      </c>
      <c r="I24" s="228">
        <v>0</v>
      </c>
      <c r="J24" s="228">
        <v>0</v>
      </c>
      <c r="K24" s="228">
        <v>41</v>
      </c>
      <c r="L24" s="228">
        <v>2</v>
      </c>
      <c r="M24" s="228">
        <v>9</v>
      </c>
      <c r="N24" s="228">
        <v>11</v>
      </c>
      <c r="O24" s="229">
        <v>9</v>
      </c>
      <c r="P24" s="230">
        <v>26</v>
      </c>
      <c r="Q24" s="228">
        <v>35</v>
      </c>
      <c r="R24" s="231">
        <v>61</v>
      </c>
    </row>
    <row r="25" spans="2:18" s="182" customFormat="1" ht="15" customHeight="1">
      <c r="B25" s="147" t="s">
        <v>18</v>
      </c>
      <c r="C25" s="228">
        <v>1344</v>
      </c>
      <c r="D25" s="228">
        <v>6</v>
      </c>
      <c r="E25" s="228">
        <v>0</v>
      </c>
      <c r="F25" s="228">
        <v>41</v>
      </c>
      <c r="G25" s="228">
        <v>133</v>
      </c>
      <c r="H25" s="228">
        <v>111</v>
      </c>
      <c r="I25" s="228">
        <v>1</v>
      </c>
      <c r="J25" s="228">
        <v>0</v>
      </c>
      <c r="K25" s="228">
        <v>1636</v>
      </c>
      <c r="L25" s="228">
        <v>69</v>
      </c>
      <c r="M25" s="228">
        <v>275</v>
      </c>
      <c r="N25" s="228">
        <v>344</v>
      </c>
      <c r="O25" s="229">
        <v>438</v>
      </c>
      <c r="P25" s="230">
        <v>1623</v>
      </c>
      <c r="Q25" s="228">
        <v>795</v>
      </c>
      <c r="R25" s="231">
        <v>2418</v>
      </c>
    </row>
    <row r="26" spans="2:18" s="182" customFormat="1" ht="15" customHeight="1">
      <c r="B26" s="147" t="s">
        <v>19</v>
      </c>
      <c r="C26" s="228">
        <v>126</v>
      </c>
      <c r="D26" s="228">
        <v>0</v>
      </c>
      <c r="E26" s="228">
        <v>0</v>
      </c>
      <c r="F26" s="228">
        <v>1</v>
      </c>
      <c r="G26" s="228">
        <v>0</v>
      </c>
      <c r="H26" s="228">
        <v>0</v>
      </c>
      <c r="I26" s="228">
        <v>0</v>
      </c>
      <c r="J26" s="228">
        <v>0</v>
      </c>
      <c r="K26" s="228">
        <v>127</v>
      </c>
      <c r="L26" s="228">
        <v>1</v>
      </c>
      <c r="M26" s="228">
        <v>27</v>
      </c>
      <c r="N26" s="228">
        <v>28</v>
      </c>
      <c r="O26" s="229">
        <v>68</v>
      </c>
      <c r="P26" s="230">
        <v>116</v>
      </c>
      <c r="Q26" s="228">
        <v>107</v>
      </c>
      <c r="R26" s="231">
        <v>223</v>
      </c>
    </row>
    <row r="27" spans="2:18" s="182" customFormat="1" ht="15" customHeight="1" thickBot="1">
      <c r="B27" s="148" t="s">
        <v>20</v>
      </c>
      <c r="C27" s="232">
        <v>10</v>
      </c>
      <c r="D27" s="232">
        <v>0</v>
      </c>
      <c r="E27" s="232">
        <v>0</v>
      </c>
      <c r="F27" s="232">
        <v>1</v>
      </c>
      <c r="G27" s="232">
        <v>0</v>
      </c>
      <c r="H27" s="232">
        <v>0</v>
      </c>
      <c r="I27" s="232">
        <v>0</v>
      </c>
      <c r="J27" s="232">
        <v>0</v>
      </c>
      <c r="K27" s="232">
        <v>11</v>
      </c>
      <c r="L27" s="232">
        <v>9</v>
      </c>
      <c r="M27" s="232">
        <v>0</v>
      </c>
      <c r="N27" s="232">
        <v>9</v>
      </c>
      <c r="O27" s="233">
        <v>220</v>
      </c>
      <c r="P27" s="234">
        <v>69</v>
      </c>
      <c r="Q27" s="232">
        <v>171</v>
      </c>
      <c r="R27" s="235">
        <v>240</v>
      </c>
    </row>
    <row r="28" spans="2:18" s="182" customFormat="1" ht="18" customHeight="1" thickBot="1">
      <c r="B28" s="74" t="s">
        <v>0</v>
      </c>
      <c r="C28" s="236">
        <v>28971</v>
      </c>
      <c r="D28" s="236">
        <v>28</v>
      </c>
      <c r="E28" s="236">
        <v>0</v>
      </c>
      <c r="F28" s="236">
        <v>914</v>
      </c>
      <c r="G28" s="236">
        <v>292</v>
      </c>
      <c r="H28" s="236">
        <v>213</v>
      </c>
      <c r="I28" s="236">
        <v>33</v>
      </c>
      <c r="J28" s="236">
        <v>0</v>
      </c>
      <c r="K28" s="236">
        <v>30451</v>
      </c>
      <c r="L28" s="236">
        <v>333</v>
      </c>
      <c r="M28" s="236">
        <v>6636</v>
      </c>
      <c r="N28" s="236">
        <v>6969</v>
      </c>
      <c r="O28" s="237">
        <v>6879</v>
      </c>
      <c r="P28" s="238">
        <v>29934</v>
      </c>
      <c r="Q28" s="236">
        <v>14365</v>
      </c>
      <c r="R28" s="239">
        <v>44299</v>
      </c>
    </row>
    <row r="29" s="182" customFormat="1" ht="12">
      <c r="B29" s="149" t="s">
        <v>242</v>
      </c>
    </row>
    <row r="30" ht="12.75">
      <c r="B30" s="4" t="s">
        <v>288</v>
      </c>
    </row>
  </sheetData>
  <sheetProtection/>
  <mergeCells count="17">
    <mergeCell ref="B4:B7"/>
    <mergeCell ref="L5:L7"/>
    <mergeCell ref="M5:M7"/>
    <mergeCell ref="C6:C7"/>
    <mergeCell ref="D6:D7"/>
    <mergeCell ref="C4:K5"/>
    <mergeCell ref="L4:N4"/>
    <mergeCell ref="O4:O7"/>
    <mergeCell ref="P4:R6"/>
    <mergeCell ref="N5:N7"/>
    <mergeCell ref="K6:K7"/>
    <mergeCell ref="E6:E7"/>
    <mergeCell ref="F6:F7"/>
    <mergeCell ref="G6:G7"/>
    <mergeCell ref="H6:H7"/>
    <mergeCell ref="I6:I7"/>
    <mergeCell ref="J6:J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V28">
      <selection activeCell="E11" sqref="E11"/>
    </sheetView>
  </sheetViews>
  <sheetFormatPr defaultColWidth="8.8515625" defaultRowHeight="12.75"/>
  <cols>
    <col min="1" max="1" width="28.8515625" style="0" customWidth="1"/>
    <col min="2" max="2" width="4.421875" style="64" customWidth="1"/>
    <col min="3" max="3" width="5.421875" style="64" customWidth="1"/>
    <col min="4" max="4" width="4.421875" style="64" customWidth="1"/>
    <col min="5" max="5" width="5.421875" style="64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3" width="5.421875" style="0" customWidth="1"/>
    <col min="44" max="44" width="5.00390625" style="0" bestFit="1" customWidth="1"/>
    <col min="45" max="45" width="6.28125" style="0" customWidth="1"/>
  </cols>
  <sheetData>
    <row r="1" spans="1:23" s="1" customFormat="1" ht="21.75" customHeight="1">
      <c r="A1" s="2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47"/>
      <c r="B2" s="339" t="s">
        <v>83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</row>
    <row r="3" spans="1:45" s="1" customFormat="1" ht="18" customHeight="1">
      <c r="A3" s="340" t="s">
        <v>21</v>
      </c>
      <c r="B3" s="342" t="s">
        <v>29</v>
      </c>
      <c r="C3" s="343"/>
      <c r="D3" s="343"/>
      <c r="E3" s="344"/>
      <c r="F3" s="336" t="s">
        <v>30</v>
      </c>
      <c r="G3" s="337"/>
      <c r="H3" s="337"/>
      <c r="I3" s="338"/>
      <c r="J3" s="336" t="s">
        <v>31</v>
      </c>
      <c r="K3" s="337"/>
      <c r="L3" s="337"/>
      <c r="M3" s="338"/>
      <c r="N3" s="336" t="s">
        <v>48</v>
      </c>
      <c r="O3" s="337"/>
      <c r="P3" s="337"/>
      <c r="Q3" s="338"/>
      <c r="R3" s="336" t="s">
        <v>47</v>
      </c>
      <c r="S3" s="337"/>
      <c r="T3" s="337"/>
      <c r="U3" s="338"/>
      <c r="V3" s="336" t="s">
        <v>32</v>
      </c>
      <c r="W3" s="337"/>
      <c r="X3" s="337"/>
      <c r="Y3" s="338"/>
      <c r="Z3" s="336" t="s">
        <v>49</v>
      </c>
      <c r="AA3" s="337"/>
      <c r="AB3" s="337"/>
      <c r="AC3" s="338"/>
      <c r="AD3" s="336" t="s">
        <v>33</v>
      </c>
      <c r="AE3" s="337"/>
      <c r="AF3" s="337"/>
      <c r="AG3" s="338"/>
      <c r="AH3" s="336" t="s">
        <v>46</v>
      </c>
      <c r="AI3" s="337"/>
      <c r="AJ3" s="337"/>
      <c r="AK3" s="338"/>
      <c r="AL3" s="336" t="s">
        <v>34</v>
      </c>
      <c r="AM3" s="337"/>
      <c r="AN3" s="337"/>
      <c r="AO3" s="338"/>
      <c r="AP3" s="336" t="s">
        <v>35</v>
      </c>
      <c r="AQ3" s="337"/>
      <c r="AR3" s="337"/>
      <c r="AS3" s="338"/>
    </row>
    <row r="4" spans="1:45" s="1" customFormat="1" ht="35.25" customHeight="1" thickBot="1">
      <c r="A4" s="341"/>
      <c r="B4" s="48" t="s">
        <v>79</v>
      </c>
      <c r="C4" s="49" t="s">
        <v>80</v>
      </c>
      <c r="D4" s="49" t="s">
        <v>81</v>
      </c>
      <c r="E4" s="50" t="s">
        <v>28</v>
      </c>
      <c r="F4" s="48" t="s">
        <v>79</v>
      </c>
      <c r="G4" s="49" t="s">
        <v>80</v>
      </c>
      <c r="H4" s="49" t="s">
        <v>81</v>
      </c>
      <c r="I4" s="50" t="s">
        <v>28</v>
      </c>
      <c r="J4" s="48" t="s">
        <v>79</v>
      </c>
      <c r="K4" s="49" t="s">
        <v>80</v>
      </c>
      <c r="L4" s="49" t="s">
        <v>81</v>
      </c>
      <c r="M4" s="50" t="s">
        <v>28</v>
      </c>
      <c r="N4" s="48" t="s">
        <v>79</v>
      </c>
      <c r="O4" s="49" t="s">
        <v>80</v>
      </c>
      <c r="P4" s="49" t="s">
        <v>81</v>
      </c>
      <c r="Q4" s="50" t="s">
        <v>28</v>
      </c>
      <c r="R4" s="48" t="s">
        <v>79</v>
      </c>
      <c r="S4" s="49" t="s">
        <v>80</v>
      </c>
      <c r="T4" s="49" t="s">
        <v>81</v>
      </c>
      <c r="U4" s="50" t="s">
        <v>28</v>
      </c>
      <c r="V4" s="48" t="s">
        <v>79</v>
      </c>
      <c r="W4" s="49" t="s">
        <v>80</v>
      </c>
      <c r="X4" s="49" t="s">
        <v>81</v>
      </c>
      <c r="Y4" s="50" t="s">
        <v>28</v>
      </c>
      <c r="Z4" s="48" t="s">
        <v>79</v>
      </c>
      <c r="AA4" s="49" t="s">
        <v>80</v>
      </c>
      <c r="AB4" s="49" t="s">
        <v>81</v>
      </c>
      <c r="AC4" s="50" t="s">
        <v>28</v>
      </c>
      <c r="AD4" s="48" t="s">
        <v>79</v>
      </c>
      <c r="AE4" s="49" t="s">
        <v>80</v>
      </c>
      <c r="AF4" s="49" t="s">
        <v>81</v>
      </c>
      <c r="AG4" s="50" t="s">
        <v>28</v>
      </c>
      <c r="AH4" s="48" t="s">
        <v>79</v>
      </c>
      <c r="AI4" s="49" t="s">
        <v>80</v>
      </c>
      <c r="AJ4" s="49" t="s">
        <v>81</v>
      </c>
      <c r="AK4" s="50" t="s">
        <v>28</v>
      </c>
      <c r="AL4" s="48" t="s">
        <v>79</v>
      </c>
      <c r="AM4" s="49" t="s">
        <v>80</v>
      </c>
      <c r="AN4" s="49" t="s">
        <v>81</v>
      </c>
      <c r="AO4" s="50" t="s">
        <v>28</v>
      </c>
      <c r="AP4" s="48" t="s">
        <v>79</v>
      </c>
      <c r="AQ4" s="49" t="s">
        <v>80</v>
      </c>
      <c r="AR4" s="49" t="s">
        <v>81</v>
      </c>
      <c r="AS4" s="50" t="s">
        <v>28</v>
      </c>
    </row>
    <row r="5" spans="1:45" s="1" customFormat="1" ht="14.25" customHeight="1">
      <c r="A5" s="51" t="s">
        <v>1</v>
      </c>
      <c r="B5" s="52">
        <v>636</v>
      </c>
      <c r="C5" s="53">
        <v>78</v>
      </c>
      <c r="D5" s="53">
        <v>45</v>
      </c>
      <c r="E5" s="54">
        <v>759</v>
      </c>
      <c r="F5" s="55">
        <v>25</v>
      </c>
      <c r="G5" s="53">
        <v>2</v>
      </c>
      <c r="H5" s="53">
        <v>0</v>
      </c>
      <c r="I5" s="54">
        <v>27</v>
      </c>
      <c r="J5" s="55">
        <v>1305</v>
      </c>
      <c r="K5" s="53">
        <v>187</v>
      </c>
      <c r="L5" s="53">
        <v>36</v>
      </c>
      <c r="M5" s="54">
        <v>1528</v>
      </c>
      <c r="N5" s="55">
        <v>52</v>
      </c>
      <c r="O5" s="53">
        <v>4</v>
      </c>
      <c r="P5" s="53">
        <v>0</v>
      </c>
      <c r="Q5" s="54">
        <v>56</v>
      </c>
      <c r="R5" s="55">
        <v>87</v>
      </c>
      <c r="S5" s="53">
        <v>4</v>
      </c>
      <c r="T5" s="53">
        <v>2</v>
      </c>
      <c r="U5" s="54">
        <v>93</v>
      </c>
      <c r="V5" s="55">
        <v>707</v>
      </c>
      <c r="W5" s="53">
        <v>127</v>
      </c>
      <c r="X5" s="53">
        <v>25</v>
      </c>
      <c r="Y5" s="54">
        <v>859</v>
      </c>
      <c r="Z5" s="55">
        <v>145</v>
      </c>
      <c r="AA5" s="53">
        <v>4</v>
      </c>
      <c r="AB5" s="53">
        <v>114</v>
      </c>
      <c r="AC5" s="54">
        <v>263</v>
      </c>
      <c r="AD5" s="55">
        <v>190</v>
      </c>
      <c r="AE5" s="53">
        <v>24</v>
      </c>
      <c r="AF5" s="53">
        <v>45</v>
      </c>
      <c r="AG5" s="54">
        <v>259</v>
      </c>
      <c r="AH5" s="55">
        <v>794</v>
      </c>
      <c r="AI5" s="53">
        <v>81</v>
      </c>
      <c r="AJ5" s="53">
        <v>229</v>
      </c>
      <c r="AK5" s="54">
        <v>1104</v>
      </c>
      <c r="AL5" s="55">
        <v>262</v>
      </c>
      <c r="AM5" s="53">
        <v>69</v>
      </c>
      <c r="AN5" s="53">
        <v>16</v>
      </c>
      <c r="AO5" s="54">
        <v>347</v>
      </c>
      <c r="AP5" s="55">
        <v>100</v>
      </c>
      <c r="AQ5" s="53">
        <v>20</v>
      </c>
      <c r="AR5" s="53">
        <v>9</v>
      </c>
      <c r="AS5" s="54">
        <v>129</v>
      </c>
    </row>
    <row r="6" spans="1:45" s="1" customFormat="1" ht="14.25" customHeight="1">
      <c r="A6" s="51" t="s">
        <v>2</v>
      </c>
      <c r="B6" s="56">
        <v>40</v>
      </c>
      <c r="C6" s="57">
        <v>4</v>
      </c>
      <c r="D6" s="57">
        <v>4</v>
      </c>
      <c r="E6" s="58">
        <v>48</v>
      </c>
      <c r="F6" s="59">
        <v>9</v>
      </c>
      <c r="G6" s="57">
        <v>0</v>
      </c>
      <c r="H6" s="57">
        <v>0</v>
      </c>
      <c r="I6" s="58">
        <v>9</v>
      </c>
      <c r="J6" s="59">
        <v>53</v>
      </c>
      <c r="K6" s="57">
        <v>6</v>
      </c>
      <c r="L6" s="57">
        <v>0</v>
      </c>
      <c r="M6" s="58">
        <v>59</v>
      </c>
      <c r="N6" s="59">
        <v>0</v>
      </c>
      <c r="O6" s="57">
        <v>1</v>
      </c>
      <c r="P6" s="57">
        <v>0</v>
      </c>
      <c r="Q6" s="58">
        <v>1</v>
      </c>
      <c r="R6" s="59">
        <v>3</v>
      </c>
      <c r="S6" s="57">
        <v>0</v>
      </c>
      <c r="T6" s="57">
        <v>0</v>
      </c>
      <c r="U6" s="58">
        <v>3</v>
      </c>
      <c r="V6" s="59">
        <v>11</v>
      </c>
      <c r="W6" s="57">
        <v>3</v>
      </c>
      <c r="X6" s="57">
        <v>1</v>
      </c>
      <c r="Y6" s="58">
        <v>15</v>
      </c>
      <c r="Z6" s="59">
        <v>7</v>
      </c>
      <c r="AA6" s="57">
        <v>0</v>
      </c>
      <c r="AB6" s="57">
        <v>0</v>
      </c>
      <c r="AC6" s="58">
        <v>7</v>
      </c>
      <c r="AD6" s="59">
        <v>1</v>
      </c>
      <c r="AE6" s="57">
        <v>0</v>
      </c>
      <c r="AF6" s="57">
        <v>5</v>
      </c>
      <c r="AG6" s="58">
        <v>6</v>
      </c>
      <c r="AH6" s="59">
        <v>12</v>
      </c>
      <c r="AI6" s="57">
        <v>8</v>
      </c>
      <c r="AJ6" s="57">
        <v>0</v>
      </c>
      <c r="AK6" s="58">
        <v>20</v>
      </c>
      <c r="AL6" s="59">
        <v>1</v>
      </c>
      <c r="AM6" s="57">
        <v>0</v>
      </c>
      <c r="AN6" s="57">
        <v>0</v>
      </c>
      <c r="AO6" s="58">
        <v>1</v>
      </c>
      <c r="AP6" s="59">
        <v>4</v>
      </c>
      <c r="AQ6" s="57">
        <v>1</v>
      </c>
      <c r="AR6" s="57">
        <v>0</v>
      </c>
      <c r="AS6" s="58">
        <v>5</v>
      </c>
    </row>
    <row r="7" spans="1:45" s="1" customFormat="1" ht="14.25" customHeight="1">
      <c r="A7" s="51" t="s">
        <v>3</v>
      </c>
      <c r="B7" s="56">
        <v>1</v>
      </c>
      <c r="C7" s="57">
        <v>0</v>
      </c>
      <c r="D7" s="57">
        <v>1</v>
      </c>
      <c r="E7" s="58">
        <v>2</v>
      </c>
      <c r="F7" s="59"/>
      <c r="G7" s="57"/>
      <c r="H7" s="57"/>
      <c r="I7" s="58"/>
      <c r="J7" s="59"/>
      <c r="K7" s="57"/>
      <c r="L7" s="57"/>
      <c r="M7" s="58"/>
      <c r="N7" s="59"/>
      <c r="O7" s="57"/>
      <c r="P7" s="57"/>
      <c r="Q7" s="58"/>
      <c r="R7" s="59">
        <v>2</v>
      </c>
      <c r="S7" s="57">
        <v>0</v>
      </c>
      <c r="T7" s="57">
        <v>0</v>
      </c>
      <c r="U7" s="58">
        <v>2</v>
      </c>
      <c r="V7" s="59"/>
      <c r="W7" s="57"/>
      <c r="X7" s="57"/>
      <c r="Y7" s="58"/>
      <c r="Z7" s="59">
        <v>0</v>
      </c>
      <c r="AA7" s="57">
        <v>0</v>
      </c>
      <c r="AB7" s="57">
        <v>5</v>
      </c>
      <c r="AC7" s="58">
        <v>5</v>
      </c>
      <c r="AD7" s="59"/>
      <c r="AE7" s="57"/>
      <c r="AF7" s="57"/>
      <c r="AG7" s="58"/>
      <c r="AH7" s="59">
        <v>1</v>
      </c>
      <c r="AI7" s="57">
        <v>0</v>
      </c>
      <c r="AJ7" s="57">
        <v>0</v>
      </c>
      <c r="AK7" s="58">
        <v>1</v>
      </c>
      <c r="AL7" s="59">
        <v>5</v>
      </c>
      <c r="AM7" s="57">
        <v>0</v>
      </c>
      <c r="AN7" s="57">
        <v>0</v>
      </c>
      <c r="AO7" s="58">
        <v>5</v>
      </c>
      <c r="AP7" s="59"/>
      <c r="AQ7" s="57"/>
      <c r="AR7" s="57"/>
      <c r="AS7" s="58"/>
    </row>
    <row r="8" spans="1:45" s="1" customFormat="1" ht="14.25" customHeight="1">
      <c r="A8" s="51" t="s">
        <v>4</v>
      </c>
      <c r="B8" s="56">
        <v>22</v>
      </c>
      <c r="C8" s="57">
        <v>3</v>
      </c>
      <c r="D8" s="57">
        <v>3</v>
      </c>
      <c r="E8" s="58">
        <v>28</v>
      </c>
      <c r="F8" s="59">
        <v>1</v>
      </c>
      <c r="G8" s="57">
        <v>0</v>
      </c>
      <c r="H8" s="57">
        <v>0</v>
      </c>
      <c r="I8" s="58">
        <v>1</v>
      </c>
      <c r="J8" s="59">
        <v>43</v>
      </c>
      <c r="K8" s="57">
        <v>4</v>
      </c>
      <c r="L8" s="57">
        <v>1</v>
      </c>
      <c r="M8" s="58">
        <v>48</v>
      </c>
      <c r="N8" s="59"/>
      <c r="O8" s="57"/>
      <c r="P8" s="57"/>
      <c r="Q8" s="58"/>
      <c r="R8" s="59"/>
      <c r="S8" s="57"/>
      <c r="T8" s="57"/>
      <c r="U8" s="58"/>
      <c r="V8" s="59">
        <v>22</v>
      </c>
      <c r="W8" s="57">
        <v>3</v>
      </c>
      <c r="X8" s="57">
        <v>1</v>
      </c>
      <c r="Y8" s="58">
        <v>26</v>
      </c>
      <c r="Z8" s="59">
        <v>0</v>
      </c>
      <c r="AA8" s="57">
        <v>0</v>
      </c>
      <c r="AB8" s="57">
        <v>2</v>
      </c>
      <c r="AC8" s="58">
        <v>2</v>
      </c>
      <c r="AD8" s="59">
        <v>4</v>
      </c>
      <c r="AE8" s="57">
        <v>1</v>
      </c>
      <c r="AF8" s="57">
        <v>3</v>
      </c>
      <c r="AG8" s="58">
        <v>8</v>
      </c>
      <c r="AH8" s="59">
        <v>62</v>
      </c>
      <c r="AI8" s="57">
        <v>8</v>
      </c>
      <c r="AJ8" s="57">
        <v>13</v>
      </c>
      <c r="AK8" s="58">
        <v>83</v>
      </c>
      <c r="AL8" s="59">
        <v>5</v>
      </c>
      <c r="AM8" s="57">
        <v>5</v>
      </c>
      <c r="AN8" s="57">
        <v>0</v>
      </c>
      <c r="AO8" s="58">
        <v>10</v>
      </c>
      <c r="AP8" s="59">
        <v>9</v>
      </c>
      <c r="AQ8" s="57">
        <v>0</v>
      </c>
      <c r="AR8" s="57">
        <v>0</v>
      </c>
      <c r="AS8" s="58">
        <v>9</v>
      </c>
    </row>
    <row r="9" spans="1:45" s="1" customFormat="1" ht="14.25" customHeight="1">
      <c r="A9" s="51" t="s">
        <v>5</v>
      </c>
      <c r="B9" s="56">
        <v>26</v>
      </c>
      <c r="C9" s="57">
        <v>2</v>
      </c>
      <c r="D9" s="57">
        <v>6</v>
      </c>
      <c r="E9" s="58">
        <v>34</v>
      </c>
      <c r="F9" s="59"/>
      <c r="G9" s="57"/>
      <c r="H9" s="57"/>
      <c r="I9" s="58"/>
      <c r="J9" s="59">
        <v>50</v>
      </c>
      <c r="K9" s="57">
        <v>3</v>
      </c>
      <c r="L9" s="57">
        <v>0</v>
      </c>
      <c r="M9" s="58">
        <v>53</v>
      </c>
      <c r="N9" s="59"/>
      <c r="O9" s="57"/>
      <c r="P9" s="57"/>
      <c r="Q9" s="58"/>
      <c r="R9" s="59">
        <v>1</v>
      </c>
      <c r="S9" s="57">
        <v>0</v>
      </c>
      <c r="T9" s="57">
        <v>0</v>
      </c>
      <c r="U9" s="58">
        <v>1</v>
      </c>
      <c r="V9" s="59">
        <v>13</v>
      </c>
      <c r="W9" s="57">
        <v>1</v>
      </c>
      <c r="X9" s="57">
        <v>0</v>
      </c>
      <c r="Y9" s="58">
        <v>14</v>
      </c>
      <c r="Z9" s="59">
        <v>8</v>
      </c>
      <c r="AA9" s="57">
        <v>0</v>
      </c>
      <c r="AB9" s="57">
        <v>5</v>
      </c>
      <c r="AC9" s="58">
        <v>13</v>
      </c>
      <c r="AD9" s="59">
        <v>30</v>
      </c>
      <c r="AE9" s="57">
        <v>0</v>
      </c>
      <c r="AF9" s="57">
        <v>3</v>
      </c>
      <c r="AG9" s="58">
        <v>33</v>
      </c>
      <c r="AH9" s="59">
        <v>16</v>
      </c>
      <c r="AI9" s="57">
        <v>3</v>
      </c>
      <c r="AJ9" s="57">
        <v>8</v>
      </c>
      <c r="AK9" s="58">
        <v>27</v>
      </c>
      <c r="AL9" s="59">
        <v>17</v>
      </c>
      <c r="AM9" s="57">
        <v>3</v>
      </c>
      <c r="AN9" s="57">
        <v>0</v>
      </c>
      <c r="AO9" s="58">
        <v>20</v>
      </c>
      <c r="AP9" s="59">
        <v>5</v>
      </c>
      <c r="AQ9" s="57">
        <v>0</v>
      </c>
      <c r="AR9" s="57">
        <v>0</v>
      </c>
      <c r="AS9" s="58">
        <v>5</v>
      </c>
    </row>
    <row r="10" spans="1:45" s="1" customFormat="1" ht="14.25" customHeight="1">
      <c r="A10" s="51" t="s">
        <v>6</v>
      </c>
      <c r="B10" s="56"/>
      <c r="C10" s="57"/>
      <c r="D10" s="57"/>
      <c r="E10" s="58"/>
      <c r="F10" s="59"/>
      <c r="G10" s="57"/>
      <c r="H10" s="57"/>
      <c r="I10" s="58"/>
      <c r="J10" s="59">
        <v>2</v>
      </c>
      <c r="K10" s="57">
        <v>0</v>
      </c>
      <c r="L10" s="57">
        <v>0</v>
      </c>
      <c r="M10" s="58">
        <v>2</v>
      </c>
      <c r="N10" s="59"/>
      <c r="O10" s="57"/>
      <c r="P10" s="57"/>
      <c r="Q10" s="58"/>
      <c r="R10" s="59"/>
      <c r="S10" s="57"/>
      <c r="T10" s="57"/>
      <c r="U10" s="58"/>
      <c r="V10" s="59"/>
      <c r="W10" s="57"/>
      <c r="X10" s="57"/>
      <c r="Y10" s="58"/>
      <c r="Z10" s="59"/>
      <c r="AA10" s="57"/>
      <c r="AB10" s="57"/>
      <c r="AC10" s="58"/>
      <c r="AD10" s="59"/>
      <c r="AE10" s="57"/>
      <c r="AF10" s="57"/>
      <c r="AG10" s="58"/>
      <c r="AH10" s="59"/>
      <c r="AI10" s="57"/>
      <c r="AJ10" s="57"/>
      <c r="AK10" s="58"/>
      <c r="AL10" s="59"/>
      <c r="AM10" s="57"/>
      <c r="AN10" s="57"/>
      <c r="AO10" s="58"/>
      <c r="AP10" s="59"/>
      <c r="AQ10" s="57"/>
      <c r="AR10" s="57"/>
      <c r="AS10" s="58"/>
    </row>
    <row r="11" spans="1:45" s="1" customFormat="1" ht="14.25" customHeight="1">
      <c r="A11" s="51" t="s">
        <v>7</v>
      </c>
      <c r="B11" s="56">
        <v>1</v>
      </c>
      <c r="C11" s="57">
        <v>1</v>
      </c>
      <c r="D11" s="57">
        <v>0</v>
      </c>
      <c r="E11" s="58">
        <v>2</v>
      </c>
      <c r="F11" s="59">
        <v>1</v>
      </c>
      <c r="G11" s="57">
        <v>0</v>
      </c>
      <c r="H11" s="57">
        <v>0</v>
      </c>
      <c r="I11" s="58">
        <v>1</v>
      </c>
      <c r="J11" s="59">
        <v>3</v>
      </c>
      <c r="K11" s="57">
        <v>0</v>
      </c>
      <c r="L11" s="57">
        <v>1</v>
      </c>
      <c r="M11" s="58">
        <v>4</v>
      </c>
      <c r="N11" s="59"/>
      <c r="O11" s="57"/>
      <c r="P11" s="57"/>
      <c r="Q11" s="58"/>
      <c r="R11" s="59"/>
      <c r="S11" s="57"/>
      <c r="T11" s="57"/>
      <c r="U11" s="58"/>
      <c r="V11" s="59">
        <v>3</v>
      </c>
      <c r="W11" s="57">
        <v>2</v>
      </c>
      <c r="X11" s="57">
        <v>0</v>
      </c>
      <c r="Y11" s="58">
        <v>5</v>
      </c>
      <c r="Z11" s="59"/>
      <c r="AA11" s="57"/>
      <c r="AB11" s="57"/>
      <c r="AC11" s="58"/>
      <c r="AD11" s="59">
        <v>0</v>
      </c>
      <c r="AE11" s="57">
        <v>0</v>
      </c>
      <c r="AF11" s="57">
        <v>2</v>
      </c>
      <c r="AG11" s="58">
        <v>2</v>
      </c>
      <c r="AH11" s="59">
        <v>10</v>
      </c>
      <c r="AI11" s="57">
        <v>0</v>
      </c>
      <c r="AJ11" s="57">
        <v>0</v>
      </c>
      <c r="AK11" s="58">
        <v>10</v>
      </c>
      <c r="AL11" s="59">
        <v>4</v>
      </c>
      <c r="AM11" s="57">
        <v>1</v>
      </c>
      <c r="AN11" s="57">
        <v>0</v>
      </c>
      <c r="AO11" s="58">
        <v>5</v>
      </c>
      <c r="AP11" s="59"/>
      <c r="AQ11" s="57"/>
      <c r="AR11" s="57"/>
      <c r="AS11" s="58"/>
    </row>
    <row r="12" spans="1:45" s="1" customFormat="1" ht="14.25" customHeight="1">
      <c r="A12" s="51" t="s">
        <v>8</v>
      </c>
      <c r="B12" s="56">
        <v>10</v>
      </c>
      <c r="C12" s="57">
        <v>0</v>
      </c>
      <c r="D12" s="57">
        <v>0</v>
      </c>
      <c r="E12" s="58">
        <v>10</v>
      </c>
      <c r="F12" s="59"/>
      <c r="G12" s="57"/>
      <c r="H12" s="57"/>
      <c r="I12" s="58"/>
      <c r="J12" s="59">
        <v>59</v>
      </c>
      <c r="K12" s="57">
        <v>11</v>
      </c>
      <c r="L12" s="57">
        <v>2</v>
      </c>
      <c r="M12" s="58">
        <v>72</v>
      </c>
      <c r="N12" s="59">
        <v>14</v>
      </c>
      <c r="O12" s="57">
        <v>0</v>
      </c>
      <c r="P12" s="57">
        <v>0</v>
      </c>
      <c r="Q12" s="58">
        <v>14</v>
      </c>
      <c r="R12" s="59"/>
      <c r="S12" s="57"/>
      <c r="T12" s="57"/>
      <c r="U12" s="58"/>
      <c r="V12" s="59">
        <v>19</v>
      </c>
      <c r="W12" s="57">
        <v>3</v>
      </c>
      <c r="X12" s="57">
        <v>0</v>
      </c>
      <c r="Y12" s="58">
        <v>22</v>
      </c>
      <c r="Z12" s="59">
        <v>5</v>
      </c>
      <c r="AA12" s="57">
        <v>0</v>
      </c>
      <c r="AB12" s="57">
        <v>1</v>
      </c>
      <c r="AC12" s="58">
        <v>6</v>
      </c>
      <c r="AD12" s="59">
        <v>10</v>
      </c>
      <c r="AE12" s="57">
        <v>2</v>
      </c>
      <c r="AF12" s="57">
        <v>3</v>
      </c>
      <c r="AG12" s="58">
        <v>15</v>
      </c>
      <c r="AH12" s="59">
        <v>43</v>
      </c>
      <c r="AI12" s="57">
        <v>10</v>
      </c>
      <c r="AJ12" s="57">
        <v>1</v>
      </c>
      <c r="AK12" s="58">
        <v>54</v>
      </c>
      <c r="AL12" s="59">
        <v>31</v>
      </c>
      <c r="AM12" s="57">
        <v>1</v>
      </c>
      <c r="AN12" s="57">
        <v>0</v>
      </c>
      <c r="AO12" s="58">
        <v>32</v>
      </c>
      <c r="AP12" s="59">
        <v>1</v>
      </c>
      <c r="AQ12" s="57">
        <v>0</v>
      </c>
      <c r="AR12" s="57">
        <v>0</v>
      </c>
      <c r="AS12" s="58">
        <v>1</v>
      </c>
    </row>
    <row r="13" spans="1:45" s="1" customFormat="1" ht="14.25" customHeight="1">
      <c r="A13" s="51" t="s">
        <v>291</v>
      </c>
      <c r="B13" s="56">
        <v>3</v>
      </c>
      <c r="C13" s="57">
        <v>1</v>
      </c>
      <c r="D13" s="57">
        <v>5</v>
      </c>
      <c r="E13" s="58">
        <v>9</v>
      </c>
      <c r="F13" s="59"/>
      <c r="G13" s="57"/>
      <c r="H13" s="57"/>
      <c r="I13" s="58"/>
      <c r="J13" s="59">
        <v>5</v>
      </c>
      <c r="K13" s="57">
        <v>1</v>
      </c>
      <c r="L13" s="57">
        <v>0</v>
      </c>
      <c r="M13" s="58">
        <v>6</v>
      </c>
      <c r="N13" s="59"/>
      <c r="O13" s="57"/>
      <c r="P13" s="57"/>
      <c r="Q13" s="58"/>
      <c r="R13" s="59"/>
      <c r="S13" s="57"/>
      <c r="T13" s="57"/>
      <c r="U13" s="58"/>
      <c r="V13" s="59">
        <v>2</v>
      </c>
      <c r="W13" s="57">
        <v>1</v>
      </c>
      <c r="X13" s="57">
        <v>0</v>
      </c>
      <c r="Y13" s="58">
        <v>3</v>
      </c>
      <c r="Z13" s="59">
        <v>1</v>
      </c>
      <c r="AA13" s="57">
        <v>2</v>
      </c>
      <c r="AB13" s="57">
        <v>8</v>
      </c>
      <c r="AC13" s="58">
        <v>11</v>
      </c>
      <c r="AD13" s="59">
        <v>4</v>
      </c>
      <c r="AE13" s="57">
        <v>0</v>
      </c>
      <c r="AF13" s="57">
        <v>4</v>
      </c>
      <c r="AG13" s="58">
        <v>8</v>
      </c>
      <c r="AH13" s="59">
        <v>1</v>
      </c>
      <c r="AI13" s="57">
        <v>0</v>
      </c>
      <c r="AJ13" s="57">
        <v>2</v>
      </c>
      <c r="AK13" s="58">
        <v>3</v>
      </c>
      <c r="AL13" s="59">
        <v>1</v>
      </c>
      <c r="AM13" s="57">
        <v>0</v>
      </c>
      <c r="AN13" s="57">
        <v>17</v>
      </c>
      <c r="AO13" s="58">
        <v>18</v>
      </c>
      <c r="AP13" s="59"/>
      <c r="AQ13" s="57"/>
      <c r="AR13" s="57"/>
      <c r="AS13" s="58"/>
    </row>
    <row r="14" spans="1:45" s="1" customFormat="1" ht="14.25" customHeight="1">
      <c r="A14" s="51" t="s">
        <v>10</v>
      </c>
      <c r="B14" s="56">
        <v>987</v>
      </c>
      <c r="C14" s="57">
        <v>286</v>
      </c>
      <c r="D14" s="57">
        <v>142</v>
      </c>
      <c r="E14" s="58">
        <v>1415</v>
      </c>
      <c r="F14" s="59">
        <v>0</v>
      </c>
      <c r="G14" s="57">
        <v>1</v>
      </c>
      <c r="H14" s="57">
        <v>0</v>
      </c>
      <c r="I14" s="58">
        <v>1</v>
      </c>
      <c r="J14" s="59">
        <v>2240</v>
      </c>
      <c r="K14" s="57">
        <v>436</v>
      </c>
      <c r="L14" s="57">
        <v>23</v>
      </c>
      <c r="M14" s="58">
        <v>2699</v>
      </c>
      <c r="N14" s="59">
        <v>321</v>
      </c>
      <c r="O14" s="57">
        <v>2</v>
      </c>
      <c r="P14" s="57">
        <v>2</v>
      </c>
      <c r="Q14" s="58">
        <v>325</v>
      </c>
      <c r="R14" s="59">
        <v>161</v>
      </c>
      <c r="S14" s="57">
        <v>6</v>
      </c>
      <c r="T14" s="57">
        <v>0</v>
      </c>
      <c r="U14" s="58">
        <v>167</v>
      </c>
      <c r="V14" s="59">
        <v>1415</v>
      </c>
      <c r="W14" s="57">
        <v>234</v>
      </c>
      <c r="X14" s="57">
        <v>24</v>
      </c>
      <c r="Y14" s="58">
        <v>1673</v>
      </c>
      <c r="Z14" s="59">
        <v>215</v>
      </c>
      <c r="AA14" s="57">
        <v>20</v>
      </c>
      <c r="AB14" s="57">
        <v>27</v>
      </c>
      <c r="AC14" s="58">
        <v>262</v>
      </c>
      <c r="AD14" s="59">
        <v>310</v>
      </c>
      <c r="AE14" s="57">
        <v>76</v>
      </c>
      <c r="AF14" s="57">
        <v>82</v>
      </c>
      <c r="AG14" s="58">
        <v>468</v>
      </c>
      <c r="AH14" s="59">
        <v>1878</v>
      </c>
      <c r="AI14" s="57">
        <v>187</v>
      </c>
      <c r="AJ14" s="57">
        <v>230</v>
      </c>
      <c r="AK14" s="58">
        <v>2295</v>
      </c>
      <c r="AL14" s="59">
        <v>264</v>
      </c>
      <c r="AM14" s="57">
        <v>380</v>
      </c>
      <c r="AN14" s="57">
        <v>3</v>
      </c>
      <c r="AO14" s="58">
        <v>647</v>
      </c>
      <c r="AP14" s="59">
        <v>52</v>
      </c>
      <c r="AQ14" s="57">
        <v>94</v>
      </c>
      <c r="AR14" s="57">
        <v>5</v>
      </c>
      <c r="AS14" s="58">
        <v>151</v>
      </c>
    </row>
    <row r="15" spans="1:45" s="1" customFormat="1" ht="14.25" customHeight="1">
      <c r="A15" s="51" t="s">
        <v>11</v>
      </c>
      <c r="B15" s="56">
        <v>164</v>
      </c>
      <c r="C15" s="57">
        <v>34</v>
      </c>
      <c r="D15" s="57">
        <v>12</v>
      </c>
      <c r="E15" s="58">
        <v>210</v>
      </c>
      <c r="F15" s="59">
        <v>3</v>
      </c>
      <c r="G15" s="57">
        <v>0</v>
      </c>
      <c r="H15" s="57">
        <v>0</v>
      </c>
      <c r="I15" s="58">
        <v>3</v>
      </c>
      <c r="J15" s="59">
        <v>416</v>
      </c>
      <c r="K15" s="57">
        <v>76</v>
      </c>
      <c r="L15" s="57">
        <v>5</v>
      </c>
      <c r="M15" s="58">
        <v>497</v>
      </c>
      <c r="N15" s="59">
        <v>13</v>
      </c>
      <c r="O15" s="57">
        <v>2</v>
      </c>
      <c r="P15" s="57">
        <v>0</v>
      </c>
      <c r="Q15" s="58">
        <v>15</v>
      </c>
      <c r="R15" s="59">
        <v>32</v>
      </c>
      <c r="S15" s="57">
        <v>3</v>
      </c>
      <c r="T15" s="57">
        <v>0</v>
      </c>
      <c r="U15" s="58">
        <v>35</v>
      </c>
      <c r="V15" s="59">
        <v>217</v>
      </c>
      <c r="W15" s="57">
        <v>64</v>
      </c>
      <c r="X15" s="57">
        <v>2</v>
      </c>
      <c r="Y15" s="58">
        <v>283</v>
      </c>
      <c r="Z15" s="59">
        <v>81</v>
      </c>
      <c r="AA15" s="57">
        <v>4</v>
      </c>
      <c r="AB15" s="57">
        <v>13</v>
      </c>
      <c r="AC15" s="58">
        <v>98</v>
      </c>
      <c r="AD15" s="59">
        <v>29</v>
      </c>
      <c r="AE15" s="57">
        <v>30</v>
      </c>
      <c r="AF15" s="57">
        <v>8</v>
      </c>
      <c r="AG15" s="58">
        <v>67</v>
      </c>
      <c r="AH15" s="59">
        <v>210</v>
      </c>
      <c r="AI15" s="57">
        <v>47</v>
      </c>
      <c r="AJ15" s="57">
        <v>44</v>
      </c>
      <c r="AK15" s="58">
        <v>301</v>
      </c>
      <c r="AL15" s="59">
        <v>355</v>
      </c>
      <c r="AM15" s="57">
        <v>59</v>
      </c>
      <c r="AN15" s="57">
        <v>12</v>
      </c>
      <c r="AO15" s="58">
        <v>426</v>
      </c>
      <c r="AP15" s="59">
        <v>5</v>
      </c>
      <c r="AQ15" s="57">
        <v>4</v>
      </c>
      <c r="AR15" s="57">
        <v>1</v>
      </c>
      <c r="AS15" s="58">
        <v>10</v>
      </c>
    </row>
    <row r="16" spans="1:45" s="1" customFormat="1" ht="14.25" customHeight="1">
      <c r="A16" s="51" t="s">
        <v>12</v>
      </c>
      <c r="B16" s="56">
        <v>17</v>
      </c>
      <c r="C16" s="57">
        <v>7</v>
      </c>
      <c r="D16" s="57">
        <v>2</v>
      </c>
      <c r="E16" s="58">
        <v>26</v>
      </c>
      <c r="F16" s="59"/>
      <c r="G16" s="57"/>
      <c r="H16" s="57"/>
      <c r="I16" s="58"/>
      <c r="J16" s="59">
        <v>81</v>
      </c>
      <c r="K16" s="57">
        <v>13</v>
      </c>
      <c r="L16" s="57">
        <v>2</v>
      </c>
      <c r="M16" s="58">
        <v>96</v>
      </c>
      <c r="N16" s="59">
        <v>3</v>
      </c>
      <c r="O16" s="57">
        <v>0</v>
      </c>
      <c r="P16" s="57">
        <v>0</v>
      </c>
      <c r="Q16" s="58">
        <v>3</v>
      </c>
      <c r="R16" s="59">
        <v>6</v>
      </c>
      <c r="S16" s="57">
        <v>1</v>
      </c>
      <c r="T16" s="57">
        <v>0</v>
      </c>
      <c r="U16" s="58">
        <v>7</v>
      </c>
      <c r="V16" s="59">
        <v>151</v>
      </c>
      <c r="W16" s="57">
        <v>12</v>
      </c>
      <c r="X16" s="57">
        <v>0</v>
      </c>
      <c r="Y16" s="58">
        <v>163</v>
      </c>
      <c r="Z16" s="59">
        <v>32</v>
      </c>
      <c r="AA16" s="57">
        <v>0</v>
      </c>
      <c r="AB16" s="57">
        <v>4</v>
      </c>
      <c r="AC16" s="58">
        <v>36</v>
      </c>
      <c r="AD16" s="59">
        <v>20</v>
      </c>
      <c r="AE16" s="57">
        <v>12</v>
      </c>
      <c r="AF16" s="57">
        <v>4</v>
      </c>
      <c r="AG16" s="58">
        <v>36</v>
      </c>
      <c r="AH16" s="59">
        <v>21</v>
      </c>
      <c r="AI16" s="57">
        <v>20</v>
      </c>
      <c r="AJ16" s="57">
        <v>12</v>
      </c>
      <c r="AK16" s="58">
        <v>53</v>
      </c>
      <c r="AL16" s="59">
        <v>62</v>
      </c>
      <c r="AM16" s="57">
        <v>13</v>
      </c>
      <c r="AN16" s="57">
        <v>0</v>
      </c>
      <c r="AO16" s="58">
        <v>75</v>
      </c>
      <c r="AP16" s="59"/>
      <c r="AQ16" s="57"/>
      <c r="AR16" s="57"/>
      <c r="AS16" s="58"/>
    </row>
    <row r="17" spans="1:45" s="1" customFormat="1" ht="14.25" customHeight="1">
      <c r="A17" s="51" t="s">
        <v>13</v>
      </c>
      <c r="B17" s="56">
        <v>54</v>
      </c>
      <c r="C17" s="57">
        <v>13</v>
      </c>
      <c r="D17" s="57">
        <v>12</v>
      </c>
      <c r="E17" s="58">
        <v>79</v>
      </c>
      <c r="F17" s="59">
        <v>3</v>
      </c>
      <c r="G17" s="57">
        <v>0</v>
      </c>
      <c r="H17" s="57">
        <v>0</v>
      </c>
      <c r="I17" s="58">
        <v>3</v>
      </c>
      <c r="J17" s="59">
        <v>183</v>
      </c>
      <c r="K17" s="57">
        <v>31</v>
      </c>
      <c r="L17" s="57">
        <v>4</v>
      </c>
      <c r="M17" s="58">
        <v>218</v>
      </c>
      <c r="N17" s="59">
        <v>17</v>
      </c>
      <c r="O17" s="57">
        <v>0</v>
      </c>
      <c r="P17" s="57">
        <v>0</v>
      </c>
      <c r="Q17" s="58">
        <v>17</v>
      </c>
      <c r="R17" s="59">
        <v>24</v>
      </c>
      <c r="S17" s="57">
        <v>2</v>
      </c>
      <c r="T17" s="57">
        <v>0</v>
      </c>
      <c r="U17" s="58">
        <v>26</v>
      </c>
      <c r="V17" s="59">
        <v>117</v>
      </c>
      <c r="W17" s="57">
        <v>29</v>
      </c>
      <c r="X17" s="57">
        <v>3</v>
      </c>
      <c r="Y17" s="58">
        <v>149</v>
      </c>
      <c r="Z17" s="59">
        <v>28</v>
      </c>
      <c r="AA17" s="57">
        <v>0</v>
      </c>
      <c r="AB17" s="57">
        <v>6</v>
      </c>
      <c r="AC17" s="58">
        <v>34</v>
      </c>
      <c r="AD17" s="59">
        <v>22</v>
      </c>
      <c r="AE17" s="57">
        <v>4</v>
      </c>
      <c r="AF17" s="57">
        <v>10</v>
      </c>
      <c r="AG17" s="58">
        <v>36</v>
      </c>
      <c r="AH17" s="59">
        <v>174</v>
      </c>
      <c r="AI17" s="57">
        <v>48</v>
      </c>
      <c r="AJ17" s="57">
        <v>18</v>
      </c>
      <c r="AK17" s="58">
        <v>240</v>
      </c>
      <c r="AL17" s="59">
        <v>84</v>
      </c>
      <c r="AM17" s="57">
        <v>22</v>
      </c>
      <c r="AN17" s="57">
        <v>2</v>
      </c>
      <c r="AO17" s="58">
        <v>108</v>
      </c>
      <c r="AP17" s="59">
        <v>19</v>
      </c>
      <c r="AQ17" s="57">
        <v>2</v>
      </c>
      <c r="AR17" s="57">
        <v>0</v>
      </c>
      <c r="AS17" s="58">
        <v>21</v>
      </c>
    </row>
    <row r="18" spans="1:45" s="1" customFormat="1" ht="14.25" customHeight="1">
      <c r="A18" s="51" t="s">
        <v>14</v>
      </c>
      <c r="B18" s="56">
        <v>0</v>
      </c>
      <c r="C18" s="57">
        <v>1</v>
      </c>
      <c r="D18" s="57">
        <v>4</v>
      </c>
      <c r="E18" s="58">
        <v>5</v>
      </c>
      <c r="F18" s="59"/>
      <c r="G18" s="57"/>
      <c r="H18" s="57"/>
      <c r="I18" s="58"/>
      <c r="J18" s="59">
        <v>2</v>
      </c>
      <c r="K18" s="57">
        <v>0</v>
      </c>
      <c r="L18" s="57">
        <v>3</v>
      </c>
      <c r="M18" s="58">
        <v>5</v>
      </c>
      <c r="N18" s="59"/>
      <c r="O18" s="57"/>
      <c r="P18" s="57"/>
      <c r="Q18" s="58"/>
      <c r="R18" s="59"/>
      <c r="S18" s="57"/>
      <c r="T18" s="57"/>
      <c r="U18" s="58"/>
      <c r="V18" s="59">
        <v>0</v>
      </c>
      <c r="W18" s="57">
        <v>0</v>
      </c>
      <c r="X18" s="57">
        <v>1</v>
      </c>
      <c r="Y18" s="58">
        <v>1</v>
      </c>
      <c r="Z18" s="59"/>
      <c r="AA18" s="57"/>
      <c r="AB18" s="57"/>
      <c r="AC18" s="58"/>
      <c r="AD18" s="59">
        <v>1</v>
      </c>
      <c r="AE18" s="57">
        <v>0</v>
      </c>
      <c r="AF18" s="57">
        <v>0</v>
      </c>
      <c r="AG18" s="58">
        <v>1</v>
      </c>
      <c r="AH18" s="59"/>
      <c r="AI18" s="57"/>
      <c r="AJ18" s="57"/>
      <c r="AK18" s="58"/>
      <c r="AL18" s="59"/>
      <c r="AM18" s="57"/>
      <c r="AN18" s="57"/>
      <c r="AO18" s="58"/>
      <c r="AP18" s="59">
        <v>0</v>
      </c>
      <c r="AQ18" s="57">
        <v>0</v>
      </c>
      <c r="AR18" s="57">
        <v>4</v>
      </c>
      <c r="AS18" s="58">
        <v>4</v>
      </c>
    </row>
    <row r="19" spans="1:45" s="1" customFormat="1" ht="14.25" customHeight="1">
      <c r="A19" s="51" t="s">
        <v>15</v>
      </c>
      <c r="B19" s="56">
        <v>6</v>
      </c>
      <c r="C19" s="57">
        <v>0</v>
      </c>
      <c r="D19" s="57">
        <v>1</v>
      </c>
      <c r="E19" s="58">
        <v>7</v>
      </c>
      <c r="F19" s="59"/>
      <c r="G19" s="57"/>
      <c r="H19" s="57"/>
      <c r="I19" s="58"/>
      <c r="J19" s="59">
        <v>5</v>
      </c>
      <c r="K19" s="57">
        <v>3</v>
      </c>
      <c r="L19" s="57">
        <v>1</v>
      </c>
      <c r="M19" s="58">
        <v>9</v>
      </c>
      <c r="N19" s="59">
        <v>2</v>
      </c>
      <c r="O19" s="57">
        <v>0</v>
      </c>
      <c r="P19" s="57">
        <v>0</v>
      </c>
      <c r="Q19" s="58">
        <v>2</v>
      </c>
      <c r="R19" s="59"/>
      <c r="S19" s="57"/>
      <c r="T19" s="57"/>
      <c r="U19" s="58"/>
      <c r="V19" s="59">
        <v>2</v>
      </c>
      <c r="W19" s="57">
        <v>0</v>
      </c>
      <c r="X19" s="57">
        <v>0</v>
      </c>
      <c r="Y19" s="58">
        <v>2</v>
      </c>
      <c r="Z19" s="59">
        <v>1</v>
      </c>
      <c r="AA19" s="57">
        <v>0</v>
      </c>
      <c r="AB19" s="57">
        <v>0</v>
      </c>
      <c r="AC19" s="58">
        <v>1</v>
      </c>
      <c r="AD19" s="59">
        <v>8</v>
      </c>
      <c r="AE19" s="57">
        <v>1</v>
      </c>
      <c r="AF19" s="57">
        <v>0</v>
      </c>
      <c r="AG19" s="58">
        <v>9</v>
      </c>
      <c r="AH19" s="59">
        <v>11</v>
      </c>
      <c r="AI19" s="57">
        <v>2</v>
      </c>
      <c r="AJ19" s="57">
        <v>1</v>
      </c>
      <c r="AK19" s="58">
        <v>14</v>
      </c>
      <c r="AL19" s="59">
        <v>1</v>
      </c>
      <c r="AM19" s="57">
        <v>1</v>
      </c>
      <c r="AN19" s="57">
        <v>0</v>
      </c>
      <c r="AO19" s="58">
        <v>2</v>
      </c>
      <c r="AP19" s="59">
        <v>1</v>
      </c>
      <c r="AQ19" s="57">
        <v>0</v>
      </c>
      <c r="AR19" s="57">
        <v>0</v>
      </c>
      <c r="AS19" s="58">
        <v>1</v>
      </c>
    </row>
    <row r="20" spans="1:45" s="1" customFormat="1" ht="14.25" customHeight="1">
      <c r="A20" s="51" t="s">
        <v>16</v>
      </c>
      <c r="B20" s="56">
        <v>678</v>
      </c>
      <c r="C20" s="57">
        <v>143</v>
      </c>
      <c r="D20" s="57">
        <v>22</v>
      </c>
      <c r="E20" s="58">
        <v>843</v>
      </c>
      <c r="F20" s="59">
        <v>32</v>
      </c>
      <c r="G20" s="57">
        <v>0</v>
      </c>
      <c r="H20" s="57">
        <v>2</v>
      </c>
      <c r="I20" s="58">
        <v>34</v>
      </c>
      <c r="J20" s="59">
        <v>930</v>
      </c>
      <c r="K20" s="57">
        <v>220</v>
      </c>
      <c r="L20" s="57">
        <v>27</v>
      </c>
      <c r="M20" s="58">
        <v>1177</v>
      </c>
      <c r="N20" s="59">
        <v>168</v>
      </c>
      <c r="O20" s="57">
        <v>2</v>
      </c>
      <c r="P20" s="57">
        <v>0</v>
      </c>
      <c r="Q20" s="58">
        <v>170</v>
      </c>
      <c r="R20" s="59">
        <v>97</v>
      </c>
      <c r="S20" s="57">
        <v>1</v>
      </c>
      <c r="T20" s="57">
        <v>0</v>
      </c>
      <c r="U20" s="58">
        <v>98</v>
      </c>
      <c r="V20" s="59">
        <v>725</v>
      </c>
      <c r="W20" s="57">
        <v>103</v>
      </c>
      <c r="X20" s="57">
        <v>17</v>
      </c>
      <c r="Y20" s="58">
        <v>845</v>
      </c>
      <c r="Z20" s="59">
        <v>395</v>
      </c>
      <c r="AA20" s="57">
        <v>17</v>
      </c>
      <c r="AB20" s="57">
        <v>21</v>
      </c>
      <c r="AC20" s="58">
        <v>433</v>
      </c>
      <c r="AD20" s="59">
        <v>112</v>
      </c>
      <c r="AE20" s="57">
        <v>38</v>
      </c>
      <c r="AF20" s="57">
        <v>33</v>
      </c>
      <c r="AG20" s="58">
        <v>183</v>
      </c>
      <c r="AH20" s="59">
        <v>1053</v>
      </c>
      <c r="AI20" s="57">
        <v>70</v>
      </c>
      <c r="AJ20" s="57">
        <v>103</v>
      </c>
      <c r="AK20" s="58">
        <v>1226</v>
      </c>
      <c r="AL20" s="59">
        <v>395</v>
      </c>
      <c r="AM20" s="57">
        <v>103</v>
      </c>
      <c r="AN20" s="57">
        <v>16</v>
      </c>
      <c r="AO20" s="58">
        <v>514</v>
      </c>
      <c r="AP20" s="59">
        <v>66</v>
      </c>
      <c r="AQ20" s="57">
        <v>31</v>
      </c>
      <c r="AR20" s="57">
        <v>3</v>
      </c>
      <c r="AS20" s="58">
        <v>100</v>
      </c>
    </row>
    <row r="21" spans="1:45" s="1" customFormat="1" ht="14.25" customHeight="1">
      <c r="A21" s="51" t="s">
        <v>17</v>
      </c>
      <c r="B21" s="56">
        <v>2</v>
      </c>
      <c r="C21" s="57">
        <v>1</v>
      </c>
      <c r="D21" s="57">
        <v>0</v>
      </c>
      <c r="E21" s="58">
        <v>3</v>
      </c>
      <c r="F21" s="59"/>
      <c r="G21" s="57"/>
      <c r="H21" s="57"/>
      <c r="I21" s="58"/>
      <c r="J21" s="59">
        <v>6</v>
      </c>
      <c r="K21" s="57">
        <v>3</v>
      </c>
      <c r="L21" s="57">
        <v>0</v>
      </c>
      <c r="M21" s="58">
        <v>9</v>
      </c>
      <c r="N21" s="59"/>
      <c r="O21" s="57"/>
      <c r="P21" s="57"/>
      <c r="Q21" s="58"/>
      <c r="R21" s="59"/>
      <c r="S21" s="57"/>
      <c r="T21" s="57"/>
      <c r="U21" s="58"/>
      <c r="V21" s="59">
        <v>5</v>
      </c>
      <c r="W21" s="57">
        <v>0</v>
      </c>
      <c r="X21" s="57">
        <v>0</v>
      </c>
      <c r="Y21" s="58">
        <v>5</v>
      </c>
      <c r="Z21" s="59">
        <v>1</v>
      </c>
      <c r="AA21" s="57">
        <v>0</v>
      </c>
      <c r="AB21" s="57">
        <v>0</v>
      </c>
      <c r="AC21" s="58">
        <v>1</v>
      </c>
      <c r="AD21" s="59">
        <v>1</v>
      </c>
      <c r="AE21" s="57">
        <v>1</v>
      </c>
      <c r="AF21" s="57">
        <v>0</v>
      </c>
      <c r="AG21" s="58">
        <v>2</v>
      </c>
      <c r="AH21" s="59">
        <v>9</v>
      </c>
      <c r="AI21" s="57">
        <v>3</v>
      </c>
      <c r="AJ21" s="57">
        <v>1</v>
      </c>
      <c r="AK21" s="58">
        <v>13</v>
      </c>
      <c r="AL21" s="59">
        <v>0</v>
      </c>
      <c r="AM21" s="57">
        <v>2</v>
      </c>
      <c r="AN21" s="57">
        <v>0</v>
      </c>
      <c r="AO21" s="58">
        <v>2</v>
      </c>
      <c r="AP21" s="59"/>
      <c r="AQ21" s="57"/>
      <c r="AR21" s="57"/>
      <c r="AS21" s="58"/>
    </row>
    <row r="22" spans="1:45" s="1" customFormat="1" ht="14.25" customHeight="1">
      <c r="A22" s="51" t="s">
        <v>18</v>
      </c>
      <c r="B22" s="56">
        <v>132</v>
      </c>
      <c r="C22" s="57">
        <v>43</v>
      </c>
      <c r="D22" s="57">
        <v>14</v>
      </c>
      <c r="E22" s="58">
        <v>189</v>
      </c>
      <c r="F22" s="59">
        <v>47</v>
      </c>
      <c r="G22" s="57">
        <v>0</v>
      </c>
      <c r="H22" s="57">
        <v>0</v>
      </c>
      <c r="I22" s="58">
        <v>47</v>
      </c>
      <c r="J22" s="59">
        <v>528</v>
      </c>
      <c r="K22" s="57">
        <v>82</v>
      </c>
      <c r="L22" s="57">
        <v>18</v>
      </c>
      <c r="M22" s="58">
        <v>628</v>
      </c>
      <c r="N22" s="59">
        <v>59</v>
      </c>
      <c r="O22" s="57">
        <v>1</v>
      </c>
      <c r="P22" s="57">
        <v>0</v>
      </c>
      <c r="Q22" s="58">
        <v>60</v>
      </c>
      <c r="R22" s="59">
        <v>32</v>
      </c>
      <c r="S22" s="57">
        <v>4</v>
      </c>
      <c r="T22" s="57">
        <v>0</v>
      </c>
      <c r="U22" s="58">
        <v>36</v>
      </c>
      <c r="V22" s="59">
        <v>196</v>
      </c>
      <c r="W22" s="57">
        <v>26</v>
      </c>
      <c r="X22" s="57">
        <v>9</v>
      </c>
      <c r="Y22" s="58">
        <v>231</v>
      </c>
      <c r="Z22" s="59">
        <v>50</v>
      </c>
      <c r="AA22" s="57">
        <v>1</v>
      </c>
      <c r="AB22" s="57">
        <v>11</v>
      </c>
      <c r="AC22" s="58">
        <v>62</v>
      </c>
      <c r="AD22" s="59">
        <v>91</v>
      </c>
      <c r="AE22" s="57">
        <v>20</v>
      </c>
      <c r="AF22" s="57">
        <v>18</v>
      </c>
      <c r="AG22" s="58">
        <v>129</v>
      </c>
      <c r="AH22" s="59">
        <v>37</v>
      </c>
      <c r="AI22" s="57">
        <v>33</v>
      </c>
      <c r="AJ22" s="57">
        <v>22</v>
      </c>
      <c r="AK22" s="58">
        <v>92</v>
      </c>
      <c r="AL22" s="59">
        <v>66</v>
      </c>
      <c r="AM22" s="57">
        <v>22</v>
      </c>
      <c r="AN22" s="57">
        <v>26</v>
      </c>
      <c r="AO22" s="58">
        <v>114</v>
      </c>
      <c r="AP22" s="59">
        <v>7</v>
      </c>
      <c r="AQ22" s="57">
        <v>0</v>
      </c>
      <c r="AR22" s="57">
        <v>4</v>
      </c>
      <c r="AS22" s="58">
        <v>11</v>
      </c>
    </row>
    <row r="23" spans="1:45" s="1" customFormat="1" ht="14.25" customHeight="1">
      <c r="A23" s="51" t="s">
        <v>19</v>
      </c>
      <c r="B23" s="56">
        <v>8</v>
      </c>
      <c r="C23" s="57">
        <v>2</v>
      </c>
      <c r="D23" s="57">
        <v>2</v>
      </c>
      <c r="E23" s="58">
        <v>12</v>
      </c>
      <c r="F23" s="59"/>
      <c r="G23" s="57"/>
      <c r="H23" s="57"/>
      <c r="I23" s="58"/>
      <c r="J23" s="59">
        <v>9</v>
      </c>
      <c r="K23" s="57">
        <v>6</v>
      </c>
      <c r="L23" s="57">
        <v>7</v>
      </c>
      <c r="M23" s="58">
        <v>22</v>
      </c>
      <c r="N23" s="59"/>
      <c r="O23" s="57"/>
      <c r="P23" s="57"/>
      <c r="Q23" s="58"/>
      <c r="R23" s="59"/>
      <c r="S23" s="57"/>
      <c r="T23" s="57"/>
      <c r="U23" s="58"/>
      <c r="V23" s="59">
        <v>3</v>
      </c>
      <c r="W23" s="57">
        <v>0</v>
      </c>
      <c r="X23" s="57">
        <v>3</v>
      </c>
      <c r="Y23" s="58">
        <v>6</v>
      </c>
      <c r="Z23" s="59">
        <v>3</v>
      </c>
      <c r="AA23" s="57">
        <v>2</v>
      </c>
      <c r="AB23" s="57">
        <v>4</v>
      </c>
      <c r="AC23" s="58">
        <v>9</v>
      </c>
      <c r="AD23" s="59">
        <v>1</v>
      </c>
      <c r="AE23" s="57">
        <v>0</v>
      </c>
      <c r="AF23" s="57">
        <v>0</v>
      </c>
      <c r="AG23" s="58">
        <v>1</v>
      </c>
      <c r="AH23" s="59">
        <v>18</v>
      </c>
      <c r="AI23" s="57">
        <v>3</v>
      </c>
      <c r="AJ23" s="57">
        <v>4</v>
      </c>
      <c r="AK23" s="58">
        <v>25</v>
      </c>
      <c r="AL23" s="59">
        <v>0</v>
      </c>
      <c r="AM23" s="57">
        <v>1</v>
      </c>
      <c r="AN23" s="57">
        <v>4</v>
      </c>
      <c r="AO23" s="58">
        <v>5</v>
      </c>
      <c r="AP23" s="59"/>
      <c r="AQ23" s="57"/>
      <c r="AR23" s="57"/>
      <c r="AS23" s="58"/>
    </row>
    <row r="24" spans="1:45" s="1" customFormat="1" ht="14.25" customHeight="1" thickBot="1">
      <c r="A24" s="51" t="s">
        <v>20</v>
      </c>
      <c r="B24" s="56">
        <v>1</v>
      </c>
      <c r="C24" s="57">
        <v>0</v>
      </c>
      <c r="D24" s="57">
        <v>4</v>
      </c>
      <c r="E24" s="58">
        <v>5</v>
      </c>
      <c r="F24" s="59"/>
      <c r="G24" s="57"/>
      <c r="H24" s="57"/>
      <c r="I24" s="58"/>
      <c r="J24" s="59">
        <v>3</v>
      </c>
      <c r="K24" s="57">
        <v>4</v>
      </c>
      <c r="L24" s="57">
        <v>94</v>
      </c>
      <c r="M24" s="58">
        <v>101</v>
      </c>
      <c r="N24" s="59">
        <v>1</v>
      </c>
      <c r="O24" s="57">
        <v>0</v>
      </c>
      <c r="P24" s="57">
        <v>0</v>
      </c>
      <c r="Q24" s="58">
        <v>1</v>
      </c>
      <c r="R24" s="59"/>
      <c r="S24" s="57"/>
      <c r="T24" s="57"/>
      <c r="U24" s="58"/>
      <c r="V24" s="59">
        <v>0</v>
      </c>
      <c r="W24" s="57">
        <v>0</v>
      </c>
      <c r="X24" s="57">
        <v>2</v>
      </c>
      <c r="Y24" s="58">
        <v>2</v>
      </c>
      <c r="Z24" s="59">
        <v>0</v>
      </c>
      <c r="AA24" s="57">
        <v>0</v>
      </c>
      <c r="AB24" s="57">
        <v>19</v>
      </c>
      <c r="AC24" s="58">
        <v>19</v>
      </c>
      <c r="AD24" s="59">
        <v>0</v>
      </c>
      <c r="AE24" s="57">
        <v>0</v>
      </c>
      <c r="AF24" s="57">
        <v>3</v>
      </c>
      <c r="AG24" s="58">
        <v>3</v>
      </c>
      <c r="AH24" s="59">
        <v>0</v>
      </c>
      <c r="AI24" s="57">
        <v>0</v>
      </c>
      <c r="AJ24" s="57">
        <v>2</v>
      </c>
      <c r="AK24" s="58">
        <v>2</v>
      </c>
      <c r="AL24" s="59">
        <v>1</v>
      </c>
      <c r="AM24" s="57">
        <v>0</v>
      </c>
      <c r="AN24" s="57">
        <v>3</v>
      </c>
      <c r="AO24" s="58">
        <v>4</v>
      </c>
      <c r="AP24" s="59">
        <v>0</v>
      </c>
      <c r="AQ24" s="57">
        <v>5</v>
      </c>
      <c r="AR24" s="57">
        <v>7</v>
      </c>
      <c r="AS24" s="58">
        <v>12</v>
      </c>
    </row>
    <row r="25" spans="1:45" s="1" customFormat="1" ht="14.25" customHeight="1" thickBot="1">
      <c r="A25" s="60" t="s">
        <v>0</v>
      </c>
      <c r="B25" s="61">
        <f aca="true" t="shared" si="0" ref="B25:AS25">SUM(B5:B24)</f>
        <v>2788</v>
      </c>
      <c r="C25" s="62">
        <f t="shared" si="0"/>
        <v>619</v>
      </c>
      <c r="D25" s="62">
        <f t="shared" si="0"/>
        <v>279</v>
      </c>
      <c r="E25" s="63">
        <f t="shared" si="0"/>
        <v>3686</v>
      </c>
      <c r="F25" s="61">
        <f t="shared" si="0"/>
        <v>121</v>
      </c>
      <c r="G25" s="62">
        <f t="shared" si="0"/>
        <v>3</v>
      </c>
      <c r="H25" s="62">
        <f t="shared" si="0"/>
        <v>2</v>
      </c>
      <c r="I25" s="63">
        <f t="shared" si="0"/>
        <v>126</v>
      </c>
      <c r="J25" s="61">
        <f t="shared" si="0"/>
        <v>5923</v>
      </c>
      <c r="K25" s="62">
        <f t="shared" si="0"/>
        <v>1086</v>
      </c>
      <c r="L25" s="62">
        <f t="shared" si="0"/>
        <v>224</v>
      </c>
      <c r="M25" s="63">
        <f t="shared" si="0"/>
        <v>7233</v>
      </c>
      <c r="N25" s="61">
        <f t="shared" si="0"/>
        <v>650</v>
      </c>
      <c r="O25" s="62">
        <f t="shared" si="0"/>
        <v>12</v>
      </c>
      <c r="P25" s="62">
        <f t="shared" si="0"/>
        <v>2</v>
      </c>
      <c r="Q25" s="63">
        <f t="shared" si="0"/>
        <v>664</v>
      </c>
      <c r="R25" s="61">
        <f t="shared" si="0"/>
        <v>445</v>
      </c>
      <c r="S25" s="62">
        <f t="shared" si="0"/>
        <v>21</v>
      </c>
      <c r="T25" s="62">
        <f t="shared" si="0"/>
        <v>2</v>
      </c>
      <c r="U25" s="63">
        <f t="shared" si="0"/>
        <v>468</v>
      </c>
      <c r="V25" s="61">
        <f t="shared" si="0"/>
        <v>3608</v>
      </c>
      <c r="W25" s="62">
        <f t="shared" si="0"/>
        <v>608</v>
      </c>
      <c r="X25" s="62">
        <f t="shared" si="0"/>
        <v>88</v>
      </c>
      <c r="Y25" s="63">
        <f t="shared" si="0"/>
        <v>4304</v>
      </c>
      <c r="Z25" s="61">
        <f t="shared" si="0"/>
        <v>972</v>
      </c>
      <c r="AA25" s="62">
        <f t="shared" si="0"/>
        <v>50</v>
      </c>
      <c r="AB25" s="62">
        <f t="shared" si="0"/>
        <v>240</v>
      </c>
      <c r="AC25" s="63">
        <f t="shared" si="0"/>
        <v>1262</v>
      </c>
      <c r="AD25" s="61">
        <f t="shared" si="0"/>
        <v>834</v>
      </c>
      <c r="AE25" s="62">
        <f t="shared" si="0"/>
        <v>209</v>
      </c>
      <c r="AF25" s="62">
        <f t="shared" si="0"/>
        <v>223</v>
      </c>
      <c r="AG25" s="63">
        <f t="shared" si="0"/>
        <v>1266</v>
      </c>
      <c r="AH25" s="61">
        <f t="shared" si="0"/>
        <v>4350</v>
      </c>
      <c r="AI25" s="62">
        <f t="shared" si="0"/>
        <v>523</v>
      </c>
      <c r="AJ25" s="62">
        <f t="shared" si="0"/>
        <v>690</v>
      </c>
      <c r="AK25" s="63">
        <f t="shared" si="0"/>
        <v>5563</v>
      </c>
      <c r="AL25" s="61">
        <f t="shared" si="0"/>
        <v>1554</v>
      </c>
      <c r="AM25" s="62">
        <f t="shared" si="0"/>
        <v>682</v>
      </c>
      <c r="AN25" s="62">
        <f t="shared" si="0"/>
        <v>99</v>
      </c>
      <c r="AO25" s="63">
        <f t="shared" si="0"/>
        <v>2335</v>
      </c>
      <c r="AP25" s="61">
        <f t="shared" si="0"/>
        <v>269</v>
      </c>
      <c r="AQ25" s="62">
        <f t="shared" si="0"/>
        <v>157</v>
      </c>
      <c r="AR25" s="62">
        <f t="shared" si="0"/>
        <v>33</v>
      </c>
      <c r="AS25" s="63">
        <f t="shared" si="0"/>
        <v>459</v>
      </c>
    </row>
    <row r="26" ht="12.75">
      <c r="A26" s="171" t="s">
        <v>84</v>
      </c>
    </row>
    <row r="27" ht="12.75">
      <c r="A27" s="171" t="s">
        <v>288</v>
      </c>
    </row>
    <row r="30" spans="2:45" s="1" customFormat="1" ht="15.75" customHeight="1" thickBot="1">
      <c r="B30" s="339" t="s">
        <v>83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</row>
    <row r="31" spans="1:45" ht="12.75">
      <c r="A31" s="340" t="s">
        <v>21</v>
      </c>
      <c r="B31" s="336" t="s">
        <v>36</v>
      </c>
      <c r="C31" s="337"/>
      <c r="D31" s="337"/>
      <c r="E31" s="338"/>
      <c r="F31" s="336" t="s">
        <v>37</v>
      </c>
      <c r="G31" s="337"/>
      <c r="H31" s="337"/>
      <c r="I31" s="338"/>
      <c r="J31" s="336" t="s">
        <v>38</v>
      </c>
      <c r="K31" s="337"/>
      <c r="L31" s="337"/>
      <c r="M31" s="338"/>
      <c r="N31" s="336" t="s">
        <v>39</v>
      </c>
      <c r="O31" s="337"/>
      <c r="P31" s="337"/>
      <c r="Q31" s="338"/>
      <c r="R31" s="336" t="s">
        <v>40</v>
      </c>
      <c r="S31" s="337"/>
      <c r="T31" s="337"/>
      <c r="U31" s="338"/>
      <c r="V31" s="336" t="s">
        <v>41</v>
      </c>
      <c r="W31" s="337"/>
      <c r="X31" s="337"/>
      <c r="Y31" s="338"/>
      <c r="Z31" s="336" t="s">
        <v>42</v>
      </c>
      <c r="AA31" s="337"/>
      <c r="AB31" s="337"/>
      <c r="AC31" s="338"/>
      <c r="AD31" s="336" t="s">
        <v>43</v>
      </c>
      <c r="AE31" s="337"/>
      <c r="AF31" s="337"/>
      <c r="AG31" s="338"/>
      <c r="AH31" s="336" t="s">
        <v>44</v>
      </c>
      <c r="AI31" s="337"/>
      <c r="AJ31" s="337"/>
      <c r="AK31" s="338"/>
      <c r="AL31" s="337" t="s">
        <v>45</v>
      </c>
      <c r="AM31" s="337"/>
      <c r="AN31" s="337"/>
      <c r="AO31" s="338"/>
      <c r="AP31" s="336" t="s">
        <v>28</v>
      </c>
      <c r="AQ31" s="337"/>
      <c r="AR31" s="337"/>
      <c r="AS31" s="338"/>
    </row>
    <row r="32" spans="1:45" ht="13.5" thickBot="1">
      <c r="A32" s="341"/>
      <c r="B32" s="48" t="s">
        <v>79</v>
      </c>
      <c r="C32" s="49" t="s">
        <v>80</v>
      </c>
      <c r="D32" s="49" t="s">
        <v>81</v>
      </c>
      <c r="E32" s="50" t="s">
        <v>28</v>
      </c>
      <c r="F32" s="48" t="s">
        <v>79</v>
      </c>
      <c r="G32" s="49" t="s">
        <v>80</v>
      </c>
      <c r="H32" s="49" t="s">
        <v>81</v>
      </c>
      <c r="I32" s="50" t="s">
        <v>28</v>
      </c>
      <c r="J32" s="48" t="s">
        <v>79</v>
      </c>
      <c r="K32" s="49" t="s">
        <v>80</v>
      </c>
      <c r="L32" s="49" t="s">
        <v>81</v>
      </c>
      <c r="M32" s="50" t="s">
        <v>28</v>
      </c>
      <c r="N32" s="48" t="s">
        <v>79</v>
      </c>
      <c r="O32" s="49" t="s">
        <v>80</v>
      </c>
      <c r="P32" s="49" t="s">
        <v>81</v>
      </c>
      <c r="Q32" s="50" t="s">
        <v>28</v>
      </c>
      <c r="R32" s="48" t="s">
        <v>79</v>
      </c>
      <c r="S32" s="49" t="s">
        <v>80</v>
      </c>
      <c r="T32" s="49" t="s">
        <v>81</v>
      </c>
      <c r="U32" s="50" t="s">
        <v>28</v>
      </c>
      <c r="V32" s="48" t="s">
        <v>79</v>
      </c>
      <c r="W32" s="49" t="s">
        <v>80</v>
      </c>
      <c r="X32" s="49" t="s">
        <v>81</v>
      </c>
      <c r="Y32" s="50" t="s">
        <v>28</v>
      </c>
      <c r="Z32" s="48" t="s">
        <v>79</v>
      </c>
      <c r="AA32" s="49" t="s">
        <v>80</v>
      </c>
      <c r="AB32" s="49" t="s">
        <v>81</v>
      </c>
      <c r="AC32" s="50" t="s">
        <v>28</v>
      </c>
      <c r="AD32" s="48" t="s">
        <v>79</v>
      </c>
      <c r="AE32" s="49" t="s">
        <v>80</v>
      </c>
      <c r="AF32" s="49" t="s">
        <v>81</v>
      </c>
      <c r="AG32" s="50" t="s">
        <v>28</v>
      </c>
      <c r="AH32" s="48" t="s">
        <v>79</v>
      </c>
      <c r="AI32" s="49" t="s">
        <v>80</v>
      </c>
      <c r="AJ32" s="49" t="s">
        <v>81</v>
      </c>
      <c r="AK32" s="50" t="s">
        <v>28</v>
      </c>
      <c r="AL32" s="65" t="s">
        <v>79</v>
      </c>
      <c r="AM32" s="49" t="s">
        <v>80</v>
      </c>
      <c r="AN32" s="49" t="s">
        <v>81</v>
      </c>
      <c r="AO32" s="50" t="s">
        <v>28</v>
      </c>
      <c r="AP32" s="48" t="s">
        <v>79</v>
      </c>
      <c r="AQ32" s="49" t="s">
        <v>80</v>
      </c>
      <c r="AR32" s="49" t="s">
        <v>81</v>
      </c>
      <c r="AS32" s="50" t="s">
        <v>28</v>
      </c>
    </row>
    <row r="33" spans="1:45" ht="12.75">
      <c r="A33" s="51" t="s">
        <v>1</v>
      </c>
      <c r="B33" s="55">
        <v>238</v>
      </c>
      <c r="C33" s="53">
        <v>15</v>
      </c>
      <c r="D33" s="53">
        <v>204</v>
      </c>
      <c r="E33" s="54">
        <v>457</v>
      </c>
      <c r="F33" s="55">
        <v>496</v>
      </c>
      <c r="G33" s="53">
        <v>103</v>
      </c>
      <c r="H33" s="53">
        <v>321</v>
      </c>
      <c r="I33" s="54">
        <v>920</v>
      </c>
      <c r="J33" s="55">
        <v>154</v>
      </c>
      <c r="K33" s="53">
        <v>7</v>
      </c>
      <c r="L33" s="53">
        <v>79</v>
      </c>
      <c r="M33" s="54">
        <v>240</v>
      </c>
      <c r="N33" s="55">
        <v>54</v>
      </c>
      <c r="O33" s="53">
        <v>3</v>
      </c>
      <c r="P33" s="53">
        <v>13</v>
      </c>
      <c r="Q33" s="54">
        <v>70</v>
      </c>
      <c r="R33" s="55">
        <v>691</v>
      </c>
      <c r="S33" s="53">
        <v>137</v>
      </c>
      <c r="T33" s="53">
        <v>122</v>
      </c>
      <c r="U33" s="54">
        <v>950</v>
      </c>
      <c r="V33" s="55">
        <v>338</v>
      </c>
      <c r="W33" s="53">
        <v>55</v>
      </c>
      <c r="X33" s="53">
        <v>46</v>
      </c>
      <c r="Y33" s="54">
        <v>439</v>
      </c>
      <c r="Z33" s="55">
        <v>52</v>
      </c>
      <c r="AA33" s="53">
        <v>12</v>
      </c>
      <c r="AB33" s="53">
        <v>3</v>
      </c>
      <c r="AC33" s="54">
        <v>67</v>
      </c>
      <c r="AD33" s="55">
        <v>177</v>
      </c>
      <c r="AE33" s="53">
        <v>12</v>
      </c>
      <c r="AF33" s="53">
        <v>21</v>
      </c>
      <c r="AG33" s="54">
        <v>210</v>
      </c>
      <c r="AH33" s="55">
        <v>328</v>
      </c>
      <c r="AI33" s="53">
        <v>153</v>
      </c>
      <c r="AJ33" s="53">
        <v>64</v>
      </c>
      <c r="AK33" s="54">
        <v>545</v>
      </c>
      <c r="AL33" s="52">
        <v>113</v>
      </c>
      <c r="AM33" s="53">
        <v>16</v>
      </c>
      <c r="AN33" s="53">
        <v>216</v>
      </c>
      <c r="AO33" s="54">
        <v>345</v>
      </c>
      <c r="AP33" s="55">
        <f aca="true" t="shared" si="1" ref="AP33:AS48">B5+F5+J5+N5+R5+V5+Z5+AD5+AH5+AL5+AP5+B33+F33+J33+N33+R33+V33+Z33+AD33+AH33+AL33</f>
        <v>6944</v>
      </c>
      <c r="AQ33" s="52">
        <f t="shared" si="1"/>
        <v>1113</v>
      </c>
      <c r="AR33" s="52">
        <f t="shared" si="1"/>
        <v>1610</v>
      </c>
      <c r="AS33" s="66">
        <f t="shared" si="1"/>
        <v>9667</v>
      </c>
    </row>
    <row r="34" spans="1:45" ht="12.75">
      <c r="A34" s="51" t="s">
        <v>2</v>
      </c>
      <c r="B34" s="59">
        <v>3</v>
      </c>
      <c r="C34" s="57">
        <v>0</v>
      </c>
      <c r="D34" s="57">
        <v>6</v>
      </c>
      <c r="E34" s="58">
        <v>9</v>
      </c>
      <c r="F34" s="59">
        <v>27</v>
      </c>
      <c r="G34" s="57">
        <v>0</v>
      </c>
      <c r="H34" s="57">
        <v>6</v>
      </c>
      <c r="I34" s="58">
        <v>33</v>
      </c>
      <c r="J34" s="59">
        <v>3</v>
      </c>
      <c r="K34" s="57">
        <v>0</v>
      </c>
      <c r="L34" s="57">
        <v>2</v>
      </c>
      <c r="M34" s="58">
        <v>5</v>
      </c>
      <c r="N34" s="59"/>
      <c r="O34" s="57"/>
      <c r="P34" s="57"/>
      <c r="Q34" s="58"/>
      <c r="R34" s="59">
        <v>4</v>
      </c>
      <c r="S34" s="57">
        <v>3</v>
      </c>
      <c r="T34" s="57">
        <v>1</v>
      </c>
      <c r="U34" s="58">
        <v>8</v>
      </c>
      <c r="V34" s="59">
        <v>0</v>
      </c>
      <c r="W34" s="57">
        <v>0</v>
      </c>
      <c r="X34" s="57">
        <v>1</v>
      </c>
      <c r="Y34" s="58">
        <v>1</v>
      </c>
      <c r="Z34" s="59">
        <v>3</v>
      </c>
      <c r="AA34" s="57">
        <v>0</v>
      </c>
      <c r="AB34" s="57">
        <v>2</v>
      </c>
      <c r="AC34" s="58">
        <v>5</v>
      </c>
      <c r="AD34" s="59"/>
      <c r="AE34" s="57"/>
      <c r="AF34" s="57"/>
      <c r="AG34" s="58"/>
      <c r="AH34" s="59">
        <v>1</v>
      </c>
      <c r="AI34" s="57">
        <v>6</v>
      </c>
      <c r="AJ34" s="57">
        <v>1</v>
      </c>
      <c r="AK34" s="58">
        <v>8</v>
      </c>
      <c r="AL34" s="56">
        <v>7</v>
      </c>
      <c r="AM34" s="57">
        <v>3</v>
      </c>
      <c r="AN34" s="57">
        <v>13</v>
      </c>
      <c r="AO34" s="58">
        <v>23</v>
      </c>
      <c r="AP34" s="55">
        <f t="shared" si="1"/>
        <v>189</v>
      </c>
      <c r="AQ34" s="52">
        <f t="shared" si="1"/>
        <v>35</v>
      </c>
      <c r="AR34" s="52">
        <f t="shared" si="1"/>
        <v>42</v>
      </c>
      <c r="AS34" s="66">
        <f t="shared" si="1"/>
        <v>266</v>
      </c>
    </row>
    <row r="35" spans="1:45" ht="12.75">
      <c r="A35" s="51" t="s">
        <v>3</v>
      </c>
      <c r="B35" s="59"/>
      <c r="C35" s="57"/>
      <c r="D35" s="57"/>
      <c r="E35" s="58"/>
      <c r="F35" s="59"/>
      <c r="G35" s="57"/>
      <c r="H35" s="57"/>
      <c r="I35" s="58"/>
      <c r="J35" s="59"/>
      <c r="K35" s="57"/>
      <c r="L35" s="57"/>
      <c r="M35" s="58"/>
      <c r="N35" s="59"/>
      <c r="O35" s="57"/>
      <c r="P35" s="57"/>
      <c r="Q35" s="58"/>
      <c r="R35" s="59">
        <v>0</v>
      </c>
      <c r="S35" s="57">
        <v>0</v>
      </c>
      <c r="T35" s="57">
        <v>1</v>
      </c>
      <c r="U35" s="58">
        <v>1</v>
      </c>
      <c r="V35" s="59"/>
      <c r="W35" s="57"/>
      <c r="X35" s="57"/>
      <c r="Y35" s="58"/>
      <c r="Z35" s="59"/>
      <c r="AA35" s="57"/>
      <c r="AB35" s="57"/>
      <c r="AC35" s="58"/>
      <c r="AD35" s="59"/>
      <c r="AE35" s="57"/>
      <c r="AF35" s="57"/>
      <c r="AG35" s="58"/>
      <c r="AH35" s="59"/>
      <c r="AI35" s="57"/>
      <c r="AJ35" s="57"/>
      <c r="AK35" s="58"/>
      <c r="AL35" s="56">
        <v>1</v>
      </c>
      <c r="AM35" s="57">
        <v>0</v>
      </c>
      <c r="AN35" s="57">
        <v>0</v>
      </c>
      <c r="AO35" s="58">
        <v>1</v>
      </c>
      <c r="AP35" s="55">
        <f t="shared" si="1"/>
        <v>10</v>
      </c>
      <c r="AQ35" s="52">
        <f t="shared" si="1"/>
        <v>0</v>
      </c>
      <c r="AR35" s="52">
        <f t="shared" si="1"/>
        <v>7</v>
      </c>
      <c r="AS35" s="66">
        <f t="shared" si="1"/>
        <v>17</v>
      </c>
    </row>
    <row r="36" spans="1:45" ht="12.75">
      <c r="A36" s="51" t="s">
        <v>4</v>
      </c>
      <c r="B36" s="59">
        <v>9</v>
      </c>
      <c r="C36" s="57">
        <v>0</v>
      </c>
      <c r="D36" s="57">
        <v>17</v>
      </c>
      <c r="E36" s="58">
        <v>26</v>
      </c>
      <c r="F36" s="59">
        <v>5</v>
      </c>
      <c r="G36" s="57">
        <v>0</v>
      </c>
      <c r="H36" s="57">
        <v>4</v>
      </c>
      <c r="I36" s="58">
        <v>9</v>
      </c>
      <c r="J36" s="59">
        <v>4</v>
      </c>
      <c r="K36" s="57">
        <v>0</v>
      </c>
      <c r="L36" s="57">
        <v>0</v>
      </c>
      <c r="M36" s="58">
        <v>4</v>
      </c>
      <c r="N36" s="59">
        <v>4</v>
      </c>
      <c r="O36" s="57">
        <v>0</v>
      </c>
      <c r="P36" s="57">
        <v>0</v>
      </c>
      <c r="Q36" s="58">
        <v>4</v>
      </c>
      <c r="R36" s="59">
        <v>8</v>
      </c>
      <c r="S36" s="57">
        <v>8</v>
      </c>
      <c r="T36" s="57">
        <v>11</v>
      </c>
      <c r="U36" s="58">
        <v>27</v>
      </c>
      <c r="V36" s="59">
        <v>5</v>
      </c>
      <c r="W36" s="57">
        <v>7</v>
      </c>
      <c r="X36" s="57">
        <v>0</v>
      </c>
      <c r="Y36" s="58">
        <v>12</v>
      </c>
      <c r="Z36" s="59">
        <v>5</v>
      </c>
      <c r="AA36" s="57">
        <v>0</v>
      </c>
      <c r="AB36" s="57">
        <v>0</v>
      </c>
      <c r="AC36" s="58">
        <v>5</v>
      </c>
      <c r="AD36" s="59">
        <v>0</v>
      </c>
      <c r="AE36" s="57">
        <v>0</v>
      </c>
      <c r="AF36" s="57">
        <v>4</v>
      </c>
      <c r="AG36" s="58">
        <v>4</v>
      </c>
      <c r="AH36" s="59">
        <v>1</v>
      </c>
      <c r="AI36" s="57">
        <v>5</v>
      </c>
      <c r="AJ36" s="57">
        <v>1</v>
      </c>
      <c r="AK36" s="58">
        <v>7</v>
      </c>
      <c r="AL36" s="56">
        <v>4</v>
      </c>
      <c r="AM36" s="57">
        <v>1</v>
      </c>
      <c r="AN36" s="57">
        <v>7</v>
      </c>
      <c r="AO36" s="58">
        <v>12</v>
      </c>
      <c r="AP36" s="55">
        <f t="shared" si="1"/>
        <v>213</v>
      </c>
      <c r="AQ36" s="52">
        <f t="shared" si="1"/>
        <v>45</v>
      </c>
      <c r="AR36" s="52">
        <f t="shared" si="1"/>
        <v>67</v>
      </c>
      <c r="AS36" s="66">
        <f t="shared" si="1"/>
        <v>325</v>
      </c>
    </row>
    <row r="37" spans="1:45" ht="12.75">
      <c r="A37" s="51" t="s">
        <v>5</v>
      </c>
      <c r="B37" s="59">
        <v>13</v>
      </c>
      <c r="C37" s="57">
        <v>1</v>
      </c>
      <c r="D37" s="57">
        <v>11</v>
      </c>
      <c r="E37" s="58">
        <v>25</v>
      </c>
      <c r="F37" s="59">
        <v>12</v>
      </c>
      <c r="G37" s="57">
        <v>4</v>
      </c>
      <c r="H37" s="57">
        <v>8</v>
      </c>
      <c r="I37" s="58">
        <v>24</v>
      </c>
      <c r="J37" s="59">
        <v>2</v>
      </c>
      <c r="K37" s="57">
        <v>0</v>
      </c>
      <c r="L37" s="57">
        <v>1</v>
      </c>
      <c r="M37" s="58">
        <v>3</v>
      </c>
      <c r="N37" s="59">
        <v>11</v>
      </c>
      <c r="O37" s="57">
        <v>0</v>
      </c>
      <c r="P37" s="57">
        <v>5</v>
      </c>
      <c r="Q37" s="58">
        <v>16</v>
      </c>
      <c r="R37" s="59">
        <v>17</v>
      </c>
      <c r="S37" s="57">
        <v>4</v>
      </c>
      <c r="T37" s="57">
        <v>5</v>
      </c>
      <c r="U37" s="58">
        <v>26</v>
      </c>
      <c r="V37" s="59">
        <v>24</v>
      </c>
      <c r="W37" s="57">
        <v>3</v>
      </c>
      <c r="X37" s="57">
        <v>1</v>
      </c>
      <c r="Y37" s="58">
        <v>28</v>
      </c>
      <c r="Z37" s="59">
        <v>9</v>
      </c>
      <c r="AA37" s="57">
        <v>1</v>
      </c>
      <c r="AB37" s="57">
        <v>0</v>
      </c>
      <c r="AC37" s="58">
        <v>10</v>
      </c>
      <c r="AD37" s="59">
        <v>5</v>
      </c>
      <c r="AE37" s="57">
        <v>2</v>
      </c>
      <c r="AF37" s="57">
        <v>6</v>
      </c>
      <c r="AG37" s="58">
        <v>13</v>
      </c>
      <c r="AH37" s="59">
        <v>2</v>
      </c>
      <c r="AI37" s="57">
        <v>3</v>
      </c>
      <c r="AJ37" s="57">
        <v>3</v>
      </c>
      <c r="AK37" s="58">
        <v>8</v>
      </c>
      <c r="AL37" s="56">
        <v>4</v>
      </c>
      <c r="AM37" s="57">
        <v>0</v>
      </c>
      <c r="AN37" s="57">
        <v>12</v>
      </c>
      <c r="AO37" s="58">
        <v>16</v>
      </c>
      <c r="AP37" s="55">
        <f t="shared" si="1"/>
        <v>265</v>
      </c>
      <c r="AQ37" s="52">
        <f t="shared" si="1"/>
        <v>30</v>
      </c>
      <c r="AR37" s="52">
        <f t="shared" si="1"/>
        <v>74</v>
      </c>
      <c r="AS37" s="66">
        <f t="shared" si="1"/>
        <v>369</v>
      </c>
    </row>
    <row r="38" spans="1:45" ht="12.75">
      <c r="A38" s="51" t="s">
        <v>6</v>
      </c>
      <c r="B38" s="59">
        <v>0</v>
      </c>
      <c r="C38" s="57">
        <v>0</v>
      </c>
      <c r="D38" s="57">
        <v>1</v>
      </c>
      <c r="E38" s="58">
        <v>1</v>
      </c>
      <c r="F38" s="59"/>
      <c r="G38" s="57"/>
      <c r="H38" s="57"/>
      <c r="I38" s="58"/>
      <c r="J38" s="59"/>
      <c r="K38" s="57"/>
      <c r="L38" s="57"/>
      <c r="M38" s="58"/>
      <c r="N38" s="59"/>
      <c r="O38" s="57"/>
      <c r="P38" s="57"/>
      <c r="Q38" s="58"/>
      <c r="R38" s="59"/>
      <c r="S38" s="57"/>
      <c r="T38" s="57"/>
      <c r="U38" s="58"/>
      <c r="V38" s="59"/>
      <c r="W38" s="57"/>
      <c r="X38" s="57"/>
      <c r="Y38" s="58"/>
      <c r="Z38" s="59"/>
      <c r="AA38" s="57"/>
      <c r="AB38" s="57"/>
      <c r="AC38" s="58"/>
      <c r="AD38" s="59"/>
      <c r="AE38" s="57"/>
      <c r="AF38" s="57"/>
      <c r="AG38" s="58"/>
      <c r="AH38" s="59"/>
      <c r="AI38" s="57"/>
      <c r="AJ38" s="57"/>
      <c r="AK38" s="58"/>
      <c r="AL38" s="56"/>
      <c r="AM38" s="57"/>
      <c r="AN38" s="57"/>
      <c r="AO38" s="58"/>
      <c r="AP38" s="55">
        <f t="shared" si="1"/>
        <v>2</v>
      </c>
      <c r="AQ38" s="52">
        <f t="shared" si="1"/>
        <v>0</v>
      </c>
      <c r="AR38" s="52">
        <f t="shared" si="1"/>
        <v>1</v>
      </c>
      <c r="AS38" s="66">
        <f t="shared" si="1"/>
        <v>3</v>
      </c>
    </row>
    <row r="39" spans="1:45" ht="12.75">
      <c r="A39" s="51" t="s">
        <v>7</v>
      </c>
      <c r="B39" s="59">
        <v>0</v>
      </c>
      <c r="C39" s="57">
        <v>0</v>
      </c>
      <c r="D39" s="57">
        <v>2</v>
      </c>
      <c r="E39" s="58">
        <v>2</v>
      </c>
      <c r="F39" s="59">
        <v>1</v>
      </c>
      <c r="G39" s="57">
        <v>0</v>
      </c>
      <c r="H39" s="57">
        <v>0</v>
      </c>
      <c r="I39" s="58">
        <v>1</v>
      </c>
      <c r="J39" s="59"/>
      <c r="K39" s="57"/>
      <c r="L39" s="57"/>
      <c r="M39" s="58"/>
      <c r="N39" s="59"/>
      <c r="O39" s="57"/>
      <c r="P39" s="57"/>
      <c r="Q39" s="58"/>
      <c r="R39" s="59">
        <v>1</v>
      </c>
      <c r="S39" s="57">
        <v>0</v>
      </c>
      <c r="T39" s="57">
        <v>0</v>
      </c>
      <c r="U39" s="58">
        <v>1</v>
      </c>
      <c r="V39" s="59">
        <v>7</v>
      </c>
      <c r="W39" s="57">
        <v>0</v>
      </c>
      <c r="X39" s="57">
        <v>1</v>
      </c>
      <c r="Y39" s="58">
        <v>8</v>
      </c>
      <c r="Z39" s="59">
        <v>0</v>
      </c>
      <c r="AA39" s="57">
        <v>1</v>
      </c>
      <c r="AB39" s="57">
        <v>0</v>
      </c>
      <c r="AC39" s="58">
        <v>1</v>
      </c>
      <c r="AD39" s="59">
        <v>3</v>
      </c>
      <c r="AE39" s="57">
        <v>0</v>
      </c>
      <c r="AF39" s="57">
        <v>0</v>
      </c>
      <c r="AG39" s="58">
        <v>3</v>
      </c>
      <c r="AH39" s="59"/>
      <c r="AI39" s="57"/>
      <c r="AJ39" s="57"/>
      <c r="AK39" s="58"/>
      <c r="AL39" s="56">
        <v>1</v>
      </c>
      <c r="AM39" s="57">
        <v>0</v>
      </c>
      <c r="AN39" s="57">
        <v>1</v>
      </c>
      <c r="AO39" s="58">
        <v>2</v>
      </c>
      <c r="AP39" s="55">
        <f t="shared" si="1"/>
        <v>35</v>
      </c>
      <c r="AQ39" s="52">
        <f t="shared" si="1"/>
        <v>5</v>
      </c>
      <c r="AR39" s="52">
        <f t="shared" si="1"/>
        <v>7</v>
      </c>
      <c r="AS39" s="66">
        <f t="shared" si="1"/>
        <v>47</v>
      </c>
    </row>
    <row r="40" spans="1:45" ht="12.75">
      <c r="A40" s="51" t="s">
        <v>8</v>
      </c>
      <c r="B40" s="59">
        <v>15</v>
      </c>
      <c r="C40" s="57">
        <v>1</v>
      </c>
      <c r="D40" s="57">
        <v>7</v>
      </c>
      <c r="E40" s="58">
        <v>23</v>
      </c>
      <c r="F40" s="59">
        <v>19</v>
      </c>
      <c r="G40" s="57">
        <v>5</v>
      </c>
      <c r="H40" s="57">
        <v>17</v>
      </c>
      <c r="I40" s="58">
        <v>41</v>
      </c>
      <c r="J40" s="59">
        <v>1</v>
      </c>
      <c r="K40" s="57">
        <v>0</v>
      </c>
      <c r="L40" s="57">
        <v>4</v>
      </c>
      <c r="M40" s="58">
        <v>5</v>
      </c>
      <c r="N40" s="59"/>
      <c r="O40" s="57"/>
      <c r="P40" s="57"/>
      <c r="Q40" s="58"/>
      <c r="R40" s="59">
        <v>10</v>
      </c>
      <c r="S40" s="57">
        <v>0</v>
      </c>
      <c r="T40" s="57">
        <v>13</v>
      </c>
      <c r="U40" s="58">
        <v>23</v>
      </c>
      <c r="V40" s="59">
        <v>11</v>
      </c>
      <c r="W40" s="57">
        <v>4</v>
      </c>
      <c r="X40" s="57">
        <v>5</v>
      </c>
      <c r="Y40" s="58">
        <v>20</v>
      </c>
      <c r="Z40" s="59"/>
      <c r="AA40" s="57"/>
      <c r="AB40" s="57"/>
      <c r="AC40" s="58"/>
      <c r="AD40" s="59"/>
      <c r="AE40" s="57"/>
      <c r="AF40" s="57"/>
      <c r="AG40" s="58"/>
      <c r="AH40" s="59">
        <v>2</v>
      </c>
      <c r="AI40" s="57">
        <v>6</v>
      </c>
      <c r="AJ40" s="57">
        <v>9</v>
      </c>
      <c r="AK40" s="58">
        <v>17</v>
      </c>
      <c r="AL40" s="56">
        <v>9</v>
      </c>
      <c r="AM40" s="57">
        <v>1</v>
      </c>
      <c r="AN40" s="57">
        <v>23</v>
      </c>
      <c r="AO40" s="58">
        <v>33</v>
      </c>
      <c r="AP40" s="55">
        <f t="shared" si="1"/>
        <v>259</v>
      </c>
      <c r="AQ40" s="52">
        <f t="shared" si="1"/>
        <v>44</v>
      </c>
      <c r="AR40" s="52">
        <f t="shared" si="1"/>
        <v>85</v>
      </c>
      <c r="AS40" s="66">
        <f t="shared" si="1"/>
        <v>388</v>
      </c>
    </row>
    <row r="41" spans="1:45" ht="12.75">
      <c r="A41" s="51" t="s">
        <v>9</v>
      </c>
      <c r="B41" s="59">
        <v>0</v>
      </c>
      <c r="C41" s="57">
        <v>0</v>
      </c>
      <c r="D41" s="57">
        <v>1</v>
      </c>
      <c r="E41" s="58">
        <v>1</v>
      </c>
      <c r="F41" s="59">
        <v>10</v>
      </c>
      <c r="G41" s="57">
        <v>0</v>
      </c>
      <c r="H41" s="57">
        <v>15</v>
      </c>
      <c r="I41" s="58">
        <v>25</v>
      </c>
      <c r="J41" s="59">
        <v>1</v>
      </c>
      <c r="K41" s="57">
        <v>0</v>
      </c>
      <c r="L41" s="57">
        <v>1</v>
      </c>
      <c r="M41" s="58">
        <v>2</v>
      </c>
      <c r="N41" s="59"/>
      <c r="O41" s="57"/>
      <c r="P41" s="57"/>
      <c r="Q41" s="58"/>
      <c r="R41" s="59">
        <v>5</v>
      </c>
      <c r="S41" s="57">
        <v>0</v>
      </c>
      <c r="T41" s="57">
        <v>0</v>
      </c>
      <c r="U41" s="58">
        <v>5</v>
      </c>
      <c r="V41" s="59">
        <v>4</v>
      </c>
      <c r="W41" s="57">
        <v>0</v>
      </c>
      <c r="X41" s="57">
        <v>2</v>
      </c>
      <c r="Y41" s="58">
        <v>6</v>
      </c>
      <c r="Z41" s="59"/>
      <c r="AA41" s="57"/>
      <c r="AB41" s="57"/>
      <c r="AC41" s="58"/>
      <c r="AD41" s="59">
        <v>3</v>
      </c>
      <c r="AE41" s="57">
        <v>0</v>
      </c>
      <c r="AF41" s="57">
        <v>0</v>
      </c>
      <c r="AG41" s="58">
        <v>3</v>
      </c>
      <c r="AH41" s="59">
        <v>2</v>
      </c>
      <c r="AI41" s="57">
        <v>0</v>
      </c>
      <c r="AJ41" s="57">
        <v>0</v>
      </c>
      <c r="AK41" s="58">
        <v>2</v>
      </c>
      <c r="AL41" s="56">
        <v>0</v>
      </c>
      <c r="AM41" s="57">
        <v>0</v>
      </c>
      <c r="AN41" s="57">
        <v>2</v>
      </c>
      <c r="AO41" s="58">
        <v>2</v>
      </c>
      <c r="AP41" s="55">
        <f t="shared" si="1"/>
        <v>42</v>
      </c>
      <c r="AQ41" s="52">
        <f t="shared" si="1"/>
        <v>5</v>
      </c>
      <c r="AR41" s="52">
        <f t="shared" si="1"/>
        <v>57</v>
      </c>
      <c r="AS41" s="66">
        <f t="shared" si="1"/>
        <v>104</v>
      </c>
    </row>
    <row r="42" spans="1:45" ht="12.75">
      <c r="A42" s="51" t="s">
        <v>10</v>
      </c>
      <c r="B42" s="59">
        <v>234</v>
      </c>
      <c r="C42" s="57">
        <v>26</v>
      </c>
      <c r="D42" s="57">
        <v>293</v>
      </c>
      <c r="E42" s="58">
        <v>553</v>
      </c>
      <c r="F42" s="59">
        <v>572</v>
      </c>
      <c r="G42" s="57">
        <v>265</v>
      </c>
      <c r="H42" s="57">
        <v>411</v>
      </c>
      <c r="I42" s="58">
        <v>1248</v>
      </c>
      <c r="J42" s="59">
        <v>283</v>
      </c>
      <c r="K42" s="57">
        <v>9</v>
      </c>
      <c r="L42" s="57">
        <v>63</v>
      </c>
      <c r="M42" s="58">
        <v>355</v>
      </c>
      <c r="N42" s="59">
        <v>0</v>
      </c>
      <c r="O42" s="57">
        <v>81</v>
      </c>
      <c r="P42" s="57">
        <v>161</v>
      </c>
      <c r="Q42" s="58">
        <v>242</v>
      </c>
      <c r="R42" s="59">
        <v>290</v>
      </c>
      <c r="S42" s="57">
        <v>425</v>
      </c>
      <c r="T42" s="57">
        <v>198</v>
      </c>
      <c r="U42" s="58">
        <v>913</v>
      </c>
      <c r="V42" s="59">
        <v>377</v>
      </c>
      <c r="W42" s="57">
        <v>205</v>
      </c>
      <c r="X42" s="57">
        <v>244</v>
      </c>
      <c r="Y42" s="58">
        <v>826</v>
      </c>
      <c r="Z42" s="59">
        <v>107</v>
      </c>
      <c r="AA42" s="57">
        <v>46</v>
      </c>
      <c r="AB42" s="57">
        <v>13</v>
      </c>
      <c r="AC42" s="58">
        <v>166</v>
      </c>
      <c r="AD42" s="59">
        <v>238</v>
      </c>
      <c r="AE42" s="57">
        <v>57</v>
      </c>
      <c r="AF42" s="57">
        <v>189</v>
      </c>
      <c r="AG42" s="58">
        <v>484</v>
      </c>
      <c r="AH42" s="59">
        <v>545</v>
      </c>
      <c r="AI42" s="57">
        <v>301</v>
      </c>
      <c r="AJ42" s="57">
        <v>194</v>
      </c>
      <c r="AK42" s="58">
        <v>1040</v>
      </c>
      <c r="AL42" s="56">
        <v>159</v>
      </c>
      <c r="AM42" s="57">
        <v>67</v>
      </c>
      <c r="AN42" s="57">
        <v>295</v>
      </c>
      <c r="AO42" s="58">
        <v>521</v>
      </c>
      <c r="AP42" s="55">
        <f t="shared" si="1"/>
        <v>10648</v>
      </c>
      <c r="AQ42" s="52">
        <f t="shared" si="1"/>
        <v>3204</v>
      </c>
      <c r="AR42" s="52">
        <f t="shared" si="1"/>
        <v>2599</v>
      </c>
      <c r="AS42" s="66">
        <f t="shared" si="1"/>
        <v>16451</v>
      </c>
    </row>
    <row r="43" spans="1:45" ht="12.75">
      <c r="A43" s="51" t="s">
        <v>11</v>
      </c>
      <c r="B43" s="59">
        <v>77</v>
      </c>
      <c r="C43" s="57">
        <v>18</v>
      </c>
      <c r="D43" s="57">
        <v>39</v>
      </c>
      <c r="E43" s="58">
        <v>134</v>
      </c>
      <c r="F43" s="59">
        <v>92</v>
      </c>
      <c r="G43" s="57">
        <v>25</v>
      </c>
      <c r="H43" s="57">
        <v>27</v>
      </c>
      <c r="I43" s="58">
        <v>144</v>
      </c>
      <c r="J43" s="59">
        <v>47</v>
      </c>
      <c r="K43" s="57">
        <v>5</v>
      </c>
      <c r="L43" s="57">
        <v>14</v>
      </c>
      <c r="M43" s="58">
        <v>66</v>
      </c>
      <c r="N43" s="59">
        <v>1</v>
      </c>
      <c r="O43" s="57">
        <v>5</v>
      </c>
      <c r="P43" s="57">
        <v>2</v>
      </c>
      <c r="Q43" s="58">
        <v>8</v>
      </c>
      <c r="R43" s="59">
        <v>28</v>
      </c>
      <c r="S43" s="57">
        <v>60</v>
      </c>
      <c r="T43" s="57">
        <v>26</v>
      </c>
      <c r="U43" s="58">
        <v>114</v>
      </c>
      <c r="V43" s="59">
        <v>185</v>
      </c>
      <c r="W43" s="57">
        <v>36</v>
      </c>
      <c r="X43" s="57">
        <v>32</v>
      </c>
      <c r="Y43" s="58">
        <v>253</v>
      </c>
      <c r="Z43" s="59">
        <v>11</v>
      </c>
      <c r="AA43" s="57">
        <v>17</v>
      </c>
      <c r="AB43" s="57">
        <v>1</v>
      </c>
      <c r="AC43" s="58">
        <v>29</v>
      </c>
      <c r="AD43" s="59">
        <v>49</v>
      </c>
      <c r="AE43" s="57">
        <v>0</v>
      </c>
      <c r="AF43" s="57">
        <v>17</v>
      </c>
      <c r="AG43" s="58">
        <v>66</v>
      </c>
      <c r="AH43" s="59">
        <v>81</v>
      </c>
      <c r="AI43" s="57">
        <v>84</v>
      </c>
      <c r="AJ43" s="57">
        <v>10</v>
      </c>
      <c r="AK43" s="58">
        <v>175</v>
      </c>
      <c r="AL43" s="56">
        <v>33</v>
      </c>
      <c r="AM43" s="57">
        <v>8</v>
      </c>
      <c r="AN43" s="57">
        <v>48</v>
      </c>
      <c r="AO43" s="58">
        <v>89</v>
      </c>
      <c r="AP43" s="55">
        <f t="shared" si="1"/>
        <v>2129</v>
      </c>
      <c r="AQ43" s="52">
        <f t="shared" si="1"/>
        <v>581</v>
      </c>
      <c r="AR43" s="52">
        <f t="shared" si="1"/>
        <v>313</v>
      </c>
      <c r="AS43" s="66">
        <f t="shared" si="1"/>
        <v>3023</v>
      </c>
    </row>
    <row r="44" spans="1:45" ht="12.75">
      <c r="A44" s="51" t="s">
        <v>12</v>
      </c>
      <c r="B44" s="59">
        <v>13</v>
      </c>
      <c r="C44" s="57">
        <v>0</v>
      </c>
      <c r="D44" s="57">
        <v>9</v>
      </c>
      <c r="E44" s="58">
        <v>22</v>
      </c>
      <c r="F44" s="59">
        <v>7</v>
      </c>
      <c r="G44" s="57">
        <v>1</v>
      </c>
      <c r="H44" s="57">
        <v>14</v>
      </c>
      <c r="I44" s="58">
        <v>22</v>
      </c>
      <c r="J44" s="59">
        <v>5</v>
      </c>
      <c r="K44" s="57">
        <v>1</v>
      </c>
      <c r="L44" s="57">
        <v>5</v>
      </c>
      <c r="M44" s="58">
        <v>11</v>
      </c>
      <c r="N44" s="59"/>
      <c r="O44" s="57"/>
      <c r="P44" s="57"/>
      <c r="Q44" s="58"/>
      <c r="R44" s="59">
        <v>2</v>
      </c>
      <c r="S44" s="57">
        <v>25</v>
      </c>
      <c r="T44" s="57">
        <v>0</v>
      </c>
      <c r="U44" s="58">
        <v>27</v>
      </c>
      <c r="V44" s="59">
        <v>3</v>
      </c>
      <c r="W44" s="57">
        <v>10</v>
      </c>
      <c r="X44" s="57">
        <v>2</v>
      </c>
      <c r="Y44" s="58">
        <v>15</v>
      </c>
      <c r="Z44" s="59"/>
      <c r="AA44" s="57"/>
      <c r="AB44" s="57"/>
      <c r="AC44" s="58"/>
      <c r="AD44" s="59">
        <v>5</v>
      </c>
      <c r="AE44" s="57">
        <v>1</v>
      </c>
      <c r="AF44" s="57">
        <v>0</v>
      </c>
      <c r="AG44" s="58">
        <v>6</v>
      </c>
      <c r="AH44" s="59">
        <v>11</v>
      </c>
      <c r="AI44" s="57">
        <v>18</v>
      </c>
      <c r="AJ44" s="57">
        <v>4</v>
      </c>
      <c r="AK44" s="58">
        <v>33</v>
      </c>
      <c r="AL44" s="56">
        <v>12</v>
      </c>
      <c r="AM44" s="57">
        <v>1</v>
      </c>
      <c r="AN44" s="57">
        <v>9</v>
      </c>
      <c r="AO44" s="58">
        <v>22</v>
      </c>
      <c r="AP44" s="55">
        <f t="shared" si="1"/>
        <v>451</v>
      </c>
      <c r="AQ44" s="52">
        <f t="shared" si="1"/>
        <v>135</v>
      </c>
      <c r="AR44" s="52">
        <f t="shared" si="1"/>
        <v>67</v>
      </c>
      <c r="AS44" s="66">
        <f t="shared" si="1"/>
        <v>653</v>
      </c>
    </row>
    <row r="45" spans="1:45" ht="12.75">
      <c r="A45" s="51" t="s">
        <v>13</v>
      </c>
      <c r="B45" s="59">
        <v>7</v>
      </c>
      <c r="C45" s="57">
        <v>2</v>
      </c>
      <c r="D45" s="57">
        <v>0</v>
      </c>
      <c r="E45" s="58">
        <v>9</v>
      </c>
      <c r="F45" s="59">
        <v>59</v>
      </c>
      <c r="G45" s="57">
        <v>6</v>
      </c>
      <c r="H45" s="57">
        <v>12</v>
      </c>
      <c r="I45" s="58">
        <v>77</v>
      </c>
      <c r="J45" s="59">
        <v>15</v>
      </c>
      <c r="K45" s="57">
        <v>0</v>
      </c>
      <c r="L45" s="57">
        <v>2</v>
      </c>
      <c r="M45" s="58">
        <v>17</v>
      </c>
      <c r="N45" s="59">
        <v>0</v>
      </c>
      <c r="O45" s="57">
        <v>0</v>
      </c>
      <c r="P45" s="57">
        <v>7</v>
      </c>
      <c r="Q45" s="58">
        <v>7</v>
      </c>
      <c r="R45" s="59">
        <v>49</v>
      </c>
      <c r="S45" s="57">
        <v>11</v>
      </c>
      <c r="T45" s="57">
        <v>10</v>
      </c>
      <c r="U45" s="58">
        <v>70</v>
      </c>
      <c r="V45" s="59">
        <v>48</v>
      </c>
      <c r="W45" s="57">
        <v>19</v>
      </c>
      <c r="X45" s="57">
        <v>4</v>
      </c>
      <c r="Y45" s="58">
        <v>71</v>
      </c>
      <c r="Z45" s="59">
        <v>9</v>
      </c>
      <c r="AA45" s="57">
        <v>1</v>
      </c>
      <c r="AB45" s="57">
        <v>2</v>
      </c>
      <c r="AC45" s="58">
        <v>12</v>
      </c>
      <c r="AD45" s="59">
        <v>7</v>
      </c>
      <c r="AE45" s="57">
        <v>1</v>
      </c>
      <c r="AF45" s="57">
        <v>0</v>
      </c>
      <c r="AG45" s="58">
        <v>8</v>
      </c>
      <c r="AH45" s="59">
        <v>6</v>
      </c>
      <c r="AI45" s="57">
        <v>18</v>
      </c>
      <c r="AJ45" s="57">
        <v>20</v>
      </c>
      <c r="AK45" s="58">
        <v>44</v>
      </c>
      <c r="AL45" s="56">
        <v>35</v>
      </c>
      <c r="AM45" s="57">
        <v>3</v>
      </c>
      <c r="AN45" s="57">
        <v>32</v>
      </c>
      <c r="AO45" s="58">
        <v>70</v>
      </c>
      <c r="AP45" s="55">
        <f t="shared" si="1"/>
        <v>960</v>
      </c>
      <c r="AQ45" s="52">
        <f t="shared" si="1"/>
        <v>212</v>
      </c>
      <c r="AR45" s="52">
        <f t="shared" si="1"/>
        <v>144</v>
      </c>
      <c r="AS45" s="66">
        <f t="shared" si="1"/>
        <v>1316</v>
      </c>
    </row>
    <row r="46" spans="1:45" ht="12.75">
      <c r="A46" s="51" t="s">
        <v>14</v>
      </c>
      <c r="B46" s="59"/>
      <c r="C46" s="57"/>
      <c r="D46" s="57"/>
      <c r="E46" s="58"/>
      <c r="F46" s="59">
        <v>0</v>
      </c>
      <c r="G46" s="57">
        <v>0</v>
      </c>
      <c r="H46" s="57">
        <v>8</v>
      </c>
      <c r="I46" s="58">
        <v>8</v>
      </c>
      <c r="J46" s="59"/>
      <c r="K46" s="57"/>
      <c r="L46" s="57"/>
      <c r="M46" s="58"/>
      <c r="N46" s="59"/>
      <c r="O46" s="57"/>
      <c r="P46" s="57"/>
      <c r="Q46" s="58"/>
      <c r="R46" s="59">
        <v>1</v>
      </c>
      <c r="S46" s="57">
        <v>1</v>
      </c>
      <c r="T46" s="57">
        <v>1</v>
      </c>
      <c r="U46" s="58">
        <v>3</v>
      </c>
      <c r="V46" s="59"/>
      <c r="W46" s="57"/>
      <c r="X46" s="57"/>
      <c r="Y46" s="58"/>
      <c r="Z46" s="59"/>
      <c r="AA46" s="57"/>
      <c r="AB46" s="57"/>
      <c r="AC46" s="58"/>
      <c r="AD46" s="59">
        <v>0</v>
      </c>
      <c r="AE46" s="57">
        <v>0</v>
      </c>
      <c r="AF46" s="57">
        <v>2</v>
      </c>
      <c r="AG46" s="58">
        <v>2</v>
      </c>
      <c r="AH46" s="59">
        <v>0</v>
      </c>
      <c r="AI46" s="57">
        <v>0</v>
      </c>
      <c r="AJ46" s="57">
        <v>1</v>
      </c>
      <c r="AK46" s="58">
        <v>1</v>
      </c>
      <c r="AL46" s="56">
        <v>0</v>
      </c>
      <c r="AM46" s="57">
        <v>0</v>
      </c>
      <c r="AN46" s="57">
        <v>6</v>
      </c>
      <c r="AO46" s="58">
        <v>6</v>
      </c>
      <c r="AP46" s="55">
        <f t="shared" si="1"/>
        <v>4</v>
      </c>
      <c r="AQ46" s="52">
        <f t="shared" si="1"/>
        <v>2</v>
      </c>
      <c r="AR46" s="52">
        <f t="shared" si="1"/>
        <v>30</v>
      </c>
      <c r="AS46" s="66">
        <f t="shared" si="1"/>
        <v>36</v>
      </c>
    </row>
    <row r="47" spans="1:45" ht="12.75">
      <c r="A47" s="51" t="s">
        <v>15</v>
      </c>
      <c r="B47" s="59">
        <v>0</v>
      </c>
      <c r="C47" s="57">
        <v>0</v>
      </c>
      <c r="D47" s="57">
        <v>1</v>
      </c>
      <c r="E47" s="58">
        <v>1</v>
      </c>
      <c r="F47" s="59">
        <v>8</v>
      </c>
      <c r="G47" s="57">
        <v>1</v>
      </c>
      <c r="H47" s="57">
        <v>5</v>
      </c>
      <c r="I47" s="58">
        <v>14</v>
      </c>
      <c r="J47" s="59">
        <v>2</v>
      </c>
      <c r="K47" s="57">
        <v>0</v>
      </c>
      <c r="L47" s="57">
        <v>3</v>
      </c>
      <c r="M47" s="58">
        <v>5</v>
      </c>
      <c r="N47" s="59"/>
      <c r="O47" s="57"/>
      <c r="P47" s="57"/>
      <c r="Q47" s="58"/>
      <c r="R47" s="59">
        <v>21</v>
      </c>
      <c r="S47" s="57">
        <v>3</v>
      </c>
      <c r="T47" s="57">
        <v>4</v>
      </c>
      <c r="U47" s="58">
        <v>28</v>
      </c>
      <c r="V47" s="59">
        <v>5</v>
      </c>
      <c r="W47" s="57">
        <v>1</v>
      </c>
      <c r="X47" s="57">
        <v>0</v>
      </c>
      <c r="Y47" s="58">
        <v>6</v>
      </c>
      <c r="Z47" s="59">
        <v>1</v>
      </c>
      <c r="AA47" s="57">
        <v>1</v>
      </c>
      <c r="AB47" s="57">
        <v>0</v>
      </c>
      <c r="AC47" s="58">
        <v>2</v>
      </c>
      <c r="AD47" s="59">
        <v>4</v>
      </c>
      <c r="AE47" s="57">
        <v>0</v>
      </c>
      <c r="AF47" s="57">
        <v>0</v>
      </c>
      <c r="AG47" s="58">
        <v>4</v>
      </c>
      <c r="AH47" s="59">
        <v>1</v>
      </c>
      <c r="AI47" s="57">
        <v>0</v>
      </c>
      <c r="AJ47" s="57">
        <v>0</v>
      </c>
      <c r="AK47" s="58">
        <v>1</v>
      </c>
      <c r="AL47" s="56">
        <v>1</v>
      </c>
      <c r="AM47" s="57">
        <v>1</v>
      </c>
      <c r="AN47" s="57">
        <v>2</v>
      </c>
      <c r="AO47" s="58">
        <v>4</v>
      </c>
      <c r="AP47" s="55">
        <f t="shared" si="1"/>
        <v>80</v>
      </c>
      <c r="AQ47" s="52">
        <f t="shared" si="1"/>
        <v>14</v>
      </c>
      <c r="AR47" s="52">
        <f t="shared" si="1"/>
        <v>18</v>
      </c>
      <c r="AS47" s="66">
        <f t="shared" si="1"/>
        <v>112</v>
      </c>
    </row>
    <row r="48" spans="1:45" ht="12.75">
      <c r="A48" s="51" t="s">
        <v>16</v>
      </c>
      <c r="B48" s="59">
        <v>114</v>
      </c>
      <c r="C48" s="57">
        <v>5</v>
      </c>
      <c r="D48" s="57">
        <v>299</v>
      </c>
      <c r="E48" s="58">
        <v>418</v>
      </c>
      <c r="F48" s="59">
        <v>373</v>
      </c>
      <c r="G48" s="57">
        <v>22</v>
      </c>
      <c r="H48" s="57">
        <v>106</v>
      </c>
      <c r="I48" s="58">
        <v>501</v>
      </c>
      <c r="J48" s="59">
        <v>90</v>
      </c>
      <c r="K48" s="57">
        <v>14</v>
      </c>
      <c r="L48" s="57">
        <v>26</v>
      </c>
      <c r="M48" s="58">
        <v>130</v>
      </c>
      <c r="N48" s="59">
        <v>0</v>
      </c>
      <c r="O48" s="57">
        <v>6</v>
      </c>
      <c r="P48" s="57">
        <v>1</v>
      </c>
      <c r="Q48" s="58">
        <v>7</v>
      </c>
      <c r="R48" s="59">
        <v>374</v>
      </c>
      <c r="S48" s="57">
        <v>113</v>
      </c>
      <c r="T48" s="57">
        <v>95</v>
      </c>
      <c r="U48" s="58">
        <v>582</v>
      </c>
      <c r="V48" s="59">
        <v>139</v>
      </c>
      <c r="W48" s="57">
        <v>75</v>
      </c>
      <c r="X48" s="57">
        <v>21</v>
      </c>
      <c r="Y48" s="58">
        <v>235</v>
      </c>
      <c r="Z48" s="59">
        <v>16</v>
      </c>
      <c r="AA48" s="57">
        <v>13</v>
      </c>
      <c r="AB48" s="57">
        <v>2</v>
      </c>
      <c r="AC48" s="58">
        <v>31</v>
      </c>
      <c r="AD48" s="59">
        <v>226</v>
      </c>
      <c r="AE48" s="57">
        <v>33</v>
      </c>
      <c r="AF48" s="57">
        <v>129</v>
      </c>
      <c r="AG48" s="58">
        <v>388</v>
      </c>
      <c r="AH48" s="59">
        <v>295</v>
      </c>
      <c r="AI48" s="57">
        <v>122</v>
      </c>
      <c r="AJ48" s="57">
        <v>24</v>
      </c>
      <c r="AK48" s="58">
        <v>441</v>
      </c>
      <c r="AL48" s="56">
        <v>127</v>
      </c>
      <c r="AM48" s="57">
        <v>21</v>
      </c>
      <c r="AN48" s="57">
        <v>76</v>
      </c>
      <c r="AO48" s="58">
        <v>224</v>
      </c>
      <c r="AP48" s="55">
        <f t="shared" si="1"/>
        <v>6405</v>
      </c>
      <c r="AQ48" s="52">
        <f t="shared" si="1"/>
        <v>1152</v>
      </c>
      <c r="AR48" s="52">
        <f t="shared" si="1"/>
        <v>1023</v>
      </c>
      <c r="AS48" s="66">
        <f t="shared" si="1"/>
        <v>8580</v>
      </c>
    </row>
    <row r="49" spans="1:45" ht="12.75">
      <c r="A49" s="51" t="s">
        <v>17</v>
      </c>
      <c r="B49" s="59">
        <v>0</v>
      </c>
      <c r="C49" s="57">
        <v>0</v>
      </c>
      <c r="D49" s="57">
        <v>2</v>
      </c>
      <c r="E49" s="58">
        <v>2</v>
      </c>
      <c r="F49" s="59">
        <v>5</v>
      </c>
      <c r="G49" s="57">
        <v>0</v>
      </c>
      <c r="H49" s="57">
        <v>4</v>
      </c>
      <c r="I49" s="58">
        <v>9</v>
      </c>
      <c r="J49" s="59">
        <v>0</v>
      </c>
      <c r="K49" s="57">
        <v>0</v>
      </c>
      <c r="L49" s="57">
        <v>1</v>
      </c>
      <c r="M49" s="58">
        <v>1</v>
      </c>
      <c r="N49" s="59"/>
      <c r="O49" s="57"/>
      <c r="P49" s="57"/>
      <c r="Q49" s="58"/>
      <c r="R49" s="59">
        <v>7</v>
      </c>
      <c r="S49" s="57">
        <v>0</v>
      </c>
      <c r="T49" s="57">
        <v>1</v>
      </c>
      <c r="U49" s="58">
        <v>8</v>
      </c>
      <c r="V49" s="59">
        <v>2</v>
      </c>
      <c r="W49" s="57">
        <v>1</v>
      </c>
      <c r="X49" s="57">
        <v>0</v>
      </c>
      <c r="Y49" s="58">
        <v>3</v>
      </c>
      <c r="Z49" s="59"/>
      <c r="AA49" s="57"/>
      <c r="AB49" s="57"/>
      <c r="AC49" s="58"/>
      <c r="AD49" s="59"/>
      <c r="AE49" s="57"/>
      <c r="AF49" s="57"/>
      <c r="AG49" s="58"/>
      <c r="AH49" s="59">
        <v>2</v>
      </c>
      <c r="AI49" s="57">
        <v>0</v>
      </c>
      <c r="AJ49" s="57">
        <v>0</v>
      </c>
      <c r="AK49" s="58">
        <v>2</v>
      </c>
      <c r="AL49" s="56">
        <v>1</v>
      </c>
      <c r="AM49" s="57">
        <v>0</v>
      </c>
      <c r="AN49" s="57">
        <v>0</v>
      </c>
      <c r="AO49" s="58">
        <v>1</v>
      </c>
      <c r="AP49" s="55">
        <f aca="true" t="shared" si="2" ref="AP49:AS53">B21+F21+J21+N21+R21+V21+Z21+AD21+AH21+AL21+AP21+B49+F49+J49+N49+R49+V49+Z49+AD49+AH49+AL49</f>
        <v>41</v>
      </c>
      <c r="AQ49" s="52">
        <f t="shared" si="2"/>
        <v>11</v>
      </c>
      <c r="AR49" s="52">
        <f t="shared" si="2"/>
        <v>9</v>
      </c>
      <c r="AS49" s="66">
        <f t="shared" si="2"/>
        <v>61</v>
      </c>
    </row>
    <row r="50" spans="1:45" ht="12.75">
      <c r="A50" s="51" t="s">
        <v>18</v>
      </c>
      <c r="B50" s="59">
        <v>26</v>
      </c>
      <c r="C50" s="57">
        <v>1</v>
      </c>
      <c r="D50" s="57">
        <v>72</v>
      </c>
      <c r="E50" s="58">
        <v>99</v>
      </c>
      <c r="F50" s="59">
        <v>49</v>
      </c>
      <c r="G50" s="57">
        <v>11</v>
      </c>
      <c r="H50" s="57">
        <v>51</v>
      </c>
      <c r="I50" s="58">
        <v>111</v>
      </c>
      <c r="J50" s="59">
        <v>7</v>
      </c>
      <c r="K50" s="57">
        <v>0</v>
      </c>
      <c r="L50" s="57">
        <v>2</v>
      </c>
      <c r="M50" s="58">
        <v>9</v>
      </c>
      <c r="N50" s="59"/>
      <c r="O50" s="57"/>
      <c r="P50" s="57"/>
      <c r="Q50" s="58"/>
      <c r="R50" s="59">
        <v>90</v>
      </c>
      <c r="S50" s="57">
        <v>42</v>
      </c>
      <c r="T50" s="57">
        <v>69</v>
      </c>
      <c r="U50" s="58">
        <v>201</v>
      </c>
      <c r="V50" s="59">
        <v>103</v>
      </c>
      <c r="W50" s="57">
        <v>21</v>
      </c>
      <c r="X50" s="57">
        <v>14</v>
      </c>
      <c r="Y50" s="58">
        <v>138</v>
      </c>
      <c r="Z50" s="59">
        <v>8</v>
      </c>
      <c r="AA50" s="57">
        <v>4</v>
      </c>
      <c r="AB50" s="57">
        <v>0</v>
      </c>
      <c r="AC50" s="58">
        <v>12</v>
      </c>
      <c r="AD50" s="59">
        <v>17</v>
      </c>
      <c r="AE50" s="57">
        <v>7</v>
      </c>
      <c r="AF50" s="57">
        <v>4</v>
      </c>
      <c r="AG50" s="58">
        <v>28</v>
      </c>
      <c r="AH50" s="59">
        <v>36</v>
      </c>
      <c r="AI50" s="57">
        <v>17</v>
      </c>
      <c r="AJ50" s="57">
        <v>11</v>
      </c>
      <c r="AK50" s="58">
        <v>64</v>
      </c>
      <c r="AL50" s="56">
        <v>55</v>
      </c>
      <c r="AM50" s="57">
        <v>9</v>
      </c>
      <c r="AN50" s="57">
        <v>93</v>
      </c>
      <c r="AO50" s="58">
        <v>157</v>
      </c>
      <c r="AP50" s="55">
        <f t="shared" si="2"/>
        <v>1636</v>
      </c>
      <c r="AQ50" s="52">
        <f t="shared" si="2"/>
        <v>344</v>
      </c>
      <c r="AR50" s="52">
        <f t="shared" si="2"/>
        <v>438</v>
      </c>
      <c r="AS50" s="66">
        <f t="shared" si="2"/>
        <v>2418</v>
      </c>
    </row>
    <row r="51" spans="1:45" ht="12.75">
      <c r="A51" s="51" t="s">
        <v>19</v>
      </c>
      <c r="B51" s="59">
        <v>3</v>
      </c>
      <c r="C51" s="57">
        <v>0</v>
      </c>
      <c r="D51" s="57">
        <v>4</v>
      </c>
      <c r="E51" s="58">
        <v>7</v>
      </c>
      <c r="F51" s="59">
        <v>7</v>
      </c>
      <c r="G51" s="57">
        <v>1</v>
      </c>
      <c r="H51" s="57">
        <v>14</v>
      </c>
      <c r="I51" s="58">
        <v>22</v>
      </c>
      <c r="J51" s="59">
        <v>3</v>
      </c>
      <c r="K51" s="57">
        <v>0</v>
      </c>
      <c r="L51" s="57">
        <v>1</v>
      </c>
      <c r="M51" s="58">
        <v>4</v>
      </c>
      <c r="N51" s="59"/>
      <c r="O51" s="57"/>
      <c r="P51" s="57"/>
      <c r="Q51" s="58"/>
      <c r="R51" s="59">
        <v>23</v>
      </c>
      <c r="S51" s="57">
        <v>10</v>
      </c>
      <c r="T51" s="57">
        <v>8</v>
      </c>
      <c r="U51" s="58">
        <v>41</v>
      </c>
      <c r="V51" s="59">
        <v>38</v>
      </c>
      <c r="W51" s="57">
        <v>2</v>
      </c>
      <c r="X51" s="57">
        <v>3</v>
      </c>
      <c r="Y51" s="58">
        <v>43</v>
      </c>
      <c r="Z51" s="59"/>
      <c r="AA51" s="57"/>
      <c r="AB51" s="57"/>
      <c r="AC51" s="58"/>
      <c r="AD51" s="59">
        <v>7</v>
      </c>
      <c r="AE51" s="57">
        <v>0</v>
      </c>
      <c r="AF51" s="57">
        <v>4</v>
      </c>
      <c r="AG51" s="58">
        <v>11</v>
      </c>
      <c r="AH51" s="59">
        <v>4</v>
      </c>
      <c r="AI51" s="57">
        <v>1</v>
      </c>
      <c r="AJ51" s="57">
        <v>5</v>
      </c>
      <c r="AK51" s="58">
        <v>10</v>
      </c>
      <c r="AL51" s="56">
        <v>0</v>
      </c>
      <c r="AM51" s="57">
        <v>0</v>
      </c>
      <c r="AN51" s="57">
        <v>5</v>
      </c>
      <c r="AO51" s="58">
        <v>5</v>
      </c>
      <c r="AP51" s="55">
        <f t="shared" si="2"/>
        <v>127</v>
      </c>
      <c r="AQ51" s="52">
        <f t="shared" si="2"/>
        <v>28</v>
      </c>
      <c r="AR51" s="52">
        <f t="shared" si="2"/>
        <v>68</v>
      </c>
      <c r="AS51" s="66">
        <f t="shared" si="2"/>
        <v>223</v>
      </c>
    </row>
    <row r="52" spans="1:45" ht="13.5" thickBot="1">
      <c r="A52" s="51" t="s">
        <v>20</v>
      </c>
      <c r="B52" s="59"/>
      <c r="C52" s="57"/>
      <c r="D52" s="57"/>
      <c r="E52" s="58"/>
      <c r="F52" s="59">
        <v>0</v>
      </c>
      <c r="G52" s="57">
        <v>0</v>
      </c>
      <c r="H52" s="57">
        <v>7</v>
      </c>
      <c r="I52" s="58">
        <v>7</v>
      </c>
      <c r="J52" s="59">
        <v>0</v>
      </c>
      <c r="K52" s="57">
        <v>0</v>
      </c>
      <c r="L52" s="57">
        <v>3</v>
      </c>
      <c r="M52" s="58">
        <v>3</v>
      </c>
      <c r="N52" s="59">
        <v>0</v>
      </c>
      <c r="O52" s="57">
        <v>0</v>
      </c>
      <c r="P52" s="57">
        <v>1</v>
      </c>
      <c r="Q52" s="58">
        <v>1</v>
      </c>
      <c r="R52" s="59">
        <v>4</v>
      </c>
      <c r="S52" s="57">
        <v>0</v>
      </c>
      <c r="T52" s="57">
        <v>24</v>
      </c>
      <c r="U52" s="58">
        <v>28</v>
      </c>
      <c r="V52" s="59">
        <v>1</v>
      </c>
      <c r="W52" s="57">
        <v>0</v>
      </c>
      <c r="X52" s="57">
        <v>0</v>
      </c>
      <c r="Y52" s="58">
        <v>1</v>
      </c>
      <c r="Z52" s="59">
        <v>0</v>
      </c>
      <c r="AA52" s="57">
        <v>0</v>
      </c>
      <c r="AB52" s="57">
        <v>5</v>
      </c>
      <c r="AC52" s="58">
        <v>5</v>
      </c>
      <c r="AD52" s="59">
        <v>0</v>
      </c>
      <c r="AE52" s="57">
        <v>0</v>
      </c>
      <c r="AF52" s="57">
        <v>13</v>
      </c>
      <c r="AG52" s="58">
        <v>13</v>
      </c>
      <c r="AH52" s="59">
        <v>0</v>
      </c>
      <c r="AI52" s="57">
        <v>0</v>
      </c>
      <c r="AJ52" s="57">
        <v>22</v>
      </c>
      <c r="AK52" s="58">
        <v>22</v>
      </c>
      <c r="AL52" s="56">
        <v>0</v>
      </c>
      <c r="AM52" s="57">
        <v>0</v>
      </c>
      <c r="AN52" s="57">
        <v>11</v>
      </c>
      <c r="AO52" s="58">
        <v>11</v>
      </c>
      <c r="AP52" s="55">
        <f t="shared" si="2"/>
        <v>11</v>
      </c>
      <c r="AQ52" s="52">
        <f t="shared" si="2"/>
        <v>9</v>
      </c>
      <c r="AR52" s="52">
        <f t="shared" si="2"/>
        <v>220</v>
      </c>
      <c r="AS52" s="66">
        <f t="shared" si="2"/>
        <v>240</v>
      </c>
    </row>
    <row r="53" spans="1:45" ht="13.5" thickBot="1">
      <c r="A53" s="60" t="s">
        <v>0</v>
      </c>
      <c r="B53" s="61">
        <f aca="true" t="shared" si="3" ref="B53:AO53">SUM(B33:B52)</f>
        <v>752</v>
      </c>
      <c r="C53" s="62">
        <f t="shared" si="3"/>
        <v>69</v>
      </c>
      <c r="D53" s="62">
        <f t="shared" si="3"/>
        <v>968</v>
      </c>
      <c r="E53" s="63">
        <f t="shared" si="3"/>
        <v>1789</v>
      </c>
      <c r="F53" s="61">
        <f t="shared" si="3"/>
        <v>1742</v>
      </c>
      <c r="G53" s="62">
        <f t="shared" si="3"/>
        <v>444</v>
      </c>
      <c r="H53" s="62">
        <f t="shared" si="3"/>
        <v>1030</v>
      </c>
      <c r="I53" s="63">
        <f t="shared" si="3"/>
        <v>3216</v>
      </c>
      <c r="J53" s="61">
        <f t="shared" si="3"/>
        <v>617</v>
      </c>
      <c r="K53" s="62">
        <f t="shared" si="3"/>
        <v>36</v>
      </c>
      <c r="L53" s="62">
        <f t="shared" si="3"/>
        <v>207</v>
      </c>
      <c r="M53" s="63">
        <f t="shared" si="3"/>
        <v>860</v>
      </c>
      <c r="N53" s="61">
        <f t="shared" si="3"/>
        <v>70</v>
      </c>
      <c r="O53" s="62">
        <f t="shared" si="3"/>
        <v>95</v>
      </c>
      <c r="P53" s="62">
        <f t="shared" si="3"/>
        <v>190</v>
      </c>
      <c r="Q53" s="63">
        <f t="shared" si="3"/>
        <v>355</v>
      </c>
      <c r="R53" s="61">
        <f t="shared" si="3"/>
        <v>1625</v>
      </c>
      <c r="S53" s="62">
        <f t="shared" si="3"/>
        <v>842</v>
      </c>
      <c r="T53" s="62">
        <f t="shared" si="3"/>
        <v>589</v>
      </c>
      <c r="U53" s="63">
        <f t="shared" si="3"/>
        <v>3056</v>
      </c>
      <c r="V53" s="61">
        <f t="shared" si="3"/>
        <v>1290</v>
      </c>
      <c r="W53" s="62">
        <f t="shared" si="3"/>
        <v>439</v>
      </c>
      <c r="X53" s="62">
        <f t="shared" si="3"/>
        <v>376</v>
      </c>
      <c r="Y53" s="63">
        <f t="shared" si="3"/>
        <v>2105</v>
      </c>
      <c r="Z53" s="61">
        <f t="shared" si="3"/>
        <v>221</v>
      </c>
      <c r="AA53" s="62">
        <f t="shared" si="3"/>
        <v>96</v>
      </c>
      <c r="AB53" s="62">
        <f t="shared" si="3"/>
        <v>28</v>
      </c>
      <c r="AC53" s="63">
        <f t="shared" si="3"/>
        <v>345</v>
      </c>
      <c r="AD53" s="61">
        <f t="shared" si="3"/>
        <v>741</v>
      </c>
      <c r="AE53" s="62">
        <f t="shared" si="3"/>
        <v>113</v>
      </c>
      <c r="AF53" s="62">
        <f t="shared" si="3"/>
        <v>389</v>
      </c>
      <c r="AG53" s="63">
        <f t="shared" si="3"/>
        <v>1243</v>
      </c>
      <c r="AH53" s="61">
        <f t="shared" si="3"/>
        <v>1317</v>
      </c>
      <c r="AI53" s="62">
        <f t="shared" si="3"/>
        <v>734</v>
      </c>
      <c r="AJ53" s="62">
        <f t="shared" si="3"/>
        <v>369</v>
      </c>
      <c r="AK53" s="63">
        <f t="shared" si="3"/>
        <v>2420</v>
      </c>
      <c r="AL53" s="67">
        <f t="shared" si="3"/>
        <v>562</v>
      </c>
      <c r="AM53" s="62">
        <f t="shared" si="3"/>
        <v>131</v>
      </c>
      <c r="AN53" s="62">
        <f t="shared" si="3"/>
        <v>851</v>
      </c>
      <c r="AO53" s="63">
        <f t="shared" si="3"/>
        <v>1544</v>
      </c>
      <c r="AP53" s="61">
        <f t="shared" si="2"/>
        <v>30451</v>
      </c>
      <c r="AQ53" s="62">
        <f t="shared" si="2"/>
        <v>6969</v>
      </c>
      <c r="AR53" s="62">
        <f t="shared" si="2"/>
        <v>6879</v>
      </c>
      <c r="AS53" s="63">
        <f t="shared" si="2"/>
        <v>44299</v>
      </c>
    </row>
    <row r="54" ht="12.75">
      <c r="A54" s="4" t="s">
        <v>84</v>
      </c>
    </row>
    <row r="55" ht="12.75">
      <c r="A55" s="4" t="s">
        <v>288</v>
      </c>
    </row>
  </sheetData>
  <sheetProtection/>
  <mergeCells count="26"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15" zoomScaleNormal="115" zoomScalePageLayoutView="0" workbookViewId="0" topLeftCell="E30">
      <selection activeCell="A1" sqref="A1:IV16384"/>
    </sheetView>
  </sheetViews>
  <sheetFormatPr defaultColWidth="8.8515625" defaultRowHeight="12.75"/>
  <cols>
    <col min="1" max="1" width="17.421875" style="0" customWidth="1"/>
    <col min="2" max="2" width="16.140625" style="0" customWidth="1"/>
    <col min="3" max="3" width="18.140625" style="0" customWidth="1"/>
    <col min="4" max="11" width="10.28125" style="0" customWidth="1"/>
    <col min="12" max="12" width="12.28125" style="0" customWidth="1"/>
    <col min="13" max="13" width="11.00390625" style="0" customWidth="1"/>
    <col min="14" max="14" width="4.7109375" style="0" customWidth="1"/>
  </cols>
  <sheetData>
    <row r="1" spans="1:13" s="1" customFormat="1" ht="12.75" customHeight="1">
      <c r="A1" s="298" t="s">
        <v>303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1" customFormat="1" ht="18" customHeight="1">
      <c r="A2" s="371" t="s">
        <v>245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="1" customFormat="1" ht="14.25" customHeight="1"/>
    <row r="4" spans="1:13" s="1" customFormat="1" ht="37.5" customHeight="1">
      <c r="A4" s="103"/>
      <c r="B4" s="103"/>
      <c r="C4" s="103"/>
      <c r="D4" s="335" t="s">
        <v>22</v>
      </c>
      <c r="E4" s="335"/>
      <c r="F4" s="335" t="s">
        <v>23</v>
      </c>
      <c r="G4" s="335"/>
      <c r="H4" s="335" t="s">
        <v>24</v>
      </c>
      <c r="I4" s="335"/>
      <c r="J4" s="335" t="s">
        <v>25</v>
      </c>
      <c r="K4" s="335"/>
      <c r="L4" s="372" t="s">
        <v>246</v>
      </c>
      <c r="M4" s="332" t="s">
        <v>247</v>
      </c>
    </row>
    <row r="5" spans="1:13" s="1" customFormat="1" ht="24">
      <c r="A5" s="240"/>
      <c r="B5" s="153"/>
      <c r="C5" s="151" t="s">
        <v>248</v>
      </c>
      <c r="D5" s="154" t="s">
        <v>85</v>
      </c>
      <c r="E5" s="154" t="s">
        <v>249</v>
      </c>
      <c r="F5" s="154" t="s">
        <v>85</v>
      </c>
      <c r="G5" s="154" t="s">
        <v>249</v>
      </c>
      <c r="H5" s="154" t="s">
        <v>85</v>
      </c>
      <c r="I5" s="154" t="s">
        <v>249</v>
      </c>
      <c r="J5" s="154" t="s">
        <v>85</v>
      </c>
      <c r="K5" s="154" t="s">
        <v>249</v>
      </c>
      <c r="L5" s="373"/>
      <c r="M5" s="333"/>
    </row>
    <row r="6" spans="1:13" s="1" customFormat="1" ht="32.25" customHeight="1">
      <c r="A6" s="365" t="s">
        <v>250</v>
      </c>
      <c r="B6" s="366"/>
      <c r="C6" s="155" t="s">
        <v>251</v>
      </c>
      <c r="D6" s="241">
        <v>127102</v>
      </c>
      <c r="E6" s="242">
        <v>3423</v>
      </c>
      <c r="F6" s="242">
        <v>50717</v>
      </c>
      <c r="G6" s="242">
        <v>3320</v>
      </c>
      <c r="H6" s="242">
        <v>45518</v>
      </c>
      <c r="I6" s="242">
        <v>3827</v>
      </c>
      <c r="J6" s="242">
        <v>23981</v>
      </c>
      <c r="K6" s="242">
        <v>1369</v>
      </c>
      <c r="L6" s="243">
        <v>247318</v>
      </c>
      <c r="M6" s="243">
        <v>11939</v>
      </c>
    </row>
    <row r="7" spans="1:13" s="1" customFormat="1" ht="32.25" customHeight="1">
      <c r="A7" s="367"/>
      <c r="B7" s="368"/>
      <c r="C7" s="155" t="s">
        <v>252</v>
      </c>
      <c r="D7" s="241">
        <v>2893</v>
      </c>
      <c r="E7" s="242">
        <v>45</v>
      </c>
      <c r="F7" s="242">
        <v>395</v>
      </c>
      <c r="G7" s="242">
        <v>0</v>
      </c>
      <c r="H7" s="242">
        <v>1847</v>
      </c>
      <c r="I7" s="242">
        <v>253</v>
      </c>
      <c r="J7" s="242">
        <v>169</v>
      </c>
      <c r="K7" s="242">
        <v>22</v>
      </c>
      <c r="L7" s="243">
        <v>5304</v>
      </c>
      <c r="M7" s="243">
        <v>320</v>
      </c>
    </row>
    <row r="8" spans="1:13" s="1" customFormat="1" ht="32.25" customHeight="1">
      <c r="A8" s="367"/>
      <c r="B8" s="368"/>
      <c r="C8" s="155" t="s">
        <v>253</v>
      </c>
      <c r="D8" s="241">
        <v>5796</v>
      </c>
      <c r="E8" s="242">
        <v>465</v>
      </c>
      <c r="F8" s="242">
        <v>2141</v>
      </c>
      <c r="G8" s="242">
        <v>234</v>
      </c>
      <c r="H8" s="242">
        <v>1640</v>
      </c>
      <c r="I8" s="242">
        <v>216</v>
      </c>
      <c r="J8" s="242">
        <v>853</v>
      </c>
      <c r="K8" s="242">
        <v>92</v>
      </c>
      <c r="L8" s="243">
        <v>10430</v>
      </c>
      <c r="M8" s="243">
        <v>1007</v>
      </c>
    </row>
    <row r="9" spans="1:13" s="1" customFormat="1" ht="18" customHeight="1">
      <c r="A9" s="369"/>
      <c r="B9" s="370"/>
      <c r="C9" s="157" t="s">
        <v>28</v>
      </c>
      <c r="D9" s="245">
        <v>135791</v>
      </c>
      <c r="E9" s="243">
        <v>3933</v>
      </c>
      <c r="F9" s="243">
        <v>53253</v>
      </c>
      <c r="G9" s="243">
        <v>3554</v>
      </c>
      <c r="H9" s="243">
        <v>49005</v>
      </c>
      <c r="I9" s="243">
        <v>4296</v>
      </c>
      <c r="J9" s="243">
        <v>25003</v>
      </c>
      <c r="K9" s="243">
        <v>1483</v>
      </c>
      <c r="L9" s="243">
        <v>263052</v>
      </c>
      <c r="M9" s="243">
        <v>13266</v>
      </c>
    </row>
    <row r="10" spans="1:13" s="1" customFormat="1" ht="22.5" customHeight="1">
      <c r="A10" s="365" t="s">
        <v>254</v>
      </c>
      <c r="B10" s="366"/>
      <c r="C10" s="155" t="s">
        <v>255</v>
      </c>
      <c r="D10" s="158">
        <v>2452</v>
      </c>
      <c r="E10" s="159">
        <v>95</v>
      </c>
      <c r="F10" s="160">
        <v>375</v>
      </c>
      <c r="G10" s="159">
        <v>11</v>
      </c>
      <c r="H10" s="160">
        <v>356</v>
      </c>
      <c r="I10" s="159">
        <v>13</v>
      </c>
      <c r="J10" s="160">
        <v>95</v>
      </c>
      <c r="K10" s="159">
        <v>13</v>
      </c>
      <c r="L10" s="161">
        <v>3278</v>
      </c>
      <c r="M10" s="161">
        <v>132</v>
      </c>
    </row>
    <row r="11" spans="1:13" s="1" customFormat="1" ht="22.5" customHeight="1">
      <c r="A11" s="367"/>
      <c r="B11" s="368"/>
      <c r="C11" s="155" t="s">
        <v>256</v>
      </c>
      <c r="D11" s="158">
        <v>6186</v>
      </c>
      <c r="E11" s="159">
        <v>279</v>
      </c>
      <c r="F11" s="160">
        <v>2189</v>
      </c>
      <c r="G11" s="159">
        <v>155</v>
      </c>
      <c r="H11" s="160">
        <v>1992</v>
      </c>
      <c r="I11" s="159">
        <v>130</v>
      </c>
      <c r="J11" s="160">
        <v>957</v>
      </c>
      <c r="K11" s="159">
        <v>92</v>
      </c>
      <c r="L11" s="161">
        <v>11324</v>
      </c>
      <c r="M11" s="161">
        <v>656</v>
      </c>
    </row>
    <row r="12" spans="1:13" s="1" customFormat="1" ht="22.5" customHeight="1">
      <c r="A12" s="367"/>
      <c r="B12" s="368"/>
      <c r="C12" s="155" t="s">
        <v>257</v>
      </c>
      <c r="D12" s="158">
        <v>1610</v>
      </c>
      <c r="E12" s="159">
        <v>142</v>
      </c>
      <c r="F12" s="160">
        <v>499</v>
      </c>
      <c r="G12" s="159">
        <v>36</v>
      </c>
      <c r="H12" s="160">
        <v>263</v>
      </c>
      <c r="I12" s="159">
        <v>48</v>
      </c>
      <c r="J12" s="160">
        <v>171</v>
      </c>
      <c r="K12" s="159">
        <v>37</v>
      </c>
      <c r="L12" s="161">
        <v>2543</v>
      </c>
      <c r="M12" s="161">
        <v>263</v>
      </c>
    </row>
    <row r="13" spans="1:13" s="1" customFormat="1" ht="22.5" customHeight="1">
      <c r="A13" s="367"/>
      <c r="B13" s="368"/>
      <c r="C13" s="155" t="s">
        <v>258</v>
      </c>
      <c r="D13" s="158">
        <v>434</v>
      </c>
      <c r="E13" s="159">
        <v>34</v>
      </c>
      <c r="F13" s="160">
        <v>129</v>
      </c>
      <c r="G13" s="159">
        <v>17</v>
      </c>
      <c r="H13" s="160">
        <v>131</v>
      </c>
      <c r="I13" s="159">
        <v>14</v>
      </c>
      <c r="J13" s="160">
        <v>74</v>
      </c>
      <c r="K13" s="159">
        <v>2</v>
      </c>
      <c r="L13" s="161">
        <v>768</v>
      </c>
      <c r="M13" s="161">
        <v>67</v>
      </c>
    </row>
    <row r="14" spans="1:13" s="1" customFormat="1" ht="22.5" customHeight="1">
      <c r="A14" s="367"/>
      <c r="B14" s="368"/>
      <c r="C14" s="155" t="s">
        <v>259</v>
      </c>
      <c r="D14" s="158">
        <v>17</v>
      </c>
      <c r="E14" s="159">
        <v>1</v>
      </c>
      <c r="F14" s="160">
        <v>30</v>
      </c>
      <c r="G14" s="159">
        <v>1</v>
      </c>
      <c r="H14" s="160">
        <v>4</v>
      </c>
      <c r="I14" s="159">
        <v>0</v>
      </c>
      <c r="J14" s="160">
        <v>1</v>
      </c>
      <c r="K14" s="159">
        <v>0</v>
      </c>
      <c r="L14" s="161">
        <v>52</v>
      </c>
      <c r="M14" s="161">
        <v>2</v>
      </c>
    </row>
    <row r="15" spans="1:13" s="1" customFormat="1" ht="21.75">
      <c r="A15" s="367"/>
      <c r="B15" s="368"/>
      <c r="C15" s="155" t="s">
        <v>260</v>
      </c>
      <c r="D15" s="158">
        <v>4</v>
      </c>
      <c r="E15" s="159">
        <v>3</v>
      </c>
      <c r="F15" s="160"/>
      <c r="G15" s="159"/>
      <c r="H15" s="160"/>
      <c r="I15" s="159"/>
      <c r="J15" s="160"/>
      <c r="K15" s="159"/>
      <c r="L15" s="161">
        <v>4</v>
      </c>
      <c r="M15" s="161">
        <v>3</v>
      </c>
    </row>
    <row r="16" spans="1:13" s="1" customFormat="1" ht="33">
      <c r="A16" s="367"/>
      <c r="B16" s="368"/>
      <c r="C16" s="155" t="s">
        <v>261</v>
      </c>
      <c r="D16" s="158">
        <v>338</v>
      </c>
      <c r="E16" s="159">
        <v>33</v>
      </c>
      <c r="F16" s="160">
        <v>55</v>
      </c>
      <c r="G16" s="159">
        <v>10</v>
      </c>
      <c r="H16" s="160">
        <v>86</v>
      </c>
      <c r="I16" s="159">
        <v>18</v>
      </c>
      <c r="J16" s="160">
        <v>25</v>
      </c>
      <c r="K16" s="159">
        <v>3</v>
      </c>
      <c r="L16" s="161">
        <v>504</v>
      </c>
      <c r="M16" s="161">
        <v>64</v>
      </c>
    </row>
    <row r="17" spans="1:13" s="1" customFormat="1" ht="18" customHeight="1">
      <c r="A17" s="367"/>
      <c r="B17" s="368"/>
      <c r="C17" s="155" t="s">
        <v>262</v>
      </c>
      <c r="D17" s="158">
        <v>134</v>
      </c>
      <c r="E17" s="159">
        <v>27</v>
      </c>
      <c r="F17" s="160">
        <v>9</v>
      </c>
      <c r="G17" s="159">
        <v>3</v>
      </c>
      <c r="H17" s="160">
        <v>9</v>
      </c>
      <c r="I17" s="159">
        <v>7</v>
      </c>
      <c r="J17" s="160">
        <v>3</v>
      </c>
      <c r="K17" s="159">
        <v>11</v>
      </c>
      <c r="L17" s="161">
        <v>155</v>
      </c>
      <c r="M17" s="161">
        <v>48</v>
      </c>
    </row>
    <row r="18" spans="1:13" s="1" customFormat="1" ht="18" customHeight="1">
      <c r="A18" s="187"/>
      <c r="B18" s="156"/>
      <c r="C18" s="162" t="s">
        <v>28</v>
      </c>
      <c r="D18" s="163">
        <v>11175</v>
      </c>
      <c r="E18" s="161">
        <v>614</v>
      </c>
      <c r="F18" s="161">
        <v>3286</v>
      </c>
      <c r="G18" s="161">
        <v>233</v>
      </c>
      <c r="H18" s="161">
        <v>2841</v>
      </c>
      <c r="I18" s="161">
        <v>230</v>
      </c>
      <c r="J18" s="161">
        <v>1326</v>
      </c>
      <c r="K18" s="161">
        <v>158</v>
      </c>
      <c r="L18" s="161">
        <v>18628</v>
      </c>
      <c r="M18" s="161">
        <v>1235</v>
      </c>
    </row>
    <row r="19" spans="1:13" s="1" customFormat="1" ht="24" customHeight="1">
      <c r="A19" s="365" t="s">
        <v>263</v>
      </c>
      <c r="B19" s="365" t="s">
        <v>264</v>
      </c>
      <c r="C19" s="155" t="s">
        <v>265</v>
      </c>
      <c r="D19" s="158">
        <v>681</v>
      </c>
      <c r="E19" s="159">
        <v>68</v>
      </c>
      <c r="F19" s="160">
        <v>240</v>
      </c>
      <c r="G19" s="159">
        <v>25</v>
      </c>
      <c r="H19" s="160">
        <v>204</v>
      </c>
      <c r="I19" s="159">
        <v>14</v>
      </c>
      <c r="J19" s="160">
        <v>63</v>
      </c>
      <c r="K19" s="159">
        <v>0</v>
      </c>
      <c r="L19" s="161">
        <v>1188</v>
      </c>
      <c r="M19" s="161">
        <v>107</v>
      </c>
    </row>
    <row r="20" spans="1:13" s="1" customFormat="1" ht="26.25" customHeight="1">
      <c r="A20" s="367"/>
      <c r="B20" s="367"/>
      <c r="C20" s="155" t="s">
        <v>266</v>
      </c>
      <c r="D20" s="158">
        <v>25</v>
      </c>
      <c r="E20" s="159">
        <v>5</v>
      </c>
      <c r="F20" s="160">
        <v>9</v>
      </c>
      <c r="G20" s="159">
        <v>8</v>
      </c>
      <c r="H20" s="160">
        <v>12</v>
      </c>
      <c r="I20" s="159">
        <v>1</v>
      </c>
      <c r="J20" s="160">
        <v>6</v>
      </c>
      <c r="K20" s="159">
        <v>0</v>
      </c>
      <c r="L20" s="161">
        <v>52</v>
      </c>
      <c r="M20" s="161">
        <v>14</v>
      </c>
    </row>
    <row r="21" spans="1:13" s="1" customFormat="1" ht="29.25" customHeight="1">
      <c r="A21" s="367"/>
      <c r="B21" s="367"/>
      <c r="C21" s="155" t="s">
        <v>267</v>
      </c>
      <c r="D21" s="158">
        <v>10</v>
      </c>
      <c r="E21" s="159">
        <v>0</v>
      </c>
      <c r="F21" s="160">
        <v>1</v>
      </c>
      <c r="G21" s="159">
        <v>0</v>
      </c>
      <c r="H21" s="160">
        <v>8</v>
      </c>
      <c r="I21" s="159">
        <v>0</v>
      </c>
      <c r="J21" s="160">
        <v>5</v>
      </c>
      <c r="K21" s="159">
        <v>0</v>
      </c>
      <c r="L21" s="161">
        <v>24</v>
      </c>
      <c r="M21" s="161">
        <v>0</v>
      </c>
    </row>
    <row r="22" spans="1:13" s="1" customFormat="1" ht="32.25" customHeight="1">
      <c r="A22" s="367"/>
      <c r="B22" s="367"/>
      <c r="C22" s="155" t="s">
        <v>268</v>
      </c>
      <c r="D22" s="158">
        <v>289</v>
      </c>
      <c r="E22" s="159">
        <v>35</v>
      </c>
      <c r="F22" s="160">
        <v>79</v>
      </c>
      <c r="G22" s="159">
        <v>15</v>
      </c>
      <c r="H22" s="160">
        <v>101</v>
      </c>
      <c r="I22" s="159">
        <v>12</v>
      </c>
      <c r="J22" s="160">
        <v>34</v>
      </c>
      <c r="K22" s="159">
        <v>7</v>
      </c>
      <c r="L22" s="161">
        <v>503</v>
      </c>
      <c r="M22" s="161">
        <v>69</v>
      </c>
    </row>
    <row r="23" spans="1:13" s="1" customFormat="1" ht="18" customHeight="1">
      <c r="A23" s="367"/>
      <c r="B23" s="367"/>
      <c r="C23" s="155" t="s">
        <v>269</v>
      </c>
      <c r="D23" s="158"/>
      <c r="E23" s="159"/>
      <c r="F23" s="160">
        <v>2</v>
      </c>
      <c r="G23" s="159">
        <v>0</v>
      </c>
      <c r="H23" s="160">
        <v>0</v>
      </c>
      <c r="I23" s="159">
        <v>1</v>
      </c>
      <c r="J23" s="160">
        <v>3</v>
      </c>
      <c r="K23" s="159">
        <v>0</v>
      </c>
      <c r="L23" s="161">
        <v>5</v>
      </c>
      <c r="M23" s="161">
        <v>1</v>
      </c>
    </row>
    <row r="24" spans="1:13" s="1" customFormat="1" ht="12">
      <c r="A24" s="367"/>
      <c r="B24" s="369"/>
      <c r="C24" s="157" t="s">
        <v>28</v>
      </c>
      <c r="D24" s="163">
        <f>SUM(D19:D23)</f>
        <v>1005</v>
      </c>
      <c r="E24" s="163">
        <f aca="true" t="shared" si="0" ref="E24:M24">SUM(E19:E23)</f>
        <v>108</v>
      </c>
      <c r="F24" s="163">
        <f t="shared" si="0"/>
        <v>331</v>
      </c>
      <c r="G24" s="163">
        <f t="shared" si="0"/>
        <v>48</v>
      </c>
      <c r="H24" s="163">
        <f t="shared" si="0"/>
        <v>325</v>
      </c>
      <c r="I24" s="163">
        <f t="shared" si="0"/>
        <v>28</v>
      </c>
      <c r="J24" s="163">
        <f t="shared" si="0"/>
        <v>111</v>
      </c>
      <c r="K24" s="163">
        <f t="shared" si="0"/>
        <v>7</v>
      </c>
      <c r="L24" s="163">
        <f t="shared" si="0"/>
        <v>1772</v>
      </c>
      <c r="M24" s="163">
        <f t="shared" si="0"/>
        <v>191</v>
      </c>
    </row>
    <row r="25" spans="1:13" s="1" customFormat="1" ht="27" customHeight="1">
      <c r="A25" s="367"/>
      <c r="B25" s="365" t="s">
        <v>270</v>
      </c>
      <c r="C25" s="155" t="s">
        <v>271</v>
      </c>
      <c r="D25" s="164">
        <v>267</v>
      </c>
      <c r="E25" s="165">
        <v>33</v>
      </c>
      <c r="F25" s="166">
        <v>86</v>
      </c>
      <c r="G25" s="165">
        <v>11</v>
      </c>
      <c r="H25" s="166">
        <v>57</v>
      </c>
      <c r="I25" s="165">
        <v>10</v>
      </c>
      <c r="J25" s="166">
        <v>53</v>
      </c>
      <c r="K25" s="165">
        <v>0</v>
      </c>
      <c r="L25" s="167">
        <v>463</v>
      </c>
      <c r="M25" s="167">
        <v>54</v>
      </c>
    </row>
    <row r="26" spans="1:13" s="1" customFormat="1" ht="32.25" customHeight="1">
      <c r="A26" s="367"/>
      <c r="B26" s="367"/>
      <c r="C26" s="155" t="s">
        <v>272</v>
      </c>
      <c r="D26" s="164">
        <v>8778</v>
      </c>
      <c r="E26" s="165">
        <v>265</v>
      </c>
      <c r="F26" s="166">
        <v>3145</v>
      </c>
      <c r="G26" s="165">
        <v>196</v>
      </c>
      <c r="H26" s="166">
        <v>2678</v>
      </c>
      <c r="I26" s="165">
        <v>198</v>
      </c>
      <c r="J26" s="166">
        <v>1392</v>
      </c>
      <c r="K26" s="165">
        <v>122</v>
      </c>
      <c r="L26" s="167">
        <v>15993</v>
      </c>
      <c r="M26" s="167">
        <v>781</v>
      </c>
    </row>
    <row r="27" spans="1:13" s="1" customFormat="1" ht="32.25" customHeight="1">
      <c r="A27" s="367"/>
      <c r="B27" s="367"/>
      <c r="C27" s="155" t="s">
        <v>273</v>
      </c>
      <c r="D27" s="164">
        <v>640</v>
      </c>
      <c r="E27" s="165">
        <v>53</v>
      </c>
      <c r="F27" s="166">
        <v>249</v>
      </c>
      <c r="G27" s="165">
        <v>13</v>
      </c>
      <c r="H27" s="166">
        <v>143</v>
      </c>
      <c r="I27" s="165">
        <v>20</v>
      </c>
      <c r="J27" s="166">
        <v>87</v>
      </c>
      <c r="K27" s="165">
        <v>7</v>
      </c>
      <c r="L27" s="167">
        <v>1119</v>
      </c>
      <c r="M27" s="167">
        <v>93</v>
      </c>
    </row>
    <row r="28" spans="1:13" s="1" customFormat="1" ht="18" customHeight="1">
      <c r="A28" s="367"/>
      <c r="B28" s="367"/>
      <c r="C28" s="155" t="s">
        <v>274</v>
      </c>
      <c r="D28" s="164">
        <v>7592</v>
      </c>
      <c r="E28" s="165">
        <v>256</v>
      </c>
      <c r="F28" s="166">
        <v>3234</v>
      </c>
      <c r="G28" s="165">
        <v>257</v>
      </c>
      <c r="H28" s="166">
        <v>3024</v>
      </c>
      <c r="I28" s="165">
        <v>102</v>
      </c>
      <c r="J28" s="166">
        <v>1409</v>
      </c>
      <c r="K28" s="165">
        <v>116</v>
      </c>
      <c r="L28" s="167">
        <v>15259</v>
      </c>
      <c r="M28" s="167">
        <v>731</v>
      </c>
    </row>
    <row r="29" spans="1:13" s="1" customFormat="1" ht="12">
      <c r="A29" s="367"/>
      <c r="B29" s="369"/>
      <c r="C29" s="157" t="s">
        <v>28</v>
      </c>
      <c r="D29" s="168">
        <f>SUM(D25:D28)</f>
        <v>17277</v>
      </c>
      <c r="E29" s="168">
        <f aca="true" t="shared" si="1" ref="E29:M29">SUM(E25:E28)</f>
        <v>607</v>
      </c>
      <c r="F29" s="168">
        <f t="shared" si="1"/>
        <v>6714</v>
      </c>
      <c r="G29" s="168">
        <f t="shared" si="1"/>
        <v>477</v>
      </c>
      <c r="H29" s="168">
        <f t="shared" si="1"/>
        <v>5902</v>
      </c>
      <c r="I29" s="168">
        <f t="shared" si="1"/>
        <v>330</v>
      </c>
      <c r="J29" s="168">
        <f t="shared" si="1"/>
        <v>2941</v>
      </c>
      <c r="K29" s="168">
        <f t="shared" si="1"/>
        <v>245</v>
      </c>
      <c r="L29" s="168">
        <f t="shared" si="1"/>
        <v>32834</v>
      </c>
      <c r="M29" s="168">
        <f t="shared" si="1"/>
        <v>1659</v>
      </c>
    </row>
    <row r="30" spans="1:13" s="1" customFormat="1" ht="32.25" customHeight="1">
      <c r="A30" s="367"/>
      <c r="B30" s="365" t="s">
        <v>275</v>
      </c>
      <c r="C30" s="155" t="s">
        <v>276</v>
      </c>
      <c r="D30" s="164">
        <v>2046</v>
      </c>
      <c r="E30" s="165">
        <v>100</v>
      </c>
      <c r="F30" s="166">
        <v>230</v>
      </c>
      <c r="G30" s="165">
        <v>15</v>
      </c>
      <c r="H30" s="166">
        <v>159</v>
      </c>
      <c r="I30" s="165">
        <v>42</v>
      </c>
      <c r="J30" s="166">
        <v>116</v>
      </c>
      <c r="K30" s="165">
        <v>49</v>
      </c>
      <c r="L30" s="167">
        <v>2551</v>
      </c>
      <c r="M30" s="167">
        <v>206</v>
      </c>
    </row>
    <row r="31" spans="1:13" s="1" customFormat="1" ht="18" customHeight="1">
      <c r="A31" s="367"/>
      <c r="B31" s="367"/>
      <c r="C31" s="155" t="s">
        <v>277</v>
      </c>
      <c r="D31" s="164">
        <v>3195</v>
      </c>
      <c r="E31" s="165">
        <v>133</v>
      </c>
      <c r="F31" s="166">
        <v>1708</v>
      </c>
      <c r="G31" s="165">
        <v>66</v>
      </c>
      <c r="H31" s="166">
        <v>1173</v>
      </c>
      <c r="I31" s="165">
        <v>49</v>
      </c>
      <c r="J31" s="166">
        <v>686</v>
      </c>
      <c r="K31" s="165">
        <v>11</v>
      </c>
      <c r="L31" s="167">
        <v>6762</v>
      </c>
      <c r="M31" s="167">
        <v>259</v>
      </c>
    </row>
    <row r="32" spans="1:13" s="1" customFormat="1" ht="18" customHeight="1">
      <c r="A32" s="367"/>
      <c r="B32" s="369"/>
      <c r="C32" s="157" t="s">
        <v>28</v>
      </c>
      <c r="D32" s="168">
        <f>SUM(D30:D31)</f>
        <v>5241</v>
      </c>
      <c r="E32" s="168">
        <f aca="true" t="shared" si="2" ref="E32:M32">SUM(E30:E31)</f>
        <v>233</v>
      </c>
      <c r="F32" s="168">
        <f t="shared" si="2"/>
        <v>1938</v>
      </c>
      <c r="G32" s="168">
        <f t="shared" si="2"/>
        <v>81</v>
      </c>
      <c r="H32" s="168">
        <f t="shared" si="2"/>
        <v>1332</v>
      </c>
      <c r="I32" s="168">
        <f t="shared" si="2"/>
        <v>91</v>
      </c>
      <c r="J32" s="168">
        <f t="shared" si="2"/>
        <v>802</v>
      </c>
      <c r="K32" s="168">
        <f t="shared" si="2"/>
        <v>60</v>
      </c>
      <c r="L32" s="168">
        <f t="shared" si="2"/>
        <v>9313</v>
      </c>
      <c r="M32" s="168">
        <f t="shared" si="2"/>
        <v>465</v>
      </c>
    </row>
    <row r="33" spans="1:13" s="1" customFormat="1" ht="18" customHeight="1">
      <c r="A33" s="369"/>
      <c r="B33" s="156"/>
      <c r="C33" s="157" t="s">
        <v>28</v>
      </c>
      <c r="D33" s="163">
        <v>23523</v>
      </c>
      <c r="E33" s="161">
        <v>948</v>
      </c>
      <c r="F33" s="161">
        <v>8983</v>
      </c>
      <c r="G33" s="169">
        <v>606</v>
      </c>
      <c r="H33" s="161">
        <v>7559</v>
      </c>
      <c r="I33" s="169">
        <v>449</v>
      </c>
      <c r="J33" s="161">
        <v>3854</v>
      </c>
      <c r="K33" s="169">
        <v>312</v>
      </c>
      <c r="L33" s="161">
        <v>43919</v>
      </c>
      <c r="M33" s="161">
        <v>2315</v>
      </c>
    </row>
    <row r="34" spans="1:13" s="1" customFormat="1" ht="26.25" customHeight="1">
      <c r="A34" s="365" t="s">
        <v>278</v>
      </c>
      <c r="B34" s="366"/>
      <c r="C34" s="155" t="s">
        <v>279</v>
      </c>
      <c r="D34" s="158">
        <v>413</v>
      </c>
      <c r="E34" s="159">
        <v>0</v>
      </c>
      <c r="F34" s="160">
        <v>72</v>
      </c>
      <c r="G34" s="159">
        <v>0</v>
      </c>
      <c r="H34" s="160">
        <v>332</v>
      </c>
      <c r="I34" s="159">
        <v>0</v>
      </c>
      <c r="J34" s="160">
        <v>134</v>
      </c>
      <c r="K34" s="159">
        <v>0</v>
      </c>
      <c r="L34" s="161">
        <v>951</v>
      </c>
      <c r="M34" s="161">
        <v>0</v>
      </c>
    </row>
    <row r="35" spans="1:13" s="1" customFormat="1" ht="26.25" customHeight="1">
      <c r="A35" s="367"/>
      <c r="B35" s="368"/>
      <c r="C35" s="155" t="s">
        <v>280</v>
      </c>
      <c r="D35" s="158">
        <v>7</v>
      </c>
      <c r="E35" s="159">
        <v>1</v>
      </c>
      <c r="F35" s="160">
        <v>1</v>
      </c>
      <c r="G35" s="159">
        <v>0</v>
      </c>
      <c r="H35" s="160">
        <v>14</v>
      </c>
      <c r="I35" s="159">
        <v>0</v>
      </c>
      <c r="J35" s="160">
        <v>5</v>
      </c>
      <c r="K35" s="159">
        <v>0</v>
      </c>
      <c r="L35" s="161">
        <v>27</v>
      </c>
      <c r="M35" s="161">
        <v>1</v>
      </c>
    </row>
    <row r="36" spans="1:13" s="1" customFormat="1" ht="26.25" customHeight="1">
      <c r="A36" s="367"/>
      <c r="B36" s="368"/>
      <c r="C36" s="155" t="s">
        <v>281</v>
      </c>
      <c r="D36" s="158">
        <v>100</v>
      </c>
      <c r="E36" s="159">
        <v>0</v>
      </c>
      <c r="F36" s="160">
        <v>23</v>
      </c>
      <c r="G36" s="159">
        <v>0</v>
      </c>
      <c r="H36" s="160">
        <v>14</v>
      </c>
      <c r="I36" s="159">
        <v>0</v>
      </c>
      <c r="J36" s="160">
        <v>9</v>
      </c>
      <c r="K36" s="159">
        <v>0</v>
      </c>
      <c r="L36" s="161">
        <v>146</v>
      </c>
      <c r="M36" s="161">
        <v>0</v>
      </c>
    </row>
    <row r="37" spans="1:13" s="1" customFormat="1" ht="26.25" customHeight="1">
      <c r="A37" s="367"/>
      <c r="B37" s="368"/>
      <c r="C37" s="155" t="s">
        <v>282</v>
      </c>
      <c r="D37" s="158">
        <v>134</v>
      </c>
      <c r="E37" s="159">
        <v>0</v>
      </c>
      <c r="F37" s="160">
        <v>36</v>
      </c>
      <c r="G37" s="159">
        <v>0</v>
      </c>
      <c r="H37" s="160">
        <v>25</v>
      </c>
      <c r="I37" s="159">
        <v>0</v>
      </c>
      <c r="J37" s="160">
        <v>41</v>
      </c>
      <c r="K37" s="159">
        <v>0</v>
      </c>
      <c r="L37" s="161">
        <v>236</v>
      </c>
      <c r="M37" s="161">
        <v>0</v>
      </c>
    </row>
    <row r="38" spans="1:13" s="1" customFormat="1" ht="18.75" customHeight="1">
      <c r="A38" s="367"/>
      <c r="B38" s="368"/>
      <c r="C38" s="155" t="s">
        <v>283</v>
      </c>
      <c r="D38" s="158">
        <v>16</v>
      </c>
      <c r="E38" s="159">
        <v>0</v>
      </c>
      <c r="F38" s="160">
        <v>47</v>
      </c>
      <c r="G38" s="159">
        <v>0</v>
      </c>
      <c r="H38" s="160">
        <v>11</v>
      </c>
      <c r="I38" s="159">
        <v>0</v>
      </c>
      <c r="J38" s="160">
        <v>7</v>
      </c>
      <c r="K38" s="159">
        <v>0</v>
      </c>
      <c r="L38" s="161">
        <v>81</v>
      </c>
      <c r="M38" s="161">
        <v>0</v>
      </c>
    </row>
    <row r="39" spans="1:13" s="1" customFormat="1" ht="18.75" customHeight="1">
      <c r="A39" s="367"/>
      <c r="B39" s="368"/>
      <c r="C39" s="155" t="s">
        <v>284</v>
      </c>
      <c r="D39" s="158"/>
      <c r="E39" s="159"/>
      <c r="F39" s="160">
        <v>1</v>
      </c>
      <c r="G39" s="159">
        <v>0</v>
      </c>
      <c r="H39" s="160">
        <v>1</v>
      </c>
      <c r="I39" s="159">
        <v>0</v>
      </c>
      <c r="J39" s="160">
        <v>1</v>
      </c>
      <c r="K39" s="159">
        <v>0</v>
      </c>
      <c r="L39" s="161">
        <v>3</v>
      </c>
      <c r="M39" s="161">
        <v>0</v>
      </c>
    </row>
    <row r="40" spans="1:13" s="1" customFormat="1" ht="18.75" customHeight="1">
      <c r="A40" s="367"/>
      <c r="B40" s="368"/>
      <c r="C40" s="155" t="s">
        <v>285</v>
      </c>
      <c r="D40" s="158">
        <v>369</v>
      </c>
      <c r="E40" s="159">
        <v>3</v>
      </c>
      <c r="F40" s="160">
        <v>51</v>
      </c>
      <c r="G40" s="159">
        <v>0</v>
      </c>
      <c r="H40" s="160">
        <v>268</v>
      </c>
      <c r="I40" s="159">
        <v>3</v>
      </c>
      <c r="J40" s="160">
        <v>35</v>
      </c>
      <c r="K40" s="159">
        <v>2</v>
      </c>
      <c r="L40" s="161">
        <v>723</v>
      </c>
      <c r="M40" s="161">
        <v>8</v>
      </c>
    </row>
    <row r="41" spans="1:13" s="1" customFormat="1" ht="36.75" customHeight="1">
      <c r="A41" s="367"/>
      <c r="B41" s="368"/>
      <c r="C41" s="155" t="s">
        <v>286</v>
      </c>
      <c r="D41" s="158">
        <v>235</v>
      </c>
      <c r="E41" s="159">
        <v>95</v>
      </c>
      <c r="F41" s="160">
        <v>21</v>
      </c>
      <c r="G41" s="159">
        <v>10</v>
      </c>
      <c r="H41" s="160">
        <v>62</v>
      </c>
      <c r="I41" s="159">
        <v>18</v>
      </c>
      <c r="J41" s="160">
        <v>57</v>
      </c>
      <c r="K41" s="159">
        <v>12</v>
      </c>
      <c r="L41" s="161">
        <v>375</v>
      </c>
      <c r="M41" s="161">
        <v>135</v>
      </c>
    </row>
    <row r="42" spans="1:13" s="1" customFormat="1" ht="18" customHeight="1">
      <c r="A42" s="369"/>
      <c r="B42" s="370"/>
      <c r="C42" s="162" t="s">
        <v>28</v>
      </c>
      <c r="D42" s="163">
        <v>1274</v>
      </c>
      <c r="E42" s="161">
        <v>99</v>
      </c>
      <c r="F42" s="161">
        <v>252</v>
      </c>
      <c r="G42" s="161">
        <v>10</v>
      </c>
      <c r="H42" s="161">
        <v>727</v>
      </c>
      <c r="I42" s="161">
        <v>21</v>
      </c>
      <c r="J42" s="161">
        <v>289</v>
      </c>
      <c r="K42" s="161">
        <v>14</v>
      </c>
      <c r="L42" s="161">
        <v>2542</v>
      </c>
      <c r="M42" s="161">
        <v>144</v>
      </c>
    </row>
    <row r="43" ht="12.75">
      <c r="A43" s="105" t="s">
        <v>287</v>
      </c>
    </row>
    <row r="44" spans="1:12" ht="12.75">
      <c r="A44" s="171" t="s">
        <v>288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</sheetData>
  <sheetProtection/>
  <mergeCells count="15">
    <mergeCell ref="A1:M1"/>
    <mergeCell ref="A2:M2"/>
    <mergeCell ref="D4:E4"/>
    <mergeCell ref="F4:G4"/>
    <mergeCell ref="H4:I4"/>
    <mergeCell ref="J4:K4"/>
    <mergeCell ref="L4:L5"/>
    <mergeCell ref="M4:M5"/>
    <mergeCell ref="A34:B42"/>
    <mergeCell ref="A6:B9"/>
    <mergeCell ref="A10:B17"/>
    <mergeCell ref="A19:A33"/>
    <mergeCell ref="B19:B24"/>
    <mergeCell ref="B25:B29"/>
    <mergeCell ref="B30:B32"/>
  </mergeCells>
  <printOptions/>
  <pageMargins left="0.5118110236220472" right="0.3937007874015748" top="0.7874015748031497" bottom="0" header="0.31496062992125984" footer="0.31496062992125984"/>
  <pageSetup fitToHeight="0" fitToWidth="1" horizontalDpi="600" verticalDpi="600" orientation="portrait" paperSize="8" scale="89"/>
  <headerFooter alignWithMargins="0">
    <oddFooter>&amp;RFonte: Tab.1A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T67"/>
  <sheetViews>
    <sheetView zoomScalePageLayoutView="0" workbookViewId="0" topLeftCell="E1">
      <selection activeCell="A1" sqref="A1:IV16384"/>
    </sheetView>
  </sheetViews>
  <sheetFormatPr defaultColWidth="8.8515625" defaultRowHeight="12.75"/>
  <cols>
    <col min="1" max="1" width="0.71875" style="0" customWidth="1"/>
    <col min="2" max="2" width="0.2890625" style="0" customWidth="1"/>
    <col min="3" max="3" width="23.8515625" style="0" customWidth="1"/>
    <col min="4" max="4" width="6.421875" style="0" customWidth="1"/>
    <col min="5" max="5" width="18.421875" style="0" customWidth="1"/>
    <col min="6" max="20" width="11.140625" style="0" customWidth="1"/>
  </cols>
  <sheetData>
    <row r="1" spans="3:17" s="182" customFormat="1" ht="16.5" customHeight="1">
      <c r="C1" s="374" t="s">
        <v>304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="182" customFormat="1" ht="18" customHeight="1" thickBot="1">
      <c r="C2" s="188" t="s">
        <v>105</v>
      </c>
    </row>
    <row r="3" spans="5:20" s="182" customFormat="1" ht="14.25" customHeight="1">
      <c r="E3" s="375" t="s">
        <v>106</v>
      </c>
      <c r="F3" s="377" t="s">
        <v>107</v>
      </c>
      <c r="G3" s="378"/>
      <c r="H3" s="379"/>
      <c r="I3" s="377" t="s">
        <v>108</v>
      </c>
      <c r="J3" s="378"/>
      <c r="K3" s="379"/>
      <c r="L3" s="377" t="s">
        <v>109</v>
      </c>
      <c r="M3" s="378"/>
      <c r="N3" s="379"/>
      <c r="O3" s="377" t="s">
        <v>0</v>
      </c>
      <c r="P3" s="378"/>
      <c r="Q3" s="379"/>
      <c r="R3" s="377" t="s">
        <v>305</v>
      </c>
      <c r="S3" s="378"/>
      <c r="T3" s="379"/>
    </row>
    <row r="4" spans="2:20" s="182" customFormat="1" ht="33.75" customHeight="1" thickBot="1">
      <c r="B4" s="189" t="s">
        <v>89</v>
      </c>
      <c r="C4" s="330" t="s">
        <v>110</v>
      </c>
      <c r="D4" s="190" t="s">
        <v>111</v>
      </c>
      <c r="E4" s="376"/>
      <c r="F4" s="80" t="s">
        <v>26</v>
      </c>
      <c r="G4" s="81" t="s">
        <v>27</v>
      </c>
      <c r="H4" s="82" t="s">
        <v>28</v>
      </c>
      <c r="I4" s="80" t="s">
        <v>26</v>
      </c>
      <c r="J4" s="81" t="s">
        <v>27</v>
      </c>
      <c r="K4" s="82" t="s">
        <v>28</v>
      </c>
      <c r="L4" s="80" t="s">
        <v>26</v>
      </c>
      <c r="M4" s="81" t="s">
        <v>27</v>
      </c>
      <c r="N4" s="82" t="s">
        <v>28</v>
      </c>
      <c r="O4" s="80" t="s">
        <v>26</v>
      </c>
      <c r="P4" s="81" t="s">
        <v>27</v>
      </c>
      <c r="Q4" s="82" t="s">
        <v>28</v>
      </c>
      <c r="R4" s="80" t="s">
        <v>26</v>
      </c>
      <c r="S4" s="81" t="s">
        <v>27</v>
      </c>
      <c r="T4" s="82" t="s">
        <v>28</v>
      </c>
    </row>
    <row r="5" spans="2:20" s="182" customFormat="1" ht="17.25" customHeight="1">
      <c r="B5" s="150">
        <v>2</v>
      </c>
      <c r="C5" s="382"/>
      <c r="D5" s="191" t="s">
        <v>112</v>
      </c>
      <c r="E5" s="191" t="s">
        <v>113</v>
      </c>
      <c r="F5" s="242">
        <v>451</v>
      </c>
      <c r="G5" s="242">
        <v>699</v>
      </c>
      <c r="H5" s="242">
        <v>1150</v>
      </c>
      <c r="I5" s="242">
        <v>0</v>
      </c>
      <c r="J5" s="242">
        <v>0</v>
      </c>
      <c r="K5" s="242">
        <v>0</v>
      </c>
      <c r="L5" s="242">
        <v>114</v>
      </c>
      <c r="M5" s="242">
        <v>76</v>
      </c>
      <c r="N5" s="242">
        <v>190</v>
      </c>
      <c r="O5" s="242">
        <v>565</v>
      </c>
      <c r="P5" s="242">
        <v>775</v>
      </c>
      <c r="Q5" s="242">
        <v>1340</v>
      </c>
      <c r="R5" s="242">
        <v>16</v>
      </c>
      <c r="S5" s="242">
        <v>18</v>
      </c>
      <c r="T5" s="242">
        <v>34</v>
      </c>
    </row>
    <row r="6" spans="2:20" s="182" customFormat="1" ht="17.25" customHeight="1">
      <c r="B6" s="150">
        <v>3</v>
      </c>
      <c r="C6" s="382"/>
      <c r="D6" s="191" t="s">
        <v>114</v>
      </c>
      <c r="E6" s="191" t="s">
        <v>306</v>
      </c>
      <c r="F6" s="242">
        <v>5132</v>
      </c>
      <c r="G6" s="242">
        <v>6354</v>
      </c>
      <c r="H6" s="242">
        <v>11486</v>
      </c>
      <c r="I6" s="242">
        <v>2</v>
      </c>
      <c r="J6" s="242">
        <v>24</v>
      </c>
      <c r="K6" s="242">
        <v>26</v>
      </c>
      <c r="L6" s="242">
        <v>107</v>
      </c>
      <c r="M6" s="242">
        <v>50</v>
      </c>
      <c r="N6" s="242">
        <v>157</v>
      </c>
      <c r="O6" s="242">
        <v>5241</v>
      </c>
      <c r="P6" s="242">
        <v>6428</v>
      </c>
      <c r="Q6" s="242">
        <v>11669</v>
      </c>
      <c r="R6" s="242">
        <v>41</v>
      </c>
      <c r="S6" s="242">
        <v>44</v>
      </c>
      <c r="T6" s="242">
        <v>85</v>
      </c>
    </row>
    <row r="7" spans="2:20" s="182" customFormat="1" ht="17.25" customHeight="1">
      <c r="B7" s="150">
        <v>4</v>
      </c>
      <c r="C7" s="382"/>
      <c r="D7" s="191" t="s">
        <v>115</v>
      </c>
      <c r="E7" s="191" t="s">
        <v>116</v>
      </c>
      <c r="F7" s="242">
        <v>28</v>
      </c>
      <c r="G7" s="242">
        <v>9</v>
      </c>
      <c r="H7" s="242">
        <v>37</v>
      </c>
      <c r="I7" s="242">
        <v>0</v>
      </c>
      <c r="J7" s="242">
        <v>0</v>
      </c>
      <c r="K7" s="242">
        <v>0</v>
      </c>
      <c r="L7" s="242">
        <v>17</v>
      </c>
      <c r="M7" s="242">
        <v>7</v>
      </c>
      <c r="N7" s="242">
        <v>24</v>
      </c>
      <c r="O7" s="242">
        <v>45</v>
      </c>
      <c r="P7" s="242">
        <v>16</v>
      </c>
      <c r="Q7" s="242">
        <v>61</v>
      </c>
      <c r="R7" s="242">
        <v>30</v>
      </c>
      <c r="S7" s="242">
        <v>25</v>
      </c>
      <c r="T7" s="242">
        <v>55</v>
      </c>
    </row>
    <row r="8" spans="2:20" s="182" customFormat="1" ht="17.25" customHeight="1">
      <c r="B8" s="150">
        <v>5</v>
      </c>
      <c r="C8" s="382"/>
      <c r="D8" s="191" t="s">
        <v>307</v>
      </c>
      <c r="E8" s="191" t="s">
        <v>308</v>
      </c>
      <c r="F8" s="242">
        <v>164</v>
      </c>
      <c r="G8" s="242">
        <v>183</v>
      </c>
      <c r="H8" s="242">
        <v>347</v>
      </c>
      <c r="I8" s="242">
        <v>0</v>
      </c>
      <c r="J8" s="242">
        <v>0</v>
      </c>
      <c r="K8" s="242">
        <v>0</v>
      </c>
      <c r="L8" s="242">
        <v>29</v>
      </c>
      <c r="M8" s="242">
        <v>8</v>
      </c>
      <c r="N8" s="242">
        <v>37</v>
      </c>
      <c r="O8" s="242">
        <v>193</v>
      </c>
      <c r="P8" s="242">
        <v>191</v>
      </c>
      <c r="Q8" s="242">
        <v>384</v>
      </c>
      <c r="R8" s="242">
        <v>10</v>
      </c>
      <c r="S8" s="242">
        <v>5</v>
      </c>
      <c r="T8" s="242">
        <v>15</v>
      </c>
    </row>
    <row r="9" spans="2:20" s="182" customFormat="1" ht="17.25" customHeight="1">
      <c r="B9" s="150">
        <v>18</v>
      </c>
      <c r="C9" s="382"/>
      <c r="D9" s="191" t="s">
        <v>119</v>
      </c>
      <c r="E9" s="191" t="s">
        <v>120</v>
      </c>
      <c r="F9" s="242">
        <v>34</v>
      </c>
      <c r="G9" s="242">
        <v>67</v>
      </c>
      <c r="H9" s="242">
        <v>101</v>
      </c>
      <c r="I9" s="242">
        <v>0</v>
      </c>
      <c r="J9" s="242">
        <v>0</v>
      </c>
      <c r="K9" s="242">
        <v>0</v>
      </c>
      <c r="L9" s="242">
        <v>17</v>
      </c>
      <c r="M9" s="242">
        <v>10</v>
      </c>
      <c r="N9" s="242">
        <v>27</v>
      </c>
      <c r="O9" s="242">
        <v>51</v>
      </c>
      <c r="P9" s="242">
        <v>77</v>
      </c>
      <c r="Q9" s="242">
        <v>128</v>
      </c>
      <c r="R9" s="242">
        <v>4</v>
      </c>
      <c r="S9" s="242">
        <v>16</v>
      </c>
      <c r="T9" s="242">
        <v>20</v>
      </c>
    </row>
    <row r="10" spans="2:20" s="182" customFormat="1" ht="17.25" customHeight="1">
      <c r="B10" s="150">
        <v>20</v>
      </c>
      <c r="C10" s="382"/>
      <c r="D10" s="191" t="s">
        <v>121</v>
      </c>
      <c r="E10" s="191" t="s">
        <v>122</v>
      </c>
      <c r="F10" s="242">
        <v>1496</v>
      </c>
      <c r="G10" s="242">
        <v>1628</v>
      </c>
      <c r="H10" s="242">
        <v>3124</v>
      </c>
      <c r="I10" s="242">
        <v>4</v>
      </c>
      <c r="J10" s="242">
        <v>4</v>
      </c>
      <c r="K10" s="242">
        <v>8</v>
      </c>
      <c r="L10" s="242">
        <v>40</v>
      </c>
      <c r="M10" s="242">
        <v>18</v>
      </c>
      <c r="N10" s="242">
        <v>58</v>
      </c>
      <c r="O10" s="242">
        <v>1540</v>
      </c>
      <c r="P10" s="242">
        <v>1650</v>
      </c>
      <c r="Q10" s="242">
        <v>3190</v>
      </c>
      <c r="R10" s="242">
        <v>93</v>
      </c>
      <c r="S10" s="242">
        <v>83</v>
      </c>
      <c r="T10" s="242">
        <v>176</v>
      </c>
    </row>
    <row r="11" spans="2:20" s="182" customFormat="1" ht="17.25" customHeight="1">
      <c r="B11" s="150">
        <v>23</v>
      </c>
      <c r="C11" s="382"/>
      <c r="D11" s="191" t="s">
        <v>123</v>
      </c>
      <c r="E11" s="191" t="s">
        <v>124</v>
      </c>
      <c r="F11" s="242">
        <v>531</v>
      </c>
      <c r="G11" s="242">
        <v>473</v>
      </c>
      <c r="H11" s="242">
        <v>1004</v>
      </c>
      <c r="I11" s="242">
        <v>1</v>
      </c>
      <c r="J11" s="242">
        <v>2</v>
      </c>
      <c r="K11" s="242">
        <v>3</v>
      </c>
      <c r="L11" s="242">
        <v>37</v>
      </c>
      <c r="M11" s="242">
        <v>18</v>
      </c>
      <c r="N11" s="242">
        <v>55</v>
      </c>
      <c r="O11" s="242">
        <v>569</v>
      </c>
      <c r="P11" s="242">
        <v>493</v>
      </c>
      <c r="Q11" s="242">
        <v>1062</v>
      </c>
      <c r="R11" s="242">
        <v>51</v>
      </c>
      <c r="S11" s="242">
        <v>49</v>
      </c>
      <c r="T11" s="242">
        <v>100</v>
      </c>
    </row>
    <row r="12" spans="2:20" s="182" customFormat="1" ht="17.25" customHeight="1">
      <c r="B12" s="150">
        <v>26</v>
      </c>
      <c r="C12" s="382"/>
      <c r="D12" s="191" t="s">
        <v>125</v>
      </c>
      <c r="E12" s="191" t="s">
        <v>126</v>
      </c>
      <c r="F12" s="242">
        <v>593</v>
      </c>
      <c r="G12" s="242">
        <v>938</v>
      </c>
      <c r="H12" s="242">
        <v>1531</v>
      </c>
      <c r="I12" s="242">
        <v>0</v>
      </c>
      <c r="J12" s="242">
        <v>0</v>
      </c>
      <c r="K12" s="242">
        <v>0</v>
      </c>
      <c r="L12" s="242">
        <v>25</v>
      </c>
      <c r="M12" s="242">
        <v>14</v>
      </c>
      <c r="N12" s="242">
        <v>39</v>
      </c>
      <c r="O12" s="242">
        <v>618</v>
      </c>
      <c r="P12" s="242">
        <v>952</v>
      </c>
      <c r="Q12" s="242">
        <v>1570</v>
      </c>
      <c r="R12" s="242">
        <v>112</v>
      </c>
      <c r="S12" s="242">
        <v>109</v>
      </c>
      <c r="T12" s="242">
        <v>221</v>
      </c>
    </row>
    <row r="13" spans="2:20" s="182" customFormat="1" ht="17.25" customHeight="1">
      <c r="B13" s="150">
        <v>29</v>
      </c>
      <c r="C13" s="382"/>
      <c r="D13" s="191" t="s">
        <v>127</v>
      </c>
      <c r="E13" s="191" t="s">
        <v>128</v>
      </c>
      <c r="F13" s="242">
        <v>448</v>
      </c>
      <c r="G13" s="242">
        <v>338</v>
      </c>
      <c r="H13" s="242">
        <v>786</v>
      </c>
      <c r="I13" s="242">
        <v>1</v>
      </c>
      <c r="J13" s="242">
        <v>0</v>
      </c>
      <c r="K13" s="242">
        <v>1</v>
      </c>
      <c r="L13" s="242">
        <v>53</v>
      </c>
      <c r="M13" s="242">
        <v>24</v>
      </c>
      <c r="N13" s="242">
        <v>77</v>
      </c>
      <c r="O13" s="242">
        <v>502</v>
      </c>
      <c r="P13" s="242">
        <v>362</v>
      </c>
      <c r="Q13" s="242">
        <v>864</v>
      </c>
      <c r="R13" s="242">
        <v>72</v>
      </c>
      <c r="S13" s="242">
        <v>85</v>
      </c>
      <c r="T13" s="242">
        <v>157</v>
      </c>
    </row>
    <row r="14" spans="2:20" s="182" customFormat="1" ht="17.25" customHeight="1">
      <c r="B14" s="150">
        <v>31</v>
      </c>
      <c r="C14" s="382"/>
      <c r="D14" s="191" t="s">
        <v>129</v>
      </c>
      <c r="E14" s="191" t="s">
        <v>130</v>
      </c>
      <c r="F14" s="242">
        <v>273</v>
      </c>
      <c r="G14" s="242">
        <v>247</v>
      </c>
      <c r="H14" s="242">
        <v>520</v>
      </c>
      <c r="I14" s="242">
        <v>1</v>
      </c>
      <c r="J14" s="242">
        <v>1</v>
      </c>
      <c r="K14" s="242">
        <v>2</v>
      </c>
      <c r="L14" s="242">
        <v>22</v>
      </c>
      <c r="M14" s="242">
        <v>10</v>
      </c>
      <c r="N14" s="242">
        <v>32</v>
      </c>
      <c r="O14" s="242">
        <v>296</v>
      </c>
      <c r="P14" s="242">
        <v>258</v>
      </c>
      <c r="Q14" s="242">
        <v>554</v>
      </c>
      <c r="R14" s="242">
        <v>4</v>
      </c>
      <c r="S14" s="242">
        <v>4</v>
      </c>
      <c r="T14" s="242">
        <v>8</v>
      </c>
    </row>
    <row r="15" spans="2:20" s="182" customFormat="1" ht="17.25" customHeight="1">
      <c r="B15" s="150">
        <v>32</v>
      </c>
      <c r="C15" s="382"/>
      <c r="D15" s="191" t="s">
        <v>131</v>
      </c>
      <c r="E15" s="191" t="s">
        <v>132</v>
      </c>
      <c r="F15" s="242">
        <v>99</v>
      </c>
      <c r="G15" s="242">
        <v>110</v>
      </c>
      <c r="H15" s="242">
        <v>209</v>
      </c>
      <c r="I15" s="242">
        <v>0</v>
      </c>
      <c r="J15" s="242">
        <v>0</v>
      </c>
      <c r="K15" s="242">
        <v>0</v>
      </c>
      <c r="L15" s="242">
        <v>32</v>
      </c>
      <c r="M15" s="242">
        <v>24</v>
      </c>
      <c r="N15" s="242">
        <v>56</v>
      </c>
      <c r="O15" s="242">
        <v>131</v>
      </c>
      <c r="P15" s="242">
        <v>134</v>
      </c>
      <c r="Q15" s="242">
        <v>265</v>
      </c>
      <c r="R15" s="242">
        <v>10</v>
      </c>
      <c r="S15" s="242">
        <v>8</v>
      </c>
      <c r="T15" s="242">
        <v>18</v>
      </c>
    </row>
    <row r="16" spans="2:20" s="182" customFormat="1" ht="17.25" customHeight="1">
      <c r="B16" s="150">
        <v>34</v>
      </c>
      <c r="C16" s="382"/>
      <c r="D16" s="191" t="s">
        <v>309</v>
      </c>
      <c r="E16" s="191" t="s">
        <v>310</v>
      </c>
      <c r="F16" s="242">
        <v>561</v>
      </c>
      <c r="G16" s="242">
        <v>704</v>
      </c>
      <c r="H16" s="242">
        <v>1265</v>
      </c>
      <c r="I16" s="242">
        <v>0</v>
      </c>
      <c r="J16" s="242">
        <v>0</v>
      </c>
      <c r="K16" s="242">
        <v>0</v>
      </c>
      <c r="L16" s="242">
        <v>55</v>
      </c>
      <c r="M16" s="242">
        <v>35</v>
      </c>
      <c r="N16" s="242">
        <v>90</v>
      </c>
      <c r="O16" s="242">
        <v>616</v>
      </c>
      <c r="P16" s="242">
        <v>739</v>
      </c>
      <c r="Q16" s="242">
        <v>1355</v>
      </c>
      <c r="R16" s="242">
        <v>74</v>
      </c>
      <c r="S16" s="242">
        <v>69</v>
      </c>
      <c r="T16" s="242">
        <v>143</v>
      </c>
    </row>
    <row r="17" spans="2:20" s="182" customFormat="1" ht="17.25" customHeight="1">
      <c r="B17" s="150">
        <v>44</v>
      </c>
      <c r="C17" s="382"/>
      <c r="D17" s="191" t="s">
        <v>134</v>
      </c>
      <c r="E17" s="191" t="s">
        <v>135</v>
      </c>
      <c r="F17" s="242">
        <v>3152</v>
      </c>
      <c r="G17" s="242">
        <v>3134</v>
      </c>
      <c r="H17" s="242">
        <v>6286</v>
      </c>
      <c r="I17" s="242">
        <v>2</v>
      </c>
      <c r="J17" s="242">
        <v>1</v>
      </c>
      <c r="K17" s="242">
        <v>3</v>
      </c>
      <c r="L17" s="242">
        <v>138</v>
      </c>
      <c r="M17" s="242">
        <v>40</v>
      </c>
      <c r="N17" s="242">
        <v>178</v>
      </c>
      <c r="O17" s="242">
        <v>3292</v>
      </c>
      <c r="P17" s="242">
        <v>3175</v>
      </c>
      <c r="Q17" s="242">
        <v>6467</v>
      </c>
      <c r="R17" s="242">
        <v>111</v>
      </c>
      <c r="S17" s="242">
        <v>117</v>
      </c>
      <c r="T17" s="242">
        <v>228</v>
      </c>
    </row>
    <row r="18" spans="2:20" s="182" customFormat="1" ht="17.25" customHeight="1">
      <c r="B18" s="150">
        <v>48</v>
      </c>
      <c r="C18" s="382"/>
      <c r="D18" s="191" t="s">
        <v>136</v>
      </c>
      <c r="E18" s="191" t="s">
        <v>137</v>
      </c>
      <c r="F18" s="242">
        <v>316</v>
      </c>
      <c r="G18" s="242">
        <v>415</v>
      </c>
      <c r="H18" s="242">
        <v>731</v>
      </c>
      <c r="I18" s="242">
        <v>0</v>
      </c>
      <c r="J18" s="242">
        <v>0</v>
      </c>
      <c r="K18" s="242">
        <v>0</v>
      </c>
      <c r="L18" s="242">
        <v>30</v>
      </c>
      <c r="M18" s="242">
        <v>16</v>
      </c>
      <c r="N18" s="242">
        <v>46</v>
      </c>
      <c r="O18" s="242">
        <v>346</v>
      </c>
      <c r="P18" s="242">
        <v>431</v>
      </c>
      <c r="Q18" s="242">
        <v>777</v>
      </c>
      <c r="R18" s="242">
        <v>15</v>
      </c>
      <c r="S18" s="242">
        <v>18</v>
      </c>
      <c r="T18" s="242">
        <v>33</v>
      </c>
    </row>
    <row r="19" spans="2:20" s="182" customFormat="1" ht="17.25" customHeight="1">
      <c r="B19" s="150">
        <v>49</v>
      </c>
      <c r="C19" s="382"/>
      <c r="D19" s="191" t="s">
        <v>138</v>
      </c>
      <c r="E19" s="191" t="s">
        <v>139</v>
      </c>
      <c r="F19" s="242">
        <v>72</v>
      </c>
      <c r="G19" s="242">
        <v>91</v>
      </c>
      <c r="H19" s="242">
        <v>163</v>
      </c>
      <c r="I19" s="242">
        <v>0</v>
      </c>
      <c r="J19" s="242">
        <v>0</v>
      </c>
      <c r="K19" s="242">
        <v>0</v>
      </c>
      <c r="L19" s="242">
        <v>9</v>
      </c>
      <c r="M19" s="242">
        <v>7</v>
      </c>
      <c r="N19" s="242">
        <v>16</v>
      </c>
      <c r="O19" s="242">
        <v>81</v>
      </c>
      <c r="P19" s="242">
        <v>98</v>
      </c>
      <c r="Q19" s="242">
        <v>179</v>
      </c>
      <c r="R19" s="242">
        <v>34</v>
      </c>
      <c r="S19" s="242">
        <v>33</v>
      </c>
      <c r="T19" s="242">
        <v>67</v>
      </c>
    </row>
    <row r="20" spans="2:20" s="182" customFormat="1" ht="17.25" customHeight="1">
      <c r="B20" s="150">
        <v>51</v>
      </c>
      <c r="C20" s="331"/>
      <c r="D20" s="191" t="s">
        <v>140</v>
      </c>
      <c r="E20" s="191" t="s">
        <v>311</v>
      </c>
      <c r="F20" s="242">
        <v>131</v>
      </c>
      <c r="G20" s="242">
        <v>165</v>
      </c>
      <c r="H20" s="242">
        <v>296</v>
      </c>
      <c r="I20" s="242">
        <v>0</v>
      </c>
      <c r="J20" s="242">
        <v>0</v>
      </c>
      <c r="K20" s="242">
        <v>0</v>
      </c>
      <c r="L20" s="242">
        <v>2</v>
      </c>
      <c r="M20" s="242">
        <v>0</v>
      </c>
      <c r="N20" s="242">
        <v>2</v>
      </c>
      <c r="O20" s="242">
        <v>133</v>
      </c>
      <c r="P20" s="242">
        <v>165</v>
      </c>
      <c r="Q20" s="242">
        <v>298</v>
      </c>
      <c r="R20" s="242">
        <v>0</v>
      </c>
      <c r="S20" s="242">
        <v>0</v>
      </c>
      <c r="T20" s="242">
        <v>0</v>
      </c>
    </row>
    <row r="21" spans="2:20" s="182" customFormat="1" ht="18" customHeight="1">
      <c r="B21" s="105"/>
      <c r="C21" s="380"/>
      <c r="D21" s="381"/>
      <c r="E21" s="101" t="s">
        <v>28</v>
      </c>
      <c r="F21" s="161">
        <f aca="true" t="shared" si="0" ref="F21:T21">SUM(F5:F20)</f>
        <v>13481</v>
      </c>
      <c r="G21" s="161">
        <f t="shared" si="0"/>
        <v>15555</v>
      </c>
      <c r="H21" s="161">
        <f t="shared" si="0"/>
        <v>29036</v>
      </c>
      <c r="I21" s="161">
        <f t="shared" si="0"/>
        <v>11</v>
      </c>
      <c r="J21" s="161">
        <f t="shared" si="0"/>
        <v>32</v>
      </c>
      <c r="K21" s="161">
        <f t="shared" si="0"/>
        <v>43</v>
      </c>
      <c r="L21" s="161">
        <f t="shared" si="0"/>
        <v>727</v>
      </c>
      <c r="M21" s="161">
        <f t="shared" si="0"/>
        <v>357</v>
      </c>
      <c r="N21" s="161">
        <f t="shared" si="0"/>
        <v>1084</v>
      </c>
      <c r="O21" s="161">
        <f t="shared" si="0"/>
        <v>14219</v>
      </c>
      <c r="P21" s="161">
        <f t="shared" si="0"/>
        <v>15944</v>
      </c>
      <c r="Q21" s="161">
        <f t="shared" si="0"/>
        <v>30163</v>
      </c>
      <c r="R21" s="161">
        <f t="shared" si="0"/>
        <v>677</v>
      </c>
      <c r="S21" s="161">
        <f t="shared" si="0"/>
        <v>683</v>
      </c>
      <c r="T21" s="161">
        <f t="shared" si="0"/>
        <v>1360</v>
      </c>
    </row>
    <row r="22" spans="2:20" s="182" customFormat="1" ht="17.25" customHeight="1">
      <c r="B22" s="150">
        <v>6</v>
      </c>
      <c r="C22" s="330" t="s">
        <v>141</v>
      </c>
      <c r="D22" s="191" t="s">
        <v>142</v>
      </c>
      <c r="E22" s="191" t="s">
        <v>143</v>
      </c>
      <c r="F22" s="242">
        <v>533</v>
      </c>
      <c r="G22" s="242">
        <v>110</v>
      </c>
      <c r="H22" s="242">
        <v>643</v>
      </c>
      <c r="I22" s="242">
        <v>4</v>
      </c>
      <c r="J22" s="242">
        <v>0</v>
      </c>
      <c r="K22" s="242">
        <v>4</v>
      </c>
      <c r="L22" s="242">
        <v>74</v>
      </c>
      <c r="M22" s="242">
        <v>5</v>
      </c>
      <c r="N22" s="242">
        <v>79</v>
      </c>
      <c r="O22" s="242">
        <v>611</v>
      </c>
      <c r="P22" s="242">
        <v>115</v>
      </c>
      <c r="Q22" s="242">
        <v>726</v>
      </c>
      <c r="R22" s="242">
        <v>41</v>
      </c>
      <c r="S22" s="242">
        <v>20</v>
      </c>
      <c r="T22" s="242">
        <v>61</v>
      </c>
    </row>
    <row r="23" spans="2:20" s="182" customFormat="1" ht="17.25" customHeight="1">
      <c r="B23" s="150">
        <v>8</v>
      </c>
      <c r="C23" s="382"/>
      <c r="D23" s="191" t="s">
        <v>145</v>
      </c>
      <c r="E23" s="191" t="s">
        <v>146</v>
      </c>
      <c r="F23" s="242">
        <v>4481</v>
      </c>
      <c r="G23" s="242">
        <v>1541</v>
      </c>
      <c r="H23" s="242">
        <v>6022</v>
      </c>
      <c r="I23" s="242">
        <v>4</v>
      </c>
      <c r="J23" s="242">
        <v>1</v>
      </c>
      <c r="K23" s="242">
        <v>5</v>
      </c>
      <c r="L23" s="242">
        <v>494</v>
      </c>
      <c r="M23" s="242">
        <v>64</v>
      </c>
      <c r="N23" s="242">
        <v>558</v>
      </c>
      <c r="O23" s="242">
        <v>4979</v>
      </c>
      <c r="P23" s="242">
        <v>1606</v>
      </c>
      <c r="Q23" s="242">
        <v>6585</v>
      </c>
      <c r="R23" s="242">
        <v>98</v>
      </c>
      <c r="S23" s="242">
        <v>112</v>
      </c>
      <c r="T23" s="242">
        <v>210</v>
      </c>
    </row>
    <row r="24" spans="2:20" s="182" customFormat="1" ht="17.25" customHeight="1">
      <c r="B24" s="150">
        <v>9</v>
      </c>
      <c r="C24" s="382"/>
      <c r="D24" s="191" t="s">
        <v>147</v>
      </c>
      <c r="E24" s="191" t="s">
        <v>148</v>
      </c>
      <c r="F24" s="242">
        <v>246</v>
      </c>
      <c r="G24" s="242">
        <v>44</v>
      </c>
      <c r="H24" s="242">
        <v>290</v>
      </c>
      <c r="I24" s="242">
        <v>0</v>
      </c>
      <c r="J24" s="242">
        <v>0</v>
      </c>
      <c r="K24" s="242">
        <v>0</v>
      </c>
      <c r="L24" s="242">
        <v>65</v>
      </c>
      <c r="M24" s="242">
        <v>11</v>
      </c>
      <c r="N24" s="242">
        <v>76</v>
      </c>
      <c r="O24" s="242">
        <v>311</v>
      </c>
      <c r="P24" s="242">
        <v>55</v>
      </c>
      <c r="Q24" s="242">
        <v>366</v>
      </c>
      <c r="R24" s="242">
        <v>52</v>
      </c>
      <c r="S24" s="242">
        <v>61</v>
      </c>
      <c r="T24" s="242">
        <v>113</v>
      </c>
    </row>
    <row r="25" spans="2:20" s="182" customFormat="1" ht="17.25" customHeight="1">
      <c r="B25" s="150">
        <v>10</v>
      </c>
      <c r="C25" s="382"/>
      <c r="D25" s="191" t="s">
        <v>149</v>
      </c>
      <c r="E25" s="191" t="s">
        <v>150</v>
      </c>
      <c r="F25" s="242">
        <v>228</v>
      </c>
      <c r="G25" s="242">
        <v>147</v>
      </c>
      <c r="H25" s="242">
        <v>375</v>
      </c>
      <c r="I25" s="242">
        <v>1</v>
      </c>
      <c r="J25" s="242">
        <v>0</v>
      </c>
      <c r="K25" s="242">
        <v>1</v>
      </c>
      <c r="L25" s="242">
        <v>36</v>
      </c>
      <c r="M25" s="242">
        <v>5</v>
      </c>
      <c r="N25" s="242">
        <v>41</v>
      </c>
      <c r="O25" s="242">
        <v>265</v>
      </c>
      <c r="P25" s="242">
        <v>152</v>
      </c>
      <c r="Q25" s="242">
        <v>417</v>
      </c>
      <c r="R25" s="242">
        <v>4</v>
      </c>
      <c r="S25" s="242">
        <v>2</v>
      </c>
      <c r="T25" s="242">
        <v>6</v>
      </c>
    </row>
    <row r="26" spans="2:20" s="182" customFormat="1" ht="17.25" customHeight="1">
      <c r="B26" s="150">
        <v>11</v>
      </c>
      <c r="C26" s="382"/>
      <c r="D26" s="191" t="s">
        <v>151</v>
      </c>
      <c r="E26" s="191" t="s">
        <v>152</v>
      </c>
      <c r="F26" s="242">
        <v>325</v>
      </c>
      <c r="G26" s="242">
        <v>144</v>
      </c>
      <c r="H26" s="242">
        <v>469</v>
      </c>
      <c r="I26" s="242">
        <v>0</v>
      </c>
      <c r="J26" s="242">
        <v>0</v>
      </c>
      <c r="K26" s="242">
        <v>0</v>
      </c>
      <c r="L26" s="242">
        <v>53</v>
      </c>
      <c r="M26" s="242">
        <v>8</v>
      </c>
      <c r="N26" s="242">
        <v>61</v>
      </c>
      <c r="O26" s="242">
        <v>378</v>
      </c>
      <c r="P26" s="242">
        <v>152</v>
      </c>
      <c r="Q26" s="242">
        <v>530</v>
      </c>
      <c r="R26" s="242">
        <v>17</v>
      </c>
      <c r="S26" s="242">
        <v>19</v>
      </c>
      <c r="T26" s="242">
        <v>36</v>
      </c>
    </row>
    <row r="27" spans="2:20" s="182" customFormat="1" ht="17.25" customHeight="1">
      <c r="B27" s="150">
        <v>12</v>
      </c>
      <c r="C27" s="382"/>
      <c r="D27" s="191" t="s">
        <v>153</v>
      </c>
      <c r="E27" s="191" t="s">
        <v>154</v>
      </c>
      <c r="F27" s="242">
        <v>264</v>
      </c>
      <c r="G27" s="242">
        <v>94</v>
      </c>
      <c r="H27" s="242">
        <v>358</v>
      </c>
      <c r="I27" s="242">
        <v>0</v>
      </c>
      <c r="J27" s="242">
        <v>0</v>
      </c>
      <c r="K27" s="242">
        <v>0</v>
      </c>
      <c r="L27" s="242">
        <v>56</v>
      </c>
      <c r="M27" s="242">
        <v>4</v>
      </c>
      <c r="N27" s="242">
        <v>60</v>
      </c>
      <c r="O27" s="242">
        <v>320</v>
      </c>
      <c r="P27" s="242">
        <v>98</v>
      </c>
      <c r="Q27" s="242">
        <v>418</v>
      </c>
      <c r="R27" s="242">
        <v>5</v>
      </c>
      <c r="S27" s="242">
        <v>1</v>
      </c>
      <c r="T27" s="242">
        <v>6</v>
      </c>
    </row>
    <row r="28" spans="2:20" s="182" customFormat="1" ht="17.25" customHeight="1">
      <c r="B28" s="150">
        <v>13</v>
      </c>
      <c r="C28" s="382"/>
      <c r="D28" s="191" t="s">
        <v>155</v>
      </c>
      <c r="E28" s="191" t="s">
        <v>156</v>
      </c>
      <c r="F28" s="242">
        <v>577</v>
      </c>
      <c r="G28" s="242">
        <v>201</v>
      </c>
      <c r="H28" s="242">
        <v>778</v>
      </c>
      <c r="I28" s="242">
        <v>0</v>
      </c>
      <c r="J28" s="242">
        <v>1</v>
      </c>
      <c r="K28" s="242">
        <v>1</v>
      </c>
      <c r="L28" s="242">
        <v>66</v>
      </c>
      <c r="M28" s="242">
        <v>11</v>
      </c>
      <c r="N28" s="242">
        <v>77</v>
      </c>
      <c r="O28" s="242">
        <v>643</v>
      </c>
      <c r="P28" s="242">
        <v>213</v>
      </c>
      <c r="Q28" s="242">
        <v>856</v>
      </c>
      <c r="R28" s="242">
        <v>35</v>
      </c>
      <c r="S28" s="242">
        <v>22</v>
      </c>
      <c r="T28" s="242">
        <v>57</v>
      </c>
    </row>
    <row r="29" spans="2:20" s="182" customFormat="1" ht="17.25" customHeight="1">
      <c r="B29" s="150">
        <v>14</v>
      </c>
      <c r="C29" s="382"/>
      <c r="D29" s="191" t="s">
        <v>157</v>
      </c>
      <c r="E29" s="191" t="s">
        <v>158</v>
      </c>
      <c r="F29" s="242">
        <v>2009</v>
      </c>
      <c r="G29" s="242">
        <v>2763</v>
      </c>
      <c r="H29" s="242">
        <v>4772</v>
      </c>
      <c r="I29" s="242">
        <v>1</v>
      </c>
      <c r="J29" s="242">
        <v>0</v>
      </c>
      <c r="K29" s="242">
        <v>1</v>
      </c>
      <c r="L29" s="242">
        <v>150</v>
      </c>
      <c r="M29" s="242">
        <v>79</v>
      </c>
      <c r="N29" s="242">
        <v>229</v>
      </c>
      <c r="O29" s="242">
        <v>2160</v>
      </c>
      <c r="P29" s="242">
        <v>2842</v>
      </c>
      <c r="Q29" s="242">
        <v>5002</v>
      </c>
      <c r="R29" s="242">
        <v>500</v>
      </c>
      <c r="S29" s="242">
        <v>329</v>
      </c>
      <c r="T29" s="242">
        <v>829</v>
      </c>
    </row>
    <row r="30" spans="2:20" s="182" customFormat="1" ht="17.25" customHeight="1">
      <c r="B30" s="150">
        <v>22</v>
      </c>
      <c r="C30" s="382"/>
      <c r="D30" s="191" t="s">
        <v>159</v>
      </c>
      <c r="E30" s="191" t="s">
        <v>160</v>
      </c>
      <c r="F30" s="242">
        <v>671</v>
      </c>
      <c r="G30" s="242">
        <v>212</v>
      </c>
      <c r="H30" s="242">
        <v>883</v>
      </c>
      <c r="I30" s="242">
        <v>0</v>
      </c>
      <c r="J30" s="242">
        <v>0</v>
      </c>
      <c r="K30" s="242">
        <v>0</v>
      </c>
      <c r="L30" s="242">
        <v>73</v>
      </c>
      <c r="M30" s="242">
        <v>8</v>
      </c>
      <c r="N30" s="242">
        <v>81</v>
      </c>
      <c r="O30" s="242">
        <v>744</v>
      </c>
      <c r="P30" s="242">
        <v>220</v>
      </c>
      <c r="Q30" s="242">
        <v>964</v>
      </c>
      <c r="R30" s="242">
        <v>4</v>
      </c>
      <c r="S30" s="242">
        <v>5</v>
      </c>
      <c r="T30" s="242">
        <v>9</v>
      </c>
    </row>
    <row r="31" spans="2:20" s="182" customFormat="1" ht="17.25" customHeight="1">
      <c r="B31" s="150">
        <v>36</v>
      </c>
      <c r="C31" s="382"/>
      <c r="D31" s="191" t="s">
        <v>161</v>
      </c>
      <c r="E31" s="191" t="s">
        <v>162</v>
      </c>
      <c r="F31" s="242">
        <v>1180</v>
      </c>
      <c r="G31" s="242">
        <v>611</v>
      </c>
      <c r="H31" s="242">
        <v>1791</v>
      </c>
      <c r="I31" s="242">
        <v>1</v>
      </c>
      <c r="J31" s="242">
        <v>0</v>
      </c>
      <c r="K31" s="242">
        <v>1</v>
      </c>
      <c r="L31" s="242">
        <v>129</v>
      </c>
      <c r="M31" s="242">
        <v>41</v>
      </c>
      <c r="N31" s="242">
        <v>170</v>
      </c>
      <c r="O31" s="242">
        <v>1310</v>
      </c>
      <c r="P31" s="242">
        <v>652</v>
      </c>
      <c r="Q31" s="242">
        <v>1962</v>
      </c>
      <c r="R31" s="242">
        <v>525</v>
      </c>
      <c r="S31" s="242">
        <v>526</v>
      </c>
      <c r="T31" s="242">
        <v>1051</v>
      </c>
    </row>
    <row r="32" spans="2:20" s="182" customFormat="1" ht="17.25" customHeight="1">
      <c r="B32" s="150">
        <v>40</v>
      </c>
      <c r="C32" s="382"/>
      <c r="D32" s="191" t="s">
        <v>163</v>
      </c>
      <c r="E32" s="191" t="s">
        <v>164</v>
      </c>
      <c r="F32" s="242">
        <v>3254</v>
      </c>
      <c r="G32" s="242">
        <v>600</v>
      </c>
      <c r="H32" s="242">
        <v>3854</v>
      </c>
      <c r="I32" s="242">
        <v>1</v>
      </c>
      <c r="J32" s="242">
        <v>0</v>
      </c>
      <c r="K32" s="242">
        <v>1</v>
      </c>
      <c r="L32" s="242">
        <v>131</v>
      </c>
      <c r="M32" s="242">
        <v>6</v>
      </c>
      <c r="N32" s="242">
        <v>137</v>
      </c>
      <c r="O32" s="242">
        <v>3386</v>
      </c>
      <c r="P32" s="242">
        <v>606</v>
      </c>
      <c r="Q32" s="242">
        <v>3992</v>
      </c>
      <c r="R32" s="242">
        <v>104</v>
      </c>
      <c r="S32" s="242">
        <v>181</v>
      </c>
      <c r="T32" s="242">
        <v>285</v>
      </c>
    </row>
    <row r="33" spans="2:20" s="182" customFormat="1" ht="17.25" customHeight="1">
      <c r="B33" s="150">
        <v>42</v>
      </c>
      <c r="C33" s="382"/>
      <c r="D33" s="191" t="s">
        <v>165</v>
      </c>
      <c r="E33" s="191" t="s">
        <v>166</v>
      </c>
      <c r="F33" s="242">
        <v>1198</v>
      </c>
      <c r="G33" s="242">
        <v>411</v>
      </c>
      <c r="H33" s="242">
        <v>1609</v>
      </c>
      <c r="I33" s="242">
        <v>2</v>
      </c>
      <c r="J33" s="242">
        <v>0</v>
      </c>
      <c r="K33" s="242">
        <v>2</v>
      </c>
      <c r="L33" s="242">
        <v>121</v>
      </c>
      <c r="M33" s="242">
        <v>26</v>
      </c>
      <c r="N33" s="242">
        <v>147</v>
      </c>
      <c r="O33" s="242">
        <v>1321</v>
      </c>
      <c r="P33" s="242">
        <v>437</v>
      </c>
      <c r="Q33" s="242">
        <v>1758</v>
      </c>
      <c r="R33" s="242">
        <v>294</v>
      </c>
      <c r="S33" s="242">
        <v>281</v>
      </c>
      <c r="T33" s="242">
        <v>575</v>
      </c>
    </row>
    <row r="34" spans="2:20" s="182" customFormat="1" ht="17.25" customHeight="1">
      <c r="B34" s="150">
        <v>43</v>
      </c>
      <c r="C34" s="331"/>
      <c r="D34" s="191" t="s">
        <v>167</v>
      </c>
      <c r="E34" s="191" t="s">
        <v>168</v>
      </c>
      <c r="F34" s="242">
        <v>1487</v>
      </c>
      <c r="G34" s="242">
        <v>253</v>
      </c>
      <c r="H34" s="242">
        <v>1740</v>
      </c>
      <c r="I34" s="242">
        <v>0</v>
      </c>
      <c r="J34" s="242">
        <v>0</v>
      </c>
      <c r="K34" s="242">
        <v>0</v>
      </c>
      <c r="L34" s="242">
        <v>93</v>
      </c>
      <c r="M34" s="242">
        <v>6</v>
      </c>
      <c r="N34" s="242">
        <v>99</v>
      </c>
      <c r="O34" s="242">
        <v>1580</v>
      </c>
      <c r="P34" s="242">
        <v>259</v>
      </c>
      <c r="Q34" s="242">
        <v>1839</v>
      </c>
      <c r="R34" s="242">
        <v>66</v>
      </c>
      <c r="S34" s="242">
        <v>97</v>
      </c>
      <c r="T34" s="242">
        <v>163</v>
      </c>
    </row>
    <row r="35" spans="2:20" s="182" customFormat="1" ht="18" customHeight="1">
      <c r="B35" s="105"/>
      <c r="C35" s="380"/>
      <c r="D35" s="381"/>
      <c r="E35" s="101" t="s">
        <v>28</v>
      </c>
      <c r="F35" s="161">
        <f aca="true" t="shared" si="1" ref="F35:T35">SUM(F22:F34)</f>
        <v>16453</v>
      </c>
      <c r="G35" s="161">
        <f t="shared" si="1"/>
        <v>7131</v>
      </c>
      <c r="H35" s="161">
        <f t="shared" si="1"/>
        <v>23584</v>
      </c>
      <c r="I35" s="161">
        <f t="shared" si="1"/>
        <v>14</v>
      </c>
      <c r="J35" s="161">
        <f t="shared" si="1"/>
        <v>2</v>
      </c>
      <c r="K35" s="161">
        <f t="shared" si="1"/>
        <v>16</v>
      </c>
      <c r="L35" s="161">
        <f t="shared" si="1"/>
        <v>1541</v>
      </c>
      <c r="M35" s="161">
        <f t="shared" si="1"/>
        <v>274</v>
      </c>
      <c r="N35" s="161">
        <f t="shared" si="1"/>
        <v>1815</v>
      </c>
      <c r="O35" s="161">
        <f t="shared" si="1"/>
        <v>18008</v>
      </c>
      <c r="P35" s="161">
        <f t="shared" si="1"/>
        <v>7407</v>
      </c>
      <c r="Q35" s="161">
        <f t="shared" si="1"/>
        <v>25415</v>
      </c>
      <c r="R35" s="161">
        <f t="shared" si="1"/>
        <v>1745</v>
      </c>
      <c r="S35" s="161">
        <f t="shared" si="1"/>
        <v>1656</v>
      </c>
      <c r="T35" s="161">
        <f t="shared" si="1"/>
        <v>3401</v>
      </c>
    </row>
    <row r="36" spans="2:20" s="182" customFormat="1" ht="17.25" customHeight="1">
      <c r="B36" s="150">
        <v>1</v>
      </c>
      <c r="C36" s="330" t="s">
        <v>169</v>
      </c>
      <c r="D36" s="191" t="s">
        <v>170</v>
      </c>
      <c r="E36" s="191" t="s">
        <v>171</v>
      </c>
      <c r="F36" s="242">
        <v>84</v>
      </c>
      <c r="G36" s="242">
        <v>101</v>
      </c>
      <c r="H36" s="242">
        <v>185</v>
      </c>
      <c r="I36" s="242">
        <v>0</v>
      </c>
      <c r="J36" s="242">
        <v>1</v>
      </c>
      <c r="K36" s="242">
        <v>1</v>
      </c>
      <c r="L36" s="242">
        <v>26</v>
      </c>
      <c r="M36" s="242">
        <v>17</v>
      </c>
      <c r="N36" s="242">
        <v>43</v>
      </c>
      <c r="O36" s="242">
        <v>110</v>
      </c>
      <c r="P36" s="242">
        <v>119</v>
      </c>
      <c r="Q36" s="242">
        <v>229</v>
      </c>
      <c r="R36" s="242">
        <v>57</v>
      </c>
      <c r="S36" s="242">
        <v>78</v>
      </c>
      <c r="T36" s="242">
        <v>135</v>
      </c>
    </row>
    <row r="37" spans="2:20" s="182" customFormat="1" ht="17.25" customHeight="1">
      <c r="B37" s="150">
        <v>7</v>
      </c>
      <c r="C37" s="382"/>
      <c r="D37" s="191" t="s">
        <v>174</v>
      </c>
      <c r="E37" s="191" t="s">
        <v>175</v>
      </c>
      <c r="F37" s="242">
        <v>3122</v>
      </c>
      <c r="G37" s="242">
        <v>2190</v>
      </c>
      <c r="H37" s="242">
        <v>5312</v>
      </c>
      <c r="I37" s="242">
        <v>3</v>
      </c>
      <c r="J37" s="242">
        <v>2</v>
      </c>
      <c r="K37" s="242">
        <v>5</v>
      </c>
      <c r="L37" s="242">
        <v>142</v>
      </c>
      <c r="M37" s="242">
        <v>46</v>
      </c>
      <c r="N37" s="242">
        <v>188</v>
      </c>
      <c r="O37" s="242">
        <v>3267</v>
      </c>
      <c r="P37" s="242">
        <v>2238</v>
      </c>
      <c r="Q37" s="242">
        <v>5505</v>
      </c>
      <c r="R37" s="242">
        <v>337</v>
      </c>
      <c r="S37" s="242">
        <v>306</v>
      </c>
      <c r="T37" s="242">
        <v>643</v>
      </c>
    </row>
    <row r="38" spans="2:20" s="182" customFormat="1" ht="17.25" customHeight="1">
      <c r="B38" s="150">
        <v>15</v>
      </c>
      <c r="C38" s="382"/>
      <c r="D38" s="191" t="s">
        <v>176</v>
      </c>
      <c r="E38" s="191" t="s">
        <v>177</v>
      </c>
      <c r="F38" s="242">
        <v>298</v>
      </c>
      <c r="G38" s="242">
        <v>259</v>
      </c>
      <c r="H38" s="242">
        <v>557</v>
      </c>
      <c r="I38" s="242">
        <v>0</v>
      </c>
      <c r="J38" s="242">
        <v>0</v>
      </c>
      <c r="K38" s="242">
        <v>0</v>
      </c>
      <c r="L38" s="242">
        <v>61</v>
      </c>
      <c r="M38" s="242">
        <v>55</v>
      </c>
      <c r="N38" s="242">
        <v>116</v>
      </c>
      <c r="O38" s="242">
        <v>359</v>
      </c>
      <c r="P38" s="242">
        <v>314</v>
      </c>
      <c r="Q38" s="242">
        <v>673</v>
      </c>
      <c r="R38" s="242">
        <v>291</v>
      </c>
      <c r="S38" s="242">
        <v>267</v>
      </c>
      <c r="T38" s="242">
        <v>558</v>
      </c>
    </row>
    <row r="39" spans="2:20" s="182" customFormat="1" ht="17.25" customHeight="1">
      <c r="B39" s="150">
        <v>16</v>
      </c>
      <c r="C39" s="382"/>
      <c r="D39" s="191" t="s">
        <v>178</v>
      </c>
      <c r="E39" s="191" t="s">
        <v>179</v>
      </c>
      <c r="F39" s="242">
        <v>539</v>
      </c>
      <c r="G39" s="242">
        <v>839</v>
      </c>
      <c r="H39" s="242">
        <v>1378</v>
      </c>
      <c r="I39" s="242">
        <v>4</v>
      </c>
      <c r="J39" s="242">
        <v>0</v>
      </c>
      <c r="K39" s="242">
        <v>4</v>
      </c>
      <c r="L39" s="242">
        <v>108</v>
      </c>
      <c r="M39" s="242">
        <v>52</v>
      </c>
      <c r="N39" s="242">
        <v>160</v>
      </c>
      <c r="O39" s="242">
        <v>651</v>
      </c>
      <c r="P39" s="242">
        <v>891</v>
      </c>
      <c r="Q39" s="242">
        <v>1542</v>
      </c>
      <c r="R39" s="242">
        <v>35</v>
      </c>
      <c r="S39" s="242">
        <v>37</v>
      </c>
      <c r="T39" s="242">
        <v>72</v>
      </c>
    </row>
    <row r="40" spans="2:20" s="182" customFormat="1" ht="17.25" customHeight="1">
      <c r="B40" s="150">
        <v>17</v>
      </c>
      <c r="C40" s="382"/>
      <c r="D40" s="191" t="s">
        <v>180</v>
      </c>
      <c r="E40" s="191" t="s">
        <v>312</v>
      </c>
      <c r="F40" s="242">
        <v>292</v>
      </c>
      <c r="G40" s="242">
        <v>372</v>
      </c>
      <c r="H40" s="242">
        <v>664</v>
      </c>
      <c r="I40" s="242">
        <v>0</v>
      </c>
      <c r="J40" s="242">
        <v>0</v>
      </c>
      <c r="K40" s="242">
        <v>0</v>
      </c>
      <c r="L40" s="242">
        <v>117</v>
      </c>
      <c r="M40" s="242">
        <v>72</v>
      </c>
      <c r="N40" s="242">
        <v>189</v>
      </c>
      <c r="O40" s="242">
        <v>409</v>
      </c>
      <c r="P40" s="242">
        <v>444</v>
      </c>
      <c r="Q40" s="242">
        <v>853</v>
      </c>
      <c r="R40" s="242">
        <v>253</v>
      </c>
      <c r="S40" s="242">
        <v>145</v>
      </c>
      <c r="T40" s="242">
        <v>398</v>
      </c>
    </row>
    <row r="41" spans="2:20" s="182" customFormat="1" ht="17.25" customHeight="1">
      <c r="B41" s="150">
        <v>19</v>
      </c>
      <c r="C41" s="382"/>
      <c r="D41" s="191" t="s">
        <v>181</v>
      </c>
      <c r="E41" s="191" t="s">
        <v>182</v>
      </c>
      <c r="F41" s="242">
        <v>783</v>
      </c>
      <c r="G41" s="242">
        <v>662</v>
      </c>
      <c r="H41" s="242">
        <v>1445</v>
      </c>
      <c r="I41" s="242">
        <v>3</v>
      </c>
      <c r="J41" s="242">
        <v>2</v>
      </c>
      <c r="K41" s="242">
        <v>5</v>
      </c>
      <c r="L41" s="242">
        <v>101</v>
      </c>
      <c r="M41" s="242">
        <v>35</v>
      </c>
      <c r="N41" s="242">
        <v>136</v>
      </c>
      <c r="O41" s="242">
        <v>887</v>
      </c>
      <c r="P41" s="242">
        <v>699</v>
      </c>
      <c r="Q41" s="242">
        <v>1586</v>
      </c>
      <c r="R41" s="242">
        <v>68</v>
      </c>
      <c r="S41" s="242">
        <v>40</v>
      </c>
      <c r="T41" s="242">
        <v>108</v>
      </c>
    </row>
    <row r="42" spans="2:20" s="182" customFormat="1" ht="17.25" customHeight="1">
      <c r="B42" s="150">
        <v>21</v>
      </c>
      <c r="C42" s="382"/>
      <c r="D42" s="191" t="s">
        <v>183</v>
      </c>
      <c r="E42" s="191" t="s">
        <v>184</v>
      </c>
      <c r="F42" s="242">
        <v>609</v>
      </c>
      <c r="G42" s="242">
        <v>772</v>
      </c>
      <c r="H42" s="242">
        <v>1381</v>
      </c>
      <c r="I42" s="242">
        <v>0</v>
      </c>
      <c r="J42" s="242">
        <v>0</v>
      </c>
      <c r="K42" s="242">
        <v>0</v>
      </c>
      <c r="L42" s="242">
        <v>39</v>
      </c>
      <c r="M42" s="242">
        <v>11</v>
      </c>
      <c r="N42" s="242">
        <v>50</v>
      </c>
      <c r="O42" s="242">
        <v>648</v>
      </c>
      <c r="P42" s="242">
        <v>783</v>
      </c>
      <c r="Q42" s="242">
        <v>1431</v>
      </c>
      <c r="R42" s="242">
        <v>126</v>
      </c>
      <c r="S42" s="242">
        <v>119</v>
      </c>
      <c r="T42" s="242">
        <v>245</v>
      </c>
    </row>
    <row r="43" spans="2:20" s="182" customFormat="1" ht="17.25" customHeight="1">
      <c r="B43" s="150">
        <v>24</v>
      </c>
      <c r="C43" s="382"/>
      <c r="D43" s="191" t="s">
        <v>185</v>
      </c>
      <c r="E43" s="191" t="s">
        <v>186</v>
      </c>
      <c r="F43" s="242">
        <v>760</v>
      </c>
      <c r="G43" s="242">
        <v>591</v>
      </c>
      <c r="H43" s="242">
        <v>1351</v>
      </c>
      <c r="I43" s="242">
        <v>2</v>
      </c>
      <c r="J43" s="242">
        <v>1</v>
      </c>
      <c r="K43" s="242">
        <v>3</v>
      </c>
      <c r="L43" s="242">
        <v>49</v>
      </c>
      <c r="M43" s="242">
        <v>22</v>
      </c>
      <c r="N43" s="242">
        <v>71</v>
      </c>
      <c r="O43" s="242">
        <v>811</v>
      </c>
      <c r="P43" s="242">
        <v>614</v>
      </c>
      <c r="Q43" s="242">
        <v>1425</v>
      </c>
      <c r="R43" s="242">
        <v>76</v>
      </c>
      <c r="S43" s="242">
        <v>69</v>
      </c>
      <c r="T43" s="242">
        <v>145</v>
      </c>
    </row>
    <row r="44" spans="2:20" s="182" customFormat="1" ht="17.25" customHeight="1">
      <c r="B44" s="150">
        <v>25</v>
      </c>
      <c r="C44" s="382"/>
      <c r="D44" s="191" t="s">
        <v>313</v>
      </c>
      <c r="E44" s="191" t="s">
        <v>314</v>
      </c>
      <c r="F44" s="242">
        <v>534</v>
      </c>
      <c r="G44" s="242">
        <v>584</v>
      </c>
      <c r="H44" s="242">
        <v>1118</v>
      </c>
      <c r="I44" s="242">
        <v>0</v>
      </c>
      <c r="J44" s="242">
        <v>0</v>
      </c>
      <c r="K44" s="242">
        <v>0</v>
      </c>
      <c r="L44" s="242">
        <v>83</v>
      </c>
      <c r="M44" s="242">
        <v>55</v>
      </c>
      <c r="N44" s="242">
        <v>138</v>
      </c>
      <c r="O44" s="242">
        <v>617</v>
      </c>
      <c r="P44" s="242">
        <v>639</v>
      </c>
      <c r="Q44" s="242">
        <v>1256</v>
      </c>
      <c r="R44" s="242">
        <v>18</v>
      </c>
      <c r="S44" s="242">
        <v>7</v>
      </c>
      <c r="T44" s="242">
        <v>25</v>
      </c>
    </row>
    <row r="45" spans="2:20" s="182" customFormat="1" ht="17.25" customHeight="1">
      <c r="B45" s="150">
        <v>27</v>
      </c>
      <c r="C45" s="382"/>
      <c r="D45" s="191" t="s">
        <v>188</v>
      </c>
      <c r="E45" s="191" t="s">
        <v>315</v>
      </c>
      <c r="F45" s="242">
        <v>119</v>
      </c>
      <c r="G45" s="242">
        <v>29</v>
      </c>
      <c r="H45" s="242">
        <v>148</v>
      </c>
      <c r="I45" s="242">
        <v>0</v>
      </c>
      <c r="J45" s="242">
        <v>0</v>
      </c>
      <c r="K45" s="242">
        <v>0</v>
      </c>
      <c r="L45" s="242">
        <v>19</v>
      </c>
      <c r="M45" s="242">
        <v>4</v>
      </c>
      <c r="N45" s="242">
        <v>23</v>
      </c>
      <c r="O45" s="242">
        <v>138</v>
      </c>
      <c r="P45" s="242">
        <v>33</v>
      </c>
      <c r="Q45" s="242">
        <v>171</v>
      </c>
      <c r="R45" s="242">
        <v>66</v>
      </c>
      <c r="S45" s="242">
        <v>91</v>
      </c>
      <c r="T45" s="242">
        <v>157</v>
      </c>
    </row>
    <row r="46" spans="2:20" s="182" customFormat="1" ht="17.25" customHeight="1">
      <c r="B46" s="150">
        <v>28</v>
      </c>
      <c r="C46" s="382"/>
      <c r="D46" s="191" t="s">
        <v>189</v>
      </c>
      <c r="E46" s="191" t="s">
        <v>316</v>
      </c>
      <c r="F46" s="242">
        <v>32</v>
      </c>
      <c r="G46" s="242">
        <v>45</v>
      </c>
      <c r="H46" s="242">
        <v>77</v>
      </c>
      <c r="I46" s="24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42">
        <v>32</v>
      </c>
      <c r="P46" s="242">
        <v>45</v>
      </c>
      <c r="Q46" s="242">
        <v>77</v>
      </c>
      <c r="R46" s="242">
        <v>6</v>
      </c>
      <c r="S46" s="242">
        <v>2</v>
      </c>
      <c r="T46" s="242">
        <v>8</v>
      </c>
    </row>
    <row r="47" spans="2:20" s="182" customFormat="1" ht="17.25" customHeight="1">
      <c r="B47" s="150">
        <v>30</v>
      </c>
      <c r="C47" s="382"/>
      <c r="D47" s="191" t="s">
        <v>190</v>
      </c>
      <c r="E47" s="191" t="s">
        <v>191</v>
      </c>
      <c r="F47" s="242">
        <v>3468</v>
      </c>
      <c r="G47" s="242">
        <v>3909</v>
      </c>
      <c r="H47" s="242">
        <v>7377</v>
      </c>
      <c r="I47" s="242">
        <v>1</v>
      </c>
      <c r="J47" s="242">
        <v>1</v>
      </c>
      <c r="K47" s="242">
        <v>2</v>
      </c>
      <c r="L47" s="242">
        <v>322</v>
      </c>
      <c r="M47" s="242">
        <v>127</v>
      </c>
      <c r="N47" s="242">
        <v>449</v>
      </c>
      <c r="O47" s="242">
        <v>3791</v>
      </c>
      <c r="P47" s="242">
        <v>4037</v>
      </c>
      <c r="Q47" s="242">
        <v>7828</v>
      </c>
      <c r="R47" s="242">
        <v>35</v>
      </c>
      <c r="S47" s="242">
        <v>64</v>
      </c>
      <c r="T47" s="242">
        <v>99</v>
      </c>
    </row>
    <row r="48" spans="2:20" s="182" customFormat="1" ht="17.25" customHeight="1">
      <c r="B48" s="150">
        <v>33</v>
      </c>
      <c r="C48" s="382"/>
      <c r="D48" s="191" t="s">
        <v>193</v>
      </c>
      <c r="E48" s="191" t="s">
        <v>194</v>
      </c>
      <c r="F48" s="242">
        <v>1005</v>
      </c>
      <c r="G48" s="242">
        <v>1175</v>
      </c>
      <c r="H48" s="242">
        <v>2180</v>
      </c>
      <c r="I48" s="242">
        <v>0</v>
      </c>
      <c r="J48" s="242">
        <v>0</v>
      </c>
      <c r="K48" s="242">
        <v>0</v>
      </c>
      <c r="L48" s="242">
        <v>58</v>
      </c>
      <c r="M48" s="242">
        <v>13</v>
      </c>
      <c r="N48" s="242">
        <v>71</v>
      </c>
      <c r="O48" s="242">
        <v>1063</v>
      </c>
      <c r="P48" s="242">
        <v>1188</v>
      </c>
      <c r="Q48" s="242">
        <v>2251</v>
      </c>
      <c r="R48" s="242">
        <v>37</v>
      </c>
      <c r="S48" s="242">
        <v>32</v>
      </c>
      <c r="T48" s="242">
        <v>69</v>
      </c>
    </row>
    <row r="49" spans="2:20" s="182" customFormat="1" ht="17.25" customHeight="1">
      <c r="B49" s="150">
        <v>35</v>
      </c>
      <c r="C49" s="382"/>
      <c r="D49" s="191" t="s">
        <v>196</v>
      </c>
      <c r="E49" s="191" t="s">
        <v>197</v>
      </c>
      <c r="F49" s="242">
        <v>979</v>
      </c>
      <c r="G49" s="242">
        <v>1248</v>
      </c>
      <c r="H49" s="242">
        <v>2227</v>
      </c>
      <c r="I49" s="242">
        <v>1</v>
      </c>
      <c r="J49" s="242">
        <v>0</v>
      </c>
      <c r="K49" s="242">
        <v>1</v>
      </c>
      <c r="L49" s="242">
        <v>188</v>
      </c>
      <c r="M49" s="242">
        <v>92</v>
      </c>
      <c r="N49" s="242">
        <v>280</v>
      </c>
      <c r="O49" s="242">
        <v>1168</v>
      </c>
      <c r="P49" s="242">
        <v>1340</v>
      </c>
      <c r="Q49" s="242">
        <v>2508</v>
      </c>
      <c r="R49" s="242">
        <v>263</v>
      </c>
      <c r="S49" s="242">
        <v>190</v>
      </c>
      <c r="T49" s="242">
        <v>453</v>
      </c>
    </row>
    <row r="50" spans="2:20" s="182" customFormat="1" ht="17.25" customHeight="1">
      <c r="B50" s="150">
        <v>37</v>
      </c>
      <c r="C50" s="382"/>
      <c r="D50" s="191" t="s">
        <v>198</v>
      </c>
      <c r="E50" s="191" t="s">
        <v>199</v>
      </c>
      <c r="F50" s="242">
        <v>260</v>
      </c>
      <c r="G50" s="242">
        <v>885</v>
      </c>
      <c r="H50" s="242">
        <v>1145</v>
      </c>
      <c r="I50" s="242">
        <v>0</v>
      </c>
      <c r="J50" s="242">
        <v>0</v>
      </c>
      <c r="K50" s="242">
        <v>0</v>
      </c>
      <c r="L50" s="242">
        <v>30</v>
      </c>
      <c r="M50" s="242">
        <v>28</v>
      </c>
      <c r="N50" s="242">
        <v>58</v>
      </c>
      <c r="O50" s="242">
        <v>290</v>
      </c>
      <c r="P50" s="242">
        <v>913</v>
      </c>
      <c r="Q50" s="242">
        <v>1203</v>
      </c>
      <c r="R50" s="242">
        <v>200</v>
      </c>
      <c r="S50" s="242">
        <v>87</v>
      </c>
      <c r="T50" s="242">
        <v>287</v>
      </c>
    </row>
    <row r="51" spans="2:20" s="182" customFormat="1" ht="17.25" customHeight="1">
      <c r="B51" s="150">
        <v>38</v>
      </c>
      <c r="C51" s="382"/>
      <c r="D51" s="191" t="s">
        <v>200</v>
      </c>
      <c r="E51" s="191" t="s">
        <v>201</v>
      </c>
      <c r="F51" s="242">
        <v>733</v>
      </c>
      <c r="G51" s="242">
        <v>1292</v>
      </c>
      <c r="H51" s="242">
        <v>2025</v>
      </c>
      <c r="I51" s="242">
        <v>0</v>
      </c>
      <c r="J51" s="242">
        <v>0</v>
      </c>
      <c r="K51" s="242">
        <v>0</v>
      </c>
      <c r="L51" s="242">
        <v>91</v>
      </c>
      <c r="M51" s="242">
        <v>51</v>
      </c>
      <c r="N51" s="242">
        <v>142</v>
      </c>
      <c r="O51" s="242">
        <v>824</v>
      </c>
      <c r="P51" s="242">
        <v>1343</v>
      </c>
      <c r="Q51" s="242">
        <v>2167</v>
      </c>
      <c r="R51" s="242">
        <v>51</v>
      </c>
      <c r="S51" s="242">
        <v>48</v>
      </c>
      <c r="T51" s="242">
        <v>99</v>
      </c>
    </row>
    <row r="52" spans="2:20" s="182" customFormat="1" ht="17.25" customHeight="1">
      <c r="B52" s="150">
        <v>39</v>
      </c>
      <c r="C52" s="382"/>
      <c r="D52" s="191" t="s">
        <v>202</v>
      </c>
      <c r="E52" s="191" t="s">
        <v>203</v>
      </c>
      <c r="F52" s="242">
        <v>1214</v>
      </c>
      <c r="G52" s="242">
        <v>3180</v>
      </c>
      <c r="H52" s="242">
        <v>4394</v>
      </c>
      <c r="I52" s="242">
        <v>2</v>
      </c>
      <c r="J52" s="242">
        <v>0</v>
      </c>
      <c r="K52" s="242">
        <v>2</v>
      </c>
      <c r="L52" s="242">
        <v>131</v>
      </c>
      <c r="M52" s="242">
        <v>116</v>
      </c>
      <c r="N52" s="242">
        <v>247</v>
      </c>
      <c r="O52" s="242">
        <v>1347</v>
      </c>
      <c r="P52" s="242">
        <v>3296</v>
      </c>
      <c r="Q52" s="242">
        <v>4643</v>
      </c>
      <c r="R52" s="242">
        <v>147</v>
      </c>
      <c r="S52" s="242">
        <v>116</v>
      </c>
      <c r="T52" s="242">
        <v>263</v>
      </c>
    </row>
    <row r="53" spans="2:20" s="182" customFormat="1" ht="17.25" customHeight="1">
      <c r="B53" s="150">
        <v>41</v>
      </c>
      <c r="C53" s="382"/>
      <c r="D53" s="191" t="s">
        <v>172</v>
      </c>
      <c r="E53" s="191" t="s">
        <v>173</v>
      </c>
      <c r="F53" s="242">
        <v>2202</v>
      </c>
      <c r="G53" s="242">
        <v>2764</v>
      </c>
      <c r="H53" s="242">
        <v>4966</v>
      </c>
      <c r="I53" s="242">
        <v>1</v>
      </c>
      <c r="J53" s="242">
        <v>0</v>
      </c>
      <c r="K53" s="242">
        <v>1</v>
      </c>
      <c r="L53" s="242">
        <v>103</v>
      </c>
      <c r="M53" s="242">
        <v>49</v>
      </c>
      <c r="N53" s="242">
        <v>152</v>
      </c>
      <c r="O53" s="242">
        <v>2306</v>
      </c>
      <c r="P53" s="242">
        <v>2813</v>
      </c>
      <c r="Q53" s="242">
        <v>5119</v>
      </c>
      <c r="R53" s="242">
        <v>223</v>
      </c>
      <c r="S53" s="242">
        <v>127</v>
      </c>
      <c r="T53" s="242">
        <v>350</v>
      </c>
    </row>
    <row r="54" spans="2:20" s="182" customFormat="1" ht="17.25" customHeight="1">
      <c r="B54" s="150">
        <v>45</v>
      </c>
      <c r="C54" s="382"/>
      <c r="D54" s="191" t="s">
        <v>205</v>
      </c>
      <c r="E54" s="191" t="s">
        <v>206</v>
      </c>
      <c r="F54" s="242">
        <v>104</v>
      </c>
      <c r="G54" s="242">
        <v>122</v>
      </c>
      <c r="H54" s="242">
        <v>226</v>
      </c>
      <c r="I54" s="242">
        <v>0</v>
      </c>
      <c r="J54" s="242">
        <v>0</v>
      </c>
      <c r="K54" s="242">
        <v>0</v>
      </c>
      <c r="L54" s="242">
        <v>42</v>
      </c>
      <c r="M54" s="242">
        <v>29</v>
      </c>
      <c r="N54" s="242">
        <v>71</v>
      </c>
      <c r="O54" s="242">
        <v>146</v>
      </c>
      <c r="P54" s="242">
        <v>151</v>
      </c>
      <c r="Q54" s="242">
        <v>297</v>
      </c>
      <c r="R54" s="242">
        <v>78</v>
      </c>
      <c r="S54" s="242">
        <v>65</v>
      </c>
      <c r="T54" s="242">
        <v>143</v>
      </c>
    </row>
    <row r="55" spans="2:20" s="182" customFormat="1" ht="17.25" customHeight="1">
      <c r="B55" s="150">
        <v>46</v>
      </c>
      <c r="C55" s="382"/>
      <c r="D55" s="191" t="s">
        <v>207</v>
      </c>
      <c r="E55" s="191" t="s">
        <v>208</v>
      </c>
      <c r="F55" s="242">
        <v>2527</v>
      </c>
      <c r="G55" s="242">
        <v>2522</v>
      </c>
      <c r="H55" s="242">
        <v>5049</v>
      </c>
      <c r="I55" s="242">
        <v>1</v>
      </c>
      <c r="J55" s="242">
        <v>0</v>
      </c>
      <c r="K55" s="242">
        <v>1</v>
      </c>
      <c r="L55" s="242">
        <v>4</v>
      </c>
      <c r="M55" s="242">
        <v>5</v>
      </c>
      <c r="N55" s="242">
        <v>9</v>
      </c>
      <c r="O55" s="242">
        <v>2532</v>
      </c>
      <c r="P55" s="242">
        <v>2527</v>
      </c>
      <c r="Q55" s="242">
        <v>5059</v>
      </c>
      <c r="R55" s="242">
        <v>3</v>
      </c>
      <c r="S55" s="242">
        <v>8</v>
      </c>
      <c r="T55" s="242">
        <v>11</v>
      </c>
    </row>
    <row r="56" spans="2:20" s="182" customFormat="1" ht="17.25" customHeight="1">
      <c r="B56" s="150">
        <v>47</v>
      </c>
      <c r="C56" s="331"/>
      <c r="D56" s="191" t="s">
        <v>209</v>
      </c>
      <c r="E56" s="191" t="s">
        <v>210</v>
      </c>
      <c r="F56" s="242">
        <v>5</v>
      </c>
      <c r="G56" s="242">
        <v>2</v>
      </c>
      <c r="H56" s="242">
        <v>7</v>
      </c>
      <c r="I56" s="242">
        <v>0</v>
      </c>
      <c r="J56" s="242">
        <v>0</v>
      </c>
      <c r="K56" s="242">
        <v>0</v>
      </c>
      <c r="L56" s="242">
        <v>0</v>
      </c>
      <c r="M56" s="242">
        <v>0</v>
      </c>
      <c r="N56" s="242">
        <v>0</v>
      </c>
      <c r="O56" s="242">
        <v>5</v>
      </c>
      <c r="P56" s="242">
        <v>2</v>
      </c>
      <c r="Q56" s="242">
        <v>7</v>
      </c>
      <c r="R56" s="242">
        <v>0</v>
      </c>
      <c r="S56" s="242">
        <v>0</v>
      </c>
      <c r="T56" s="242">
        <v>0</v>
      </c>
    </row>
    <row r="57" spans="2:20" s="182" customFormat="1" ht="18" customHeight="1">
      <c r="B57" s="105"/>
      <c r="C57" s="380"/>
      <c r="D57" s="381"/>
      <c r="E57" s="101" t="s">
        <v>28</v>
      </c>
      <c r="F57" s="161">
        <f aca="true" t="shared" si="2" ref="F57:T57">SUM(F36:F56)</f>
        <v>19669</v>
      </c>
      <c r="G57" s="161">
        <f t="shared" si="2"/>
        <v>23543</v>
      </c>
      <c r="H57" s="161">
        <f t="shared" si="2"/>
        <v>43212</v>
      </c>
      <c r="I57" s="161">
        <f t="shared" si="2"/>
        <v>18</v>
      </c>
      <c r="J57" s="161">
        <f t="shared" si="2"/>
        <v>7</v>
      </c>
      <c r="K57" s="161">
        <f t="shared" si="2"/>
        <v>25</v>
      </c>
      <c r="L57" s="161">
        <f t="shared" si="2"/>
        <v>1714</v>
      </c>
      <c r="M57" s="161">
        <f t="shared" si="2"/>
        <v>879</v>
      </c>
      <c r="N57" s="161">
        <f t="shared" si="2"/>
        <v>2593</v>
      </c>
      <c r="O57" s="161">
        <f t="shared" si="2"/>
        <v>21401</v>
      </c>
      <c r="P57" s="161">
        <f t="shared" si="2"/>
        <v>24429</v>
      </c>
      <c r="Q57" s="161">
        <f t="shared" si="2"/>
        <v>45830</v>
      </c>
      <c r="R57" s="161">
        <f t="shared" si="2"/>
        <v>2370</v>
      </c>
      <c r="S57" s="161">
        <f t="shared" si="2"/>
        <v>1898</v>
      </c>
      <c r="T57" s="161">
        <f t="shared" si="2"/>
        <v>4268</v>
      </c>
    </row>
    <row r="58" spans="2:20" s="182" customFormat="1" ht="18" customHeight="1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</row>
    <row r="59" spans="2:20" s="182" customFormat="1" ht="18" customHeight="1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</row>
    <row r="60" spans="2:20" s="182" customFormat="1" ht="17.25" customHeight="1">
      <c r="B60" s="150">
        <v>54</v>
      </c>
      <c r="C60" s="247"/>
      <c r="D60" s="193" t="s">
        <v>211</v>
      </c>
      <c r="E60" s="193" t="s">
        <v>212</v>
      </c>
      <c r="F60" s="242">
        <v>4012</v>
      </c>
      <c r="G60" s="242">
        <v>3979</v>
      </c>
      <c r="H60" s="242">
        <v>7991</v>
      </c>
      <c r="I60" s="242">
        <v>6</v>
      </c>
      <c r="J60" s="242">
        <v>14</v>
      </c>
      <c r="K60" s="242">
        <v>20</v>
      </c>
      <c r="L60" s="242">
        <v>303</v>
      </c>
      <c r="M60" s="242">
        <v>165</v>
      </c>
      <c r="N60" s="242">
        <v>468</v>
      </c>
      <c r="O60" s="242">
        <v>4321</v>
      </c>
      <c r="P60" s="242">
        <v>4158</v>
      </c>
      <c r="Q60" s="242">
        <v>8479</v>
      </c>
      <c r="R60" s="242">
        <v>646</v>
      </c>
      <c r="S60" s="242">
        <v>746</v>
      </c>
      <c r="T60" s="242">
        <v>1392</v>
      </c>
    </row>
    <row r="61" spans="2:20" s="182" customFormat="1" ht="18" customHeight="1">
      <c r="B61" s="192"/>
      <c r="C61" s="192"/>
      <c r="D61" s="10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</row>
    <row r="62" spans="2:20" s="182" customFormat="1" ht="17.25" customHeight="1">
      <c r="B62" s="150">
        <v>55</v>
      </c>
      <c r="C62" s="247"/>
      <c r="D62" s="193" t="s">
        <v>213</v>
      </c>
      <c r="E62" s="193" t="s">
        <v>214</v>
      </c>
      <c r="F62" s="242">
        <v>867</v>
      </c>
      <c r="G62" s="242">
        <v>604</v>
      </c>
      <c r="H62" s="242">
        <v>1471</v>
      </c>
      <c r="I62" s="242">
        <v>0</v>
      </c>
      <c r="J62" s="242">
        <v>0</v>
      </c>
      <c r="K62" s="242">
        <v>0</v>
      </c>
      <c r="L62" s="242">
        <v>38</v>
      </c>
      <c r="M62" s="242">
        <v>11</v>
      </c>
      <c r="N62" s="242">
        <v>49</v>
      </c>
      <c r="O62" s="242">
        <v>905</v>
      </c>
      <c r="P62" s="242">
        <v>615</v>
      </c>
      <c r="Q62" s="242">
        <v>1520</v>
      </c>
      <c r="R62" s="242">
        <v>37</v>
      </c>
      <c r="S62" s="242">
        <v>44</v>
      </c>
      <c r="T62" s="242">
        <v>81</v>
      </c>
    </row>
    <row r="63" spans="2:20" s="182" customFormat="1" ht="18" customHeight="1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</row>
    <row r="64" s="182" customFormat="1" ht="27.75" customHeight="1"/>
    <row r="65" spans="5:20" ht="12.75">
      <c r="E65" s="101" t="s">
        <v>215</v>
      </c>
      <c r="F65" s="248">
        <f aca="true" t="shared" si="3" ref="F65:T65">F21+F35+F57+F60+F62</f>
        <v>54482</v>
      </c>
      <c r="G65" s="248">
        <f t="shared" si="3"/>
        <v>50812</v>
      </c>
      <c r="H65" s="248">
        <f t="shared" si="3"/>
        <v>105294</v>
      </c>
      <c r="I65" s="248">
        <f t="shared" si="3"/>
        <v>49</v>
      </c>
      <c r="J65" s="248">
        <f t="shared" si="3"/>
        <v>55</v>
      </c>
      <c r="K65" s="248">
        <f t="shared" si="3"/>
        <v>104</v>
      </c>
      <c r="L65" s="248">
        <f t="shared" si="3"/>
        <v>4323</v>
      </c>
      <c r="M65" s="248">
        <f t="shared" si="3"/>
        <v>1686</v>
      </c>
      <c r="N65" s="248">
        <f t="shared" si="3"/>
        <v>6009</v>
      </c>
      <c r="O65" s="248">
        <f t="shared" si="3"/>
        <v>58854</v>
      </c>
      <c r="P65" s="248">
        <f t="shared" si="3"/>
        <v>52553</v>
      </c>
      <c r="Q65" s="248">
        <f t="shared" si="3"/>
        <v>111407</v>
      </c>
      <c r="R65" s="248">
        <f t="shared" si="3"/>
        <v>5475</v>
      </c>
      <c r="S65" s="248">
        <f t="shared" si="3"/>
        <v>5027</v>
      </c>
      <c r="T65" s="248">
        <f t="shared" si="3"/>
        <v>10502</v>
      </c>
    </row>
    <row r="66" ht="12.75">
      <c r="E66" s="171" t="s">
        <v>216</v>
      </c>
    </row>
    <row r="67" ht="12.75">
      <c r="E67" s="171" t="s">
        <v>288</v>
      </c>
    </row>
  </sheetData>
  <sheetProtection/>
  <mergeCells count="13">
    <mergeCell ref="C36:C56"/>
    <mergeCell ref="C57:D57"/>
    <mergeCell ref="O3:Q3"/>
    <mergeCell ref="R3:T3"/>
    <mergeCell ref="C4:C20"/>
    <mergeCell ref="C21:D21"/>
    <mergeCell ref="C22:C34"/>
    <mergeCell ref="C1:Q1"/>
    <mergeCell ref="E3:E4"/>
    <mergeCell ref="F3:H3"/>
    <mergeCell ref="I3:K3"/>
    <mergeCell ref="L3:N3"/>
    <mergeCell ref="C35:D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67"/>
  <sheetViews>
    <sheetView zoomScale="85" zoomScaleNormal="85" zoomScalePageLayoutView="0" workbookViewId="0" topLeftCell="F1">
      <selection activeCell="A1" sqref="A1:IV16384"/>
    </sheetView>
  </sheetViews>
  <sheetFormatPr defaultColWidth="8.8515625" defaultRowHeight="12.75"/>
  <cols>
    <col min="1" max="1" width="27.8515625" style="0" bestFit="1" customWidth="1"/>
    <col min="2" max="2" width="2.140625" style="0" customWidth="1"/>
    <col min="3" max="3" width="27.00390625" style="0" customWidth="1"/>
    <col min="4" max="6" width="14.7109375" style="0" customWidth="1"/>
    <col min="7" max="7" width="8.00390625" style="0" customWidth="1"/>
    <col min="8" max="10" width="14.7109375" style="0" customWidth="1"/>
    <col min="11" max="11" width="7.28125" style="0" customWidth="1"/>
    <col min="12" max="14" width="14.7109375" style="0" customWidth="1"/>
    <col min="15" max="15" width="7.28125" style="0" customWidth="1"/>
    <col min="16" max="18" width="14.7109375" style="0" customWidth="1"/>
    <col min="19" max="19" width="8.28125" style="0" customWidth="1"/>
    <col min="20" max="20" width="10.421875" style="0" customWidth="1"/>
    <col min="21" max="23" width="8.8515625" style="0" customWidth="1"/>
    <col min="24" max="27" width="11.00390625" style="0" customWidth="1"/>
    <col min="28" max="28" width="15.140625" style="0" customWidth="1"/>
    <col min="29" max="29" width="18.140625" style="0" customWidth="1"/>
  </cols>
  <sheetData>
    <row r="2" spans="3:20" ht="15.75">
      <c r="C2" s="374" t="s">
        <v>317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</row>
    <row r="3" ht="13.5" thickBot="1"/>
    <row r="4" spans="3:27" ht="23.25" customHeight="1">
      <c r="C4" s="385" t="s">
        <v>106</v>
      </c>
      <c r="D4" s="388" t="s">
        <v>99</v>
      </c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90"/>
      <c r="T4" s="340" t="s">
        <v>28</v>
      </c>
      <c r="U4" s="391"/>
      <c r="V4" s="391"/>
      <c r="W4" s="392"/>
      <c r="X4" s="395" t="s">
        <v>100</v>
      </c>
      <c r="Y4" s="396"/>
      <c r="Z4" s="396"/>
      <c r="AA4" s="397"/>
    </row>
    <row r="5" spans="1:27" s="1" customFormat="1" ht="24.75" customHeight="1">
      <c r="A5" s="118"/>
      <c r="B5" s="118"/>
      <c r="C5" s="386"/>
      <c r="D5" s="401" t="s">
        <v>101</v>
      </c>
      <c r="E5" s="402"/>
      <c r="F5" s="402"/>
      <c r="G5" s="403"/>
      <c r="H5" s="401" t="s">
        <v>102</v>
      </c>
      <c r="I5" s="402"/>
      <c r="J5" s="402"/>
      <c r="K5" s="403"/>
      <c r="L5" s="401" t="s">
        <v>103</v>
      </c>
      <c r="M5" s="402"/>
      <c r="N5" s="402"/>
      <c r="O5" s="403"/>
      <c r="P5" s="401" t="s">
        <v>104</v>
      </c>
      <c r="Q5" s="402"/>
      <c r="R5" s="402"/>
      <c r="S5" s="404"/>
      <c r="T5" s="341"/>
      <c r="U5" s="393"/>
      <c r="V5" s="393"/>
      <c r="W5" s="394"/>
      <c r="X5" s="398"/>
      <c r="Y5" s="399"/>
      <c r="Z5" s="399"/>
      <c r="AA5" s="400"/>
    </row>
    <row r="6" spans="1:27" s="1" customFormat="1" ht="30.75" customHeight="1" thickBot="1">
      <c r="A6" s="118"/>
      <c r="B6" s="118"/>
      <c r="C6" s="387"/>
      <c r="D6" s="119" t="s">
        <v>85</v>
      </c>
      <c r="E6" s="81" t="s">
        <v>227</v>
      </c>
      <c r="F6" s="81" t="s">
        <v>228</v>
      </c>
      <c r="G6" s="120" t="s">
        <v>28</v>
      </c>
      <c r="H6" s="119" t="s">
        <v>85</v>
      </c>
      <c r="I6" s="81" t="s">
        <v>227</v>
      </c>
      <c r="J6" s="81" t="s">
        <v>228</v>
      </c>
      <c r="K6" s="120" t="s">
        <v>28</v>
      </c>
      <c r="L6" s="119" t="s">
        <v>85</v>
      </c>
      <c r="M6" s="81" t="s">
        <v>227</v>
      </c>
      <c r="N6" s="81" t="s">
        <v>228</v>
      </c>
      <c r="O6" s="120" t="s">
        <v>28</v>
      </c>
      <c r="P6" s="119" t="s">
        <v>85</v>
      </c>
      <c r="Q6" s="81" t="s">
        <v>227</v>
      </c>
      <c r="R6" s="81" t="s">
        <v>228</v>
      </c>
      <c r="S6" s="82" t="s">
        <v>28</v>
      </c>
      <c r="T6" s="80" t="s">
        <v>85</v>
      </c>
      <c r="U6" s="81" t="s">
        <v>227</v>
      </c>
      <c r="V6" s="81" t="s">
        <v>228</v>
      </c>
      <c r="W6" s="82" t="s">
        <v>28</v>
      </c>
      <c r="X6" s="249" t="s">
        <v>85</v>
      </c>
      <c r="Y6" s="250" t="s">
        <v>227</v>
      </c>
      <c r="Z6" s="250" t="s">
        <v>228</v>
      </c>
      <c r="AA6" s="251" t="s">
        <v>28</v>
      </c>
    </row>
    <row r="7" spans="1:27" s="1" customFormat="1" ht="18" customHeight="1">
      <c r="A7" s="317" t="s">
        <v>110</v>
      </c>
      <c r="B7" s="115" t="s">
        <v>112</v>
      </c>
      <c r="C7" s="121" t="s">
        <v>113</v>
      </c>
      <c r="D7" s="122">
        <v>332</v>
      </c>
      <c r="E7" s="122">
        <v>0</v>
      </c>
      <c r="F7" s="122">
        <v>29</v>
      </c>
      <c r="G7" s="122">
        <v>361</v>
      </c>
      <c r="H7" s="122">
        <v>154</v>
      </c>
      <c r="I7" s="122">
        <v>0</v>
      </c>
      <c r="J7" s="122">
        <v>128</v>
      </c>
      <c r="K7" s="122">
        <v>282</v>
      </c>
      <c r="L7" s="122">
        <v>90</v>
      </c>
      <c r="M7" s="122">
        <v>0</v>
      </c>
      <c r="N7" s="122">
        <v>13</v>
      </c>
      <c r="O7" s="122">
        <v>103</v>
      </c>
      <c r="P7" s="122">
        <v>574</v>
      </c>
      <c r="Q7" s="122">
        <v>0</v>
      </c>
      <c r="R7" s="123">
        <v>20</v>
      </c>
      <c r="S7" s="124">
        <v>594</v>
      </c>
      <c r="T7" s="125">
        <f>D7+H7+L7+P7</f>
        <v>1150</v>
      </c>
      <c r="U7" s="122">
        <f>E7+I7+M7+Q7</f>
        <v>0</v>
      </c>
      <c r="V7" s="122">
        <f>F7+J7+N7+R7</f>
        <v>190</v>
      </c>
      <c r="W7" s="124">
        <f>G7+K7+O7+S7</f>
        <v>1340</v>
      </c>
      <c r="X7" s="252">
        <v>531</v>
      </c>
      <c r="Y7" s="253">
        <v>0</v>
      </c>
      <c r="Z7" s="254">
        <v>14</v>
      </c>
      <c r="AA7" s="255">
        <v>545</v>
      </c>
    </row>
    <row r="8" spans="1:27" s="1" customFormat="1" ht="43.5">
      <c r="A8" s="318"/>
      <c r="B8" s="115" t="s">
        <v>114</v>
      </c>
      <c r="C8" s="126" t="s">
        <v>306</v>
      </c>
      <c r="D8" s="127">
        <v>3115</v>
      </c>
      <c r="E8" s="127">
        <v>0</v>
      </c>
      <c r="F8" s="127">
        <v>20</v>
      </c>
      <c r="G8" s="127">
        <v>3135</v>
      </c>
      <c r="H8" s="127">
        <v>1924</v>
      </c>
      <c r="I8" s="127">
        <v>23</v>
      </c>
      <c r="J8" s="127">
        <v>112</v>
      </c>
      <c r="K8" s="127">
        <v>2059</v>
      </c>
      <c r="L8" s="127">
        <v>595</v>
      </c>
      <c r="M8" s="127">
        <v>0</v>
      </c>
      <c r="N8" s="127">
        <v>13</v>
      </c>
      <c r="O8" s="127">
        <v>608</v>
      </c>
      <c r="P8" s="127">
        <v>5852</v>
      </c>
      <c r="Q8" s="127">
        <v>3</v>
      </c>
      <c r="R8" s="128">
        <v>12</v>
      </c>
      <c r="S8" s="129">
        <v>5867</v>
      </c>
      <c r="T8" s="130">
        <f aca="true" t="shared" si="0" ref="T8:W36">D8+H8+L8+P8</f>
        <v>11486</v>
      </c>
      <c r="U8" s="127">
        <f t="shared" si="0"/>
        <v>26</v>
      </c>
      <c r="V8" s="122">
        <f t="shared" si="0"/>
        <v>157</v>
      </c>
      <c r="W8" s="129">
        <f t="shared" si="0"/>
        <v>11669</v>
      </c>
      <c r="X8" s="256">
        <v>5534</v>
      </c>
      <c r="Y8" s="257">
        <v>3</v>
      </c>
      <c r="Z8" s="258">
        <v>10</v>
      </c>
      <c r="AA8" s="259">
        <v>5547</v>
      </c>
    </row>
    <row r="9" spans="1:27" s="1" customFormat="1" ht="18" customHeight="1">
      <c r="A9" s="318"/>
      <c r="B9" s="115" t="s">
        <v>115</v>
      </c>
      <c r="C9" s="126" t="s">
        <v>116</v>
      </c>
      <c r="D9" s="127">
        <v>1</v>
      </c>
      <c r="E9" s="127">
        <v>0</v>
      </c>
      <c r="F9" s="127">
        <v>2</v>
      </c>
      <c r="G9" s="127">
        <v>3</v>
      </c>
      <c r="H9" s="127">
        <v>10</v>
      </c>
      <c r="I9" s="127">
        <v>0</v>
      </c>
      <c r="J9" s="127">
        <v>16</v>
      </c>
      <c r="K9" s="127">
        <v>26</v>
      </c>
      <c r="L9" s="127">
        <v>6</v>
      </c>
      <c r="M9" s="127">
        <v>0</v>
      </c>
      <c r="N9" s="127">
        <v>2</v>
      </c>
      <c r="O9" s="127">
        <v>8</v>
      </c>
      <c r="P9" s="127">
        <v>20</v>
      </c>
      <c r="Q9" s="127">
        <v>0</v>
      </c>
      <c r="R9" s="128">
        <v>4</v>
      </c>
      <c r="S9" s="129">
        <v>24</v>
      </c>
      <c r="T9" s="130">
        <f t="shared" si="0"/>
        <v>37</v>
      </c>
      <c r="U9" s="127">
        <f t="shared" si="0"/>
        <v>0</v>
      </c>
      <c r="V9" s="122">
        <f t="shared" si="0"/>
        <v>24</v>
      </c>
      <c r="W9" s="129">
        <f t="shared" si="0"/>
        <v>61</v>
      </c>
      <c r="X9" s="256">
        <v>9</v>
      </c>
      <c r="Y9" s="257">
        <v>0</v>
      </c>
      <c r="Z9" s="258">
        <v>4</v>
      </c>
      <c r="AA9" s="259">
        <v>13</v>
      </c>
    </row>
    <row r="10" spans="1:27" s="1" customFormat="1" ht="18" customHeight="1">
      <c r="A10" s="318"/>
      <c r="B10" s="115" t="s">
        <v>119</v>
      </c>
      <c r="C10" s="126" t="s">
        <v>120</v>
      </c>
      <c r="D10" s="127">
        <v>26</v>
      </c>
      <c r="E10" s="127">
        <v>0</v>
      </c>
      <c r="F10" s="127">
        <v>4</v>
      </c>
      <c r="G10" s="127">
        <v>30</v>
      </c>
      <c r="H10" s="127">
        <v>29</v>
      </c>
      <c r="I10" s="127">
        <v>0</v>
      </c>
      <c r="J10" s="127">
        <v>18</v>
      </c>
      <c r="K10" s="127">
        <v>47</v>
      </c>
      <c r="L10" s="127">
        <v>12</v>
      </c>
      <c r="M10" s="127">
        <v>0</v>
      </c>
      <c r="N10" s="127">
        <v>2</v>
      </c>
      <c r="O10" s="127">
        <v>14</v>
      </c>
      <c r="P10" s="127">
        <v>34</v>
      </c>
      <c r="Q10" s="127">
        <v>0</v>
      </c>
      <c r="R10" s="128">
        <v>3</v>
      </c>
      <c r="S10" s="129">
        <v>37</v>
      </c>
      <c r="T10" s="130">
        <f t="shared" si="0"/>
        <v>101</v>
      </c>
      <c r="U10" s="127">
        <f t="shared" si="0"/>
        <v>0</v>
      </c>
      <c r="V10" s="122">
        <f t="shared" si="0"/>
        <v>27</v>
      </c>
      <c r="W10" s="129">
        <f t="shared" si="0"/>
        <v>128</v>
      </c>
      <c r="X10" s="256">
        <v>28</v>
      </c>
      <c r="Y10" s="257">
        <v>0</v>
      </c>
      <c r="Z10" s="258">
        <v>2</v>
      </c>
      <c r="AA10" s="259">
        <v>30</v>
      </c>
    </row>
    <row r="11" spans="1:27" s="1" customFormat="1" ht="18" customHeight="1">
      <c r="A11" s="318"/>
      <c r="B11" s="115" t="s">
        <v>121</v>
      </c>
      <c r="C11" s="126" t="s">
        <v>122</v>
      </c>
      <c r="D11" s="127">
        <v>253</v>
      </c>
      <c r="E11" s="127">
        <v>2</v>
      </c>
      <c r="F11" s="127">
        <v>4</v>
      </c>
      <c r="G11" s="127">
        <v>259</v>
      </c>
      <c r="H11" s="127">
        <v>144</v>
      </c>
      <c r="I11" s="127">
        <v>1</v>
      </c>
      <c r="J11" s="127">
        <v>45</v>
      </c>
      <c r="K11" s="127">
        <v>190</v>
      </c>
      <c r="L11" s="127">
        <v>57</v>
      </c>
      <c r="M11" s="127">
        <v>0</v>
      </c>
      <c r="N11" s="127">
        <v>8</v>
      </c>
      <c r="O11" s="127">
        <v>65</v>
      </c>
      <c r="P11" s="127">
        <v>2670</v>
      </c>
      <c r="Q11" s="127">
        <v>5</v>
      </c>
      <c r="R11" s="128">
        <v>1</v>
      </c>
      <c r="S11" s="129">
        <v>2676</v>
      </c>
      <c r="T11" s="130">
        <f t="shared" si="0"/>
        <v>3124</v>
      </c>
      <c r="U11" s="127">
        <f t="shared" si="0"/>
        <v>8</v>
      </c>
      <c r="V11" s="122">
        <f t="shared" si="0"/>
        <v>58</v>
      </c>
      <c r="W11" s="129">
        <f t="shared" si="0"/>
        <v>3190</v>
      </c>
      <c r="X11" s="256">
        <v>274</v>
      </c>
      <c r="Y11" s="257">
        <v>1</v>
      </c>
      <c r="Z11" s="258">
        <v>1</v>
      </c>
      <c r="AA11" s="259">
        <v>276</v>
      </c>
    </row>
    <row r="12" spans="1:27" s="1" customFormat="1" ht="18" customHeight="1">
      <c r="A12" s="318"/>
      <c r="B12" s="115" t="s">
        <v>123</v>
      </c>
      <c r="C12" s="126" t="s">
        <v>124</v>
      </c>
      <c r="D12" s="127">
        <v>78</v>
      </c>
      <c r="E12" s="127">
        <v>2</v>
      </c>
      <c r="F12" s="127">
        <v>19</v>
      </c>
      <c r="G12" s="127">
        <v>99</v>
      </c>
      <c r="H12" s="127">
        <v>47</v>
      </c>
      <c r="I12" s="127">
        <v>0</v>
      </c>
      <c r="J12" s="127">
        <v>33</v>
      </c>
      <c r="K12" s="127">
        <v>80</v>
      </c>
      <c r="L12" s="127">
        <v>23</v>
      </c>
      <c r="M12" s="127">
        <v>0</v>
      </c>
      <c r="N12" s="127">
        <v>3</v>
      </c>
      <c r="O12" s="127">
        <v>26</v>
      </c>
      <c r="P12" s="127">
        <v>856</v>
      </c>
      <c r="Q12" s="127">
        <v>1</v>
      </c>
      <c r="R12" s="128">
        <v>0</v>
      </c>
      <c r="S12" s="129">
        <v>857</v>
      </c>
      <c r="T12" s="130">
        <f t="shared" si="0"/>
        <v>1004</v>
      </c>
      <c r="U12" s="127">
        <f t="shared" si="0"/>
        <v>3</v>
      </c>
      <c r="V12" s="122">
        <f t="shared" si="0"/>
        <v>55</v>
      </c>
      <c r="W12" s="129">
        <f t="shared" si="0"/>
        <v>1062</v>
      </c>
      <c r="X12" s="256">
        <v>69</v>
      </c>
      <c r="Y12" s="257">
        <v>0</v>
      </c>
      <c r="Z12" s="258">
        <v>0</v>
      </c>
      <c r="AA12" s="259">
        <v>69</v>
      </c>
    </row>
    <row r="13" spans="1:27" s="1" customFormat="1" ht="18" customHeight="1">
      <c r="A13" s="318"/>
      <c r="B13" s="115" t="s">
        <v>125</v>
      </c>
      <c r="C13" s="126" t="s">
        <v>126</v>
      </c>
      <c r="D13" s="127">
        <v>310</v>
      </c>
      <c r="E13" s="127">
        <v>0</v>
      </c>
      <c r="F13" s="127">
        <v>5</v>
      </c>
      <c r="G13" s="127">
        <v>315</v>
      </c>
      <c r="H13" s="127">
        <v>147</v>
      </c>
      <c r="I13" s="127">
        <v>0</v>
      </c>
      <c r="J13" s="127">
        <v>31</v>
      </c>
      <c r="K13" s="127">
        <v>178</v>
      </c>
      <c r="L13" s="127">
        <v>35</v>
      </c>
      <c r="M13" s="127">
        <v>0</v>
      </c>
      <c r="N13" s="127">
        <v>3</v>
      </c>
      <c r="O13" s="127">
        <v>38</v>
      </c>
      <c r="P13" s="127">
        <v>1039</v>
      </c>
      <c r="Q13" s="127">
        <v>0</v>
      </c>
      <c r="R13" s="128">
        <v>0</v>
      </c>
      <c r="S13" s="129">
        <v>1039</v>
      </c>
      <c r="T13" s="130">
        <f t="shared" si="0"/>
        <v>1531</v>
      </c>
      <c r="U13" s="127">
        <f t="shared" si="0"/>
        <v>0</v>
      </c>
      <c r="V13" s="122">
        <f t="shared" si="0"/>
        <v>39</v>
      </c>
      <c r="W13" s="129">
        <f t="shared" si="0"/>
        <v>1570</v>
      </c>
      <c r="X13" s="256">
        <v>693</v>
      </c>
      <c r="Y13" s="257">
        <v>0</v>
      </c>
      <c r="Z13" s="258">
        <v>0</v>
      </c>
      <c r="AA13" s="259">
        <v>693</v>
      </c>
    </row>
    <row r="14" spans="1:27" s="1" customFormat="1" ht="18" customHeight="1">
      <c r="A14" s="318"/>
      <c r="B14" s="115" t="s">
        <v>127</v>
      </c>
      <c r="C14" s="126" t="s">
        <v>128</v>
      </c>
      <c r="D14" s="127">
        <v>78</v>
      </c>
      <c r="E14" s="127">
        <v>0</v>
      </c>
      <c r="F14" s="127">
        <v>14</v>
      </c>
      <c r="G14" s="127">
        <v>92</v>
      </c>
      <c r="H14" s="127">
        <v>29</v>
      </c>
      <c r="I14" s="127">
        <v>0</v>
      </c>
      <c r="J14" s="127">
        <v>54</v>
      </c>
      <c r="K14" s="127">
        <v>83</v>
      </c>
      <c r="L14" s="127">
        <v>3</v>
      </c>
      <c r="M14" s="127">
        <v>0</v>
      </c>
      <c r="N14" s="127">
        <v>5</v>
      </c>
      <c r="O14" s="127">
        <v>8</v>
      </c>
      <c r="P14" s="127">
        <v>676</v>
      </c>
      <c r="Q14" s="127">
        <v>1</v>
      </c>
      <c r="R14" s="128">
        <v>4</v>
      </c>
      <c r="S14" s="129">
        <v>681</v>
      </c>
      <c r="T14" s="130">
        <f t="shared" si="0"/>
        <v>786</v>
      </c>
      <c r="U14" s="127">
        <f t="shared" si="0"/>
        <v>1</v>
      </c>
      <c r="V14" s="122">
        <f t="shared" si="0"/>
        <v>77</v>
      </c>
      <c r="W14" s="129">
        <f t="shared" si="0"/>
        <v>864</v>
      </c>
      <c r="X14" s="256">
        <v>36</v>
      </c>
      <c r="Y14" s="257">
        <v>1</v>
      </c>
      <c r="Z14" s="258">
        <v>0</v>
      </c>
      <c r="AA14" s="259">
        <v>37</v>
      </c>
    </row>
    <row r="15" spans="1:27" s="1" customFormat="1" ht="18" customHeight="1">
      <c r="A15" s="318"/>
      <c r="B15" s="115" t="s">
        <v>129</v>
      </c>
      <c r="C15" s="126" t="s">
        <v>130</v>
      </c>
      <c r="D15" s="127">
        <v>159</v>
      </c>
      <c r="E15" s="127">
        <v>0</v>
      </c>
      <c r="F15" s="127">
        <v>11</v>
      </c>
      <c r="G15" s="127">
        <v>170</v>
      </c>
      <c r="H15" s="127">
        <v>91</v>
      </c>
      <c r="I15" s="127">
        <v>0</v>
      </c>
      <c r="J15" s="127">
        <v>19</v>
      </c>
      <c r="K15" s="127">
        <v>110</v>
      </c>
      <c r="L15" s="127">
        <v>47</v>
      </c>
      <c r="M15" s="127">
        <v>0</v>
      </c>
      <c r="N15" s="127">
        <v>2</v>
      </c>
      <c r="O15" s="127">
        <v>49</v>
      </c>
      <c r="P15" s="127">
        <v>223</v>
      </c>
      <c r="Q15" s="127">
        <v>2</v>
      </c>
      <c r="R15" s="128">
        <v>0</v>
      </c>
      <c r="S15" s="129">
        <v>225</v>
      </c>
      <c r="T15" s="130">
        <f t="shared" si="0"/>
        <v>520</v>
      </c>
      <c r="U15" s="127">
        <f t="shared" si="0"/>
        <v>2</v>
      </c>
      <c r="V15" s="122">
        <f t="shared" si="0"/>
        <v>32</v>
      </c>
      <c r="W15" s="129">
        <f t="shared" si="0"/>
        <v>554</v>
      </c>
      <c r="X15" s="256">
        <v>199</v>
      </c>
      <c r="Y15" s="257">
        <v>2</v>
      </c>
      <c r="Z15" s="258">
        <v>0</v>
      </c>
      <c r="AA15" s="259">
        <v>201</v>
      </c>
    </row>
    <row r="16" spans="1:27" s="1" customFormat="1" ht="18" customHeight="1">
      <c r="A16" s="318"/>
      <c r="B16" s="115" t="s">
        <v>131</v>
      </c>
      <c r="C16" s="126" t="s">
        <v>132</v>
      </c>
      <c r="D16" s="127">
        <v>81</v>
      </c>
      <c r="E16" s="127">
        <v>0</v>
      </c>
      <c r="F16" s="127">
        <v>13</v>
      </c>
      <c r="G16" s="127">
        <v>94</v>
      </c>
      <c r="H16" s="127">
        <v>32</v>
      </c>
      <c r="I16" s="127">
        <v>0</v>
      </c>
      <c r="J16" s="127">
        <v>40</v>
      </c>
      <c r="K16" s="127">
        <v>72</v>
      </c>
      <c r="L16" s="127">
        <v>15</v>
      </c>
      <c r="M16" s="127">
        <v>0</v>
      </c>
      <c r="N16" s="127">
        <v>2</v>
      </c>
      <c r="O16" s="127">
        <v>17</v>
      </c>
      <c r="P16" s="127">
        <v>81</v>
      </c>
      <c r="Q16" s="127">
        <v>0</v>
      </c>
      <c r="R16" s="128">
        <v>1</v>
      </c>
      <c r="S16" s="129">
        <v>82</v>
      </c>
      <c r="T16" s="130">
        <f t="shared" si="0"/>
        <v>209</v>
      </c>
      <c r="U16" s="127">
        <f t="shared" si="0"/>
        <v>0</v>
      </c>
      <c r="V16" s="122">
        <f t="shared" si="0"/>
        <v>56</v>
      </c>
      <c r="W16" s="129">
        <f t="shared" si="0"/>
        <v>265</v>
      </c>
      <c r="X16" s="256">
        <v>58</v>
      </c>
      <c r="Y16" s="257">
        <v>0</v>
      </c>
      <c r="Z16" s="258">
        <v>0</v>
      </c>
      <c r="AA16" s="259">
        <v>58</v>
      </c>
    </row>
    <row r="17" spans="1:27" s="1" customFormat="1" ht="18" customHeight="1">
      <c r="A17" s="318"/>
      <c r="B17" s="115" t="s">
        <v>134</v>
      </c>
      <c r="C17" s="126" t="s">
        <v>135</v>
      </c>
      <c r="D17" s="127">
        <v>1374</v>
      </c>
      <c r="E17" s="127">
        <v>0</v>
      </c>
      <c r="F17" s="127">
        <v>15</v>
      </c>
      <c r="G17" s="127">
        <v>1389</v>
      </c>
      <c r="H17" s="127">
        <v>867</v>
      </c>
      <c r="I17" s="127">
        <v>0</v>
      </c>
      <c r="J17" s="127">
        <v>148</v>
      </c>
      <c r="K17" s="127">
        <v>1015</v>
      </c>
      <c r="L17" s="127">
        <v>307</v>
      </c>
      <c r="M17" s="127">
        <v>0</v>
      </c>
      <c r="N17" s="127">
        <v>4</v>
      </c>
      <c r="O17" s="127">
        <v>311</v>
      </c>
      <c r="P17" s="127">
        <v>3738</v>
      </c>
      <c r="Q17" s="127">
        <v>3</v>
      </c>
      <c r="R17" s="128">
        <v>11</v>
      </c>
      <c r="S17" s="129">
        <v>3752</v>
      </c>
      <c r="T17" s="130">
        <f t="shared" si="0"/>
        <v>6286</v>
      </c>
      <c r="U17" s="127">
        <f t="shared" si="0"/>
        <v>3</v>
      </c>
      <c r="V17" s="122">
        <f t="shared" si="0"/>
        <v>178</v>
      </c>
      <c r="W17" s="129">
        <f t="shared" si="0"/>
        <v>6467</v>
      </c>
      <c r="X17" s="256">
        <v>3454</v>
      </c>
      <c r="Y17" s="257">
        <v>3</v>
      </c>
      <c r="Z17" s="258">
        <v>6</v>
      </c>
      <c r="AA17" s="259">
        <v>3463</v>
      </c>
    </row>
    <row r="18" spans="1:27" s="1" customFormat="1" ht="18" customHeight="1">
      <c r="A18" s="318"/>
      <c r="B18" s="115" t="s">
        <v>136</v>
      </c>
      <c r="C18" s="126" t="s">
        <v>137</v>
      </c>
      <c r="D18" s="127">
        <v>194</v>
      </c>
      <c r="E18" s="127">
        <v>0</v>
      </c>
      <c r="F18" s="127">
        <v>11</v>
      </c>
      <c r="G18" s="127">
        <v>205</v>
      </c>
      <c r="H18" s="127">
        <v>135</v>
      </c>
      <c r="I18" s="127">
        <v>0</v>
      </c>
      <c r="J18" s="127">
        <v>30</v>
      </c>
      <c r="K18" s="127">
        <v>165</v>
      </c>
      <c r="L18" s="127">
        <v>86</v>
      </c>
      <c r="M18" s="127">
        <v>0</v>
      </c>
      <c r="N18" s="127">
        <v>2</v>
      </c>
      <c r="O18" s="127">
        <v>88</v>
      </c>
      <c r="P18" s="127">
        <v>316</v>
      </c>
      <c r="Q18" s="127">
        <v>0</v>
      </c>
      <c r="R18" s="128">
        <v>3</v>
      </c>
      <c r="S18" s="129">
        <v>319</v>
      </c>
      <c r="T18" s="130">
        <f t="shared" si="0"/>
        <v>731</v>
      </c>
      <c r="U18" s="127">
        <f t="shared" si="0"/>
        <v>0</v>
      </c>
      <c r="V18" s="122">
        <f t="shared" si="0"/>
        <v>46</v>
      </c>
      <c r="W18" s="129">
        <f t="shared" si="0"/>
        <v>777</v>
      </c>
      <c r="X18" s="256">
        <v>292</v>
      </c>
      <c r="Y18" s="257">
        <v>0</v>
      </c>
      <c r="Z18" s="258">
        <v>3</v>
      </c>
      <c r="AA18" s="259">
        <v>295</v>
      </c>
    </row>
    <row r="19" spans="1:27" s="1" customFormat="1" ht="18" customHeight="1">
      <c r="A19" s="318"/>
      <c r="B19" s="115" t="s">
        <v>138</v>
      </c>
      <c r="C19" s="126" t="s">
        <v>139</v>
      </c>
      <c r="D19" s="127">
        <v>38</v>
      </c>
      <c r="E19" s="127">
        <v>0</v>
      </c>
      <c r="F19" s="127">
        <v>3</v>
      </c>
      <c r="G19" s="127">
        <v>41</v>
      </c>
      <c r="H19" s="127">
        <v>18</v>
      </c>
      <c r="I19" s="127">
        <v>0</v>
      </c>
      <c r="J19" s="127">
        <v>12</v>
      </c>
      <c r="K19" s="127">
        <v>30</v>
      </c>
      <c r="L19" s="127">
        <v>10</v>
      </c>
      <c r="M19" s="127">
        <v>0</v>
      </c>
      <c r="N19" s="127">
        <v>1</v>
      </c>
      <c r="O19" s="127">
        <v>11</v>
      </c>
      <c r="P19" s="127">
        <v>97</v>
      </c>
      <c r="Q19" s="127">
        <v>0</v>
      </c>
      <c r="R19" s="128">
        <v>0</v>
      </c>
      <c r="S19" s="129">
        <v>97</v>
      </c>
      <c r="T19" s="130">
        <f t="shared" si="0"/>
        <v>163</v>
      </c>
      <c r="U19" s="127">
        <f t="shared" si="0"/>
        <v>0</v>
      </c>
      <c r="V19" s="122">
        <f t="shared" si="0"/>
        <v>16</v>
      </c>
      <c r="W19" s="129">
        <f t="shared" si="0"/>
        <v>179</v>
      </c>
      <c r="X19" s="256">
        <v>44</v>
      </c>
      <c r="Y19" s="257">
        <v>0</v>
      </c>
      <c r="Z19" s="258">
        <v>0</v>
      </c>
      <c r="AA19" s="259">
        <v>44</v>
      </c>
    </row>
    <row r="20" spans="1:27" s="1" customFormat="1" ht="18" customHeight="1">
      <c r="A20" s="318"/>
      <c r="B20" s="115" t="s">
        <v>140</v>
      </c>
      <c r="C20" s="126" t="s">
        <v>311</v>
      </c>
      <c r="D20" s="127">
        <v>57</v>
      </c>
      <c r="E20" s="127">
        <v>0</v>
      </c>
      <c r="F20" s="127">
        <v>0</v>
      </c>
      <c r="G20" s="127">
        <v>57</v>
      </c>
      <c r="H20" s="127">
        <v>0</v>
      </c>
      <c r="I20" s="127">
        <v>0</v>
      </c>
      <c r="J20" s="127">
        <v>2</v>
      </c>
      <c r="K20" s="127">
        <v>2</v>
      </c>
      <c r="L20" s="127">
        <v>2</v>
      </c>
      <c r="M20" s="127">
        <v>0</v>
      </c>
      <c r="N20" s="127">
        <v>0</v>
      </c>
      <c r="O20" s="127">
        <v>2</v>
      </c>
      <c r="P20" s="127">
        <v>237</v>
      </c>
      <c r="Q20" s="127">
        <v>0</v>
      </c>
      <c r="R20" s="128">
        <v>0</v>
      </c>
      <c r="S20" s="129">
        <v>237</v>
      </c>
      <c r="T20" s="130">
        <f t="shared" si="0"/>
        <v>296</v>
      </c>
      <c r="U20" s="127">
        <f t="shared" si="0"/>
        <v>0</v>
      </c>
      <c r="V20" s="122">
        <f t="shared" si="0"/>
        <v>2</v>
      </c>
      <c r="W20" s="129">
        <f t="shared" si="0"/>
        <v>298</v>
      </c>
      <c r="X20" s="256">
        <v>125</v>
      </c>
      <c r="Y20" s="257">
        <v>0</v>
      </c>
      <c r="Z20" s="258">
        <v>0</v>
      </c>
      <c r="AA20" s="259">
        <v>125</v>
      </c>
    </row>
    <row r="21" spans="1:27" s="1" customFormat="1" ht="18" customHeight="1">
      <c r="A21" s="318"/>
      <c r="B21" s="115" t="s">
        <v>309</v>
      </c>
      <c r="C21" s="126" t="s">
        <v>310</v>
      </c>
      <c r="D21" s="127">
        <v>271</v>
      </c>
      <c r="E21" s="127">
        <v>0</v>
      </c>
      <c r="F21" s="127">
        <v>11</v>
      </c>
      <c r="G21" s="127">
        <v>282</v>
      </c>
      <c r="H21" s="127">
        <v>129</v>
      </c>
      <c r="I21" s="127">
        <v>0</v>
      </c>
      <c r="J21" s="127">
        <v>76</v>
      </c>
      <c r="K21" s="127">
        <v>205</v>
      </c>
      <c r="L21" s="127">
        <v>56</v>
      </c>
      <c r="M21" s="127">
        <v>0</v>
      </c>
      <c r="N21" s="127">
        <v>1</v>
      </c>
      <c r="O21" s="127">
        <v>57</v>
      </c>
      <c r="P21" s="127">
        <v>809</v>
      </c>
      <c r="Q21" s="127">
        <v>0</v>
      </c>
      <c r="R21" s="128">
        <v>2</v>
      </c>
      <c r="S21" s="129">
        <v>811</v>
      </c>
      <c r="T21" s="130">
        <f t="shared" si="0"/>
        <v>1265</v>
      </c>
      <c r="U21" s="127">
        <f t="shared" si="0"/>
        <v>0</v>
      </c>
      <c r="V21" s="122">
        <f t="shared" si="0"/>
        <v>90</v>
      </c>
      <c r="W21" s="129">
        <f t="shared" si="0"/>
        <v>1355</v>
      </c>
      <c r="X21" s="256">
        <v>706</v>
      </c>
      <c r="Y21" s="257">
        <v>0</v>
      </c>
      <c r="Z21" s="258">
        <v>1</v>
      </c>
      <c r="AA21" s="259">
        <v>707</v>
      </c>
    </row>
    <row r="22" spans="1:27" s="1" customFormat="1" ht="18" customHeight="1" thickBot="1">
      <c r="A22" s="318"/>
      <c r="B22" s="115" t="s">
        <v>307</v>
      </c>
      <c r="C22" s="126" t="s">
        <v>308</v>
      </c>
      <c r="D22" s="127">
        <v>45</v>
      </c>
      <c r="E22" s="127">
        <v>0</v>
      </c>
      <c r="F22" s="127">
        <v>5</v>
      </c>
      <c r="G22" s="127">
        <v>50</v>
      </c>
      <c r="H22" s="127">
        <v>16</v>
      </c>
      <c r="I22" s="127">
        <v>0</v>
      </c>
      <c r="J22" s="127">
        <v>30</v>
      </c>
      <c r="K22" s="127">
        <v>46</v>
      </c>
      <c r="L22" s="127">
        <v>2</v>
      </c>
      <c r="M22" s="127">
        <v>0</v>
      </c>
      <c r="N22" s="127">
        <v>0</v>
      </c>
      <c r="O22" s="127">
        <v>2</v>
      </c>
      <c r="P22" s="127">
        <v>284</v>
      </c>
      <c r="Q22" s="127">
        <v>0</v>
      </c>
      <c r="R22" s="128">
        <v>2</v>
      </c>
      <c r="S22" s="129">
        <v>286</v>
      </c>
      <c r="T22" s="130">
        <f t="shared" si="0"/>
        <v>347</v>
      </c>
      <c r="U22" s="127">
        <f t="shared" si="0"/>
        <v>0</v>
      </c>
      <c r="V22" s="122">
        <f t="shared" si="0"/>
        <v>37</v>
      </c>
      <c r="W22" s="129">
        <f t="shared" si="0"/>
        <v>384</v>
      </c>
      <c r="X22" s="256">
        <v>21</v>
      </c>
      <c r="Y22" s="257">
        <v>0</v>
      </c>
      <c r="Z22" s="258">
        <v>0</v>
      </c>
      <c r="AA22" s="259">
        <v>21</v>
      </c>
    </row>
    <row r="23" spans="1:27" s="1" customFormat="1" ht="18" customHeight="1" thickBot="1">
      <c r="A23" s="384"/>
      <c r="B23" s="105"/>
      <c r="C23" s="114" t="s">
        <v>28</v>
      </c>
      <c r="D23" s="135">
        <v>6412</v>
      </c>
      <c r="E23" s="135">
        <v>4</v>
      </c>
      <c r="F23" s="135">
        <v>166</v>
      </c>
      <c r="G23" s="135">
        <v>6582</v>
      </c>
      <c r="H23" s="135">
        <v>3772</v>
      </c>
      <c r="I23" s="135">
        <v>24</v>
      </c>
      <c r="J23" s="135">
        <v>794</v>
      </c>
      <c r="K23" s="135">
        <v>4590</v>
      </c>
      <c r="L23" s="135">
        <v>1346</v>
      </c>
      <c r="M23" s="135">
        <v>0</v>
      </c>
      <c r="N23" s="135">
        <v>61</v>
      </c>
      <c r="O23" s="135">
        <v>1407</v>
      </c>
      <c r="P23" s="135">
        <v>17506</v>
      </c>
      <c r="Q23" s="135">
        <v>15</v>
      </c>
      <c r="R23" s="135">
        <v>63</v>
      </c>
      <c r="S23" s="135">
        <v>17584</v>
      </c>
      <c r="T23" s="137">
        <f t="shared" si="0"/>
        <v>29036</v>
      </c>
      <c r="U23" s="136">
        <f t="shared" si="0"/>
        <v>43</v>
      </c>
      <c r="V23" s="136">
        <f>SUM(V7:V22)</f>
        <v>1084</v>
      </c>
      <c r="W23" s="136">
        <f t="shared" si="0"/>
        <v>30163</v>
      </c>
      <c r="X23" s="260">
        <v>12073</v>
      </c>
      <c r="Y23" s="261">
        <v>10</v>
      </c>
      <c r="Z23" s="261">
        <f>SUM(Z7:Z22)</f>
        <v>41</v>
      </c>
      <c r="AA23" s="261">
        <v>12124</v>
      </c>
    </row>
    <row r="24" spans="1:27" s="1" customFormat="1" ht="18" customHeight="1">
      <c r="A24" s="383" t="s">
        <v>141</v>
      </c>
      <c r="B24" s="115" t="s">
        <v>142</v>
      </c>
      <c r="C24" s="121" t="s">
        <v>143</v>
      </c>
      <c r="D24" s="138">
        <v>216</v>
      </c>
      <c r="E24" s="138">
        <v>2</v>
      </c>
      <c r="F24" s="138">
        <v>15</v>
      </c>
      <c r="G24" s="138">
        <v>233</v>
      </c>
      <c r="H24" s="138">
        <v>167</v>
      </c>
      <c r="I24" s="138">
        <v>1</v>
      </c>
      <c r="J24" s="138">
        <v>54</v>
      </c>
      <c r="K24" s="138">
        <v>222</v>
      </c>
      <c r="L24" s="138">
        <v>23</v>
      </c>
      <c r="M24" s="138">
        <v>0</v>
      </c>
      <c r="N24" s="138">
        <v>6</v>
      </c>
      <c r="O24" s="138">
        <v>29</v>
      </c>
      <c r="P24" s="138">
        <v>237</v>
      </c>
      <c r="Q24" s="138">
        <v>1</v>
      </c>
      <c r="R24" s="139">
        <v>4</v>
      </c>
      <c r="S24" s="140">
        <v>242</v>
      </c>
      <c r="T24" s="141">
        <f t="shared" si="0"/>
        <v>643</v>
      </c>
      <c r="U24" s="138">
        <f t="shared" si="0"/>
        <v>4</v>
      </c>
      <c r="V24" s="138">
        <f t="shared" si="0"/>
        <v>79</v>
      </c>
      <c r="W24" s="140">
        <f t="shared" si="0"/>
        <v>726</v>
      </c>
      <c r="X24" s="262">
        <v>220</v>
      </c>
      <c r="Y24" s="263">
        <v>1</v>
      </c>
      <c r="Z24" s="264">
        <v>3</v>
      </c>
      <c r="AA24" s="265">
        <v>224</v>
      </c>
    </row>
    <row r="25" spans="1:27" s="1" customFormat="1" ht="43.5">
      <c r="A25" s="318"/>
      <c r="B25" s="115" t="s">
        <v>145</v>
      </c>
      <c r="C25" s="126" t="s">
        <v>146</v>
      </c>
      <c r="D25" s="127">
        <v>1527</v>
      </c>
      <c r="E25" s="127">
        <v>2</v>
      </c>
      <c r="F25" s="127">
        <v>60</v>
      </c>
      <c r="G25" s="127">
        <v>1589</v>
      </c>
      <c r="H25" s="127">
        <v>659</v>
      </c>
      <c r="I25" s="127">
        <v>1</v>
      </c>
      <c r="J25" s="127">
        <v>437</v>
      </c>
      <c r="K25" s="127">
        <v>1097</v>
      </c>
      <c r="L25" s="127">
        <v>255</v>
      </c>
      <c r="M25" s="127">
        <v>0</v>
      </c>
      <c r="N25" s="127">
        <v>30</v>
      </c>
      <c r="O25" s="127">
        <v>285</v>
      </c>
      <c r="P25" s="127">
        <v>3581</v>
      </c>
      <c r="Q25" s="127">
        <v>2</v>
      </c>
      <c r="R25" s="128">
        <v>31</v>
      </c>
      <c r="S25" s="129">
        <v>3614</v>
      </c>
      <c r="T25" s="130">
        <f t="shared" si="0"/>
        <v>6022</v>
      </c>
      <c r="U25" s="127">
        <f t="shared" si="0"/>
        <v>5</v>
      </c>
      <c r="V25" s="127">
        <f t="shared" si="0"/>
        <v>558</v>
      </c>
      <c r="W25" s="129">
        <f t="shared" si="0"/>
        <v>6585</v>
      </c>
      <c r="X25" s="256">
        <v>3360</v>
      </c>
      <c r="Y25" s="257">
        <v>1</v>
      </c>
      <c r="Z25" s="258">
        <v>24</v>
      </c>
      <c r="AA25" s="259">
        <v>3385</v>
      </c>
    </row>
    <row r="26" spans="1:27" s="1" customFormat="1" ht="18" customHeight="1">
      <c r="A26" s="318"/>
      <c r="B26" s="115" t="s">
        <v>147</v>
      </c>
      <c r="C26" s="126" t="s">
        <v>148</v>
      </c>
      <c r="D26" s="127">
        <v>107</v>
      </c>
      <c r="E26" s="127">
        <v>0</v>
      </c>
      <c r="F26" s="127">
        <v>11</v>
      </c>
      <c r="G26" s="127">
        <v>118</v>
      </c>
      <c r="H26" s="127">
        <v>52</v>
      </c>
      <c r="I26" s="127">
        <v>0</v>
      </c>
      <c r="J26" s="127">
        <v>60</v>
      </c>
      <c r="K26" s="127">
        <v>112</v>
      </c>
      <c r="L26" s="127">
        <v>17</v>
      </c>
      <c r="M26" s="127">
        <v>0</v>
      </c>
      <c r="N26" s="127">
        <v>3</v>
      </c>
      <c r="O26" s="127">
        <v>20</v>
      </c>
      <c r="P26" s="127">
        <v>114</v>
      </c>
      <c r="Q26" s="127">
        <v>0</v>
      </c>
      <c r="R26" s="128">
        <v>2</v>
      </c>
      <c r="S26" s="129">
        <v>116</v>
      </c>
      <c r="T26" s="130">
        <f t="shared" si="0"/>
        <v>290</v>
      </c>
      <c r="U26" s="127">
        <f t="shared" si="0"/>
        <v>0</v>
      </c>
      <c r="V26" s="127">
        <f t="shared" si="0"/>
        <v>76</v>
      </c>
      <c r="W26" s="129">
        <f t="shared" si="0"/>
        <v>366</v>
      </c>
      <c r="X26" s="256">
        <v>109</v>
      </c>
      <c r="Y26" s="257">
        <v>0</v>
      </c>
      <c r="Z26" s="258">
        <v>1</v>
      </c>
      <c r="AA26" s="259">
        <v>110</v>
      </c>
    </row>
    <row r="27" spans="1:27" s="1" customFormat="1" ht="18" customHeight="1">
      <c r="A27" s="318"/>
      <c r="B27" s="115" t="s">
        <v>149</v>
      </c>
      <c r="C27" s="126" t="s">
        <v>150</v>
      </c>
      <c r="D27" s="127">
        <v>147</v>
      </c>
      <c r="E27" s="127">
        <v>1</v>
      </c>
      <c r="F27" s="127">
        <v>9</v>
      </c>
      <c r="G27" s="127">
        <v>157</v>
      </c>
      <c r="H27" s="127">
        <v>119</v>
      </c>
      <c r="I27" s="127">
        <v>0</v>
      </c>
      <c r="J27" s="127">
        <v>29</v>
      </c>
      <c r="K27" s="127">
        <v>148</v>
      </c>
      <c r="L27" s="127">
        <v>32</v>
      </c>
      <c r="M27" s="127">
        <v>0</v>
      </c>
      <c r="N27" s="127">
        <v>2</v>
      </c>
      <c r="O27" s="127">
        <v>34</v>
      </c>
      <c r="P27" s="127">
        <v>77</v>
      </c>
      <c r="Q27" s="127">
        <v>0</v>
      </c>
      <c r="R27" s="128">
        <v>1</v>
      </c>
      <c r="S27" s="129">
        <v>78</v>
      </c>
      <c r="T27" s="130">
        <f t="shared" si="0"/>
        <v>375</v>
      </c>
      <c r="U27" s="127">
        <f t="shared" si="0"/>
        <v>1</v>
      </c>
      <c r="V27" s="127">
        <f t="shared" si="0"/>
        <v>41</v>
      </c>
      <c r="W27" s="129">
        <f t="shared" si="0"/>
        <v>417</v>
      </c>
      <c r="X27" s="256">
        <v>73</v>
      </c>
      <c r="Y27" s="257">
        <v>0</v>
      </c>
      <c r="Z27" s="258">
        <v>1</v>
      </c>
      <c r="AA27" s="259">
        <v>74</v>
      </c>
    </row>
    <row r="28" spans="1:27" s="1" customFormat="1" ht="18" customHeight="1">
      <c r="A28" s="318"/>
      <c r="B28" s="115" t="s">
        <v>151</v>
      </c>
      <c r="C28" s="126" t="s">
        <v>152</v>
      </c>
      <c r="D28" s="127">
        <v>130</v>
      </c>
      <c r="E28" s="127">
        <v>0</v>
      </c>
      <c r="F28" s="127">
        <v>8</v>
      </c>
      <c r="G28" s="127">
        <v>138</v>
      </c>
      <c r="H28" s="127">
        <v>119</v>
      </c>
      <c r="I28" s="127">
        <v>0</v>
      </c>
      <c r="J28" s="127">
        <v>48</v>
      </c>
      <c r="K28" s="127">
        <v>167</v>
      </c>
      <c r="L28" s="127">
        <v>40</v>
      </c>
      <c r="M28" s="127">
        <v>0</v>
      </c>
      <c r="N28" s="127">
        <v>2</v>
      </c>
      <c r="O28" s="127">
        <v>42</v>
      </c>
      <c r="P28" s="127">
        <v>180</v>
      </c>
      <c r="Q28" s="127">
        <v>0</v>
      </c>
      <c r="R28" s="128">
        <v>3</v>
      </c>
      <c r="S28" s="129">
        <v>183</v>
      </c>
      <c r="T28" s="130">
        <f t="shared" si="0"/>
        <v>469</v>
      </c>
      <c r="U28" s="127">
        <f t="shared" si="0"/>
        <v>0</v>
      </c>
      <c r="V28" s="127">
        <f t="shared" si="0"/>
        <v>61</v>
      </c>
      <c r="W28" s="129">
        <f t="shared" si="0"/>
        <v>530</v>
      </c>
      <c r="X28" s="256">
        <v>172</v>
      </c>
      <c r="Y28" s="257">
        <v>0</v>
      </c>
      <c r="Z28" s="258">
        <v>2</v>
      </c>
      <c r="AA28" s="259">
        <v>174</v>
      </c>
    </row>
    <row r="29" spans="1:27" s="1" customFormat="1" ht="24.75" customHeight="1">
      <c r="A29" s="318"/>
      <c r="B29" s="115" t="s">
        <v>153</v>
      </c>
      <c r="C29" s="126" t="s">
        <v>154</v>
      </c>
      <c r="D29" s="127">
        <v>133</v>
      </c>
      <c r="E29" s="127">
        <v>0</v>
      </c>
      <c r="F29" s="127">
        <v>9</v>
      </c>
      <c r="G29" s="127">
        <v>142</v>
      </c>
      <c r="H29" s="127">
        <v>91</v>
      </c>
      <c r="I29" s="127">
        <v>0</v>
      </c>
      <c r="J29" s="127">
        <v>48</v>
      </c>
      <c r="K29" s="127">
        <v>139</v>
      </c>
      <c r="L29" s="127">
        <v>41</v>
      </c>
      <c r="M29" s="127">
        <v>0</v>
      </c>
      <c r="N29" s="127">
        <v>1</v>
      </c>
      <c r="O29" s="127">
        <v>42</v>
      </c>
      <c r="P29" s="127">
        <v>93</v>
      </c>
      <c r="Q29" s="127">
        <v>0</v>
      </c>
      <c r="R29" s="128">
        <v>2</v>
      </c>
      <c r="S29" s="129">
        <v>95</v>
      </c>
      <c r="T29" s="130">
        <f t="shared" si="0"/>
        <v>358</v>
      </c>
      <c r="U29" s="127">
        <f t="shared" si="0"/>
        <v>0</v>
      </c>
      <c r="V29" s="127">
        <f t="shared" si="0"/>
        <v>60</v>
      </c>
      <c r="W29" s="129">
        <f t="shared" si="0"/>
        <v>418</v>
      </c>
      <c r="X29" s="256">
        <v>90</v>
      </c>
      <c r="Y29" s="257">
        <v>0</v>
      </c>
      <c r="Z29" s="258">
        <v>2</v>
      </c>
      <c r="AA29" s="259">
        <v>92</v>
      </c>
    </row>
    <row r="30" spans="1:27" s="1" customFormat="1" ht="18" customHeight="1">
      <c r="A30" s="318"/>
      <c r="B30" s="115" t="s">
        <v>155</v>
      </c>
      <c r="C30" s="126" t="s">
        <v>156</v>
      </c>
      <c r="D30" s="127">
        <v>268</v>
      </c>
      <c r="E30" s="127">
        <v>1</v>
      </c>
      <c r="F30" s="127">
        <v>8</v>
      </c>
      <c r="G30" s="127">
        <v>277</v>
      </c>
      <c r="H30" s="127">
        <v>117</v>
      </c>
      <c r="I30" s="127">
        <v>0</v>
      </c>
      <c r="J30" s="127">
        <v>60</v>
      </c>
      <c r="K30" s="127">
        <v>177</v>
      </c>
      <c r="L30" s="127">
        <v>25</v>
      </c>
      <c r="M30" s="127">
        <v>0</v>
      </c>
      <c r="N30" s="127">
        <v>8</v>
      </c>
      <c r="O30" s="127">
        <v>33</v>
      </c>
      <c r="P30" s="127">
        <v>368</v>
      </c>
      <c r="Q30" s="127">
        <v>0</v>
      </c>
      <c r="R30" s="128">
        <v>1</v>
      </c>
      <c r="S30" s="129">
        <v>369</v>
      </c>
      <c r="T30" s="130">
        <f t="shared" si="0"/>
        <v>778</v>
      </c>
      <c r="U30" s="127">
        <f t="shared" si="0"/>
        <v>1</v>
      </c>
      <c r="V30" s="127">
        <f t="shared" si="0"/>
        <v>77</v>
      </c>
      <c r="W30" s="129">
        <f t="shared" si="0"/>
        <v>856</v>
      </c>
      <c r="X30" s="256">
        <v>356</v>
      </c>
      <c r="Y30" s="257">
        <v>0</v>
      </c>
      <c r="Z30" s="258">
        <v>1</v>
      </c>
      <c r="AA30" s="259">
        <v>357</v>
      </c>
    </row>
    <row r="31" spans="1:27" s="1" customFormat="1" ht="18" customHeight="1">
      <c r="A31" s="318"/>
      <c r="B31" s="115" t="s">
        <v>157</v>
      </c>
      <c r="C31" s="126" t="s">
        <v>158</v>
      </c>
      <c r="D31" s="127">
        <v>1083</v>
      </c>
      <c r="E31" s="127">
        <v>0</v>
      </c>
      <c r="F31" s="127">
        <v>38</v>
      </c>
      <c r="G31" s="127">
        <v>1121</v>
      </c>
      <c r="H31" s="127">
        <v>432</v>
      </c>
      <c r="I31" s="127">
        <v>0</v>
      </c>
      <c r="J31" s="127">
        <v>170</v>
      </c>
      <c r="K31" s="127">
        <v>602</v>
      </c>
      <c r="L31" s="127">
        <v>151</v>
      </c>
      <c r="M31" s="127">
        <v>0</v>
      </c>
      <c r="N31" s="127">
        <v>13</v>
      </c>
      <c r="O31" s="127">
        <v>164</v>
      </c>
      <c r="P31" s="127">
        <v>3106</v>
      </c>
      <c r="Q31" s="127">
        <v>1</v>
      </c>
      <c r="R31" s="128">
        <v>8</v>
      </c>
      <c r="S31" s="129">
        <v>3115</v>
      </c>
      <c r="T31" s="130">
        <f t="shared" si="0"/>
        <v>4772</v>
      </c>
      <c r="U31" s="127">
        <f t="shared" si="0"/>
        <v>1</v>
      </c>
      <c r="V31" s="127">
        <f t="shared" si="0"/>
        <v>229</v>
      </c>
      <c r="W31" s="129">
        <f t="shared" si="0"/>
        <v>5002</v>
      </c>
      <c r="X31" s="256">
        <v>2571</v>
      </c>
      <c r="Y31" s="257">
        <v>0</v>
      </c>
      <c r="Z31" s="258">
        <v>7</v>
      </c>
      <c r="AA31" s="259">
        <v>2578</v>
      </c>
    </row>
    <row r="32" spans="1:27" s="1" customFormat="1" ht="18" customHeight="1">
      <c r="A32" s="318"/>
      <c r="B32" s="115" t="s">
        <v>159</v>
      </c>
      <c r="C32" s="126" t="s">
        <v>160</v>
      </c>
      <c r="D32" s="127">
        <v>347</v>
      </c>
      <c r="E32" s="127">
        <v>0</v>
      </c>
      <c r="F32" s="127">
        <v>16</v>
      </c>
      <c r="G32" s="127">
        <v>363</v>
      </c>
      <c r="H32" s="127">
        <v>153</v>
      </c>
      <c r="I32" s="127">
        <v>0</v>
      </c>
      <c r="J32" s="127">
        <v>54</v>
      </c>
      <c r="K32" s="127">
        <v>207</v>
      </c>
      <c r="L32" s="127">
        <v>60</v>
      </c>
      <c r="M32" s="127">
        <v>0</v>
      </c>
      <c r="N32" s="127">
        <v>8</v>
      </c>
      <c r="O32" s="127">
        <v>68</v>
      </c>
      <c r="P32" s="127">
        <v>323</v>
      </c>
      <c r="Q32" s="127">
        <v>0</v>
      </c>
      <c r="R32" s="128">
        <v>3</v>
      </c>
      <c r="S32" s="129">
        <v>326</v>
      </c>
      <c r="T32" s="130">
        <f t="shared" si="0"/>
        <v>883</v>
      </c>
      <c r="U32" s="127">
        <f t="shared" si="0"/>
        <v>0</v>
      </c>
      <c r="V32" s="127">
        <f t="shared" si="0"/>
        <v>81</v>
      </c>
      <c r="W32" s="129">
        <f t="shared" si="0"/>
        <v>964</v>
      </c>
      <c r="X32" s="256">
        <v>294</v>
      </c>
      <c r="Y32" s="257">
        <v>0</v>
      </c>
      <c r="Z32" s="258">
        <v>1</v>
      </c>
      <c r="AA32" s="259">
        <v>295</v>
      </c>
    </row>
    <row r="33" spans="1:27" s="1" customFormat="1" ht="18" customHeight="1">
      <c r="A33" s="318"/>
      <c r="B33" s="115" t="s">
        <v>161</v>
      </c>
      <c r="C33" s="126" t="s">
        <v>162</v>
      </c>
      <c r="D33" s="127">
        <v>398</v>
      </c>
      <c r="E33" s="127">
        <v>1</v>
      </c>
      <c r="F33" s="127">
        <v>20</v>
      </c>
      <c r="G33" s="127">
        <v>419</v>
      </c>
      <c r="H33" s="127">
        <v>183</v>
      </c>
      <c r="I33" s="127">
        <v>0</v>
      </c>
      <c r="J33" s="127">
        <v>129</v>
      </c>
      <c r="K33" s="127">
        <v>312</v>
      </c>
      <c r="L33" s="127">
        <v>46</v>
      </c>
      <c r="M33" s="127">
        <v>0</v>
      </c>
      <c r="N33" s="127">
        <v>8</v>
      </c>
      <c r="O33" s="127">
        <v>54</v>
      </c>
      <c r="P33" s="127">
        <v>1164</v>
      </c>
      <c r="Q33" s="127">
        <v>0</v>
      </c>
      <c r="R33" s="128">
        <v>13</v>
      </c>
      <c r="S33" s="129">
        <v>1177</v>
      </c>
      <c r="T33" s="130">
        <f t="shared" si="0"/>
        <v>1791</v>
      </c>
      <c r="U33" s="127">
        <f t="shared" si="0"/>
        <v>1</v>
      </c>
      <c r="V33" s="127">
        <f t="shared" si="0"/>
        <v>170</v>
      </c>
      <c r="W33" s="129">
        <f t="shared" si="0"/>
        <v>1962</v>
      </c>
      <c r="X33" s="256">
        <v>1069</v>
      </c>
      <c r="Y33" s="257">
        <v>0</v>
      </c>
      <c r="Z33" s="258">
        <v>11</v>
      </c>
      <c r="AA33" s="259">
        <v>1080</v>
      </c>
    </row>
    <row r="34" spans="1:27" s="1" customFormat="1" ht="18" customHeight="1">
      <c r="A34" s="318"/>
      <c r="B34" s="115" t="s">
        <v>163</v>
      </c>
      <c r="C34" s="126" t="s">
        <v>164</v>
      </c>
      <c r="D34" s="127">
        <v>949</v>
      </c>
      <c r="E34" s="127">
        <v>0</v>
      </c>
      <c r="F34" s="127">
        <v>22</v>
      </c>
      <c r="G34" s="127">
        <v>971</v>
      </c>
      <c r="H34" s="127">
        <v>415</v>
      </c>
      <c r="I34" s="127">
        <v>0</v>
      </c>
      <c r="J34" s="127">
        <v>89</v>
      </c>
      <c r="K34" s="127">
        <v>504</v>
      </c>
      <c r="L34" s="127">
        <v>165</v>
      </c>
      <c r="M34" s="127">
        <v>0</v>
      </c>
      <c r="N34" s="127">
        <v>17</v>
      </c>
      <c r="O34" s="127">
        <v>182</v>
      </c>
      <c r="P34" s="127">
        <v>2325</v>
      </c>
      <c r="Q34" s="127">
        <v>1</v>
      </c>
      <c r="R34" s="128">
        <v>9</v>
      </c>
      <c r="S34" s="129">
        <v>2335</v>
      </c>
      <c r="T34" s="130">
        <f t="shared" si="0"/>
        <v>3854</v>
      </c>
      <c r="U34" s="127">
        <f t="shared" si="0"/>
        <v>1</v>
      </c>
      <c r="V34" s="127">
        <f t="shared" si="0"/>
        <v>137</v>
      </c>
      <c r="W34" s="129">
        <f t="shared" si="0"/>
        <v>3992</v>
      </c>
      <c r="X34" s="256">
        <v>2230</v>
      </c>
      <c r="Y34" s="257">
        <v>1</v>
      </c>
      <c r="Z34" s="258">
        <v>7</v>
      </c>
      <c r="AA34" s="259">
        <v>2238</v>
      </c>
    </row>
    <row r="35" spans="1:27" s="1" customFormat="1" ht="18" customHeight="1">
      <c r="A35" s="318"/>
      <c r="B35" s="115" t="s">
        <v>165</v>
      </c>
      <c r="C35" s="126" t="s">
        <v>166</v>
      </c>
      <c r="D35" s="127">
        <v>392</v>
      </c>
      <c r="E35" s="127">
        <v>0</v>
      </c>
      <c r="F35" s="127">
        <v>21</v>
      </c>
      <c r="G35" s="127">
        <v>413</v>
      </c>
      <c r="H35" s="127">
        <v>172</v>
      </c>
      <c r="I35" s="127">
        <v>1</v>
      </c>
      <c r="J35" s="127">
        <v>105</v>
      </c>
      <c r="K35" s="127">
        <v>278</v>
      </c>
      <c r="L35" s="127">
        <v>51</v>
      </c>
      <c r="M35" s="127">
        <v>0</v>
      </c>
      <c r="N35" s="127">
        <v>13</v>
      </c>
      <c r="O35" s="127">
        <v>64</v>
      </c>
      <c r="P35" s="127">
        <v>994</v>
      </c>
      <c r="Q35" s="127">
        <v>1</v>
      </c>
      <c r="R35" s="128">
        <v>8</v>
      </c>
      <c r="S35" s="129">
        <v>1003</v>
      </c>
      <c r="T35" s="130">
        <f t="shared" si="0"/>
        <v>1609</v>
      </c>
      <c r="U35" s="127">
        <f t="shared" si="0"/>
        <v>2</v>
      </c>
      <c r="V35" s="127">
        <f t="shared" si="0"/>
        <v>147</v>
      </c>
      <c r="W35" s="129">
        <f t="shared" si="0"/>
        <v>1758</v>
      </c>
      <c r="X35" s="256">
        <v>919</v>
      </c>
      <c r="Y35" s="257">
        <v>1</v>
      </c>
      <c r="Z35" s="258">
        <v>5</v>
      </c>
      <c r="AA35" s="259">
        <v>925</v>
      </c>
    </row>
    <row r="36" spans="1:27" s="1" customFormat="1" ht="18" customHeight="1" thickBot="1">
      <c r="A36" s="318"/>
      <c r="B36" s="115" t="s">
        <v>167</v>
      </c>
      <c r="C36" s="126" t="s">
        <v>168</v>
      </c>
      <c r="D36" s="127">
        <v>438</v>
      </c>
      <c r="E36" s="127">
        <v>0</v>
      </c>
      <c r="F36" s="127">
        <v>10</v>
      </c>
      <c r="G36" s="127">
        <v>448</v>
      </c>
      <c r="H36" s="127">
        <v>202</v>
      </c>
      <c r="I36" s="127">
        <v>0</v>
      </c>
      <c r="J36" s="127">
        <v>75</v>
      </c>
      <c r="K36" s="127">
        <v>277</v>
      </c>
      <c r="L36" s="127">
        <v>64</v>
      </c>
      <c r="M36" s="127">
        <v>0</v>
      </c>
      <c r="N36" s="127">
        <v>6</v>
      </c>
      <c r="O36" s="127">
        <v>70</v>
      </c>
      <c r="P36" s="127">
        <v>1036</v>
      </c>
      <c r="Q36" s="127">
        <v>0</v>
      </c>
      <c r="R36" s="128">
        <v>8</v>
      </c>
      <c r="S36" s="129">
        <v>1044</v>
      </c>
      <c r="T36" s="130">
        <f t="shared" si="0"/>
        <v>1740</v>
      </c>
      <c r="U36" s="127">
        <f t="shared" si="0"/>
        <v>0</v>
      </c>
      <c r="V36" s="127">
        <f t="shared" si="0"/>
        <v>99</v>
      </c>
      <c r="W36" s="129">
        <f t="shared" si="0"/>
        <v>1839</v>
      </c>
      <c r="X36" s="256">
        <v>989</v>
      </c>
      <c r="Y36" s="257">
        <v>0</v>
      </c>
      <c r="Z36" s="258">
        <v>7</v>
      </c>
      <c r="AA36" s="259">
        <v>996</v>
      </c>
    </row>
    <row r="37" spans="1:27" s="1" customFormat="1" ht="18" customHeight="1" thickBot="1">
      <c r="A37" s="384" t="s">
        <v>141</v>
      </c>
      <c r="B37" s="115"/>
      <c r="C37" s="114" t="s">
        <v>28</v>
      </c>
      <c r="D37" s="135">
        <v>6135</v>
      </c>
      <c r="E37" s="135">
        <v>7</v>
      </c>
      <c r="F37" s="135">
        <v>247</v>
      </c>
      <c r="G37" s="135">
        <v>6389</v>
      </c>
      <c r="H37" s="135">
        <v>2881</v>
      </c>
      <c r="I37" s="135">
        <v>3</v>
      </c>
      <c r="J37" s="135">
        <v>1358</v>
      </c>
      <c r="K37" s="135">
        <v>4242</v>
      </c>
      <c r="L37" s="135">
        <v>970</v>
      </c>
      <c r="M37" s="135">
        <v>0</v>
      </c>
      <c r="N37" s="135">
        <v>117</v>
      </c>
      <c r="O37" s="135">
        <v>1087</v>
      </c>
      <c r="P37" s="135">
        <v>13598</v>
      </c>
      <c r="Q37" s="135">
        <v>6</v>
      </c>
      <c r="R37" s="142">
        <v>93</v>
      </c>
      <c r="S37" s="136">
        <v>13697</v>
      </c>
      <c r="T37" s="137">
        <f aca="true" t="shared" si="1" ref="T37:V58">D37+H37+L37+P37</f>
        <v>23584</v>
      </c>
      <c r="U37" s="136">
        <f t="shared" si="1"/>
        <v>16</v>
      </c>
      <c r="V37" s="136">
        <f>SUM(V24:V36)</f>
        <v>1815</v>
      </c>
      <c r="W37" s="136">
        <f aca="true" t="shared" si="2" ref="W37:W58">G37+K37+O37+S37</f>
        <v>25415</v>
      </c>
      <c r="X37" s="260">
        <v>12452</v>
      </c>
      <c r="Y37" s="261">
        <v>4</v>
      </c>
      <c r="Z37" s="261">
        <f>SUM(Z24:Z36)</f>
        <v>72</v>
      </c>
      <c r="AA37" s="261">
        <v>12528</v>
      </c>
    </row>
    <row r="38" spans="1:27" s="1" customFormat="1" ht="43.5">
      <c r="A38" s="383" t="s">
        <v>169</v>
      </c>
      <c r="B38" s="143" t="s">
        <v>170</v>
      </c>
      <c r="C38" s="121" t="s">
        <v>171</v>
      </c>
      <c r="D38" s="122">
        <v>61</v>
      </c>
      <c r="E38" s="122">
        <v>0</v>
      </c>
      <c r="F38" s="122">
        <v>7</v>
      </c>
      <c r="G38" s="122">
        <v>68</v>
      </c>
      <c r="H38" s="122">
        <v>39</v>
      </c>
      <c r="I38" s="122">
        <v>0</v>
      </c>
      <c r="J38" s="122">
        <v>26</v>
      </c>
      <c r="K38" s="122">
        <v>65</v>
      </c>
      <c r="L38" s="122">
        <v>14</v>
      </c>
      <c r="M38" s="122">
        <v>0</v>
      </c>
      <c r="N38" s="122">
        <v>7</v>
      </c>
      <c r="O38" s="122">
        <v>21</v>
      </c>
      <c r="P38" s="122">
        <v>71</v>
      </c>
      <c r="Q38" s="122">
        <v>1</v>
      </c>
      <c r="R38" s="123">
        <v>3</v>
      </c>
      <c r="S38" s="124">
        <v>75</v>
      </c>
      <c r="T38" s="125">
        <f t="shared" si="1"/>
        <v>185</v>
      </c>
      <c r="U38" s="122">
        <f t="shared" si="1"/>
        <v>1</v>
      </c>
      <c r="V38" s="122">
        <f t="shared" si="1"/>
        <v>43</v>
      </c>
      <c r="W38" s="124">
        <f t="shared" si="2"/>
        <v>229</v>
      </c>
      <c r="X38" s="252">
        <v>53</v>
      </c>
      <c r="Y38" s="253">
        <v>1</v>
      </c>
      <c r="Z38" s="254">
        <v>3</v>
      </c>
      <c r="AA38" s="255">
        <v>57</v>
      </c>
    </row>
    <row r="39" spans="1:27" s="1" customFormat="1" ht="43.5">
      <c r="A39" s="318"/>
      <c r="B39" s="115" t="s">
        <v>174</v>
      </c>
      <c r="C39" s="126" t="s">
        <v>175</v>
      </c>
      <c r="D39" s="127">
        <v>1275</v>
      </c>
      <c r="E39" s="127">
        <v>1</v>
      </c>
      <c r="F39" s="127">
        <v>19</v>
      </c>
      <c r="G39" s="127">
        <v>1295</v>
      </c>
      <c r="H39" s="127">
        <v>598</v>
      </c>
      <c r="I39" s="127">
        <v>3</v>
      </c>
      <c r="J39" s="127">
        <v>156</v>
      </c>
      <c r="K39" s="127">
        <v>757</v>
      </c>
      <c r="L39" s="127">
        <v>107</v>
      </c>
      <c r="M39" s="127">
        <v>0</v>
      </c>
      <c r="N39" s="127">
        <v>8</v>
      </c>
      <c r="O39" s="127">
        <v>115</v>
      </c>
      <c r="P39" s="127">
        <v>3332</v>
      </c>
      <c r="Q39" s="127">
        <v>1</v>
      </c>
      <c r="R39" s="128">
        <v>5</v>
      </c>
      <c r="S39" s="129">
        <v>3338</v>
      </c>
      <c r="T39" s="130">
        <f t="shared" si="1"/>
        <v>5312</v>
      </c>
      <c r="U39" s="127">
        <f t="shared" si="1"/>
        <v>5</v>
      </c>
      <c r="V39" s="122">
        <f t="shared" si="1"/>
        <v>188</v>
      </c>
      <c r="W39" s="129">
        <f t="shared" si="2"/>
        <v>5505</v>
      </c>
      <c r="X39" s="256">
        <v>3112</v>
      </c>
      <c r="Y39" s="257">
        <v>1</v>
      </c>
      <c r="Z39" s="258">
        <v>5</v>
      </c>
      <c r="AA39" s="259">
        <v>3118</v>
      </c>
    </row>
    <row r="40" spans="1:27" s="1" customFormat="1" ht="22.5" customHeight="1">
      <c r="A40" s="318"/>
      <c r="B40" s="115" t="s">
        <v>176</v>
      </c>
      <c r="C40" s="126" t="s">
        <v>177</v>
      </c>
      <c r="D40" s="127">
        <v>115</v>
      </c>
      <c r="E40" s="127">
        <v>0</v>
      </c>
      <c r="F40" s="127">
        <v>12</v>
      </c>
      <c r="G40" s="127">
        <v>127</v>
      </c>
      <c r="H40" s="127">
        <v>93</v>
      </c>
      <c r="I40" s="127">
        <v>0</v>
      </c>
      <c r="J40" s="127">
        <v>85</v>
      </c>
      <c r="K40" s="127">
        <v>178</v>
      </c>
      <c r="L40" s="127">
        <v>66</v>
      </c>
      <c r="M40" s="127">
        <v>0</v>
      </c>
      <c r="N40" s="127">
        <v>8</v>
      </c>
      <c r="O40" s="127">
        <v>74</v>
      </c>
      <c r="P40" s="127">
        <v>283</v>
      </c>
      <c r="Q40" s="127">
        <v>0</v>
      </c>
      <c r="R40" s="128">
        <v>11</v>
      </c>
      <c r="S40" s="129">
        <v>294</v>
      </c>
      <c r="T40" s="130">
        <f t="shared" si="1"/>
        <v>557</v>
      </c>
      <c r="U40" s="127">
        <f t="shared" si="1"/>
        <v>0</v>
      </c>
      <c r="V40" s="122">
        <f t="shared" si="1"/>
        <v>116</v>
      </c>
      <c r="W40" s="129">
        <f t="shared" si="2"/>
        <v>673</v>
      </c>
      <c r="X40" s="256">
        <v>238</v>
      </c>
      <c r="Y40" s="257">
        <v>0</v>
      </c>
      <c r="Z40" s="258">
        <v>9</v>
      </c>
      <c r="AA40" s="259">
        <v>247</v>
      </c>
    </row>
    <row r="41" spans="1:27" s="1" customFormat="1" ht="18" customHeight="1">
      <c r="A41" s="318"/>
      <c r="B41" s="115" t="s">
        <v>178</v>
      </c>
      <c r="C41" s="126" t="s">
        <v>179</v>
      </c>
      <c r="D41" s="127">
        <v>437</v>
      </c>
      <c r="E41" s="127">
        <v>1</v>
      </c>
      <c r="F41" s="127">
        <v>25</v>
      </c>
      <c r="G41" s="127">
        <v>463</v>
      </c>
      <c r="H41" s="127">
        <v>286</v>
      </c>
      <c r="I41" s="127">
        <v>3</v>
      </c>
      <c r="J41" s="127">
        <v>114</v>
      </c>
      <c r="K41" s="127">
        <v>403</v>
      </c>
      <c r="L41" s="127">
        <v>106</v>
      </c>
      <c r="M41" s="127">
        <v>0</v>
      </c>
      <c r="N41" s="127">
        <v>12</v>
      </c>
      <c r="O41" s="127">
        <v>118</v>
      </c>
      <c r="P41" s="127">
        <v>549</v>
      </c>
      <c r="Q41" s="127">
        <v>0</v>
      </c>
      <c r="R41" s="128">
        <v>9</v>
      </c>
      <c r="S41" s="129">
        <v>558</v>
      </c>
      <c r="T41" s="130">
        <f t="shared" si="1"/>
        <v>1378</v>
      </c>
      <c r="U41" s="127">
        <f t="shared" si="1"/>
        <v>4</v>
      </c>
      <c r="V41" s="122">
        <f t="shared" si="1"/>
        <v>160</v>
      </c>
      <c r="W41" s="129">
        <f t="shared" si="2"/>
        <v>1542</v>
      </c>
      <c r="X41" s="256">
        <v>506</v>
      </c>
      <c r="Y41" s="257">
        <v>0</v>
      </c>
      <c r="Z41" s="258">
        <v>4</v>
      </c>
      <c r="AA41" s="259">
        <v>510</v>
      </c>
    </row>
    <row r="42" spans="1:27" s="1" customFormat="1" ht="43.5">
      <c r="A42" s="318"/>
      <c r="B42" s="115" t="s">
        <v>180</v>
      </c>
      <c r="C42" s="126" t="s">
        <v>312</v>
      </c>
      <c r="D42" s="127">
        <v>140</v>
      </c>
      <c r="E42" s="127">
        <v>0</v>
      </c>
      <c r="F42" s="127">
        <v>30</v>
      </c>
      <c r="G42" s="127">
        <v>170</v>
      </c>
      <c r="H42" s="127">
        <v>126</v>
      </c>
      <c r="I42" s="127">
        <v>0</v>
      </c>
      <c r="J42" s="127">
        <v>143</v>
      </c>
      <c r="K42" s="127">
        <v>269</v>
      </c>
      <c r="L42" s="127">
        <v>15</v>
      </c>
      <c r="M42" s="127">
        <v>0</v>
      </c>
      <c r="N42" s="127">
        <v>9</v>
      </c>
      <c r="O42" s="127">
        <v>24</v>
      </c>
      <c r="P42" s="127">
        <v>383</v>
      </c>
      <c r="Q42" s="127">
        <v>0</v>
      </c>
      <c r="R42" s="128">
        <v>7</v>
      </c>
      <c r="S42" s="129">
        <v>390</v>
      </c>
      <c r="T42" s="130">
        <f t="shared" si="1"/>
        <v>664</v>
      </c>
      <c r="U42" s="127">
        <f t="shared" si="1"/>
        <v>0</v>
      </c>
      <c r="V42" s="122">
        <f t="shared" si="1"/>
        <v>189</v>
      </c>
      <c r="W42" s="129">
        <f t="shared" si="2"/>
        <v>853</v>
      </c>
      <c r="X42" s="256">
        <v>245</v>
      </c>
      <c r="Y42" s="257">
        <v>0</v>
      </c>
      <c r="Z42" s="258">
        <v>6</v>
      </c>
      <c r="AA42" s="259">
        <v>251</v>
      </c>
    </row>
    <row r="43" spans="1:27" s="1" customFormat="1" ht="18" customHeight="1">
      <c r="A43" s="318"/>
      <c r="B43" s="115" t="s">
        <v>181</v>
      </c>
      <c r="C43" s="126" t="s">
        <v>182</v>
      </c>
      <c r="D43" s="131">
        <v>381</v>
      </c>
      <c r="E43" s="131">
        <v>1</v>
      </c>
      <c r="F43" s="131">
        <v>18</v>
      </c>
      <c r="G43" s="131">
        <v>400</v>
      </c>
      <c r="H43" s="131">
        <v>198</v>
      </c>
      <c r="I43" s="131">
        <v>0</v>
      </c>
      <c r="J43" s="131">
        <v>101</v>
      </c>
      <c r="K43" s="131">
        <v>299</v>
      </c>
      <c r="L43" s="131">
        <v>79</v>
      </c>
      <c r="M43" s="131">
        <v>0</v>
      </c>
      <c r="N43" s="131">
        <v>9</v>
      </c>
      <c r="O43" s="131">
        <v>88</v>
      </c>
      <c r="P43" s="131">
        <v>787</v>
      </c>
      <c r="Q43" s="131">
        <v>4</v>
      </c>
      <c r="R43" s="132">
        <v>8</v>
      </c>
      <c r="S43" s="133">
        <v>799</v>
      </c>
      <c r="T43" s="134">
        <f t="shared" si="1"/>
        <v>1445</v>
      </c>
      <c r="U43" s="131">
        <f t="shared" si="1"/>
        <v>5</v>
      </c>
      <c r="V43" s="122">
        <f t="shared" si="1"/>
        <v>136</v>
      </c>
      <c r="W43" s="133">
        <f t="shared" si="2"/>
        <v>1586</v>
      </c>
      <c r="X43" s="266">
        <v>724</v>
      </c>
      <c r="Y43" s="267">
        <v>3</v>
      </c>
      <c r="Z43" s="268">
        <v>7</v>
      </c>
      <c r="AA43" s="269">
        <v>734</v>
      </c>
    </row>
    <row r="44" spans="1:27" s="1" customFormat="1" ht="18" customHeight="1">
      <c r="A44" s="318"/>
      <c r="B44" s="115" t="s">
        <v>183</v>
      </c>
      <c r="C44" s="126" t="s">
        <v>184</v>
      </c>
      <c r="D44" s="127">
        <v>177</v>
      </c>
      <c r="E44" s="127">
        <v>0</v>
      </c>
      <c r="F44" s="127">
        <v>13</v>
      </c>
      <c r="G44" s="127">
        <v>190</v>
      </c>
      <c r="H44" s="127">
        <v>126</v>
      </c>
      <c r="I44" s="127">
        <v>0</v>
      </c>
      <c r="J44" s="127">
        <v>29</v>
      </c>
      <c r="K44" s="127">
        <v>155</v>
      </c>
      <c r="L44" s="127">
        <v>36</v>
      </c>
      <c r="M44" s="127">
        <v>0</v>
      </c>
      <c r="N44" s="127">
        <v>7</v>
      </c>
      <c r="O44" s="127">
        <v>43</v>
      </c>
      <c r="P44" s="127">
        <v>1042</v>
      </c>
      <c r="Q44" s="127">
        <v>0</v>
      </c>
      <c r="R44" s="128">
        <v>1</v>
      </c>
      <c r="S44" s="129">
        <v>1043</v>
      </c>
      <c r="T44" s="130">
        <f t="shared" si="1"/>
        <v>1381</v>
      </c>
      <c r="U44" s="127">
        <f t="shared" si="1"/>
        <v>0</v>
      </c>
      <c r="V44" s="122">
        <f t="shared" si="1"/>
        <v>50</v>
      </c>
      <c r="W44" s="129">
        <f t="shared" si="2"/>
        <v>1431</v>
      </c>
      <c r="X44" s="256">
        <v>724</v>
      </c>
      <c r="Y44" s="257">
        <v>0</v>
      </c>
      <c r="Z44" s="258">
        <v>1</v>
      </c>
      <c r="AA44" s="259">
        <v>725</v>
      </c>
    </row>
    <row r="45" spans="1:27" s="1" customFormat="1" ht="43.5">
      <c r="A45" s="318"/>
      <c r="B45" s="115" t="s">
        <v>185</v>
      </c>
      <c r="C45" s="126" t="s">
        <v>186</v>
      </c>
      <c r="D45" s="127">
        <v>419</v>
      </c>
      <c r="E45" s="127">
        <v>1</v>
      </c>
      <c r="F45" s="127">
        <v>10</v>
      </c>
      <c r="G45" s="127">
        <v>430</v>
      </c>
      <c r="H45" s="127">
        <v>190</v>
      </c>
      <c r="I45" s="127">
        <v>0</v>
      </c>
      <c r="J45" s="127">
        <v>53</v>
      </c>
      <c r="K45" s="127">
        <v>243</v>
      </c>
      <c r="L45" s="127">
        <v>45</v>
      </c>
      <c r="M45" s="127">
        <v>0</v>
      </c>
      <c r="N45" s="127">
        <v>8</v>
      </c>
      <c r="O45" s="127">
        <v>53</v>
      </c>
      <c r="P45" s="127">
        <v>697</v>
      </c>
      <c r="Q45" s="127">
        <v>2</v>
      </c>
      <c r="R45" s="128">
        <v>0</v>
      </c>
      <c r="S45" s="129">
        <v>699</v>
      </c>
      <c r="T45" s="130">
        <f t="shared" si="1"/>
        <v>1351</v>
      </c>
      <c r="U45" s="127">
        <f t="shared" si="1"/>
        <v>3</v>
      </c>
      <c r="V45" s="122">
        <f t="shared" si="1"/>
        <v>71</v>
      </c>
      <c r="W45" s="129">
        <f t="shared" si="2"/>
        <v>1425</v>
      </c>
      <c r="X45" s="256">
        <v>582</v>
      </c>
      <c r="Y45" s="257">
        <v>2</v>
      </c>
      <c r="Z45" s="258">
        <v>0</v>
      </c>
      <c r="AA45" s="259">
        <v>584</v>
      </c>
    </row>
    <row r="46" spans="1:27" s="1" customFormat="1" ht="18" customHeight="1">
      <c r="A46" s="318"/>
      <c r="B46" s="115" t="s">
        <v>188</v>
      </c>
      <c r="C46" s="126" t="s">
        <v>315</v>
      </c>
      <c r="D46" s="127">
        <v>21</v>
      </c>
      <c r="E46" s="127">
        <v>0</v>
      </c>
      <c r="F46" s="127">
        <v>2</v>
      </c>
      <c r="G46" s="127">
        <v>23</v>
      </c>
      <c r="H46" s="127">
        <v>3</v>
      </c>
      <c r="I46" s="127">
        <v>0</v>
      </c>
      <c r="J46" s="127">
        <v>19</v>
      </c>
      <c r="K46" s="127">
        <v>22</v>
      </c>
      <c r="L46" s="127">
        <v>3</v>
      </c>
      <c r="M46" s="127">
        <v>0</v>
      </c>
      <c r="N46" s="127">
        <v>0</v>
      </c>
      <c r="O46" s="127">
        <v>3</v>
      </c>
      <c r="P46" s="127">
        <v>121</v>
      </c>
      <c r="Q46" s="127">
        <v>0</v>
      </c>
      <c r="R46" s="128">
        <v>2</v>
      </c>
      <c r="S46" s="129">
        <v>123</v>
      </c>
      <c r="T46" s="130">
        <f t="shared" si="1"/>
        <v>148</v>
      </c>
      <c r="U46" s="127">
        <f t="shared" si="1"/>
        <v>0</v>
      </c>
      <c r="V46" s="122">
        <f t="shared" si="1"/>
        <v>23</v>
      </c>
      <c r="W46" s="129">
        <f t="shared" si="2"/>
        <v>171</v>
      </c>
      <c r="X46" s="256">
        <v>20</v>
      </c>
      <c r="Y46" s="257">
        <v>0</v>
      </c>
      <c r="Z46" s="258">
        <v>0</v>
      </c>
      <c r="AA46" s="259">
        <v>20</v>
      </c>
    </row>
    <row r="47" spans="1:27" s="1" customFormat="1" ht="18" customHeight="1">
      <c r="A47" s="318"/>
      <c r="B47" s="115" t="s">
        <v>189</v>
      </c>
      <c r="C47" s="126" t="s">
        <v>316</v>
      </c>
      <c r="D47" s="127">
        <v>6</v>
      </c>
      <c r="E47" s="127">
        <v>0</v>
      </c>
      <c r="F47" s="127">
        <v>0</v>
      </c>
      <c r="G47" s="127">
        <v>6</v>
      </c>
      <c r="H47" s="127"/>
      <c r="I47" s="127"/>
      <c r="J47" s="127"/>
      <c r="K47" s="127"/>
      <c r="L47" s="127"/>
      <c r="M47" s="127"/>
      <c r="N47" s="127"/>
      <c r="O47" s="127"/>
      <c r="P47" s="127">
        <v>71</v>
      </c>
      <c r="Q47" s="127">
        <v>0</v>
      </c>
      <c r="R47" s="128">
        <v>0</v>
      </c>
      <c r="S47" s="129">
        <v>71</v>
      </c>
      <c r="T47" s="130">
        <f t="shared" si="1"/>
        <v>77</v>
      </c>
      <c r="U47" s="127">
        <f t="shared" si="1"/>
        <v>0</v>
      </c>
      <c r="V47" s="122">
        <f t="shared" si="1"/>
        <v>0</v>
      </c>
      <c r="W47" s="129">
        <f t="shared" si="2"/>
        <v>77</v>
      </c>
      <c r="X47" s="256">
        <v>4</v>
      </c>
      <c r="Y47" s="257">
        <v>0</v>
      </c>
      <c r="Z47" s="258">
        <v>0</v>
      </c>
      <c r="AA47" s="259">
        <v>4</v>
      </c>
    </row>
    <row r="48" spans="1:27" s="1" customFormat="1" ht="18" customHeight="1">
      <c r="A48" s="318"/>
      <c r="B48" s="115" t="s">
        <v>190</v>
      </c>
      <c r="C48" s="126" t="s">
        <v>191</v>
      </c>
      <c r="D48" s="127">
        <v>1805</v>
      </c>
      <c r="E48" s="127">
        <v>1</v>
      </c>
      <c r="F48" s="127">
        <v>85</v>
      </c>
      <c r="G48" s="127">
        <v>1891</v>
      </c>
      <c r="H48" s="127">
        <v>695</v>
      </c>
      <c r="I48" s="127">
        <v>0</v>
      </c>
      <c r="J48" s="127">
        <v>300</v>
      </c>
      <c r="K48" s="127">
        <v>995</v>
      </c>
      <c r="L48" s="127">
        <v>134</v>
      </c>
      <c r="M48" s="127">
        <v>0</v>
      </c>
      <c r="N48" s="127">
        <v>31</v>
      </c>
      <c r="O48" s="127">
        <v>165</v>
      </c>
      <c r="P48" s="127">
        <v>4743</v>
      </c>
      <c r="Q48" s="127">
        <v>1</v>
      </c>
      <c r="R48" s="128">
        <v>33</v>
      </c>
      <c r="S48" s="129">
        <v>4777</v>
      </c>
      <c r="T48" s="130">
        <f t="shared" si="1"/>
        <v>7377</v>
      </c>
      <c r="U48" s="127">
        <f t="shared" si="1"/>
        <v>2</v>
      </c>
      <c r="V48" s="122">
        <f t="shared" si="1"/>
        <v>449</v>
      </c>
      <c r="W48" s="129">
        <f t="shared" si="2"/>
        <v>7828</v>
      </c>
      <c r="X48" s="256">
        <v>4178</v>
      </c>
      <c r="Y48" s="257">
        <v>0</v>
      </c>
      <c r="Z48" s="258">
        <v>26</v>
      </c>
      <c r="AA48" s="259">
        <v>4204</v>
      </c>
    </row>
    <row r="49" spans="1:27" s="1" customFormat="1" ht="18" customHeight="1">
      <c r="A49" s="318"/>
      <c r="B49" s="115" t="s">
        <v>193</v>
      </c>
      <c r="C49" s="126" t="s">
        <v>194</v>
      </c>
      <c r="D49" s="127">
        <v>525</v>
      </c>
      <c r="E49" s="127">
        <v>0</v>
      </c>
      <c r="F49" s="127">
        <v>11</v>
      </c>
      <c r="G49" s="127">
        <v>536</v>
      </c>
      <c r="H49" s="127">
        <v>240</v>
      </c>
      <c r="I49" s="127">
        <v>0</v>
      </c>
      <c r="J49" s="127">
        <v>46</v>
      </c>
      <c r="K49" s="127">
        <v>286</v>
      </c>
      <c r="L49" s="127">
        <v>55</v>
      </c>
      <c r="M49" s="127">
        <v>0</v>
      </c>
      <c r="N49" s="127">
        <v>8</v>
      </c>
      <c r="O49" s="127">
        <v>63</v>
      </c>
      <c r="P49" s="127">
        <v>1360</v>
      </c>
      <c r="Q49" s="127">
        <v>0</v>
      </c>
      <c r="R49" s="128">
        <v>6</v>
      </c>
      <c r="S49" s="129">
        <v>1366</v>
      </c>
      <c r="T49" s="130">
        <f t="shared" si="1"/>
        <v>2180</v>
      </c>
      <c r="U49" s="127">
        <f t="shared" si="1"/>
        <v>0</v>
      </c>
      <c r="V49" s="122">
        <f t="shared" si="1"/>
        <v>71</v>
      </c>
      <c r="W49" s="129">
        <f t="shared" si="2"/>
        <v>2251</v>
      </c>
      <c r="X49" s="256">
        <v>1225</v>
      </c>
      <c r="Y49" s="257">
        <v>0</v>
      </c>
      <c r="Z49" s="258">
        <v>6</v>
      </c>
      <c r="AA49" s="259">
        <v>1231</v>
      </c>
    </row>
    <row r="50" spans="1:27" s="1" customFormat="1" ht="18" customHeight="1">
      <c r="A50" s="318"/>
      <c r="B50" s="115" t="s">
        <v>196</v>
      </c>
      <c r="C50" s="126" t="s">
        <v>197</v>
      </c>
      <c r="D50" s="127">
        <v>601</v>
      </c>
      <c r="E50" s="127">
        <v>0</v>
      </c>
      <c r="F50" s="127">
        <v>44</v>
      </c>
      <c r="G50" s="127">
        <v>645</v>
      </c>
      <c r="H50" s="127">
        <v>258</v>
      </c>
      <c r="I50" s="127">
        <v>0</v>
      </c>
      <c r="J50" s="127">
        <v>180</v>
      </c>
      <c r="K50" s="127">
        <v>438</v>
      </c>
      <c r="L50" s="127">
        <v>119</v>
      </c>
      <c r="M50" s="127">
        <v>0</v>
      </c>
      <c r="N50" s="127">
        <v>22</v>
      </c>
      <c r="O50" s="127">
        <v>141</v>
      </c>
      <c r="P50" s="127">
        <v>1249</v>
      </c>
      <c r="Q50" s="127">
        <v>1</v>
      </c>
      <c r="R50" s="128">
        <v>34</v>
      </c>
      <c r="S50" s="129">
        <v>1284</v>
      </c>
      <c r="T50" s="130">
        <f t="shared" si="1"/>
        <v>2227</v>
      </c>
      <c r="U50" s="127">
        <f t="shared" si="1"/>
        <v>1</v>
      </c>
      <c r="V50" s="122">
        <f t="shared" si="1"/>
        <v>280</v>
      </c>
      <c r="W50" s="129">
        <f t="shared" si="2"/>
        <v>2508</v>
      </c>
      <c r="X50" s="256">
        <v>1104</v>
      </c>
      <c r="Y50" s="257">
        <v>0</v>
      </c>
      <c r="Z50" s="258">
        <v>12</v>
      </c>
      <c r="AA50" s="259">
        <v>1116</v>
      </c>
    </row>
    <row r="51" spans="1:27" s="1" customFormat="1" ht="18" customHeight="1">
      <c r="A51" s="318"/>
      <c r="B51" s="115" t="s">
        <v>198</v>
      </c>
      <c r="C51" s="126" t="s">
        <v>199</v>
      </c>
      <c r="D51" s="127">
        <v>266</v>
      </c>
      <c r="E51" s="127">
        <v>0</v>
      </c>
      <c r="F51" s="127">
        <v>10</v>
      </c>
      <c r="G51" s="127">
        <v>276</v>
      </c>
      <c r="H51" s="127">
        <v>77</v>
      </c>
      <c r="I51" s="127">
        <v>0</v>
      </c>
      <c r="J51" s="127">
        <v>40</v>
      </c>
      <c r="K51" s="127">
        <v>117</v>
      </c>
      <c r="L51" s="127">
        <v>34</v>
      </c>
      <c r="M51" s="127">
        <v>0</v>
      </c>
      <c r="N51" s="127">
        <v>2</v>
      </c>
      <c r="O51" s="127">
        <v>36</v>
      </c>
      <c r="P51" s="127">
        <v>768</v>
      </c>
      <c r="Q51" s="127">
        <v>0</v>
      </c>
      <c r="R51" s="128">
        <v>6</v>
      </c>
      <c r="S51" s="129">
        <v>774</v>
      </c>
      <c r="T51" s="130">
        <f t="shared" si="1"/>
        <v>1145</v>
      </c>
      <c r="U51" s="127">
        <f t="shared" si="1"/>
        <v>0</v>
      </c>
      <c r="V51" s="122">
        <f t="shared" si="1"/>
        <v>58</v>
      </c>
      <c r="W51" s="129">
        <f t="shared" si="2"/>
        <v>1203</v>
      </c>
      <c r="X51" s="256">
        <v>95</v>
      </c>
      <c r="Y51" s="257">
        <v>0</v>
      </c>
      <c r="Z51" s="258">
        <v>1</v>
      </c>
      <c r="AA51" s="259">
        <v>96</v>
      </c>
    </row>
    <row r="52" spans="1:27" s="1" customFormat="1" ht="18" customHeight="1">
      <c r="A52" s="318"/>
      <c r="B52" s="115" t="s">
        <v>200</v>
      </c>
      <c r="C52" s="144" t="s">
        <v>201</v>
      </c>
      <c r="D52" s="127">
        <v>474</v>
      </c>
      <c r="E52" s="127">
        <v>0</v>
      </c>
      <c r="F52" s="127">
        <v>14</v>
      </c>
      <c r="G52" s="127">
        <v>488</v>
      </c>
      <c r="H52" s="127">
        <v>226</v>
      </c>
      <c r="I52" s="127">
        <v>0</v>
      </c>
      <c r="J52" s="127">
        <v>97</v>
      </c>
      <c r="K52" s="127">
        <v>323</v>
      </c>
      <c r="L52" s="127">
        <v>252</v>
      </c>
      <c r="M52" s="127">
        <v>0</v>
      </c>
      <c r="N52" s="127">
        <v>23</v>
      </c>
      <c r="O52" s="127">
        <v>275</v>
      </c>
      <c r="P52" s="127">
        <v>1073</v>
      </c>
      <c r="Q52" s="127">
        <v>0</v>
      </c>
      <c r="R52" s="128">
        <v>8</v>
      </c>
      <c r="S52" s="129">
        <v>1081</v>
      </c>
      <c r="T52" s="130">
        <f t="shared" si="1"/>
        <v>2025</v>
      </c>
      <c r="U52" s="127">
        <f t="shared" si="1"/>
        <v>0</v>
      </c>
      <c r="V52" s="122">
        <f t="shared" si="1"/>
        <v>142</v>
      </c>
      <c r="W52" s="129">
        <f t="shared" si="2"/>
        <v>2167</v>
      </c>
      <c r="X52" s="256">
        <v>969</v>
      </c>
      <c r="Y52" s="257">
        <v>0</v>
      </c>
      <c r="Z52" s="258">
        <v>7</v>
      </c>
      <c r="AA52" s="259">
        <v>976</v>
      </c>
    </row>
    <row r="53" spans="1:27" s="1" customFormat="1" ht="18" customHeight="1">
      <c r="A53" s="318"/>
      <c r="B53" s="115" t="s">
        <v>202</v>
      </c>
      <c r="C53" s="121" t="s">
        <v>203</v>
      </c>
      <c r="D53" s="127">
        <v>1253</v>
      </c>
      <c r="E53" s="127">
        <v>0</v>
      </c>
      <c r="F53" s="127">
        <v>32</v>
      </c>
      <c r="G53" s="127">
        <v>1285</v>
      </c>
      <c r="H53" s="127">
        <v>739</v>
      </c>
      <c r="I53" s="127">
        <v>0</v>
      </c>
      <c r="J53" s="127">
        <v>192</v>
      </c>
      <c r="K53" s="127">
        <v>931</v>
      </c>
      <c r="L53" s="127">
        <v>202</v>
      </c>
      <c r="M53" s="127">
        <v>0</v>
      </c>
      <c r="N53" s="127">
        <v>16</v>
      </c>
      <c r="O53" s="127">
        <v>218</v>
      </c>
      <c r="P53" s="127">
        <v>2200</v>
      </c>
      <c r="Q53" s="127">
        <v>2</v>
      </c>
      <c r="R53" s="128">
        <v>7</v>
      </c>
      <c r="S53" s="129">
        <v>2209</v>
      </c>
      <c r="T53" s="130">
        <f t="shared" si="1"/>
        <v>4394</v>
      </c>
      <c r="U53" s="127">
        <f t="shared" si="1"/>
        <v>2</v>
      </c>
      <c r="V53" s="122">
        <f t="shared" si="1"/>
        <v>247</v>
      </c>
      <c r="W53" s="129">
        <f t="shared" si="2"/>
        <v>4643</v>
      </c>
      <c r="X53" s="256">
        <v>1972</v>
      </c>
      <c r="Y53" s="257">
        <v>2</v>
      </c>
      <c r="Z53" s="258">
        <v>4</v>
      </c>
      <c r="AA53" s="259">
        <v>1978</v>
      </c>
    </row>
    <row r="54" spans="1:27" s="1" customFormat="1" ht="18" customHeight="1">
      <c r="A54" s="318"/>
      <c r="B54" s="115" t="s">
        <v>172</v>
      </c>
      <c r="C54" s="126" t="s">
        <v>173</v>
      </c>
      <c r="D54" s="127">
        <v>779</v>
      </c>
      <c r="E54" s="127">
        <v>0</v>
      </c>
      <c r="F54" s="127">
        <v>25</v>
      </c>
      <c r="G54" s="127">
        <v>804</v>
      </c>
      <c r="H54" s="127">
        <v>131</v>
      </c>
      <c r="I54" s="127">
        <v>0</v>
      </c>
      <c r="J54" s="127">
        <v>97</v>
      </c>
      <c r="K54" s="127">
        <v>228</v>
      </c>
      <c r="L54" s="127">
        <v>35</v>
      </c>
      <c r="M54" s="127">
        <v>0</v>
      </c>
      <c r="N54" s="127">
        <v>7</v>
      </c>
      <c r="O54" s="127">
        <v>42</v>
      </c>
      <c r="P54" s="127">
        <v>4021</v>
      </c>
      <c r="Q54" s="127">
        <v>1</v>
      </c>
      <c r="R54" s="128">
        <v>23</v>
      </c>
      <c r="S54" s="129">
        <v>4045</v>
      </c>
      <c r="T54" s="130">
        <f t="shared" si="1"/>
        <v>4966</v>
      </c>
      <c r="U54" s="127">
        <f t="shared" si="1"/>
        <v>1</v>
      </c>
      <c r="V54" s="122">
        <f t="shared" si="1"/>
        <v>152</v>
      </c>
      <c r="W54" s="129">
        <f t="shared" si="2"/>
        <v>5119</v>
      </c>
      <c r="X54" s="256">
        <v>443</v>
      </c>
      <c r="Y54" s="257">
        <v>0</v>
      </c>
      <c r="Z54" s="258">
        <v>5</v>
      </c>
      <c r="AA54" s="259">
        <v>448</v>
      </c>
    </row>
    <row r="55" spans="1:27" s="1" customFormat="1" ht="18" customHeight="1">
      <c r="A55" s="318"/>
      <c r="B55" s="115" t="s">
        <v>205</v>
      </c>
      <c r="C55" s="126" t="s">
        <v>206</v>
      </c>
      <c r="D55" s="127">
        <v>65</v>
      </c>
      <c r="E55" s="127">
        <v>0</v>
      </c>
      <c r="F55" s="127">
        <v>14</v>
      </c>
      <c r="G55" s="127">
        <v>79</v>
      </c>
      <c r="H55" s="127">
        <v>49</v>
      </c>
      <c r="I55" s="127">
        <v>0</v>
      </c>
      <c r="J55" s="127">
        <v>47</v>
      </c>
      <c r="K55" s="127">
        <v>96</v>
      </c>
      <c r="L55" s="127">
        <v>8</v>
      </c>
      <c r="M55" s="127">
        <v>0</v>
      </c>
      <c r="N55" s="127">
        <v>6</v>
      </c>
      <c r="O55" s="127">
        <v>14</v>
      </c>
      <c r="P55" s="127">
        <v>104</v>
      </c>
      <c r="Q55" s="127">
        <v>0</v>
      </c>
      <c r="R55" s="128">
        <v>4</v>
      </c>
      <c r="S55" s="129">
        <v>108</v>
      </c>
      <c r="T55" s="130">
        <f t="shared" si="1"/>
        <v>226</v>
      </c>
      <c r="U55" s="127">
        <f t="shared" si="1"/>
        <v>0</v>
      </c>
      <c r="V55" s="122">
        <f t="shared" si="1"/>
        <v>71</v>
      </c>
      <c r="W55" s="129">
        <f t="shared" si="2"/>
        <v>297</v>
      </c>
      <c r="X55" s="256">
        <v>86</v>
      </c>
      <c r="Y55" s="257">
        <v>0</v>
      </c>
      <c r="Z55" s="258">
        <v>1</v>
      </c>
      <c r="AA55" s="259">
        <v>87</v>
      </c>
    </row>
    <row r="56" spans="1:27" s="1" customFormat="1" ht="18" customHeight="1">
      <c r="A56" s="318"/>
      <c r="B56" s="115" t="s">
        <v>207</v>
      </c>
      <c r="C56" s="126" t="s">
        <v>208</v>
      </c>
      <c r="D56" s="127">
        <v>618</v>
      </c>
      <c r="E56" s="127">
        <v>0</v>
      </c>
      <c r="F56" s="127">
        <v>1</v>
      </c>
      <c r="G56" s="127">
        <v>619</v>
      </c>
      <c r="H56" s="127">
        <v>507</v>
      </c>
      <c r="I56" s="127">
        <v>0</v>
      </c>
      <c r="J56" s="127">
        <v>7</v>
      </c>
      <c r="K56" s="127">
        <v>514</v>
      </c>
      <c r="L56" s="127">
        <v>88</v>
      </c>
      <c r="M56" s="127">
        <v>0</v>
      </c>
      <c r="N56" s="127">
        <v>1</v>
      </c>
      <c r="O56" s="127">
        <v>89</v>
      </c>
      <c r="P56" s="127">
        <v>3836</v>
      </c>
      <c r="Q56" s="127">
        <v>1</v>
      </c>
      <c r="R56" s="128">
        <v>0</v>
      </c>
      <c r="S56" s="129">
        <v>3837</v>
      </c>
      <c r="T56" s="130">
        <f t="shared" si="1"/>
        <v>5049</v>
      </c>
      <c r="U56" s="127">
        <f t="shared" si="1"/>
        <v>1</v>
      </c>
      <c r="V56" s="122">
        <f t="shared" si="1"/>
        <v>9</v>
      </c>
      <c r="W56" s="129">
        <f t="shared" si="2"/>
        <v>5059</v>
      </c>
      <c r="X56" s="256">
        <v>2772</v>
      </c>
      <c r="Y56" s="257">
        <v>0</v>
      </c>
      <c r="Z56" s="258">
        <v>0</v>
      </c>
      <c r="AA56" s="259">
        <v>2772</v>
      </c>
    </row>
    <row r="57" spans="1:27" s="1" customFormat="1" ht="18" customHeight="1">
      <c r="A57" s="318"/>
      <c r="B57" s="115" t="s">
        <v>209</v>
      </c>
      <c r="C57" s="126" t="s">
        <v>210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>
        <v>7</v>
      </c>
      <c r="Q57" s="127">
        <v>0</v>
      </c>
      <c r="R57" s="128">
        <v>0</v>
      </c>
      <c r="S57" s="129">
        <v>7</v>
      </c>
      <c r="T57" s="130">
        <f t="shared" si="1"/>
        <v>7</v>
      </c>
      <c r="U57" s="127">
        <f t="shared" si="1"/>
        <v>0</v>
      </c>
      <c r="V57" s="122">
        <f t="shared" si="1"/>
        <v>0</v>
      </c>
      <c r="W57" s="129">
        <f t="shared" si="2"/>
        <v>7</v>
      </c>
      <c r="X57" s="256">
        <v>4</v>
      </c>
      <c r="Y57" s="257">
        <v>0</v>
      </c>
      <c r="Z57" s="258">
        <v>0</v>
      </c>
      <c r="AA57" s="259">
        <v>4</v>
      </c>
    </row>
    <row r="58" spans="1:27" s="1" customFormat="1" ht="18" customHeight="1" thickBot="1">
      <c r="A58" s="318"/>
      <c r="B58" s="115" t="s">
        <v>313</v>
      </c>
      <c r="C58" s="126" t="s">
        <v>314</v>
      </c>
      <c r="D58" s="127">
        <v>347</v>
      </c>
      <c r="E58" s="127">
        <v>0</v>
      </c>
      <c r="F58" s="127">
        <v>24</v>
      </c>
      <c r="G58" s="127">
        <v>371</v>
      </c>
      <c r="H58" s="127">
        <v>167</v>
      </c>
      <c r="I58" s="127">
        <v>0</v>
      </c>
      <c r="J58" s="127">
        <v>96</v>
      </c>
      <c r="K58" s="127">
        <v>263</v>
      </c>
      <c r="L58" s="127">
        <v>103</v>
      </c>
      <c r="M58" s="127">
        <v>0</v>
      </c>
      <c r="N58" s="127">
        <v>11</v>
      </c>
      <c r="O58" s="127">
        <v>114</v>
      </c>
      <c r="P58" s="127">
        <v>501</v>
      </c>
      <c r="Q58" s="127">
        <v>0</v>
      </c>
      <c r="R58" s="128">
        <v>7</v>
      </c>
      <c r="S58" s="129">
        <v>508</v>
      </c>
      <c r="T58" s="130">
        <f t="shared" si="1"/>
        <v>1118</v>
      </c>
      <c r="U58" s="127">
        <f t="shared" si="1"/>
        <v>0</v>
      </c>
      <c r="V58" s="122">
        <f t="shared" si="1"/>
        <v>138</v>
      </c>
      <c r="W58" s="129">
        <f t="shared" si="2"/>
        <v>1256</v>
      </c>
      <c r="X58" s="256">
        <v>435</v>
      </c>
      <c r="Y58" s="257">
        <v>0</v>
      </c>
      <c r="Z58" s="258">
        <v>7</v>
      </c>
      <c r="AA58" s="259">
        <v>442</v>
      </c>
    </row>
    <row r="59" spans="1:27" s="1" customFormat="1" ht="18" customHeight="1" thickBot="1">
      <c r="A59" s="319"/>
      <c r="B59" s="145"/>
      <c r="C59" s="114" t="s">
        <v>28</v>
      </c>
      <c r="D59" s="135">
        <v>9765</v>
      </c>
      <c r="E59" s="135">
        <v>5</v>
      </c>
      <c r="F59" s="135">
        <v>396</v>
      </c>
      <c r="G59" s="135">
        <v>10166</v>
      </c>
      <c r="H59" s="135">
        <v>4748</v>
      </c>
      <c r="I59" s="135">
        <v>6</v>
      </c>
      <c r="J59" s="135">
        <v>1828</v>
      </c>
      <c r="K59" s="135">
        <v>6582</v>
      </c>
      <c r="L59" s="135">
        <v>1501</v>
      </c>
      <c r="M59" s="135">
        <v>0</v>
      </c>
      <c r="N59" s="135">
        <v>195</v>
      </c>
      <c r="O59" s="135">
        <v>1696</v>
      </c>
      <c r="P59" s="135">
        <v>27198</v>
      </c>
      <c r="Q59" s="135">
        <v>14</v>
      </c>
      <c r="R59" s="135">
        <v>174</v>
      </c>
      <c r="S59" s="135">
        <v>27386</v>
      </c>
      <c r="T59" s="135">
        <f>SUM(T38:T58)</f>
        <v>43212</v>
      </c>
      <c r="U59" s="135">
        <f>SUM(U38:U58)</f>
        <v>25</v>
      </c>
      <c r="V59" s="135">
        <f>SUM(V38:V58)</f>
        <v>2593</v>
      </c>
      <c r="W59" s="135">
        <f>SUM(W38:W58)</f>
        <v>45830</v>
      </c>
      <c r="X59" s="260">
        <v>19491</v>
      </c>
      <c r="Y59" s="260">
        <v>9</v>
      </c>
      <c r="Z59" s="260">
        <f>SUM(Z38:Z58)</f>
        <v>104</v>
      </c>
      <c r="AA59" s="260">
        <v>19604</v>
      </c>
    </row>
    <row r="60" spans="1:27" s="1" customFormat="1" ht="18" customHeight="1" thickBot="1">
      <c r="A60" s="118"/>
      <c r="B60" s="118"/>
      <c r="C60" s="270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271"/>
      <c r="Y60" s="271"/>
      <c r="Z60" s="271"/>
      <c r="AA60" s="271"/>
    </row>
    <row r="61" spans="2:27" s="1" customFormat="1" ht="18" customHeight="1" thickBot="1">
      <c r="B61" s="107" t="s">
        <v>211</v>
      </c>
      <c r="C61" s="108" t="s">
        <v>212</v>
      </c>
      <c r="D61" s="135">
        <v>1344</v>
      </c>
      <c r="E61" s="135">
        <v>0</v>
      </c>
      <c r="F61" s="135">
        <v>60</v>
      </c>
      <c r="G61" s="135">
        <v>1404</v>
      </c>
      <c r="H61" s="135">
        <v>627</v>
      </c>
      <c r="I61" s="135">
        <v>16</v>
      </c>
      <c r="J61" s="135">
        <v>376</v>
      </c>
      <c r="K61" s="135">
        <v>1019</v>
      </c>
      <c r="L61" s="135">
        <v>200</v>
      </c>
      <c r="M61" s="135">
        <v>0</v>
      </c>
      <c r="N61" s="135">
        <v>21</v>
      </c>
      <c r="O61" s="135">
        <v>221</v>
      </c>
      <c r="P61" s="135">
        <v>5820</v>
      </c>
      <c r="Q61" s="135">
        <v>4</v>
      </c>
      <c r="R61" s="142">
        <v>11</v>
      </c>
      <c r="S61" s="136">
        <v>5835</v>
      </c>
      <c r="T61" s="137">
        <f>D61+H61+L61+P61</f>
        <v>7991</v>
      </c>
      <c r="U61" s="136">
        <f>E61+I61+M61+Q61</f>
        <v>20</v>
      </c>
      <c r="V61" s="136">
        <f>F61+J61+N61+R61</f>
        <v>468</v>
      </c>
      <c r="W61" s="136">
        <f>G61+K61+O61+S61</f>
        <v>8479</v>
      </c>
      <c r="X61" s="260">
        <v>2917</v>
      </c>
      <c r="Y61" s="261">
        <v>1</v>
      </c>
      <c r="Z61" s="261">
        <v>3</v>
      </c>
      <c r="AA61" s="261">
        <v>2921</v>
      </c>
    </row>
    <row r="62" spans="2:27" s="1" customFormat="1" ht="18" customHeight="1" thickBot="1">
      <c r="B62" s="118"/>
      <c r="C62" s="270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271"/>
      <c r="Y62" s="271"/>
      <c r="Z62" s="271"/>
      <c r="AA62" s="271"/>
    </row>
    <row r="63" spans="2:27" s="1" customFormat="1" ht="18" customHeight="1" thickBot="1">
      <c r="B63" s="107" t="s">
        <v>213</v>
      </c>
      <c r="C63" s="108" t="s">
        <v>214</v>
      </c>
      <c r="D63" s="146">
        <v>79</v>
      </c>
      <c r="E63" s="135">
        <v>0</v>
      </c>
      <c r="F63" s="135">
        <v>15</v>
      </c>
      <c r="G63" s="135">
        <v>94</v>
      </c>
      <c r="H63" s="135">
        <v>32</v>
      </c>
      <c r="I63" s="135">
        <v>0</v>
      </c>
      <c r="J63" s="135">
        <v>32</v>
      </c>
      <c r="K63" s="135">
        <v>64</v>
      </c>
      <c r="L63" s="135">
        <v>47</v>
      </c>
      <c r="M63" s="135">
        <v>0</v>
      </c>
      <c r="N63" s="135">
        <v>1</v>
      </c>
      <c r="O63" s="135">
        <v>48</v>
      </c>
      <c r="P63" s="135">
        <v>1313</v>
      </c>
      <c r="Q63" s="135">
        <v>0</v>
      </c>
      <c r="R63" s="142">
        <v>1</v>
      </c>
      <c r="S63" s="136">
        <v>1314</v>
      </c>
      <c r="T63" s="137">
        <f>D63+H63+L63+P63</f>
        <v>1471</v>
      </c>
      <c r="U63" s="136">
        <f>E63+I63+M63+Q63</f>
        <v>0</v>
      </c>
      <c r="V63" s="136">
        <f>F63+J63+N63+R63</f>
        <v>49</v>
      </c>
      <c r="W63" s="136">
        <f>G63+K63+O63+S63</f>
        <v>1520</v>
      </c>
      <c r="X63" s="260">
        <v>429</v>
      </c>
      <c r="Y63" s="261">
        <v>0</v>
      </c>
      <c r="Z63" s="261">
        <v>1</v>
      </c>
      <c r="AA63" s="261">
        <v>430</v>
      </c>
    </row>
    <row r="64" spans="1:27" s="1" customFormat="1" ht="18" customHeight="1" thickBo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271"/>
      <c r="Y64" s="271"/>
      <c r="Z64" s="271"/>
      <c r="AA64" s="271"/>
    </row>
    <row r="65" spans="3:27" s="1" customFormat="1" ht="13.5" thickBot="1">
      <c r="C65" s="109" t="s">
        <v>215</v>
      </c>
      <c r="D65" s="272">
        <f aca="true" t="shared" si="3" ref="D65:AA65">D23+D37+D59+D61+D63</f>
        <v>23735</v>
      </c>
      <c r="E65" s="272">
        <f t="shared" si="3"/>
        <v>16</v>
      </c>
      <c r="F65" s="272">
        <f t="shared" si="3"/>
        <v>884</v>
      </c>
      <c r="G65" s="272">
        <f t="shared" si="3"/>
        <v>24635</v>
      </c>
      <c r="H65" s="272">
        <f t="shared" si="3"/>
        <v>12060</v>
      </c>
      <c r="I65" s="272">
        <f t="shared" si="3"/>
        <v>49</v>
      </c>
      <c r="J65" s="272">
        <f t="shared" si="3"/>
        <v>4388</v>
      </c>
      <c r="K65" s="272">
        <f t="shared" si="3"/>
        <v>16497</v>
      </c>
      <c r="L65" s="272">
        <f t="shared" si="3"/>
        <v>4064</v>
      </c>
      <c r="M65" s="272">
        <f t="shared" si="3"/>
        <v>0</v>
      </c>
      <c r="N65" s="272">
        <f t="shared" si="3"/>
        <v>395</v>
      </c>
      <c r="O65" s="272">
        <f t="shared" si="3"/>
        <v>4459</v>
      </c>
      <c r="P65" s="272">
        <f t="shared" si="3"/>
        <v>65435</v>
      </c>
      <c r="Q65" s="272">
        <f t="shared" si="3"/>
        <v>39</v>
      </c>
      <c r="R65" s="272">
        <f t="shared" si="3"/>
        <v>342</v>
      </c>
      <c r="S65" s="272">
        <f t="shared" si="3"/>
        <v>65816</v>
      </c>
      <c r="T65" s="137">
        <f t="shared" si="3"/>
        <v>105294</v>
      </c>
      <c r="U65" s="136">
        <f t="shared" si="3"/>
        <v>104</v>
      </c>
      <c r="V65" s="136">
        <f t="shared" si="3"/>
        <v>6009</v>
      </c>
      <c r="W65" s="136">
        <f t="shared" si="3"/>
        <v>111407</v>
      </c>
      <c r="X65" s="260">
        <f t="shared" si="3"/>
        <v>47362</v>
      </c>
      <c r="Y65" s="261">
        <f t="shared" si="3"/>
        <v>24</v>
      </c>
      <c r="Z65" s="261">
        <f t="shared" si="3"/>
        <v>221</v>
      </c>
      <c r="AA65" s="261">
        <f t="shared" si="3"/>
        <v>47607</v>
      </c>
    </row>
    <row r="66" spans="3:31" ht="12.75">
      <c r="C66" s="171" t="s">
        <v>216</v>
      </c>
      <c r="AB66" s="1"/>
      <c r="AC66" s="1"/>
      <c r="AD66" s="1"/>
      <c r="AE66" s="1"/>
    </row>
    <row r="67" ht="12.75">
      <c r="C67" s="171"/>
    </row>
  </sheetData>
  <sheetProtection/>
  <mergeCells count="12">
    <mergeCell ref="X4:AA5"/>
    <mergeCell ref="D5:G5"/>
    <mergeCell ref="H5:K5"/>
    <mergeCell ref="L5:O5"/>
    <mergeCell ref="P5:S5"/>
    <mergeCell ref="A7:A23"/>
    <mergeCell ref="A24:A37"/>
    <mergeCell ref="C2:T2"/>
    <mergeCell ref="C4:C6"/>
    <mergeCell ref="D4:S4"/>
    <mergeCell ref="T4:W5"/>
    <mergeCell ref="A38:A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  <headerFooter>
    <oddFooter>&amp;RFonte: Tab. 1F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PageLayoutView="0" workbookViewId="0" topLeftCell="A40">
      <selection activeCell="A1" sqref="A1:IV16384"/>
    </sheetView>
  </sheetViews>
  <sheetFormatPr defaultColWidth="6.57421875" defaultRowHeight="12.75"/>
  <cols>
    <col min="1" max="1" width="11.140625" style="0" customWidth="1"/>
    <col min="2" max="2" width="30.7109375" style="0" customWidth="1"/>
    <col min="3" max="4" width="6.421875" style="0" customWidth="1"/>
    <col min="5" max="5" width="7.140625" style="0" customWidth="1"/>
    <col min="6" max="10" width="6.421875" style="0" customWidth="1"/>
    <col min="11" max="11" width="7.421875" style="0" customWidth="1"/>
    <col min="12" max="13" width="6.421875" style="0" customWidth="1"/>
    <col min="14" max="14" width="7.421875" style="0" customWidth="1"/>
    <col min="15" max="16384" width="6.421875" style="0" customWidth="1"/>
  </cols>
  <sheetData>
    <row r="1" s="1" customFormat="1" ht="16.5" customHeight="1"/>
    <row r="2" spans="1:2" s="1" customFormat="1" ht="18" customHeight="1">
      <c r="A2" s="110"/>
      <c r="B2" s="273" t="s">
        <v>318</v>
      </c>
    </row>
    <row r="3" s="1" customFormat="1" ht="14.25" customHeight="1" thickBot="1"/>
    <row r="4" spans="1:14" s="1" customFormat="1" ht="12" customHeight="1">
      <c r="A4" s="405" t="s">
        <v>111</v>
      </c>
      <c r="B4" s="317" t="s">
        <v>106</v>
      </c>
      <c r="C4" s="377" t="s">
        <v>243</v>
      </c>
      <c r="D4" s="378"/>
      <c r="E4" s="379"/>
      <c r="F4" s="377" t="s">
        <v>244</v>
      </c>
      <c r="G4" s="378"/>
      <c r="H4" s="379"/>
      <c r="I4" s="377" t="s">
        <v>319</v>
      </c>
      <c r="J4" s="378"/>
      <c r="K4" s="379"/>
      <c r="L4" s="377" t="s">
        <v>0</v>
      </c>
      <c r="M4" s="378"/>
      <c r="N4" s="379"/>
    </row>
    <row r="5" spans="1:14" s="1" customFormat="1" ht="14.25" customHeight="1" thickBot="1">
      <c r="A5" s="406"/>
      <c r="B5" s="319"/>
      <c r="C5" s="80" t="s">
        <v>26</v>
      </c>
      <c r="D5" s="81" t="s">
        <v>27</v>
      </c>
      <c r="E5" s="82" t="s">
        <v>28</v>
      </c>
      <c r="F5" s="80" t="s">
        <v>26</v>
      </c>
      <c r="G5" s="81" t="s">
        <v>27</v>
      </c>
      <c r="H5" s="82" t="s">
        <v>28</v>
      </c>
      <c r="I5" s="80" t="s">
        <v>26</v>
      </c>
      <c r="J5" s="81" t="s">
        <v>27</v>
      </c>
      <c r="K5" s="82" t="s">
        <v>28</v>
      </c>
      <c r="L5" s="80" t="s">
        <v>26</v>
      </c>
      <c r="M5" s="81" t="s">
        <v>27</v>
      </c>
      <c r="N5" s="82" t="s">
        <v>28</v>
      </c>
    </row>
    <row r="6" spans="1:14" s="1" customFormat="1" ht="24" customHeight="1">
      <c r="A6" s="194" t="s">
        <v>170</v>
      </c>
      <c r="B6" s="195" t="s">
        <v>171</v>
      </c>
      <c r="C6" s="196">
        <v>22</v>
      </c>
      <c r="D6" s="197">
        <v>21</v>
      </c>
      <c r="E6" s="198">
        <v>43</v>
      </c>
      <c r="F6" s="196">
        <v>79</v>
      </c>
      <c r="G6" s="197">
        <v>70</v>
      </c>
      <c r="H6" s="198">
        <v>149</v>
      </c>
      <c r="I6" s="196">
        <v>2</v>
      </c>
      <c r="J6" s="197">
        <v>0</v>
      </c>
      <c r="K6" s="198">
        <v>2</v>
      </c>
      <c r="L6" s="196">
        <v>103</v>
      </c>
      <c r="M6" s="197">
        <v>91</v>
      </c>
      <c r="N6" s="198">
        <v>194</v>
      </c>
    </row>
    <row r="7" spans="1:14" s="1" customFormat="1" ht="18.75" customHeight="1">
      <c r="A7" s="194" t="s">
        <v>112</v>
      </c>
      <c r="B7" s="195" t="s">
        <v>113</v>
      </c>
      <c r="C7" s="196">
        <v>71</v>
      </c>
      <c r="D7" s="197">
        <v>122</v>
      </c>
      <c r="E7" s="198">
        <v>193</v>
      </c>
      <c r="F7" s="196">
        <v>126</v>
      </c>
      <c r="G7" s="197">
        <v>48</v>
      </c>
      <c r="H7" s="198">
        <v>174</v>
      </c>
      <c r="I7" s="196">
        <v>10</v>
      </c>
      <c r="J7" s="197">
        <v>5</v>
      </c>
      <c r="K7" s="198">
        <v>15</v>
      </c>
      <c r="L7" s="196">
        <v>207</v>
      </c>
      <c r="M7" s="197">
        <v>175</v>
      </c>
      <c r="N7" s="198">
        <v>382</v>
      </c>
    </row>
    <row r="8" spans="1:14" s="1" customFormat="1" ht="22.5" customHeight="1">
      <c r="A8" s="194" t="s">
        <v>114</v>
      </c>
      <c r="B8" s="195" t="s">
        <v>306</v>
      </c>
      <c r="C8" s="196">
        <v>766</v>
      </c>
      <c r="D8" s="197">
        <v>784</v>
      </c>
      <c r="E8" s="198">
        <v>1550</v>
      </c>
      <c r="F8" s="196">
        <v>1856</v>
      </c>
      <c r="G8" s="197">
        <v>760</v>
      </c>
      <c r="H8" s="198">
        <v>2616</v>
      </c>
      <c r="I8" s="196">
        <v>15</v>
      </c>
      <c r="J8" s="197">
        <v>6</v>
      </c>
      <c r="K8" s="198">
        <v>21</v>
      </c>
      <c r="L8" s="196">
        <v>2637</v>
      </c>
      <c r="M8" s="197">
        <v>1550</v>
      </c>
      <c r="N8" s="198">
        <v>4187</v>
      </c>
    </row>
    <row r="9" spans="1:14" s="1" customFormat="1" ht="18.75" customHeight="1">
      <c r="A9" s="194" t="s">
        <v>115</v>
      </c>
      <c r="B9" s="195" t="s">
        <v>116</v>
      </c>
      <c r="C9" s="196">
        <v>3</v>
      </c>
      <c r="D9" s="197">
        <v>1</v>
      </c>
      <c r="E9" s="198">
        <v>4</v>
      </c>
      <c r="F9" s="196">
        <v>14</v>
      </c>
      <c r="G9" s="197">
        <v>20</v>
      </c>
      <c r="H9" s="198">
        <v>34</v>
      </c>
      <c r="I9" s="196">
        <v>0</v>
      </c>
      <c r="J9" s="197">
        <v>0</v>
      </c>
      <c r="K9" s="198">
        <v>0</v>
      </c>
      <c r="L9" s="196">
        <v>17</v>
      </c>
      <c r="M9" s="197">
        <v>21</v>
      </c>
      <c r="N9" s="198">
        <v>38</v>
      </c>
    </row>
    <row r="10" spans="1:14" s="1" customFormat="1" ht="18.75" customHeight="1">
      <c r="A10" s="194" t="s">
        <v>142</v>
      </c>
      <c r="B10" s="195" t="s">
        <v>143</v>
      </c>
      <c r="C10" s="196">
        <v>123</v>
      </c>
      <c r="D10" s="197">
        <v>43</v>
      </c>
      <c r="E10" s="198">
        <v>166</v>
      </c>
      <c r="F10" s="196">
        <v>274</v>
      </c>
      <c r="G10" s="197">
        <v>75</v>
      </c>
      <c r="H10" s="198">
        <v>349</v>
      </c>
      <c r="I10" s="196">
        <v>8</v>
      </c>
      <c r="J10" s="197">
        <v>1</v>
      </c>
      <c r="K10" s="198">
        <v>9</v>
      </c>
      <c r="L10" s="196">
        <v>405</v>
      </c>
      <c r="M10" s="197">
        <v>119</v>
      </c>
      <c r="N10" s="198">
        <v>524</v>
      </c>
    </row>
    <row r="11" spans="1:14" s="1" customFormat="1" ht="18.75" customHeight="1">
      <c r="A11" s="194" t="s">
        <v>174</v>
      </c>
      <c r="B11" s="195" t="s">
        <v>175</v>
      </c>
      <c r="C11" s="196">
        <v>590</v>
      </c>
      <c r="D11" s="197">
        <v>365</v>
      </c>
      <c r="E11" s="198">
        <v>955</v>
      </c>
      <c r="F11" s="196">
        <v>1074</v>
      </c>
      <c r="G11" s="197">
        <v>358</v>
      </c>
      <c r="H11" s="198">
        <v>1432</v>
      </c>
      <c r="I11" s="196">
        <v>22</v>
      </c>
      <c r="J11" s="197">
        <v>7</v>
      </c>
      <c r="K11" s="198">
        <v>29</v>
      </c>
      <c r="L11" s="196">
        <v>1686</v>
      </c>
      <c r="M11" s="197">
        <v>730</v>
      </c>
      <c r="N11" s="198">
        <v>2416</v>
      </c>
    </row>
    <row r="12" spans="1:14" s="1" customFormat="1" ht="24" customHeight="1">
      <c r="A12" s="194" t="s">
        <v>145</v>
      </c>
      <c r="B12" s="195" t="s">
        <v>146</v>
      </c>
      <c r="C12" s="196">
        <v>668</v>
      </c>
      <c r="D12" s="197">
        <v>210</v>
      </c>
      <c r="E12" s="198">
        <v>878</v>
      </c>
      <c r="F12" s="196">
        <v>1872</v>
      </c>
      <c r="G12" s="197">
        <v>353</v>
      </c>
      <c r="H12" s="198">
        <v>2225</v>
      </c>
      <c r="I12" s="196">
        <v>30</v>
      </c>
      <c r="J12" s="197">
        <v>3</v>
      </c>
      <c r="K12" s="198">
        <v>33</v>
      </c>
      <c r="L12" s="196">
        <v>2570</v>
      </c>
      <c r="M12" s="197">
        <v>566</v>
      </c>
      <c r="N12" s="198">
        <v>3136</v>
      </c>
    </row>
    <row r="13" spans="1:14" s="1" customFormat="1" ht="18.75" customHeight="1">
      <c r="A13" s="194" t="s">
        <v>147</v>
      </c>
      <c r="B13" s="195" t="s">
        <v>148</v>
      </c>
      <c r="C13" s="196">
        <v>33</v>
      </c>
      <c r="D13" s="197">
        <v>5</v>
      </c>
      <c r="E13" s="198">
        <v>38</v>
      </c>
      <c r="F13" s="196">
        <v>108</v>
      </c>
      <c r="G13" s="197">
        <v>24</v>
      </c>
      <c r="H13" s="198">
        <v>132</v>
      </c>
      <c r="I13" s="196">
        <v>0</v>
      </c>
      <c r="J13" s="197">
        <v>0</v>
      </c>
      <c r="K13" s="198">
        <v>0</v>
      </c>
      <c r="L13" s="196">
        <v>141</v>
      </c>
      <c r="M13" s="197">
        <v>29</v>
      </c>
      <c r="N13" s="198">
        <v>170</v>
      </c>
    </row>
    <row r="14" spans="1:14" s="1" customFormat="1" ht="18.75" customHeight="1">
      <c r="A14" s="194" t="s">
        <v>149</v>
      </c>
      <c r="B14" s="195" t="s">
        <v>150</v>
      </c>
      <c r="C14" s="196">
        <v>25</v>
      </c>
      <c r="D14" s="197">
        <v>19</v>
      </c>
      <c r="E14" s="198">
        <v>44</v>
      </c>
      <c r="F14" s="196">
        <v>35</v>
      </c>
      <c r="G14" s="197">
        <v>7</v>
      </c>
      <c r="H14" s="198">
        <v>42</v>
      </c>
      <c r="I14" s="196">
        <v>0</v>
      </c>
      <c r="J14" s="197">
        <v>0</v>
      </c>
      <c r="K14" s="198">
        <v>0</v>
      </c>
      <c r="L14" s="196">
        <v>60</v>
      </c>
      <c r="M14" s="197">
        <v>26</v>
      </c>
      <c r="N14" s="198">
        <v>86</v>
      </c>
    </row>
    <row r="15" spans="1:14" s="1" customFormat="1" ht="18.75" customHeight="1">
      <c r="A15" s="194" t="s">
        <v>151</v>
      </c>
      <c r="B15" s="195" t="s">
        <v>152</v>
      </c>
      <c r="C15" s="196">
        <v>41</v>
      </c>
      <c r="D15" s="197">
        <v>33</v>
      </c>
      <c r="E15" s="198">
        <v>74</v>
      </c>
      <c r="F15" s="196">
        <v>597</v>
      </c>
      <c r="G15" s="197">
        <v>187</v>
      </c>
      <c r="H15" s="198">
        <v>784</v>
      </c>
      <c r="I15" s="196">
        <v>9</v>
      </c>
      <c r="J15" s="197">
        <v>7</v>
      </c>
      <c r="K15" s="198">
        <v>16</v>
      </c>
      <c r="L15" s="196">
        <v>647</v>
      </c>
      <c r="M15" s="197">
        <v>227</v>
      </c>
      <c r="N15" s="198">
        <v>874</v>
      </c>
    </row>
    <row r="16" spans="1:14" s="1" customFormat="1" ht="18.75" customHeight="1">
      <c r="A16" s="194" t="s">
        <v>153</v>
      </c>
      <c r="B16" s="195" t="s">
        <v>154</v>
      </c>
      <c r="C16" s="196">
        <v>47</v>
      </c>
      <c r="D16" s="197">
        <v>18</v>
      </c>
      <c r="E16" s="198">
        <v>65</v>
      </c>
      <c r="F16" s="196">
        <v>66</v>
      </c>
      <c r="G16" s="197">
        <v>14</v>
      </c>
      <c r="H16" s="198">
        <v>80</v>
      </c>
      <c r="I16" s="196">
        <v>6</v>
      </c>
      <c r="J16" s="197">
        <v>0</v>
      </c>
      <c r="K16" s="198">
        <v>6</v>
      </c>
      <c r="L16" s="196">
        <v>119</v>
      </c>
      <c r="M16" s="197">
        <v>32</v>
      </c>
      <c r="N16" s="198">
        <v>151</v>
      </c>
    </row>
    <row r="17" spans="1:14" s="1" customFormat="1" ht="18.75" customHeight="1">
      <c r="A17" s="194" t="s">
        <v>155</v>
      </c>
      <c r="B17" s="195" t="s">
        <v>156</v>
      </c>
      <c r="C17" s="196">
        <v>127</v>
      </c>
      <c r="D17" s="197">
        <v>40</v>
      </c>
      <c r="E17" s="198">
        <v>167</v>
      </c>
      <c r="F17" s="196">
        <v>480</v>
      </c>
      <c r="G17" s="197">
        <v>135</v>
      </c>
      <c r="H17" s="198">
        <v>615</v>
      </c>
      <c r="I17" s="196">
        <v>5</v>
      </c>
      <c r="J17" s="197">
        <v>0</v>
      </c>
      <c r="K17" s="198">
        <v>5</v>
      </c>
      <c r="L17" s="196">
        <v>612</v>
      </c>
      <c r="M17" s="197">
        <v>175</v>
      </c>
      <c r="N17" s="198">
        <v>787</v>
      </c>
    </row>
    <row r="18" spans="1:14" s="1" customFormat="1" ht="18.75" customHeight="1">
      <c r="A18" s="194" t="s">
        <v>176</v>
      </c>
      <c r="B18" s="195" t="s">
        <v>177</v>
      </c>
      <c r="C18" s="196">
        <v>52</v>
      </c>
      <c r="D18" s="197">
        <v>57</v>
      </c>
      <c r="E18" s="198">
        <v>109</v>
      </c>
      <c r="F18" s="196">
        <v>269</v>
      </c>
      <c r="G18" s="197">
        <v>255</v>
      </c>
      <c r="H18" s="198">
        <v>524</v>
      </c>
      <c r="I18" s="196">
        <v>5</v>
      </c>
      <c r="J18" s="197">
        <v>2</v>
      </c>
      <c r="K18" s="198">
        <v>7</v>
      </c>
      <c r="L18" s="196">
        <v>326</v>
      </c>
      <c r="M18" s="197">
        <v>314</v>
      </c>
      <c r="N18" s="198">
        <v>640</v>
      </c>
    </row>
    <row r="19" spans="1:14" s="1" customFormat="1" ht="18.75" customHeight="1">
      <c r="A19" s="194" t="s">
        <v>178</v>
      </c>
      <c r="B19" s="195" t="s">
        <v>179</v>
      </c>
      <c r="C19" s="196">
        <v>74</v>
      </c>
      <c r="D19" s="197">
        <v>110</v>
      </c>
      <c r="E19" s="198">
        <v>184</v>
      </c>
      <c r="F19" s="196">
        <v>80</v>
      </c>
      <c r="G19" s="197">
        <v>44</v>
      </c>
      <c r="H19" s="198">
        <v>124</v>
      </c>
      <c r="I19" s="196">
        <v>7</v>
      </c>
      <c r="J19" s="197">
        <v>2</v>
      </c>
      <c r="K19" s="198">
        <v>9</v>
      </c>
      <c r="L19" s="196">
        <v>161</v>
      </c>
      <c r="M19" s="197">
        <v>156</v>
      </c>
      <c r="N19" s="198">
        <v>317</v>
      </c>
    </row>
    <row r="20" spans="1:14" s="1" customFormat="1" ht="18.75" customHeight="1">
      <c r="A20" s="194" t="s">
        <v>180</v>
      </c>
      <c r="B20" s="195" t="s">
        <v>312</v>
      </c>
      <c r="C20" s="196">
        <v>82</v>
      </c>
      <c r="D20" s="197">
        <v>124</v>
      </c>
      <c r="E20" s="198">
        <v>206</v>
      </c>
      <c r="F20" s="196">
        <v>216</v>
      </c>
      <c r="G20" s="197">
        <v>198</v>
      </c>
      <c r="H20" s="198">
        <v>414</v>
      </c>
      <c r="I20" s="196">
        <v>17</v>
      </c>
      <c r="J20" s="197">
        <v>7</v>
      </c>
      <c r="K20" s="198">
        <v>24</v>
      </c>
      <c r="L20" s="196">
        <v>315</v>
      </c>
      <c r="M20" s="197">
        <v>329</v>
      </c>
      <c r="N20" s="198">
        <v>644</v>
      </c>
    </row>
    <row r="21" spans="1:14" s="1" customFormat="1" ht="18.75" customHeight="1">
      <c r="A21" s="194" t="s">
        <v>307</v>
      </c>
      <c r="B21" s="195" t="s">
        <v>308</v>
      </c>
      <c r="C21" s="196">
        <v>7</v>
      </c>
      <c r="D21" s="197">
        <v>8</v>
      </c>
      <c r="E21" s="198">
        <v>15</v>
      </c>
      <c r="F21" s="196">
        <v>8</v>
      </c>
      <c r="G21" s="197">
        <v>17</v>
      </c>
      <c r="H21" s="198">
        <v>25</v>
      </c>
      <c r="I21" s="196">
        <v>1</v>
      </c>
      <c r="J21" s="197">
        <v>1</v>
      </c>
      <c r="K21" s="198">
        <v>2</v>
      </c>
      <c r="L21" s="196">
        <v>16</v>
      </c>
      <c r="M21" s="197">
        <v>26</v>
      </c>
      <c r="N21" s="198">
        <v>42</v>
      </c>
    </row>
    <row r="22" spans="1:14" s="1" customFormat="1" ht="25.5" customHeight="1">
      <c r="A22" s="194" t="s">
        <v>181</v>
      </c>
      <c r="B22" s="195" t="s">
        <v>182</v>
      </c>
      <c r="C22" s="196">
        <v>134</v>
      </c>
      <c r="D22" s="197">
        <v>102</v>
      </c>
      <c r="E22" s="198">
        <v>236</v>
      </c>
      <c r="F22" s="196">
        <v>425</v>
      </c>
      <c r="G22" s="197">
        <v>118</v>
      </c>
      <c r="H22" s="198">
        <v>543</v>
      </c>
      <c r="I22" s="196">
        <v>8</v>
      </c>
      <c r="J22" s="197">
        <v>4</v>
      </c>
      <c r="K22" s="198">
        <v>12</v>
      </c>
      <c r="L22" s="196">
        <v>567</v>
      </c>
      <c r="M22" s="197">
        <v>224</v>
      </c>
      <c r="N22" s="198">
        <v>791</v>
      </c>
    </row>
    <row r="23" spans="1:14" s="1" customFormat="1" ht="18.75" customHeight="1">
      <c r="A23" s="194" t="s">
        <v>119</v>
      </c>
      <c r="B23" s="195" t="s">
        <v>120</v>
      </c>
      <c r="C23" s="196">
        <v>10</v>
      </c>
      <c r="D23" s="197">
        <v>25</v>
      </c>
      <c r="E23" s="198">
        <v>35</v>
      </c>
      <c r="F23" s="196">
        <v>8</v>
      </c>
      <c r="G23" s="197">
        <v>21</v>
      </c>
      <c r="H23" s="198">
        <v>29</v>
      </c>
      <c r="I23" s="196">
        <v>2</v>
      </c>
      <c r="J23" s="197">
        <v>2</v>
      </c>
      <c r="K23" s="198">
        <v>4</v>
      </c>
      <c r="L23" s="196">
        <v>20</v>
      </c>
      <c r="M23" s="197">
        <v>48</v>
      </c>
      <c r="N23" s="198">
        <v>68</v>
      </c>
    </row>
    <row r="24" spans="1:14" s="1" customFormat="1" ht="18.75" customHeight="1">
      <c r="A24" s="194" t="s">
        <v>183</v>
      </c>
      <c r="B24" s="195" t="s">
        <v>184</v>
      </c>
      <c r="C24" s="196">
        <v>128</v>
      </c>
      <c r="D24" s="197">
        <v>211</v>
      </c>
      <c r="E24" s="198">
        <v>339</v>
      </c>
      <c r="F24" s="196">
        <v>95</v>
      </c>
      <c r="G24" s="197">
        <v>70</v>
      </c>
      <c r="H24" s="198">
        <v>165</v>
      </c>
      <c r="I24" s="196">
        <v>3</v>
      </c>
      <c r="J24" s="197">
        <v>1</v>
      </c>
      <c r="K24" s="198">
        <v>4</v>
      </c>
      <c r="L24" s="196">
        <v>226</v>
      </c>
      <c r="M24" s="197">
        <v>282</v>
      </c>
      <c r="N24" s="198">
        <v>508</v>
      </c>
    </row>
    <row r="25" spans="1:14" s="1" customFormat="1" ht="18.75" customHeight="1">
      <c r="A25" s="194" t="s">
        <v>157</v>
      </c>
      <c r="B25" s="195" t="s">
        <v>158</v>
      </c>
      <c r="C25" s="196">
        <v>336</v>
      </c>
      <c r="D25" s="197">
        <v>345</v>
      </c>
      <c r="E25" s="198">
        <v>681</v>
      </c>
      <c r="F25" s="196">
        <v>985</v>
      </c>
      <c r="G25" s="197">
        <v>668</v>
      </c>
      <c r="H25" s="198">
        <v>1653</v>
      </c>
      <c r="I25" s="196">
        <v>15</v>
      </c>
      <c r="J25" s="197">
        <v>14</v>
      </c>
      <c r="K25" s="198">
        <v>29</v>
      </c>
      <c r="L25" s="196">
        <v>1336</v>
      </c>
      <c r="M25" s="197">
        <v>1027</v>
      </c>
      <c r="N25" s="198">
        <v>2363</v>
      </c>
    </row>
    <row r="26" spans="1:14" s="1" customFormat="1" ht="18.75" customHeight="1">
      <c r="A26" s="194" t="s">
        <v>121</v>
      </c>
      <c r="B26" s="195" t="s">
        <v>122</v>
      </c>
      <c r="C26" s="196">
        <v>109</v>
      </c>
      <c r="D26" s="197">
        <v>95</v>
      </c>
      <c r="E26" s="198">
        <v>204</v>
      </c>
      <c r="F26" s="196">
        <v>107</v>
      </c>
      <c r="G26" s="197">
        <v>41</v>
      </c>
      <c r="H26" s="198">
        <v>148</v>
      </c>
      <c r="I26" s="196">
        <v>1</v>
      </c>
      <c r="J26" s="197">
        <v>1</v>
      </c>
      <c r="K26" s="198">
        <v>2</v>
      </c>
      <c r="L26" s="196">
        <v>217</v>
      </c>
      <c r="M26" s="197">
        <v>137</v>
      </c>
      <c r="N26" s="198">
        <v>354</v>
      </c>
    </row>
    <row r="27" spans="1:14" s="1" customFormat="1" ht="18.75" customHeight="1">
      <c r="A27" s="194" t="s">
        <v>185</v>
      </c>
      <c r="B27" s="195" t="s">
        <v>186</v>
      </c>
      <c r="C27" s="196">
        <v>139</v>
      </c>
      <c r="D27" s="197">
        <v>122</v>
      </c>
      <c r="E27" s="198">
        <v>261</v>
      </c>
      <c r="F27" s="196">
        <v>199</v>
      </c>
      <c r="G27" s="197">
        <v>62</v>
      </c>
      <c r="H27" s="198">
        <v>261</v>
      </c>
      <c r="I27" s="196">
        <v>2</v>
      </c>
      <c r="J27" s="197">
        <v>0</v>
      </c>
      <c r="K27" s="198">
        <v>2</v>
      </c>
      <c r="L27" s="196">
        <v>340</v>
      </c>
      <c r="M27" s="197">
        <v>184</v>
      </c>
      <c r="N27" s="198">
        <v>524</v>
      </c>
    </row>
    <row r="28" spans="1:14" s="1" customFormat="1" ht="18.75" customHeight="1">
      <c r="A28" s="194" t="s">
        <v>313</v>
      </c>
      <c r="B28" s="195" t="s">
        <v>314</v>
      </c>
      <c r="C28" s="196">
        <v>44</v>
      </c>
      <c r="D28" s="197">
        <v>50</v>
      </c>
      <c r="E28" s="198">
        <v>94</v>
      </c>
      <c r="F28" s="196">
        <v>53</v>
      </c>
      <c r="G28" s="197">
        <v>25</v>
      </c>
      <c r="H28" s="198">
        <v>78</v>
      </c>
      <c r="I28" s="196">
        <v>2</v>
      </c>
      <c r="J28" s="197">
        <v>2</v>
      </c>
      <c r="K28" s="198">
        <v>4</v>
      </c>
      <c r="L28" s="196">
        <v>99</v>
      </c>
      <c r="M28" s="197">
        <v>77</v>
      </c>
      <c r="N28" s="198">
        <v>176</v>
      </c>
    </row>
    <row r="29" spans="1:14" s="1" customFormat="1" ht="22.5" customHeight="1">
      <c r="A29" s="194" t="s">
        <v>123</v>
      </c>
      <c r="B29" s="195" t="s">
        <v>124</v>
      </c>
      <c r="C29" s="196">
        <v>20</v>
      </c>
      <c r="D29" s="197">
        <v>15</v>
      </c>
      <c r="E29" s="198">
        <v>35</v>
      </c>
      <c r="F29" s="196">
        <v>106</v>
      </c>
      <c r="G29" s="197">
        <v>59</v>
      </c>
      <c r="H29" s="198">
        <v>165</v>
      </c>
      <c r="I29" s="196">
        <v>1</v>
      </c>
      <c r="J29" s="197">
        <v>0</v>
      </c>
      <c r="K29" s="198">
        <v>1</v>
      </c>
      <c r="L29" s="196">
        <v>127</v>
      </c>
      <c r="M29" s="197">
        <v>74</v>
      </c>
      <c r="N29" s="198">
        <v>201</v>
      </c>
    </row>
    <row r="30" spans="1:14" s="1" customFormat="1" ht="18.75" customHeight="1">
      <c r="A30" s="194" t="s">
        <v>188</v>
      </c>
      <c r="B30" s="195" t="s">
        <v>315</v>
      </c>
      <c r="C30" s="196">
        <v>15</v>
      </c>
      <c r="D30" s="197">
        <v>15</v>
      </c>
      <c r="E30" s="198">
        <v>30</v>
      </c>
      <c r="F30" s="196">
        <v>72</v>
      </c>
      <c r="G30" s="197">
        <v>23</v>
      </c>
      <c r="H30" s="198">
        <v>95</v>
      </c>
      <c r="I30" s="196">
        <v>0</v>
      </c>
      <c r="J30" s="197">
        <v>0</v>
      </c>
      <c r="K30" s="198">
        <v>0</v>
      </c>
      <c r="L30" s="196">
        <v>87</v>
      </c>
      <c r="M30" s="197">
        <v>38</v>
      </c>
      <c r="N30" s="198">
        <v>125</v>
      </c>
    </row>
    <row r="31" spans="1:14" s="1" customFormat="1" ht="18.75" customHeight="1">
      <c r="A31" s="194" t="s">
        <v>189</v>
      </c>
      <c r="B31" s="195" t="s">
        <v>316</v>
      </c>
      <c r="C31" s="196">
        <v>4</v>
      </c>
      <c r="D31" s="197">
        <v>5</v>
      </c>
      <c r="E31" s="198">
        <v>9</v>
      </c>
      <c r="F31" s="196">
        <v>2</v>
      </c>
      <c r="G31" s="197">
        <v>2</v>
      </c>
      <c r="H31" s="198">
        <v>4</v>
      </c>
      <c r="I31" s="196">
        <v>0</v>
      </c>
      <c r="J31" s="197">
        <v>0</v>
      </c>
      <c r="K31" s="198">
        <v>0</v>
      </c>
      <c r="L31" s="196">
        <v>6</v>
      </c>
      <c r="M31" s="197">
        <v>7</v>
      </c>
      <c r="N31" s="198">
        <v>13</v>
      </c>
    </row>
    <row r="32" spans="1:14" s="1" customFormat="1" ht="18.75" customHeight="1">
      <c r="A32" s="194" t="s">
        <v>125</v>
      </c>
      <c r="B32" s="195" t="s">
        <v>126</v>
      </c>
      <c r="C32" s="196">
        <v>321</v>
      </c>
      <c r="D32" s="197">
        <v>457</v>
      </c>
      <c r="E32" s="198">
        <v>778</v>
      </c>
      <c r="F32" s="196">
        <v>300</v>
      </c>
      <c r="G32" s="197">
        <v>223</v>
      </c>
      <c r="H32" s="198">
        <v>523</v>
      </c>
      <c r="I32" s="196">
        <v>4</v>
      </c>
      <c r="J32" s="197">
        <v>7</v>
      </c>
      <c r="K32" s="198">
        <v>11</v>
      </c>
      <c r="L32" s="196">
        <v>625</v>
      </c>
      <c r="M32" s="197">
        <v>687</v>
      </c>
      <c r="N32" s="198">
        <v>1312</v>
      </c>
    </row>
    <row r="33" spans="1:14" s="1" customFormat="1" ht="18.75" customHeight="1">
      <c r="A33" s="194" t="s">
        <v>190</v>
      </c>
      <c r="B33" s="195" t="s">
        <v>191</v>
      </c>
      <c r="C33" s="196">
        <v>348</v>
      </c>
      <c r="D33" s="197">
        <v>335</v>
      </c>
      <c r="E33" s="198">
        <v>683</v>
      </c>
      <c r="F33" s="196">
        <v>457</v>
      </c>
      <c r="G33" s="197">
        <v>243</v>
      </c>
      <c r="H33" s="198">
        <v>700</v>
      </c>
      <c r="I33" s="196">
        <v>15</v>
      </c>
      <c r="J33" s="197">
        <v>3</v>
      </c>
      <c r="K33" s="198">
        <v>18</v>
      </c>
      <c r="L33" s="196">
        <v>820</v>
      </c>
      <c r="M33" s="197">
        <v>581</v>
      </c>
      <c r="N33" s="198">
        <v>1401</v>
      </c>
    </row>
    <row r="34" spans="1:14" s="1" customFormat="1" ht="18.75" customHeight="1">
      <c r="A34" s="194" t="s">
        <v>127</v>
      </c>
      <c r="B34" s="195" t="s">
        <v>128</v>
      </c>
      <c r="C34" s="196">
        <v>15</v>
      </c>
      <c r="D34" s="197">
        <v>7</v>
      </c>
      <c r="E34" s="198">
        <v>22</v>
      </c>
      <c r="F34" s="196">
        <v>35</v>
      </c>
      <c r="G34" s="197">
        <v>9</v>
      </c>
      <c r="H34" s="198">
        <v>44</v>
      </c>
      <c r="I34" s="196">
        <v>1</v>
      </c>
      <c r="J34" s="197">
        <v>0</v>
      </c>
      <c r="K34" s="198">
        <v>1</v>
      </c>
      <c r="L34" s="196">
        <v>51</v>
      </c>
      <c r="M34" s="197">
        <v>16</v>
      </c>
      <c r="N34" s="198">
        <v>67</v>
      </c>
    </row>
    <row r="35" spans="1:14" s="1" customFormat="1" ht="18.75" customHeight="1">
      <c r="A35" s="194" t="s">
        <v>129</v>
      </c>
      <c r="B35" s="195" t="s">
        <v>130</v>
      </c>
      <c r="C35" s="196">
        <v>53</v>
      </c>
      <c r="D35" s="197">
        <v>62</v>
      </c>
      <c r="E35" s="198">
        <v>115</v>
      </c>
      <c r="F35" s="196">
        <v>46</v>
      </c>
      <c r="G35" s="197">
        <v>22</v>
      </c>
      <c r="H35" s="198">
        <v>68</v>
      </c>
      <c r="I35" s="196">
        <v>1</v>
      </c>
      <c r="J35" s="197">
        <v>1</v>
      </c>
      <c r="K35" s="198">
        <v>2</v>
      </c>
      <c r="L35" s="196">
        <v>100</v>
      </c>
      <c r="M35" s="197">
        <v>85</v>
      </c>
      <c r="N35" s="198">
        <v>185</v>
      </c>
    </row>
    <row r="36" spans="1:14" s="1" customFormat="1" ht="18.75" customHeight="1">
      <c r="A36" s="194" t="s">
        <v>131</v>
      </c>
      <c r="B36" s="195" t="s">
        <v>132</v>
      </c>
      <c r="C36" s="196">
        <v>15</v>
      </c>
      <c r="D36" s="197">
        <v>21</v>
      </c>
      <c r="E36" s="198">
        <v>36</v>
      </c>
      <c r="F36" s="196">
        <v>23</v>
      </c>
      <c r="G36" s="197">
        <v>10</v>
      </c>
      <c r="H36" s="198">
        <v>33</v>
      </c>
      <c r="I36" s="196">
        <v>1</v>
      </c>
      <c r="J36" s="197">
        <v>3</v>
      </c>
      <c r="K36" s="198">
        <v>4</v>
      </c>
      <c r="L36" s="196">
        <v>39</v>
      </c>
      <c r="M36" s="197">
        <v>34</v>
      </c>
      <c r="N36" s="198">
        <v>73</v>
      </c>
    </row>
    <row r="37" spans="1:14" s="1" customFormat="1" ht="18.75" customHeight="1">
      <c r="A37" s="194" t="s">
        <v>193</v>
      </c>
      <c r="B37" s="195" t="s">
        <v>194</v>
      </c>
      <c r="C37" s="196">
        <v>98</v>
      </c>
      <c r="D37" s="197">
        <v>100</v>
      </c>
      <c r="E37" s="198">
        <v>198</v>
      </c>
      <c r="F37" s="196">
        <v>147</v>
      </c>
      <c r="G37" s="197">
        <v>59</v>
      </c>
      <c r="H37" s="198">
        <v>206</v>
      </c>
      <c r="I37" s="196">
        <v>3</v>
      </c>
      <c r="J37" s="197">
        <v>0</v>
      </c>
      <c r="K37" s="198">
        <v>3</v>
      </c>
      <c r="L37" s="196">
        <v>248</v>
      </c>
      <c r="M37" s="197">
        <v>159</v>
      </c>
      <c r="N37" s="198">
        <v>407</v>
      </c>
    </row>
    <row r="38" spans="1:14" s="1" customFormat="1" ht="18.75" customHeight="1">
      <c r="A38" s="194" t="s">
        <v>159</v>
      </c>
      <c r="B38" s="195" t="s">
        <v>160</v>
      </c>
      <c r="C38" s="196">
        <v>113</v>
      </c>
      <c r="D38" s="197">
        <v>28</v>
      </c>
      <c r="E38" s="198">
        <v>141</v>
      </c>
      <c r="F38" s="196">
        <v>386</v>
      </c>
      <c r="G38" s="197">
        <v>34</v>
      </c>
      <c r="H38" s="198">
        <v>420</v>
      </c>
      <c r="I38" s="196">
        <v>8</v>
      </c>
      <c r="J38" s="197">
        <v>0</v>
      </c>
      <c r="K38" s="198">
        <v>8</v>
      </c>
      <c r="L38" s="196">
        <v>507</v>
      </c>
      <c r="M38" s="197">
        <v>62</v>
      </c>
      <c r="N38" s="198">
        <v>569</v>
      </c>
    </row>
    <row r="39" spans="1:14" s="1" customFormat="1" ht="18.75" customHeight="1">
      <c r="A39" s="194" t="s">
        <v>196</v>
      </c>
      <c r="B39" s="195" t="s">
        <v>197</v>
      </c>
      <c r="C39" s="196">
        <v>272</v>
      </c>
      <c r="D39" s="197">
        <v>351</v>
      </c>
      <c r="E39" s="198">
        <v>623</v>
      </c>
      <c r="F39" s="196">
        <v>404</v>
      </c>
      <c r="G39" s="197">
        <v>221</v>
      </c>
      <c r="H39" s="198">
        <v>625</v>
      </c>
      <c r="I39" s="196">
        <v>28</v>
      </c>
      <c r="J39" s="197">
        <v>8</v>
      </c>
      <c r="K39" s="198">
        <v>36</v>
      </c>
      <c r="L39" s="196">
        <v>704</v>
      </c>
      <c r="M39" s="197">
        <v>580</v>
      </c>
      <c r="N39" s="198">
        <v>1284</v>
      </c>
    </row>
    <row r="40" spans="1:14" s="1" customFormat="1" ht="18.75" customHeight="1">
      <c r="A40" s="194" t="s">
        <v>198</v>
      </c>
      <c r="B40" s="195" t="s">
        <v>199</v>
      </c>
      <c r="C40" s="196">
        <v>23</v>
      </c>
      <c r="D40" s="197">
        <v>82</v>
      </c>
      <c r="E40" s="198">
        <v>105</v>
      </c>
      <c r="F40" s="196">
        <v>28</v>
      </c>
      <c r="G40" s="197">
        <v>51</v>
      </c>
      <c r="H40" s="198">
        <v>79</v>
      </c>
      <c r="I40" s="196">
        <v>2</v>
      </c>
      <c r="J40" s="197">
        <v>1</v>
      </c>
      <c r="K40" s="198">
        <v>3</v>
      </c>
      <c r="L40" s="196">
        <v>53</v>
      </c>
      <c r="M40" s="197">
        <v>134</v>
      </c>
      <c r="N40" s="198">
        <v>187</v>
      </c>
    </row>
    <row r="41" spans="1:14" s="1" customFormat="1" ht="18.75" customHeight="1">
      <c r="A41" s="194" t="s">
        <v>161</v>
      </c>
      <c r="B41" s="195" t="s">
        <v>162</v>
      </c>
      <c r="C41" s="196">
        <v>162</v>
      </c>
      <c r="D41" s="197">
        <v>68</v>
      </c>
      <c r="E41" s="198">
        <v>230</v>
      </c>
      <c r="F41" s="196">
        <v>1262</v>
      </c>
      <c r="G41" s="197">
        <v>456</v>
      </c>
      <c r="H41" s="198">
        <v>1718</v>
      </c>
      <c r="I41" s="196">
        <v>11</v>
      </c>
      <c r="J41" s="197">
        <v>2</v>
      </c>
      <c r="K41" s="198">
        <v>13</v>
      </c>
      <c r="L41" s="196">
        <v>1435</v>
      </c>
      <c r="M41" s="197">
        <v>526</v>
      </c>
      <c r="N41" s="198">
        <v>1961</v>
      </c>
    </row>
    <row r="42" spans="1:14" s="1" customFormat="1" ht="18.75" customHeight="1">
      <c r="A42" s="194" t="s">
        <v>200</v>
      </c>
      <c r="B42" s="195" t="s">
        <v>201</v>
      </c>
      <c r="C42" s="196">
        <v>167</v>
      </c>
      <c r="D42" s="197">
        <v>215</v>
      </c>
      <c r="E42" s="198">
        <v>382</v>
      </c>
      <c r="F42" s="196">
        <v>140</v>
      </c>
      <c r="G42" s="197">
        <v>118</v>
      </c>
      <c r="H42" s="198">
        <v>258</v>
      </c>
      <c r="I42" s="196">
        <v>11</v>
      </c>
      <c r="J42" s="197">
        <v>3</v>
      </c>
      <c r="K42" s="198">
        <v>14</v>
      </c>
      <c r="L42" s="196">
        <v>318</v>
      </c>
      <c r="M42" s="197">
        <v>336</v>
      </c>
      <c r="N42" s="198">
        <v>654</v>
      </c>
    </row>
    <row r="43" spans="1:14" s="1" customFormat="1" ht="18.75" customHeight="1">
      <c r="A43" s="194" t="s">
        <v>163</v>
      </c>
      <c r="B43" s="195" t="s">
        <v>164</v>
      </c>
      <c r="C43" s="196">
        <v>566</v>
      </c>
      <c r="D43" s="197">
        <v>93</v>
      </c>
      <c r="E43" s="198">
        <v>659</v>
      </c>
      <c r="F43" s="196">
        <v>3692</v>
      </c>
      <c r="G43" s="197">
        <v>302</v>
      </c>
      <c r="H43" s="198">
        <v>3994</v>
      </c>
      <c r="I43" s="196">
        <v>32</v>
      </c>
      <c r="J43" s="197">
        <v>3</v>
      </c>
      <c r="K43" s="198">
        <v>35</v>
      </c>
      <c r="L43" s="196">
        <v>4290</v>
      </c>
      <c r="M43" s="197">
        <v>398</v>
      </c>
      <c r="N43" s="198">
        <v>4688</v>
      </c>
    </row>
    <row r="44" spans="1:14" s="1" customFormat="1" ht="18.75" customHeight="1">
      <c r="A44" s="194" t="s">
        <v>165</v>
      </c>
      <c r="B44" s="195" t="s">
        <v>166</v>
      </c>
      <c r="C44" s="196">
        <v>126</v>
      </c>
      <c r="D44" s="197">
        <v>49</v>
      </c>
      <c r="E44" s="198">
        <v>175</v>
      </c>
      <c r="F44" s="196">
        <v>563</v>
      </c>
      <c r="G44" s="197">
        <v>174</v>
      </c>
      <c r="H44" s="198">
        <v>737</v>
      </c>
      <c r="I44" s="196">
        <v>15</v>
      </c>
      <c r="J44" s="197">
        <v>1</v>
      </c>
      <c r="K44" s="198">
        <v>16</v>
      </c>
      <c r="L44" s="196">
        <v>704</v>
      </c>
      <c r="M44" s="197">
        <v>224</v>
      </c>
      <c r="N44" s="198">
        <v>928</v>
      </c>
    </row>
    <row r="45" spans="1:14" s="1" customFormat="1" ht="18.75" customHeight="1">
      <c r="A45" s="194" t="s">
        <v>309</v>
      </c>
      <c r="B45" s="195" t="s">
        <v>310</v>
      </c>
      <c r="C45" s="196">
        <v>51</v>
      </c>
      <c r="D45" s="197">
        <v>71</v>
      </c>
      <c r="E45" s="198">
        <v>122</v>
      </c>
      <c r="F45" s="196">
        <v>33</v>
      </c>
      <c r="G45" s="197">
        <v>42</v>
      </c>
      <c r="H45" s="198">
        <v>75</v>
      </c>
      <c r="I45" s="196">
        <v>3</v>
      </c>
      <c r="J45" s="197">
        <v>2</v>
      </c>
      <c r="K45" s="198">
        <v>5</v>
      </c>
      <c r="L45" s="196">
        <v>87</v>
      </c>
      <c r="M45" s="197">
        <v>115</v>
      </c>
      <c r="N45" s="198">
        <v>202</v>
      </c>
    </row>
    <row r="46" spans="1:14" s="1" customFormat="1" ht="18.75" customHeight="1">
      <c r="A46" s="194" t="s">
        <v>202</v>
      </c>
      <c r="B46" s="195" t="s">
        <v>203</v>
      </c>
      <c r="C46" s="196">
        <v>168</v>
      </c>
      <c r="D46" s="197">
        <v>373</v>
      </c>
      <c r="E46" s="198">
        <v>541</v>
      </c>
      <c r="F46" s="196">
        <v>160</v>
      </c>
      <c r="G46" s="197">
        <v>129</v>
      </c>
      <c r="H46" s="198">
        <v>289</v>
      </c>
      <c r="I46" s="196">
        <v>7</v>
      </c>
      <c r="J46" s="197">
        <v>4</v>
      </c>
      <c r="K46" s="198">
        <v>11</v>
      </c>
      <c r="L46" s="196">
        <v>335</v>
      </c>
      <c r="M46" s="197">
        <v>506</v>
      </c>
      <c r="N46" s="198">
        <v>841</v>
      </c>
    </row>
    <row r="47" spans="1:14" s="1" customFormat="1" ht="18.75" customHeight="1">
      <c r="A47" s="194" t="s">
        <v>172</v>
      </c>
      <c r="B47" s="195" t="s">
        <v>173</v>
      </c>
      <c r="C47" s="196">
        <v>107</v>
      </c>
      <c r="D47" s="197">
        <v>125</v>
      </c>
      <c r="E47" s="198">
        <v>232</v>
      </c>
      <c r="F47" s="196">
        <v>151</v>
      </c>
      <c r="G47" s="197">
        <v>106</v>
      </c>
      <c r="H47" s="198">
        <v>257</v>
      </c>
      <c r="I47" s="196">
        <v>3</v>
      </c>
      <c r="J47" s="197">
        <v>3</v>
      </c>
      <c r="K47" s="198">
        <v>6</v>
      </c>
      <c r="L47" s="196">
        <v>261</v>
      </c>
      <c r="M47" s="197">
        <v>234</v>
      </c>
      <c r="N47" s="198">
        <v>495</v>
      </c>
    </row>
    <row r="48" spans="1:14" s="1" customFormat="1" ht="18.75" customHeight="1">
      <c r="A48" s="194" t="s">
        <v>134</v>
      </c>
      <c r="B48" s="195" t="s">
        <v>135</v>
      </c>
      <c r="C48" s="196">
        <v>465</v>
      </c>
      <c r="D48" s="197">
        <v>351</v>
      </c>
      <c r="E48" s="198">
        <v>816</v>
      </c>
      <c r="F48" s="196">
        <v>1293</v>
      </c>
      <c r="G48" s="197">
        <v>537</v>
      </c>
      <c r="H48" s="198">
        <v>1830</v>
      </c>
      <c r="I48" s="196">
        <v>18</v>
      </c>
      <c r="J48" s="197">
        <v>6</v>
      </c>
      <c r="K48" s="198">
        <v>24</v>
      </c>
      <c r="L48" s="196">
        <v>1776</v>
      </c>
      <c r="M48" s="197">
        <v>894</v>
      </c>
      <c r="N48" s="198">
        <v>2670</v>
      </c>
    </row>
    <row r="49" spans="1:14" s="1" customFormat="1" ht="18.75" customHeight="1">
      <c r="A49" s="194" t="s">
        <v>136</v>
      </c>
      <c r="B49" s="195" t="s">
        <v>137</v>
      </c>
      <c r="C49" s="196">
        <v>75</v>
      </c>
      <c r="D49" s="197">
        <v>96</v>
      </c>
      <c r="E49" s="198">
        <v>171</v>
      </c>
      <c r="F49" s="196">
        <v>37</v>
      </c>
      <c r="G49" s="197">
        <v>55</v>
      </c>
      <c r="H49" s="198">
        <v>92</v>
      </c>
      <c r="I49" s="196">
        <v>3</v>
      </c>
      <c r="J49" s="197">
        <v>3</v>
      </c>
      <c r="K49" s="198">
        <v>6</v>
      </c>
      <c r="L49" s="196">
        <v>115</v>
      </c>
      <c r="M49" s="197">
        <v>154</v>
      </c>
      <c r="N49" s="198">
        <v>269</v>
      </c>
    </row>
    <row r="50" spans="1:14" s="1" customFormat="1" ht="18.75" customHeight="1">
      <c r="A50" s="194" t="s">
        <v>205</v>
      </c>
      <c r="B50" s="195" t="s">
        <v>206</v>
      </c>
      <c r="C50" s="196">
        <v>25</v>
      </c>
      <c r="D50" s="197">
        <v>36</v>
      </c>
      <c r="E50" s="198">
        <v>61</v>
      </c>
      <c r="F50" s="196">
        <v>62</v>
      </c>
      <c r="G50" s="197">
        <v>67</v>
      </c>
      <c r="H50" s="198">
        <v>129</v>
      </c>
      <c r="I50" s="196">
        <v>4</v>
      </c>
      <c r="J50" s="197">
        <v>2</v>
      </c>
      <c r="K50" s="198">
        <v>6</v>
      </c>
      <c r="L50" s="196">
        <v>91</v>
      </c>
      <c r="M50" s="197">
        <v>105</v>
      </c>
      <c r="N50" s="198">
        <v>196</v>
      </c>
    </row>
    <row r="51" spans="1:14" s="1" customFormat="1" ht="18.75" customHeight="1">
      <c r="A51" s="194" t="s">
        <v>138</v>
      </c>
      <c r="B51" s="195" t="s">
        <v>139</v>
      </c>
      <c r="C51" s="196">
        <v>2</v>
      </c>
      <c r="D51" s="197">
        <v>16</v>
      </c>
      <c r="E51" s="198">
        <v>18</v>
      </c>
      <c r="F51" s="196">
        <v>36</v>
      </c>
      <c r="G51" s="197">
        <v>82</v>
      </c>
      <c r="H51" s="198">
        <v>118</v>
      </c>
      <c r="I51" s="196">
        <v>0</v>
      </c>
      <c r="J51" s="197">
        <v>0</v>
      </c>
      <c r="K51" s="198">
        <v>0</v>
      </c>
      <c r="L51" s="196">
        <v>38</v>
      </c>
      <c r="M51" s="197">
        <v>98</v>
      </c>
      <c r="N51" s="198">
        <v>136</v>
      </c>
    </row>
    <row r="52" spans="1:14" s="1" customFormat="1" ht="18.75" customHeight="1">
      <c r="A52" s="194" t="s">
        <v>167</v>
      </c>
      <c r="B52" s="195" t="s">
        <v>168</v>
      </c>
      <c r="C52" s="196">
        <v>273</v>
      </c>
      <c r="D52" s="197">
        <v>29</v>
      </c>
      <c r="E52" s="198">
        <v>302</v>
      </c>
      <c r="F52" s="196">
        <v>784</v>
      </c>
      <c r="G52" s="197">
        <v>78</v>
      </c>
      <c r="H52" s="198">
        <v>862</v>
      </c>
      <c r="I52" s="196">
        <v>18</v>
      </c>
      <c r="J52" s="197">
        <v>0</v>
      </c>
      <c r="K52" s="198">
        <v>18</v>
      </c>
      <c r="L52" s="196">
        <v>1075</v>
      </c>
      <c r="M52" s="197">
        <v>107</v>
      </c>
      <c r="N52" s="198">
        <v>1182</v>
      </c>
    </row>
    <row r="53" spans="1:14" s="1" customFormat="1" ht="18.75" customHeight="1">
      <c r="A53" s="194" t="s">
        <v>207</v>
      </c>
      <c r="B53" s="195" t="s">
        <v>208</v>
      </c>
      <c r="C53" s="196">
        <v>150</v>
      </c>
      <c r="D53" s="197">
        <v>142</v>
      </c>
      <c r="E53" s="198">
        <v>292</v>
      </c>
      <c r="F53" s="196">
        <v>126</v>
      </c>
      <c r="G53" s="197">
        <v>85</v>
      </c>
      <c r="H53" s="198">
        <v>211</v>
      </c>
      <c r="I53" s="196">
        <v>0</v>
      </c>
      <c r="J53" s="197">
        <v>0</v>
      </c>
      <c r="K53" s="198">
        <v>0</v>
      </c>
      <c r="L53" s="196">
        <v>276</v>
      </c>
      <c r="M53" s="197">
        <v>227</v>
      </c>
      <c r="N53" s="198">
        <v>503</v>
      </c>
    </row>
    <row r="54" spans="1:14" s="1" customFormat="1" ht="18.75" customHeight="1">
      <c r="A54" s="194" t="s">
        <v>209</v>
      </c>
      <c r="B54" s="195" t="s">
        <v>210</v>
      </c>
      <c r="C54" s="196">
        <v>4</v>
      </c>
      <c r="D54" s="197">
        <v>1</v>
      </c>
      <c r="E54" s="198">
        <v>5</v>
      </c>
      <c r="F54" s="196">
        <v>2</v>
      </c>
      <c r="G54" s="197">
        <v>3</v>
      </c>
      <c r="H54" s="198">
        <v>5</v>
      </c>
      <c r="I54" s="196">
        <v>0</v>
      </c>
      <c r="J54" s="197">
        <v>0</v>
      </c>
      <c r="K54" s="198">
        <v>0</v>
      </c>
      <c r="L54" s="196">
        <v>6</v>
      </c>
      <c r="M54" s="197">
        <v>4</v>
      </c>
      <c r="N54" s="198">
        <v>10</v>
      </c>
    </row>
    <row r="55" spans="1:14" s="1" customFormat="1" ht="18.75" customHeight="1">
      <c r="A55" s="194" t="s">
        <v>140</v>
      </c>
      <c r="B55" s="195" t="s">
        <v>311</v>
      </c>
      <c r="C55" s="196">
        <v>2</v>
      </c>
      <c r="D55" s="197">
        <v>0</v>
      </c>
      <c r="E55" s="198">
        <v>2</v>
      </c>
      <c r="F55" s="196">
        <v>4</v>
      </c>
      <c r="G55" s="197">
        <v>0</v>
      </c>
      <c r="H55" s="198">
        <v>4</v>
      </c>
      <c r="I55" s="196">
        <v>0</v>
      </c>
      <c r="J55" s="197">
        <v>0</v>
      </c>
      <c r="K55" s="198">
        <v>0</v>
      </c>
      <c r="L55" s="196">
        <v>6</v>
      </c>
      <c r="M55" s="197">
        <v>0</v>
      </c>
      <c r="N55" s="198">
        <v>6</v>
      </c>
    </row>
    <row r="56" spans="1:14" s="1" customFormat="1" ht="18.75" customHeight="1">
      <c r="A56" s="194" t="s">
        <v>211</v>
      </c>
      <c r="B56" s="195" t="s">
        <v>212</v>
      </c>
      <c r="C56" s="196">
        <v>303</v>
      </c>
      <c r="D56" s="197">
        <v>234</v>
      </c>
      <c r="E56" s="198">
        <v>537</v>
      </c>
      <c r="F56" s="196">
        <v>941</v>
      </c>
      <c r="G56" s="197">
        <v>471</v>
      </c>
      <c r="H56" s="198">
        <v>1412</v>
      </c>
      <c r="I56" s="196">
        <v>13</v>
      </c>
      <c r="J56" s="197">
        <v>5</v>
      </c>
      <c r="K56" s="198">
        <v>18</v>
      </c>
      <c r="L56" s="196">
        <v>1257</v>
      </c>
      <c r="M56" s="197">
        <v>710</v>
      </c>
      <c r="N56" s="198">
        <v>1967</v>
      </c>
    </row>
    <row r="57" spans="1:14" s="1" customFormat="1" ht="18.75" customHeight="1">
      <c r="A57" s="194" t="s">
        <v>213</v>
      </c>
      <c r="B57" s="195" t="s">
        <v>214</v>
      </c>
      <c r="C57" s="196">
        <v>182</v>
      </c>
      <c r="D57" s="197">
        <v>144</v>
      </c>
      <c r="E57" s="198">
        <v>326</v>
      </c>
      <c r="F57" s="196">
        <v>844</v>
      </c>
      <c r="G57" s="197">
        <v>790</v>
      </c>
      <c r="H57" s="198">
        <v>1634</v>
      </c>
      <c r="I57" s="196">
        <v>15</v>
      </c>
      <c r="J57" s="197">
        <v>10</v>
      </c>
      <c r="K57" s="198">
        <v>25</v>
      </c>
      <c r="L57" s="196">
        <v>1041</v>
      </c>
      <c r="M57" s="197">
        <v>944</v>
      </c>
      <c r="N57" s="198">
        <v>1985</v>
      </c>
    </row>
    <row r="58" spans="1:14" s="1" customFormat="1" ht="18.75" customHeight="1" thickBot="1">
      <c r="A58" s="199"/>
      <c r="B58" s="200" t="s">
        <v>0</v>
      </c>
      <c r="C58" s="201">
        <f aca="true" t="shared" si="0" ref="C58:H58">SUM(C6:C57)</f>
        <v>7756</v>
      </c>
      <c r="D58" s="201">
        <f t="shared" si="0"/>
        <v>6431</v>
      </c>
      <c r="E58" s="201">
        <f t="shared" si="0"/>
        <v>14187</v>
      </c>
      <c r="F58" s="201">
        <f t="shared" si="0"/>
        <v>21162</v>
      </c>
      <c r="G58" s="201">
        <f t="shared" si="0"/>
        <v>8021</v>
      </c>
      <c r="H58" s="201">
        <f t="shared" si="0"/>
        <v>29183</v>
      </c>
      <c r="I58" s="201">
        <f aca="true" t="shared" si="1" ref="I58:N58">SUM(I6:I57)</f>
        <v>387</v>
      </c>
      <c r="J58" s="201">
        <f t="shared" si="1"/>
        <v>132</v>
      </c>
      <c r="K58" s="201">
        <f t="shared" si="1"/>
        <v>519</v>
      </c>
      <c r="L58" s="201">
        <f t="shared" si="1"/>
        <v>29305</v>
      </c>
      <c r="M58" s="201">
        <f t="shared" si="1"/>
        <v>14584</v>
      </c>
      <c r="N58" s="201">
        <f t="shared" si="1"/>
        <v>43889</v>
      </c>
    </row>
    <row r="59" s="1" customFormat="1" ht="12">
      <c r="B59" s="105" t="s">
        <v>226</v>
      </c>
    </row>
    <row r="60" ht="12.75">
      <c r="B60" s="274" t="s">
        <v>86</v>
      </c>
    </row>
  </sheetData>
  <sheetProtection/>
  <mergeCells count="6">
    <mergeCell ref="A4:A5"/>
    <mergeCell ref="B4:B5"/>
    <mergeCell ref="C4:E4"/>
    <mergeCell ref="F4:H4"/>
    <mergeCell ref="I4:K4"/>
    <mergeCell ref="L4:N4"/>
  </mergeCells>
  <printOptions/>
  <pageMargins left="0.5118110236220472" right="0.5118110236220472" top="0.7874015748031497" bottom="0.3937007874015748" header="0.5118110236220472" footer="0.5118110236220472"/>
  <pageSetup fitToWidth="0" fitToHeight="1" horizontalDpi="600" verticalDpi="600" orientation="portrait" paperSize="8" scale="90"/>
  <headerFooter alignWithMargins="0">
    <oddFooter>&amp;RFonte: Tab. 1F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PageLayoutView="0" workbookViewId="0" topLeftCell="A22">
      <selection activeCell="AI7" sqref="AI7:AI64"/>
    </sheetView>
  </sheetViews>
  <sheetFormatPr defaultColWidth="8.8515625" defaultRowHeight="12.75"/>
  <cols>
    <col min="1" max="1" width="17.7109375" style="0" customWidth="1"/>
    <col min="2" max="2" width="8.28125" style="0" hidden="1" customWidth="1"/>
    <col min="3" max="3" width="22.421875" style="0" customWidth="1"/>
    <col min="4" max="4" width="8.140625" style="0" customWidth="1"/>
    <col min="5" max="6" width="7.00390625" style="0" customWidth="1"/>
    <col min="7" max="7" width="6.421875" style="0" bestFit="1" customWidth="1"/>
    <col min="8" max="8" width="8.140625" style="0" bestFit="1" customWidth="1"/>
    <col min="9" max="9" width="6.8515625" style="0" bestFit="1" customWidth="1"/>
    <col min="10" max="10" width="6.8515625" style="0" customWidth="1"/>
    <col min="11" max="11" width="6.421875" style="0" bestFit="1" customWidth="1"/>
    <col min="12" max="12" width="8.140625" style="0" bestFit="1" customWidth="1"/>
    <col min="13" max="13" width="6.8515625" style="0" bestFit="1" customWidth="1"/>
    <col min="14" max="14" width="6.8515625" style="0" customWidth="1"/>
    <col min="15" max="15" width="6.421875" style="0" bestFit="1" customWidth="1"/>
    <col min="16" max="16" width="8.140625" style="0" bestFit="1" customWidth="1"/>
    <col min="17" max="17" width="6.8515625" style="0" bestFit="1" customWidth="1"/>
    <col min="18" max="18" width="6.8515625" style="0" customWidth="1"/>
    <col min="19" max="19" width="6.421875" style="0" bestFit="1" customWidth="1"/>
    <col min="20" max="20" width="8.140625" style="0" bestFit="1" customWidth="1"/>
    <col min="21" max="21" width="6.8515625" style="0" bestFit="1" customWidth="1"/>
    <col min="22" max="22" width="6.8515625" style="0" customWidth="1"/>
    <col min="23" max="23" width="6.421875" style="0" bestFit="1" customWidth="1"/>
    <col min="24" max="25" width="8.140625" style="0" bestFit="1" customWidth="1"/>
    <col min="26" max="26" width="8.140625" style="0" customWidth="1"/>
    <col min="27" max="27" width="6.421875" style="0" bestFit="1" customWidth="1"/>
    <col min="28" max="28" width="8.140625" style="0" bestFit="1" customWidth="1"/>
    <col min="29" max="29" width="6.8515625" style="0" bestFit="1" customWidth="1"/>
    <col min="30" max="30" width="6.8515625" style="0" customWidth="1"/>
    <col min="31" max="31" width="6.421875" style="0" bestFit="1" customWidth="1"/>
    <col min="32" max="32" width="8.421875" style="0" customWidth="1"/>
    <col min="33" max="34" width="7.421875" style="0" customWidth="1"/>
    <col min="35" max="35" width="8.421875" style="0" bestFit="1" customWidth="1"/>
  </cols>
  <sheetData>
    <row r="1" spans="3:36" s="1" customFormat="1" ht="16.5" customHeight="1">
      <c r="C1" s="374" t="s">
        <v>320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271"/>
    </row>
    <row r="2" spans="1:36" s="1" customFormat="1" ht="18" customHeight="1">
      <c r="A2" s="110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</row>
    <row r="3" spans="1:36" s="1" customFormat="1" ht="18" customHeight="1" thickBot="1">
      <c r="A3" s="110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</row>
    <row r="4" spans="1:36" s="1" customFormat="1" ht="36.75" customHeight="1">
      <c r="A4" s="103"/>
      <c r="B4" s="103"/>
      <c r="C4" s="375" t="s">
        <v>106</v>
      </c>
      <c r="D4" s="407" t="s">
        <v>217</v>
      </c>
      <c r="E4" s="408"/>
      <c r="F4" s="408"/>
      <c r="G4" s="409"/>
      <c r="H4" s="410" t="s">
        <v>218</v>
      </c>
      <c r="I4" s="411"/>
      <c r="J4" s="411"/>
      <c r="K4" s="412"/>
      <c r="L4" s="410" t="s">
        <v>219</v>
      </c>
      <c r="M4" s="411"/>
      <c r="N4" s="411"/>
      <c r="O4" s="412"/>
      <c r="P4" s="410" t="s">
        <v>220</v>
      </c>
      <c r="Q4" s="411"/>
      <c r="R4" s="411"/>
      <c r="S4" s="413"/>
      <c r="T4" s="410" t="s">
        <v>221</v>
      </c>
      <c r="U4" s="411"/>
      <c r="V4" s="411"/>
      <c r="W4" s="413"/>
      <c r="X4" s="410" t="s">
        <v>222</v>
      </c>
      <c r="Y4" s="411"/>
      <c r="Z4" s="411"/>
      <c r="AA4" s="413"/>
      <c r="AB4" s="410" t="s">
        <v>223</v>
      </c>
      <c r="AC4" s="411"/>
      <c r="AD4" s="411"/>
      <c r="AE4" s="413"/>
      <c r="AF4" s="414" t="s">
        <v>0</v>
      </c>
      <c r="AG4" s="415"/>
      <c r="AH4" s="415"/>
      <c r="AI4" s="416"/>
      <c r="AJ4" s="271"/>
    </row>
    <row r="5" spans="1:36" s="1" customFormat="1" ht="23.25" customHeight="1" thickBot="1">
      <c r="A5" s="111"/>
      <c r="B5" s="103"/>
      <c r="C5" s="376"/>
      <c r="D5" s="112" t="s">
        <v>224</v>
      </c>
      <c r="E5" s="113" t="s">
        <v>225</v>
      </c>
      <c r="F5" s="113" t="s">
        <v>228</v>
      </c>
      <c r="G5" s="275" t="s">
        <v>28</v>
      </c>
      <c r="H5" s="276" t="s">
        <v>224</v>
      </c>
      <c r="I5" s="275" t="s">
        <v>225</v>
      </c>
      <c r="J5" s="113" t="s">
        <v>228</v>
      </c>
      <c r="K5" s="275" t="s">
        <v>28</v>
      </c>
      <c r="L5" s="276" t="s">
        <v>224</v>
      </c>
      <c r="M5" s="275" t="s">
        <v>225</v>
      </c>
      <c r="N5" s="113" t="s">
        <v>228</v>
      </c>
      <c r="O5" s="275" t="s">
        <v>28</v>
      </c>
      <c r="P5" s="276" t="s">
        <v>224</v>
      </c>
      <c r="Q5" s="275" t="s">
        <v>225</v>
      </c>
      <c r="R5" s="113" t="s">
        <v>228</v>
      </c>
      <c r="S5" s="277" t="s">
        <v>28</v>
      </c>
      <c r="T5" s="276" t="s">
        <v>224</v>
      </c>
      <c r="U5" s="275" t="s">
        <v>225</v>
      </c>
      <c r="V5" s="113" t="s">
        <v>228</v>
      </c>
      <c r="W5" s="277" t="s">
        <v>28</v>
      </c>
      <c r="X5" s="276" t="s">
        <v>224</v>
      </c>
      <c r="Y5" s="275" t="s">
        <v>225</v>
      </c>
      <c r="Z5" s="113" t="s">
        <v>228</v>
      </c>
      <c r="AA5" s="277" t="s">
        <v>28</v>
      </c>
      <c r="AB5" s="276" t="s">
        <v>224</v>
      </c>
      <c r="AC5" s="275" t="s">
        <v>225</v>
      </c>
      <c r="AD5" s="113" t="s">
        <v>228</v>
      </c>
      <c r="AE5" s="277" t="s">
        <v>28</v>
      </c>
      <c r="AF5" s="276" t="s">
        <v>224</v>
      </c>
      <c r="AG5" s="275" t="s">
        <v>225</v>
      </c>
      <c r="AH5" s="113" t="s">
        <v>228</v>
      </c>
      <c r="AI5" s="278" t="s">
        <v>28</v>
      </c>
      <c r="AJ5" s="271"/>
    </row>
    <row r="6" spans="1:36" s="1" customFormat="1" ht="12" customHeight="1">
      <c r="A6" s="417" t="s">
        <v>110</v>
      </c>
      <c r="B6" s="104" t="s">
        <v>112</v>
      </c>
      <c r="C6" s="95" t="s">
        <v>113</v>
      </c>
      <c r="D6" s="208">
        <v>23</v>
      </c>
      <c r="E6" s="208">
        <v>1</v>
      </c>
      <c r="F6" s="208">
        <v>2</v>
      </c>
      <c r="G6" s="279">
        <v>26</v>
      </c>
      <c r="H6" s="279">
        <v>81</v>
      </c>
      <c r="I6" s="279">
        <v>24</v>
      </c>
      <c r="J6" s="279">
        <v>9</v>
      </c>
      <c r="K6" s="279">
        <v>114</v>
      </c>
      <c r="L6" s="279">
        <v>42</v>
      </c>
      <c r="M6" s="279">
        <v>23</v>
      </c>
      <c r="N6" s="279">
        <v>0</v>
      </c>
      <c r="O6" s="279">
        <v>65</v>
      </c>
      <c r="P6" s="279">
        <v>38</v>
      </c>
      <c r="Q6" s="279">
        <v>61</v>
      </c>
      <c r="R6" s="280">
        <v>4</v>
      </c>
      <c r="S6" s="280">
        <v>103</v>
      </c>
      <c r="T6" s="279">
        <v>0</v>
      </c>
      <c r="U6" s="279">
        <v>58</v>
      </c>
      <c r="V6" s="280">
        <v>0</v>
      </c>
      <c r="W6" s="280">
        <v>58</v>
      </c>
      <c r="X6" s="279">
        <v>8</v>
      </c>
      <c r="Y6" s="279">
        <v>5</v>
      </c>
      <c r="Z6" s="280">
        <v>0</v>
      </c>
      <c r="AA6" s="280">
        <v>13</v>
      </c>
      <c r="AB6" s="279">
        <v>1</v>
      </c>
      <c r="AC6" s="279">
        <v>2</v>
      </c>
      <c r="AD6" s="280">
        <v>0</v>
      </c>
      <c r="AE6" s="280">
        <v>3</v>
      </c>
      <c r="AF6" s="281">
        <f>D6+H6+L6+P6+T6+X6+AB6</f>
        <v>193</v>
      </c>
      <c r="AG6" s="281">
        <f aca="true" t="shared" si="0" ref="AG6:AI21">E6+I6+M6+Q6+U6+Y6+AC6</f>
        <v>174</v>
      </c>
      <c r="AH6" s="281">
        <f t="shared" si="0"/>
        <v>15</v>
      </c>
      <c r="AI6" s="281">
        <f t="shared" si="0"/>
        <v>382</v>
      </c>
      <c r="AJ6" s="271"/>
    </row>
    <row r="7" spans="1:36" s="1" customFormat="1" ht="36">
      <c r="A7" s="368"/>
      <c r="B7" s="104" t="s">
        <v>114</v>
      </c>
      <c r="C7" s="95" t="s">
        <v>306</v>
      </c>
      <c r="D7" s="210">
        <v>186</v>
      </c>
      <c r="E7" s="210">
        <v>0</v>
      </c>
      <c r="F7" s="210">
        <v>3</v>
      </c>
      <c r="G7" s="282">
        <v>189</v>
      </c>
      <c r="H7" s="282">
        <v>410</v>
      </c>
      <c r="I7" s="282">
        <v>197</v>
      </c>
      <c r="J7" s="282">
        <v>6</v>
      </c>
      <c r="K7" s="282">
        <v>613</v>
      </c>
      <c r="L7" s="282">
        <v>387</v>
      </c>
      <c r="M7" s="282">
        <v>53</v>
      </c>
      <c r="N7" s="282">
        <v>0</v>
      </c>
      <c r="O7" s="282">
        <v>440</v>
      </c>
      <c r="P7" s="282">
        <v>473</v>
      </c>
      <c r="Q7" s="282">
        <v>1724</v>
      </c>
      <c r="R7" s="283">
        <v>5</v>
      </c>
      <c r="S7" s="283">
        <v>2202</v>
      </c>
      <c r="T7" s="282">
        <v>18</v>
      </c>
      <c r="U7" s="282">
        <v>608</v>
      </c>
      <c r="V7" s="283">
        <v>7</v>
      </c>
      <c r="W7" s="283">
        <v>633</v>
      </c>
      <c r="X7" s="282">
        <v>46</v>
      </c>
      <c r="Y7" s="282">
        <v>29</v>
      </c>
      <c r="Z7" s="283">
        <v>0</v>
      </c>
      <c r="AA7" s="283">
        <v>75</v>
      </c>
      <c r="AB7" s="282">
        <v>30</v>
      </c>
      <c r="AC7" s="282">
        <v>5</v>
      </c>
      <c r="AD7" s="283">
        <v>0</v>
      </c>
      <c r="AE7" s="283">
        <v>35</v>
      </c>
      <c r="AF7" s="281">
        <f aca="true" t="shared" si="1" ref="AF7:AI64">D7+H7+L7+P7+T7+X7+AB7</f>
        <v>1550</v>
      </c>
      <c r="AG7" s="281">
        <f t="shared" si="0"/>
        <v>2616</v>
      </c>
      <c r="AH7" s="281">
        <f t="shared" si="0"/>
        <v>21</v>
      </c>
      <c r="AI7" s="281">
        <f t="shared" si="0"/>
        <v>4187</v>
      </c>
      <c r="AJ7" s="271"/>
    </row>
    <row r="8" spans="1:36" s="1" customFormat="1" ht="12">
      <c r="A8" s="368"/>
      <c r="B8" s="104" t="s">
        <v>115</v>
      </c>
      <c r="C8" s="95" t="s">
        <v>116</v>
      </c>
      <c r="D8" s="210"/>
      <c r="E8" s="210"/>
      <c r="F8" s="210"/>
      <c r="G8" s="282"/>
      <c r="H8" s="282">
        <v>2</v>
      </c>
      <c r="I8" s="282">
        <v>2</v>
      </c>
      <c r="J8" s="282">
        <v>0</v>
      </c>
      <c r="K8" s="282">
        <v>4</v>
      </c>
      <c r="L8" s="282">
        <v>0</v>
      </c>
      <c r="M8" s="282">
        <v>2</v>
      </c>
      <c r="N8" s="282">
        <v>0</v>
      </c>
      <c r="O8" s="282">
        <v>2</v>
      </c>
      <c r="P8" s="282">
        <v>1</v>
      </c>
      <c r="Q8" s="282">
        <v>18</v>
      </c>
      <c r="R8" s="283">
        <v>0</v>
      </c>
      <c r="S8" s="283">
        <v>19</v>
      </c>
      <c r="T8" s="282">
        <v>0</v>
      </c>
      <c r="U8" s="282">
        <v>9</v>
      </c>
      <c r="V8" s="283">
        <v>0</v>
      </c>
      <c r="W8" s="283">
        <v>9</v>
      </c>
      <c r="X8" s="282">
        <v>0</v>
      </c>
      <c r="Y8" s="282">
        <v>3</v>
      </c>
      <c r="Z8" s="283">
        <v>0</v>
      </c>
      <c r="AA8" s="283">
        <v>3</v>
      </c>
      <c r="AB8" s="282">
        <v>1</v>
      </c>
      <c r="AC8" s="282">
        <v>0</v>
      </c>
      <c r="AD8" s="283">
        <v>0</v>
      </c>
      <c r="AE8" s="283">
        <v>1</v>
      </c>
      <c r="AF8" s="281">
        <f t="shared" si="1"/>
        <v>4</v>
      </c>
      <c r="AG8" s="281">
        <f t="shared" si="0"/>
        <v>34</v>
      </c>
      <c r="AH8" s="281">
        <f t="shared" si="0"/>
        <v>0</v>
      </c>
      <c r="AI8" s="281">
        <f t="shared" si="0"/>
        <v>38</v>
      </c>
      <c r="AJ8" s="271"/>
    </row>
    <row r="9" spans="1:36" s="1" customFormat="1" ht="12">
      <c r="A9" s="368"/>
      <c r="B9" s="104" t="s">
        <v>117</v>
      </c>
      <c r="C9" s="95" t="s">
        <v>120</v>
      </c>
      <c r="D9" s="210">
        <v>5</v>
      </c>
      <c r="E9" s="210">
        <v>0</v>
      </c>
      <c r="F9" s="210">
        <v>0</v>
      </c>
      <c r="G9" s="282">
        <v>5</v>
      </c>
      <c r="H9" s="282">
        <v>17</v>
      </c>
      <c r="I9" s="282">
        <v>11</v>
      </c>
      <c r="J9" s="282">
        <v>2</v>
      </c>
      <c r="K9" s="282">
        <v>30</v>
      </c>
      <c r="L9" s="282">
        <v>8</v>
      </c>
      <c r="M9" s="282">
        <v>3</v>
      </c>
      <c r="N9" s="282">
        <v>1</v>
      </c>
      <c r="O9" s="282">
        <v>12</v>
      </c>
      <c r="P9" s="282">
        <v>3</v>
      </c>
      <c r="Q9" s="282">
        <v>9</v>
      </c>
      <c r="R9" s="283">
        <v>0</v>
      </c>
      <c r="S9" s="283">
        <v>12</v>
      </c>
      <c r="T9" s="282">
        <v>2</v>
      </c>
      <c r="U9" s="282">
        <v>6</v>
      </c>
      <c r="V9" s="283">
        <v>1</v>
      </c>
      <c r="W9" s="283">
        <v>9</v>
      </c>
      <c r="X9" s="282"/>
      <c r="Y9" s="282"/>
      <c r="Z9" s="283"/>
      <c r="AA9" s="283"/>
      <c r="AB9" s="282"/>
      <c r="AC9" s="282"/>
      <c r="AD9" s="283"/>
      <c r="AE9" s="283"/>
      <c r="AF9" s="281">
        <f t="shared" si="1"/>
        <v>35</v>
      </c>
      <c r="AG9" s="281">
        <f t="shared" si="0"/>
        <v>29</v>
      </c>
      <c r="AH9" s="281">
        <f t="shared" si="0"/>
        <v>4</v>
      </c>
      <c r="AI9" s="281">
        <f t="shared" si="0"/>
        <v>68</v>
      </c>
      <c r="AJ9" s="271"/>
    </row>
    <row r="10" spans="1:36" s="1" customFormat="1" ht="12">
      <c r="A10" s="368"/>
      <c r="B10" s="104" t="s">
        <v>118</v>
      </c>
      <c r="C10" s="95" t="s">
        <v>122</v>
      </c>
      <c r="D10" s="210">
        <v>26</v>
      </c>
      <c r="E10" s="210">
        <v>3</v>
      </c>
      <c r="F10" s="210">
        <v>0</v>
      </c>
      <c r="G10" s="282">
        <v>29</v>
      </c>
      <c r="H10" s="282">
        <v>46</v>
      </c>
      <c r="I10" s="282">
        <v>13</v>
      </c>
      <c r="J10" s="282">
        <v>1</v>
      </c>
      <c r="K10" s="282">
        <v>60</v>
      </c>
      <c r="L10" s="282">
        <v>41</v>
      </c>
      <c r="M10" s="282">
        <v>4</v>
      </c>
      <c r="N10" s="282">
        <v>0</v>
      </c>
      <c r="O10" s="282">
        <v>45</v>
      </c>
      <c r="P10" s="282">
        <v>85</v>
      </c>
      <c r="Q10" s="282">
        <v>110</v>
      </c>
      <c r="R10" s="283">
        <v>1</v>
      </c>
      <c r="S10" s="283">
        <v>196</v>
      </c>
      <c r="T10" s="282">
        <v>3</v>
      </c>
      <c r="U10" s="282">
        <v>13</v>
      </c>
      <c r="V10" s="283">
        <v>0</v>
      </c>
      <c r="W10" s="283">
        <v>16</v>
      </c>
      <c r="X10" s="282">
        <v>1</v>
      </c>
      <c r="Y10" s="282">
        <v>5</v>
      </c>
      <c r="Z10" s="283">
        <v>0</v>
      </c>
      <c r="AA10" s="283">
        <v>6</v>
      </c>
      <c r="AB10" s="282">
        <v>2</v>
      </c>
      <c r="AC10" s="282">
        <v>0</v>
      </c>
      <c r="AD10" s="283">
        <v>0</v>
      </c>
      <c r="AE10" s="283">
        <v>2</v>
      </c>
      <c r="AF10" s="281">
        <f t="shared" si="1"/>
        <v>204</v>
      </c>
      <c r="AG10" s="281">
        <f t="shared" si="0"/>
        <v>148</v>
      </c>
      <c r="AH10" s="281">
        <f t="shared" si="0"/>
        <v>2</v>
      </c>
      <c r="AI10" s="281">
        <f t="shared" si="0"/>
        <v>354</v>
      </c>
      <c r="AJ10" s="271"/>
    </row>
    <row r="11" spans="1:36" s="1" customFormat="1" ht="12">
      <c r="A11" s="368"/>
      <c r="B11" s="104" t="s">
        <v>119</v>
      </c>
      <c r="C11" s="95" t="s">
        <v>124</v>
      </c>
      <c r="D11" s="210">
        <v>6</v>
      </c>
      <c r="E11" s="210">
        <v>0</v>
      </c>
      <c r="F11" s="210">
        <v>0</v>
      </c>
      <c r="G11" s="282">
        <v>6</v>
      </c>
      <c r="H11" s="282">
        <v>15</v>
      </c>
      <c r="I11" s="282">
        <v>23</v>
      </c>
      <c r="J11" s="282">
        <v>0</v>
      </c>
      <c r="K11" s="282">
        <v>38</v>
      </c>
      <c r="L11" s="282">
        <v>1</v>
      </c>
      <c r="M11" s="282">
        <v>9</v>
      </c>
      <c r="N11" s="282">
        <v>0</v>
      </c>
      <c r="O11" s="282">
        <v>10</v>
      </c>
      <c r="P11" s="282">
        <v>10</v>
      </c>
      <c r="Q11" s="282">
        <v>114</v>
      </c>
      <c r="R11" s="283">
        <v>1</v>
      </c>
      <c r="S11" s="283">
        <v>125</v>
      </c>
      <c r="T11" s="282">
        <v>1</v>
      </c>
      <c r="U11" s="282">
        <v>15</v>
      </c>
      <c r="V11" s="283">
        <v>0</v>
      </c>
      <c r="W11" s="283">
        <v>16</v>
      </c>
      <c r="X11" s="282">
        <v>2</v>
      </c>
      <c r="Y11" s="282">
        <v>2</v>
      </c>
      <c r="Z11" s="283">
        <v>0</v>
      </c>
      <c r="AA11" s="283">
        <v>4</v>
      </c>
      <c r="AB11" s="282">
        <v>0</v>
      </c>
      <c r="AC11" s="282">
        <v>2</v>
      </c>
      <c r="AD11" s="283">
        <v>0</v>
      </c>
      <c r="AE11" s="283">
        <v>2</v>
      </c>
      <c r="AF11" s="281">
        <f t="shared" si="1"/>
        <v>35</v>
      </c>
      <c r="AG11" s="281">
        <f t="shared" si="0"/>
        <v>165</v>
      </c>
      <c r="AH11" s="281">
        <f t="shared" si="0"/>
        <v>1</v>
      </c>
      <c r="AI11" s="281">
        <f t="shared" si="0"/>
        <v>201</v>
      </c>
      <c r="AJ11" s="271"/>
    </row>
    <row r="12" spans="1:36" s="1" customFormat="1" ht="24">
      <c r="A12" s="368"/>
      <c r="B12" s="104" t="s">
        <v>121</v>
      </c>
      <c r="C12" s="95" t="s">
        <v>126</v>
      </c>
      <c r="D12" s="210">
        <v>5</v>
      </c>
      <c r="E12" s="210">
        <v>2</v>
      </c>
      <c r="F12" s="210">
        <v>2</v>
      </c>
      <c r="G12" s="282">
        <v>9</v>
      </c>
      <c r="H12" s="282">
        <v>182</v>
      </c>
      <c r="I12" s="282">
        <v>28</v>
      </c>
      <c r="J12" s="282">
        <v>3</v>
      </c>
      <c r="K12" s="282">
        <v>213</v>
      </c>
      <c r="L12" s="282">
        <v>86</v>
      </c>
      <c r="M12" s="282">
        <v>9</v>
      </c>
      <c r="N12" s="282">
        <v>0</v>
      </c>
      <c r="O12" s="282">
        <v>95</v>
      </c>
      <c r="P12" s="282">
        <v>465</v>
      </c>
      <c r="Q12" s="282">
        <v>447</v>
      </c>
      <c r="R12" s="283">
        <v>5</v>
      </c>
      <c r="S12" s="283">
        <v>917</v>
      </c>
      <c r="T12" s="282">
        <v>2</v>
      </c>
      <c r="U12" s="282">
        <v>33</v>
      </c>
      <c r="V12" s="283">
        <v>1</v>
      </c>
      <c r="W12" s="283">
        <v>36</v>
      </c>
      <c r="X12" s="282">
        <v>38</v>
      </c>
      <c r="Y12" s="282">
        <v>3</v>
      </c>
      <c r="Z12" s="283">
        <v>0</v>
      </c>
      <c r="AA12" s="283">
        <v>41</v>
      </c>
      <c r="AB12" s="282">
        <v>0</v>
      </c>
      <c r="AC12" s="282">
        <v>1</v>
      </c>
      <c r="AD12" s="283">
        <v>0</v>
      </c>
      <c r="AE12" s="283">
        <v>1</v>
      </c>
      <c r="AF12" s="281">
        <f t="shared" si="1"/>
        <v>778</v>
      </c>
      <c r="AG12" s="281">
        <f t="shared" si="0"/>
        <v>523</v>
      </c>
      <c r="AH12" s="281">
        <f t="shared" si="0"/>
        <v>11</v>
      </c>
      <c r="AI12" s="281">
        <f t="shared" si="0"/>
        <v>1312</v>
      </c>
      <c r="AJ12" s="271"/>
    </row>
    <row r="13" spans="1:36" s="1" customFormat="1" ht="12">
      <c r="A13" s="368"/>
      <c r="B13" s="104" t="s">
        <v>123</v>
      </c>
      <c r="C13" s="95" t="s">
        <v>128</v>
      </c>
      <c r="D13" s="210">
        <v>7</v>
      </c>
      <c r="E13" s="210">
        <v>0</v>
      </c>
      <c r="F13" s="210">
        <v>0</v>
      </c>
      <c r="G13" s="282">
        <v>7</v>
      </c>
      <c r="H13" s="282">
        <v>4</v>
      </c>
      <c r="I13" s="282">
        <v>13</v>
      </c>
      <c r="J13" s="282">
        <v>0</v>
      </c>
      <c r="K13" s="282">
        <v>17</v>
      </c>
      <c r="L13" s="282">
        <v>3</v>
      </c>
      <c r="M13" s="282">
        <v>2</v>
      </c>
      <c r="N13" s="282">
        <v>0</v>
      </c>
      <c r="O13" s="282">
        <v>5</v>
      </c>
      <c r="P13" s="282">
        <v>7</v>
      </c>
      <c r="Q13" s="282">
        <v>19</v>
      </c>
      <c r="R13" s="283">
        <v>1</v>
      </c>
      <c r="S13" s="283">
        <v>27</v>
      </c>
      <c r="T13" s="282">
        <v>0</v>
      </c>
      <c r="U13" s="282">
        <v>10</v>
      </c>
      <c r="V13" s="283">
        <v>0</v>
      </c>
      <c r="W13" s="283">
        <v>10</v>
      </c>
      <c r="X13" s="282">
        <v>1</v>
      </c>
      <c r="Y13" s="282">
        <v>0</v>
      </c>
      <c r="Z13" s="283">
        <v>0</v>
      </c>
      <c r="AA13" s="283">
        <v>1</v>
      </c>
      <c r="AB13" s="282"/>
      <c r="AC13" s="282"/>
      <c r="AD13" s="283"/>
      <c r="AE13" s="283"/>
      <c r="AF13" s="281">
        <f t="shared" si="1"/>
        <v>22</v>
      </c>
      <c r="AG13" s="281">
        <f t="shared" si="0"/>
        <v>44</v>
      </c>
      <c r="AH13" s="281">
        <f t="shared" si="0"/>
        <v>1</v>
      </c>
      <c r="AI13" s="281">
        <f t="shared" si="0"/>
        <v>67</v>
      </c>
      <c r="AJ13" s="271"/>
    </row>
    <row r="14" spans="1:36" s="1" customFormat="1" ht="12">
      <c r="A14" s="368"/>
      <c r="B14" s="104" t="s">
        <v>125</v>
      </c>
      <c r="C14" s="95" t="s">
        <v>130</v>
      </c>
      <c r="D14" s="210">
        <v>13</v>
      </c>
      <c r="E14" s="210">
        <v>0</v>
      </c>
      <c r="F14" s="210">
        <v>0</v>
      </c>
      <c r="G14" s="282">
        <v>13</v>
      </c>
      <c r="H14" s="282">
        <v>61</v>
      </c>
      <c r="I14" s="282">
        <v>10</v>
      </c>
      <c r="J14" s="282">
        <v>2</v>
      </c>
      <c r="K14" s="282">
        <v>73</v>
      </c>
      <c r="L14" s="282">
        <v>18</v>
      </c>
      <c r="M14" s="282">
        <v>1</v>
      </c>
      <c r="N14" s="282">
        <v>0</v>
      </c>
      <c r="O14" s="282">
        <v>19</v>
      </c>
      <c r="P14" s="282">
        <v>14</v>
      </c>
      <c r="Q14" s="282">
        <v>46</v>
      </c>
      <c r="R14" s="283">
        <v>0</v>
      </c>
      <c r="S14" s="283">
        <v>60</v>
      </c>
      <c r="T14" s="282">
        <v>0</v>
      </c>
      <c r="U14" s="282">
        <v>11</v>
      </c>
      <c r="V14" s="283">
        <v>0</v>
      </c>
      <c r="W14" s="283">
        <v>11</v>
      </c>
      <c r="X14" s="282">
        <v>3</v>
      </c>
      <c r="Y14" s="282">
        <v>0</v>
      </c>
      <c r="Z14" s="283">
        <v>0</v>
      </c>
      <c r="AA14" s="283">
        <v>3</v>
      </c>
      <c r="AB14" s="282">
        <v>6</v>
      </c>
      <c r="AC14" s="282">
        <v>0</v>
      </c>
      <c r="AD14" s="283">
        <v>0</v>
      </c>
      <c r="AE14" s="283">
        <v>6</v>
      </c>
      <c r="AF14" s="281">
        <f t="shared" si="1"/>
        <v>115</v>
      </c>
      <c r="AG14" s="281">
        <f t="shared" si="0"/>
        <v>68</v>
      </c>
      <c r="AH14" s="281">
        <f t="shared" si="0"/>
        <v>2</v>
      </c>
      <c r="AI14" s="281">
        <f t="shared" si="0"/>
        <v>185</v>
      </c>
      <c r="AJ14" s="271"/>
    </row>
    <row r="15" spans="1:36" s="1" customFormat="1" ht="12">
      <c r="A15" s="368"/>
      <c r="B15" s="104" t="s">
        <v>127</v>
      </c>
      <c r="C15" s="95" t="s">
        <v>132</v>
      </c>
      <c r="D15" s="210">
        <v>7</v>
      </c>
      <c r="E15" s="210">
        <v>0</v>
      </c>
      <c r="F15" s="210">
        <v>0</v>
      </c>
      <c r="G15" s="282">
        <v>7</v>
      </c>
      <c r="H15" s="282">
        <v>7</v>
      </c>
      <c r="I15" s="282">
        <v>7</v>
      </c>
      <c r="J15" s="282">
        <v>4</v>
      </c>
      <c r="K15" s="282">
        <v>18</v>
      </c>
      <c r="L15" s="282">
        <v>9</v>
      </c>
      <c r="M15" s="282">
        <v>1</v>
      </c>
      <c r="N15" s="282">
        <v>0</v>
      </c>
      <c r="O15" s="282">
        <v>10</v>
      </c>
      <c r="P15" s="282">
        <v>11</v>
      </c>
      <c r="Q15" s="282">
        <v>19</v>
      </c>
      <c r="R15" s="283">
        <v>0</v>
      </c>
      <c r="S15" s="283">
        <v>30</v>
      </c>
      <c r="T15" s="282">
        <v>0</v>
      </c>
      <c r="U15" s="282">
        <v>5</v>
      </c>
      <c r="V15" s="283">
        <v>0</v>
      </c>
      <c r="W15" s="283">
        <v>5</v>
      </c>
      <c r="X15" s="282">
        <v>2</v>
      </c>
      <c r="Y15" s="282">
        <v>1</v>
      </c>
      <c r="Z15" s="283">
        <v>0</v>
      </c>
      <c r="AA15" s="283">
        <v>3</v>
      </c>
      <c r="AB15" s="282"/>
      <c r="AC15" s="282"/>
      <c r="AD15" s="283"/>
      <c r="AE15" s="283"/>
      <c r="AF15" s="281">
        <f t="shared" si="1"/>
        <v>36</v>
      </c>
      <c r="AG15" s="281">
        <f t="shared" si="0"/>
        <v>33</v>
      </c>
      <c r="AH15" s="281">
        <f t="shared" si="0"/>
        <v>4</v>
      </c>
      <c r="AI15" s="281">
        <f t="shared" si="0"/>
        <v>73</v>
      </c>
      <c r="AJ15" s="271"/>
    </row>
    <row r="16" spans="1:36" s="1" customFormat="1" ht="12">
      <c r="A16" s="368"/>
      <c r="B16" s="104" t="s">
        <v>129</v>
      </c>
      <c r="C16" s="95" t="s">
        <v>135</v>
      </c>
      <c r="D16" s="210">
        <v>65</v>
      </c>
      <c r="E16" s="210">
        <v>6</v>
      </c>
      <c r="F16" s="210">
        <v>3</v>
      </c>
      <c r="G16" s="282">
        <v>74</v>
      </c>
      <c r="H16" s="282">
        <v>226</v>
      </c>
      <c r="I16" s="282">
        <v>121</v>
      </c>
      <c r="J16" s="282">
        <v>13</v>
      </c>
      <c r="K16" s="282">
        <v>360</v>
      </c>
      <c r="L16" s="282">
        <v>198</v>
      </c>
      <c r="M16" s="282">
        <v>85</v>
      </c>
      <c r="N16" s="282">
        <v>0</v>
      </c>
      <c r="O16" s="282">
        <v>283</v>
      </c>
      <c r="P16" s="282">
        <v>278</v>
      </c>
      <c r="Q16" s="282">
        <v>1409</v>
      </c>
      <c r="R16" s="283">
        <v>6</v>
      </c>
      <c r="S16" s="283">
        <v>1693</v>
      </c>
      <c r="T16" s="282">
        <v>5</v>
      </c>
      <c r="U16" s="282">
        <v>195</v>
      </c>
      <c r="V16" s="283">
        <v>2</v>
      </c>
      <c r="W16" s="283">
        <v>202</v>
      </c>
      <c r="X16" s="282">
        <v>26</v>
      </c>
      <c r="Y16" s="282">
        <v>13</v>
      </c>
      <c r="Z16" s="283">
        <v>0</v>
      </c>
      <c r="AA16" s="283">
        <v>39</v>
      </c>
      <c r="AB16" s="282">
        <v>18</v>
      </c>
      <c r="AC16" s="282">
        <v>1</v>
      </c>
      <c r="AD16" s="283">
        <v>0</v>
      </c>
      <c r="AE16" s="283">
        <v>19</v>
      </c>
      <c r="AF16" s="281">
        <f t="shared" si="1"/>
        <v>816</v>
      </c>
      <c r="AG16" s="281">
        <f t="shared" si="0"/>
        <v>1830</v>
      </c>
      <c r="AH16" s="281">
        <f t="shared" si="0"/>
        <v>24</v>
      </c>
      <c r="AI16" s="281">
        <f t="shared" si="0"/>
        <v>2670</v>
      </c>
      <c r="AJ16" s="271"/>
    </row>
    <row r="17" spans="1:36" s="1" customFormat="1" ht="12">
      <c r="A17" s="368"/>
      <c r="B17" s="104" t="s">
        <v>131</v>
      </c>
      <c r="C17" s="95" t="s">
        <v>137</v>
      </c>
      <c r="D17" s="210">
        <v>38</v>
      </c>
      <c r="E17" s="210">
        <v>2</v>
      </c>
      <c r="F17" s="210">
        <v>3</v>
      </c>
      <c r="G17" s="282">
        <v>43</v>
      </c>
      <c r="H17" s="282">
        <v>58</v>
      </c>
      <c r="I17" s="282">
        <v>26</v>
      </c>
      <c r="J17" s="282">
        <v>3</v>
      </c>
      <c r="K17" s="282">
        <v>87</v>
      </c>
      <c r="L17" s="282">
        <v>28</v>
      </c>
      <c r="M17" s="282">
        <v>5</v>
      </c>
      <c r="N17" s="282">
        <v>0</v>
      </c>
      <c r="O17" s="282">
        <v>33</v>
      </c>
      <c r="P17" s="282">
        <v>38</v>
      </c>
      <c r="Q17" s="282">
        <v>49</v>
      </c>
      <c r="R17" s="283">
        <v>0</v>
      </c>
      <c r="S17" s="283">
        <v>87</v>
      </c>
      <c r="T17" s="282">
        <v>0</v>
      </c>
      <c r="U17" s="282">
        <v>9</v>
      </c>
      <c r="V17" s="283">
        <v>0</v>
      </c>
      <c r="W17" s="283">
        <v>9</v>
      </c>
      <c r="X17" s="282">
        <v>3</v>
      </c>
      <c r="Y17" s="282">
        <v>0</v>
      </c>
      <c r="Z17" s="283">
        <v>0</v>
      </c>
      <c r="AA17" s="283">
        <v>3</v>
      </c>
      <c r="AB17" s="282">
        <v>6</v>
      </c>
      <c r="AC17" s="282">
        <v>1</v>
      </c>
      <c r="AD17" s="283">
        <v>0</v>
      </c>
      <c r="AE17" s="283">
        <v>7</v>
      </c>
      <c r="AF17" s="281">
        <f t="shared" si="1"/>
        <v>171</v>
      </c>
      <c r="AG17" s="281">
        <f t="shared" si="0"/>
        <v>92</v>
      </c>
      <c r="AH17" s="281">
        <f t="shared" si="0"/>
        <v>6</v>
      </c>
      <c r="AI17" s="281">
        <f t="shared" si="0"/>
        <v>269</v>
      </c>
      <c r="AJ17" s="271"/>
    </row>
    <row r="18" spans="1:36" s="1" customFormat="1" ht="12">
      <c r="A18" s="368"/>
      <c r="B18" s="104" t="s">
        <v>133</v>
      </c>
      <c r="C18" s="95" t="s">
        <v>139</v>
      </c>
      <c r="D18" s="210"/>
      <c r="E18" s="210"/>
      <c r="F18" s="210"/>
      <c r="G18" s="282"/>
      <c r="H18" s="282">
        <v>4</v>
      </c>
      <c r="I18" s="282">
        <v>11</v>
      </c>
      <c r="J18" s="282">
        <v>0</v>
      </c>
      <c r="K18" s="282">
        <v>15</v>
      </c>
      <c r="L18" s="282">
        <v>3</v>
      </c>
      <c r="M18" s="282">
        <v>6</v>
      </c>
      <c r="N18" s="282">
        <v>0</v>
      </c>
      <c r="O18" s="282">
        <v>9</v>
      </c>
      <c r="P18" s="282">
        <v>10</v>
      </c>
      <c r="Q18" s="282">
        <v>75</v>
      </c>
      <c r="R18" s="283">
        <v>0</v>
      </c>
      <c r="S18" s="283">
        <v>85</v>
      </c>
      <c r="T18" s="282">
        <v>0</v>
      </c>
      <c r="U18" s="282">
        <v>20</v>
      </c>
      <c r="V18" s="283">
        <v>0</v>
      </c>
      <c r="W18" s="283">
        <v>20</v>
      </c>
      <c r="X18" s="282">
        <v>1</v>
      </c>
      <c r="Y18" s="282">
        <v>6</v>
      </c>
      <c r="Z18" s="283">
        <v>0</v>
      </c>
      <c r="AA18" s="283">
        <v>7</v>
      </c>
      <c r="AB18" s="282"/>
      <c r="AC18" s="282"/>
      <c r="AD18" s="283"/>
      <c r="AE18" s="283"/>
      <c r="AF18" s="281">
        <f t="shared" si="1"/>
        <v>18</v>
      </c>
      <c r="AG18" s="281">
        <f t="shared" si="0"/>
        <v>118</v>
      </c>
      <c r="AH18" s="281">
        <f t="shared" si="0"/>
        <v>0</v>
      </c>
      <c r="AI18" s="281">
        <f t="shared" si="0"/>
        <v>136</v>
      </c>
      <c r="AJ18" s="271"/>
    </row>
    <row r="19" spans="1:36" s="1" customFormat="1" ht="24">
      <c r="A19" s="368"/>
      <c r="B19" s="104" t="s">
        <v>134</v>
      </c>
      <c r="C19" s="95" t="s">
        <v>311</v>
      </c>
      <c r="D19" s="210"/>
      <c r="E19" s="210"/>
      <c r="F19" s="210"/>
      <c r="G19" s="282"/>
      <c r="H19" s="282">
        <v>0</v>
      </c>
      <c r="I19" s="282">
        <v>2</v>
      </c>
      <c r="J19" s="282">
        <v>0</v>
      </c>
      <c r="K19" s="282">
        <v>2</v>
      </c>
      <c r="L19" s="282">
        <v>1</v>
      </c>
      <c r="M19" s="282">
        <v>0</v>
      </c>
      <c r="N19" s="282">
        <v>0</v>
      </c>
      <c r="O19" s="282">
        <v>1</v>
      </c>
      <c r="P19" s="282">
        <v>1</v>
      </c>
      <c r="Q19" s="282">
        <v>2</v>
      </c>
      <c r="R19" s="283">
        <v>0</v>
      </c>
      <c r="S19" s="283">
        <v>3</v>
      </c>
      <c r="T19" s="282">
        <v>0</v>
      </c>
      <c r="U19" s="282">
        <v>0</v>
      </c>
      <c r="V19" s="283">
        <v>0</v>
      </c>
      <c r="W19" s="283">
        <v>0</v>
      </c>
      <c r="X19" s="282"/>
      <c r="Y19" s="282"/>
      <c r="Z19" s="283"/>
      <c r="AA19" s="283"/>
      <c r="AB19" s="282"/>
      <c r="AC19" s="282"/>
      <c r="AD19" s="283"/>
      <c r="AE19" s="283"/>
      <c r="AF19" s="281">
        <f t="shared" si="1"/>
        <v>2</v>
      </c>
      <c r="AG19" s="281">
        <f t="shared" si="0"/>
        <v>4</v>
      </c>
      <c r="AH19" s="281">
        <f t="shared" si="0"/>
        <v>0</v>
      </c>
      <c r="AI19" s="281">
        <f t="shared" si="0"/>
        <v>6</v>
      </c>
      <c r="AJ19" s="271"/>
    </row>
    <row r="20" spans="1:36" s="1" customFormat="1" ht="24">
      <c r="A20" s="368"/>
      <c r="B20" s="104" t="s">
        <v>136</v>
      </c>
      <c r="C20" s="95" t="s">
        <v>310</v>
      </c>
      <c r="D20" s="210">
        <v>11</v>
      </c>
      <c r="E20" s="210">
        <v>0</v>
      </c>
      <c r="F20" s="210">
        <v>1</v>
      </c>
      <c r="G20" s="282">
        <v>12</v>
      </c>
      <c r="H20" s="282">
        <v>29</v>
      </c>
      <c r="I20" s="282">
        <v>25</v>
      </c>
      <c r="J20" s="282">
        <v>3</v>
      </c>
      <c r="K20" s="282">
        <v>57</v>
      </c>
      <c r="L20" s="282">
        <v>40</v>
      </c>
      <c r="M20" s="282">
        <v>10</v>
      </c>
      <c r="N20" s="282">
        <v>0</v>
      </c>
      <c r="O20" s="282">
        <v>50</v>
      </c>
      <c r="P20" s="282">
        <v>35</v>
      </c>
      <c r="Q20" s="282">
        <v>29</v>
      </c>
      <c r="R20" s="283">
        <v>1</v>
      </c>
      <c r="S20" s="283">
        <v>65</v>
      </c>
      <c r="T20" s="282">
        <v>1</v>
      </c>
      <c r="U20" s="282">
        <v>6</v>
      </c>
      <c r="V20" s="283">
        <v>0</v>
      </c>
      <c r="W20" s="283">
        <v>7</v>
      </c>
      <c r="X20" s="282">
        <v>4</v>
      </c>
      <c r="Y20" s="282">
        <v>5</v>
      </c>
      <c r="Z20" s="283">
        <v>0</v>
      </c>
      <c r="AA20" s="283">
        <v>9</v>
      </c>
      <c r="AB20" s="282">
        <v>2</v>
      </c>
      <c r="AC20" s="282">
        <v>0</v>
      </c>
      <c r="AD20" s="283">
        <v>0</v>
      </c>
      <c r="AE20" s="283">
        <v>2</v>
      </c>
      <c r="AF20" s="281">
        <f t="shared" si="1"/>
        <v>122</v>
      </c>
      <c r="AG20" s="281">
        <f t="shared" si="0"/>
        <v>75</v>
      </c>
      <c r="AH20" s="281">
        <f t="shared" si="0"/>
        <v>5</v>
      </c>
      <c r="AI20" s="281">
        <f t="shared" si="0"/>
        <v>202</v>
      </c>
      <c r="AJ20" s="271"/>
    </row>
    <row r="21" spans="1:36" s="1" customFormat="1" ht="24.75" thickBot="1">
      <c r="A21" s="368"/>
      <c r="B21" s="104" t="s">
        <v>138</v>
      </c>
      <c r="C21" s="95" t="s">
        <v>308</v>
      </c>
      <c r="D21" s="210">
        <v>4</v>
      </c>
      <c r="E21" s="210">
        <v>0</v>
      </c>
      <c r="F21" s="210">
        <v>1</v>
      </c>
      <c r="G21" s="282">
        <v>5</v>
      </c>
      <c r="H21" s="282">
        <v>8</v>
      </c>
      <c r="I21" s="282">
        <v>6</v>
      </c>
      <c r="J21" s="282">
        <v>0</v>
      </c>
      <c r="K21" s="282">
        <v>14</v>
      </c>
      <c r="L21" s="282">
        <v>0</v>
      </c>
      <c r="M21" s="282">
        <v>0</v>
      </c>
      <c r="N21" s="282">
        <v>1</v>
      </c>
      <c r="O21" s="282">
        <v>1</v>
      </c>
      <c r="P21" s="282">
        <v>3</v>
      </c>
      <c r="Q21" s="282">
        <v>19</v>
      </c>
      <c r="R21" s="283">
        <v>0</v>
      </c>
      <c r="S21" s="283">
        <v>22</v>
      </c>
      <c r="T21" s="282">
        <v>0</v>
      </c>
      <c r="U21" s="282">
        <v>0</v>
      </c>
      <c r="V21" s="283">
        <v>0</v>
      </c>
      <c r="W21" s="283">
        <v>0</v>
      </c>
      <c r="X21" s="282"/>
      <c r="Y21" s="282"/>
      <c r="Z21" s="283"/>
      <c r="AA21" s="283"/>
      <c r="AB21" s="282"/>
      <c r="AC21" s="282"/>
      <c r="AD21" s="283"/>
      <c r="AE21" s="283"/>
      <c r="AF21" s="281">
        <f t="shared" si="1"/>
        <v>15</v>
      </c>
      <c r="AG21" s="281">
        <f t="shared" si="0"/>
        <v>25</v>
      </c>
      <c r="AH21" s="281">
        <f t="shared" si="0"/>
        <v>2</v>
      </c>
      <c r="AI21" s="281">
        <f t="shared" si="0"/>
        <v>42</v>
      </c>
      <c r="AJ21" s="271"/>
    </row>
    <row r="22" spans="1:36" s="1" customFormat="1" ht="18" customHeight="1" thickBot="1">
      <c r="A22" s="418"/>
      <c r="B22" s="105"/>
      <c r="C22" s="114" t="s">
        <v>28</v>
      </c>
      <c r="D22" s="284">
        <f>SUM(D6:D21)</f>
        <v>396</v>
      </c>
      <c r="E22" s="284">
        <f aca="true" t="shared" si="2" ref="E22:AH22">SUM(E6:E21)</f>
        <v>14</v>
      </c>
      <c r="F22" s="284">
        <f t="shared" si="2"/>
        <v>15</v>
      </c>
      <c r="G22" s="284">
        <f t="shared" si="2"/>
        <v>425</v>
      </c>
      <c r="H22" s="284">
        <f t="shared" si="2"/>
        <v>1150</v>
      </c>
      <c r="I22" s="284">
        <f t="shared" si="2"/>
        <v>519</v>
      </c>
      <c r="J22" s="284">
        <f t="shared" si="2"/>
        <v>46</v>
      </c>
      <c r="K22" s="284">
        <f t="shared" si="2"/>
        <v>1715</v>
      </c>
      <c r="L22" s="284">
        <f t="shared" si="2"/>
        <v>865</v>
      </c>
      <c r="M22" s="284">
        <f t="shared" si="2"/>
        <v>213</v>
      </c>
      <c r="N22" s="284">
        <f t="shared" si="2"/>
        <v>2</v>
      </c>
      <c r="O22" s="284">
        <f t="shared" si="2"/>
        <v>1080</v>
      </c>
      <c r="P22" s="284">
        <f t="shared" si="2"/>
        <v>1472</v>
      </c>
      <c r="Q22" s="284">
        <f t="shared" si="2"/>
        <v>4150</v>
      </c>
      <c r="R22" s="284">
        <f t="shared" si="2"/>
        <v>24</v>
      </c>
      <c r="S22" s="284">
        <f t="shared" si="2"/>
        <v>5646</v>
      </c>
      <c r="T22" s="284">
        <f t="shared" si="2"/>
        <v>32</v>
      </c>
      <c r="U22" s="284">
        <f t="shared" si="2"/>
        <v>998</v>
      </c>
      <c r="V22" s="284">
        <f t="shared" si="2"/>
        <v>11</v>
      </c>
      <c r="W22" s="284">
        <f t="shared" si="2"/>
        <v>1041</v>
      </c>
      <c r="X22" s="284">
        <f t="shared" si="2"/>
        <v>135</v>
      </c>
      <c r="Y22" s="284">
        <f t="shared" si="2"/>
        <v>72</v>
      </c>
      <c r="Z22" s="284">
        <f t="shared" si="2"/>
        <v>0</v>
      </c>
      <c r="AA22" s="284">
        <f t="shared" si="2"/>
        <v>207</v>
      </c>
      <c r="AB22" s="284">
        <f t="shared" si="2"/>
        <v>66</v>
      </c>
      <c r="AC22" s="284">
        <f t="shared" si="2"/>
        <v>12</v>
      </c>
      <c r="AD22" s="284">
        <f t="shared" si="2"/>
        <v>0</v>
      </c>
      <c r="AE22" s="284">
        <f t="shared" si="2"/>
        <v>78</v>
      </c>
      <c r="AF22" s="284">
        <f t="shared" si="1"/>
        <v>4116</v>
      </c>
      <c r="AG22" s="284">
        <f t="shared" si="1"/>
        <v>5978</v>
      </c>
      <c r="AH22" s="284">
        <f t="shared" si="1"/>
        <v>98</v>
      </c>
      <c r="AI22" s="285">
        <f t="shared" si="1"/>
        <v>10192</v>
      </c>
      <c r="AJ22" s="271"/>
    </row>
    <row r="23" spans="1:36" s="1" customFormat="1" ht="11.25" customHeight="1">
      <c r="A23" s="417" t="s">
        <v>141</v>
      </c>
      <c r="B23" s="104" t="s">
        <v>142</v>
      </c>
      <c r="C23" s="93" t="s">
        <v>143</v>
      </c>
      <c r="D23" s="286">
        <v>11</v>
      </c>
      <c r="E23" s="286">
        <v>2</v>
      </c>
      <c r="F23" s="286">
        <v>2</v>
      </c>
      <c r="G23" s="287">
        <v>15</v>
      </c>
      <c r="H23" s="287">
        <v>44</v>
      </c>
      <c r="I23" s="287">
        <v>53</v>
      </c>
      <c r="J23" s="287">
        <v>7</v>
      </c>
      <c r="K23" s="287">
        <v>104</v>
      </c>
      <c r="L23" s="287">
        <v>6</v>
      </c>
      <c r="M23" s="287">
        <v>0</v>
      </c>
      <c r="N23" s="287">
        <v>0</v>
      </c>
      <c r="O23" s="287">
        <v>6</v>
      </c>
      <c r="P23" s="287">
        <v>75</v>
      </c>
      <c r="Q23" s="287">
        <v>217</v>
      </c>
      <c r="R23" s="288">
        <v>0</v>
      </c>
      <c r="S23" s="288">
        <v>292</v>
      </c>
      <c r="T23" s="287">
        <v>6</v>
      </c>
      <c r="U23" s="287">
        <v>67</v>
      </c>
      <c r="V23" s="288">
        <v>0</v>
      </c>
      <c r="W23" s="288">
        <v>73</v>
      </c>
      <c r="X23" s="287">
        <v>2</v>
      </c>
      <c r="Y23" s="287">
        <v>6</v>
      </c>
      <c r="Z23" s="288">
        <v>0</v>
      </c>
      <c r="AA23" s="288">
        <v>8</v>
      </c>
      <c r="AB23" s="287">
        <v>22</v>
      </c>
      <c r="AC23" s="287">
        <v>4</v>
      </c>
      <c r="AD23" s="288">
        <v>0</v>
      </c>
      <c r="AE23" s="288">
        <v>26</v>
      </c>
      <c r="AF23" s="289">
        <f t="shared" si="1"/>
        <v>166</v>
      </c>
      <c r="AG23" s="289">
        <f t="shared" si="1"/>
        <v>349</v>
      </c>
      <c r="AH23" s="289">
        <f t="shared" si="1"/>
        <v>9</v>
      </c>
      <c r="AI23" s="289">
        <f t="shared" si="1"/>
        <v>524</v>
      </c>
      <c r="AJ23" s="271"/>
    </row>
    <row r="24" spans="1:36" s="1" customFormat="1" ht="12">
      <c r="A24" s="368"/>
      <c r="B24" s="104" t="s">
        <v>144</v>
      </c>
      <c r="C24" s="95" t="s">
        <v>146</v>
      </c>
      <c r="D24" s="242">
        <v>69</v>
      </c>
      <c r="E24" s="242">
        <v>4</v>
      </c>
      <c r="F24" s="242">
        <v>5</v>
      </c>
      <c r="G24" s="290">
        <v>78</v>
      </c>
      <c r="H24" s="290">
        <v>149</v>
      </c>
      <c r="I24" s="290">
        <v>107</v>
      </c>
      <c r="J24" s="290">
        <v>17</v>
      </c>
      <c r="K24" s="290">
        <v>273</v>
      </c>
      <c r="L24" s="290">
        <v>227</v>
      </c>
      <c r="M24" s="290">
        <v>74</v>
      </c>
      <c r="N24" s="290">
        <v>0</v>
      </c>
      <c r="O24" s="290">
        <v>301</v>
      </c>
      <c r="P24" s="290">
        <v>367</v>
      </c>
      <c r="Q24" s="290">
        <v>1584</v>
      </c>
      <c r="R24" s="291">
        <v>9</v>
      </c>
      <c r="S24" s="291">
        <v>1960</v>
      </c>
      <c r="T24" s="290">
        <v>3</v>
      </c>
      <c r="U24" s="290">
        <v>443</v>
      </c>
      <c r="V24" s="291">
        <v>2</v>
      </c>
      <c r="W24" s="291">
        <v>448</v>
      </c>
      <c r="X24" s="290">
        <v>57</v>
      </c>
      <c r="Y24" s="290">
        <v>10</v>
      </c>
      <c r="Z24" s="291">
        <v>0</v>
      </c>
      <c r="AA24" s="291">
        <v>67</v>
      </c>
      <c r="AB24" s="290">
        <v>6</v>
      </c>
      <c r="AC24" s="290">
        <v>3</v>
      </c>
      <c r="AD24" s="291">
        <v>0</v>
      </c>
      <c r="AE24" s="291">
        <v>9</v>
      </c>
      <c r="AF24" s="289">
        <f t="shared" si="1"/>
        <v>878</v>
      </c>
      <c r="AG24" s="289">
        <f t="shared" si="1"/>
        <v>2225</v>
      </c>
      <c r="AH24" s="289">
        <f t="shared" si="1"/>
        <v>33</v>
      </c>
      <c r="AI24" s="289">
        <f t="shared" si="1"/>
        <v>3136</v>
      </c>
      <c r="AJ24" s="271"/>
    </row>
    <row r="25" spans="1:36" s="1" customFormat="1" ht="12">
      <c r="A25" s="368"/>
      <c r="B25" s="104" t="s">
        <v>145</v>
      </c>
      <c r="C25" s="95" t="s">
        <v>148</v>
      </c>
      <c r="D25" s="242">
        <v>3</v>
      </c>
      <c r="E25" s="242">
        <v>0</v>
      </c>
      <c r="F25" s="242">
        <v>0</v>
      </c>
      <c r="G25" s="290">
        <v>3</v>
      </c>
      <c r="H25" s="290">
        <v>10</v>
      </c>
      <c r="I25" s="290">
        <v>21</v>
      </c>
      <c r="J25" s="290">
        <v>0</v>
      </c>
      <c r="K25" s="290">
        <v>31</v>
      </c>
      <c r="L25" s="290">
        <v>20</v>
      </c>
      <c r="M25" s="290">
        <v>0</v>
      </c>
      <c r="N25" s="290">
        <v>0</v>
      </c>
      <c r="O25" s="290">
        <v>20</v>
      </c>
      <c r="P25" s="290">
        <v>5</v>
      </c>
      <c r="Q25" s="290">
        <v>71</v>
      </c>
      <c r="R25" s="291">
        <v>0</v>
      </c>
      <c r="S25" s="291">
        <v>76</v>
      </c>
      <c r="T25" s="290">
        <v>0</v>
      </c>
      <c r="U25" s="290">
        <v>40</v>
      </c>
      <c r="V25" s="291">
        <v>0</v>
      </c>
      <c r="W25" s="291">
        <v>40</v>
      </c>
      <c r="X25" s="290"/>
      <c r="Y25" s="290"/>
      <c r="Z25" s="291"/>
      <c r="AA25" s="291"/>
      <c r="AB25" s="290"/>
      <c r="AC25" s="290"/>
      <c r="AD25" s="291"/>
      <c r="AE25" s="291"/>
      <c r="AF25" s="289">
        <f t="shared" si="1"/>
        <v>38</v>
      </c>
      <c r="AG25" s="289">
        <f t="shared" si="1"/>
        <v>132</v>
      </c>
      <c r="AH25" s="289">
        <f t="shared" si="1"/>
        <v>0</v>
      </c>
      <c r="AI25" s="289">
        <f t="shared" si="1"/>
        <v>170</v>
      </c>
      <c r="AJ25" s="271"/>
    </row>
    <row r="26" spans="1:36" s="1" customFormat="1" ht="12">
      <c r="A26" s="368"/>
      <c r="B26" s="104" t="s">
        <v>147</v>
      </c>
      <c r="C26" s="95" t="s">
        <v>150</v>
      </c>
      <c r="D26" s="242">
        <v>4</v>
      </c>
      <c r="E26" s="242">
        <v>0</v>
      </c>
      <c r="F26" s="242">
        <v>0</v>
      </c>
      <c r="G26" s="290">
        <v>4</v>
      </c>
      <c r="H26" s="290">
        <v>32</v>
      </c>
      <c r="I26" s="290">
        <v>3</v>
      </c>
      <c r="J26" s="290">
        <v>0</v>
      </c>
      <c r="K26" s="290">
        <v>35</v>
      </c>
      <c r="L26" s="290">
        <v>0</v>
      </c>
      <c r="M26" s="290">
        <v>0</v>
      </c>
      <c r="N26" s="290">
        <v>0</v>
      </c>
      <c r="O26" s="290">
        <v>0</v>
      </c>
      <c r="P26" s="290">
        <v>8</v>
      </c>
      <c r="Q26" s="290">
        <v>32</v>
      </c>
      <c r="R26" s="291">
        <v>0</v>
      </c>
      <c r="S26" s="291">
        <v>40</v>
      </c>
      <c r="T26" s="290">
        <v>0</v>
      </c>
      <c r="U26" s="290">
        <v>7</v>
      </c>
      <c r="V26" s="291">
        <v>0</v>
      </c>
      <c r="W26" s="291">
        <v>7</v>
      </c>
      <c r="X26" s="290"/>
      <c r="Y26" s="290"/>
      <c r="Z26" s="291"/>
      <c r="AA26" s="291"/>
      <c r="AB26" s="290"/>
      <c r="AC26" s="290"/>
      <c r="AD26" s="291"/>
      <c r="AE26" s="291"/>
      <c r="AF26" s="289">
        <f t="shared" si="1"/>
        <v>44</v>
      </c>
      <c r="AG26" s="289">
        <f t="shared" si="1"/>
        <v>42</v>
      </c>
      <c r="AH26" s="289">
        <f t="shared" si="1"/>
        <v>0</v>
      </c>
      <c r="AI26" s="289">
        <f t="shared" si="1"/>
        <v>86</v>
      </c>
      <c r="AJ26" s="271"/>
    </row>
    <row r="27" spans="1:36" s="1" customFormat="1" ht="24">
      <c r="A27" s="368"/>
      <c r="B27" s="104" t="s">
        <v>149</v>
      </c>
      <c r="C27" s="95" t="s">
        <v>152</v>
      </c>
      <c r="D27" s="242">
        <v>12</v>
      </c>
      <c r="E27" s="242">
        <v>8</v>
      </c>
      <c r="F27" s="242">
        <v>3</v>
      </c>
      <c r="G27" s="290">
        <v>23</v>
      </c>
      <c r="H27" s="290">
        <v>34</v>
      </c>
      <c r="I27" s="290">
        <v>57</v>
      </c>
      <c r="J27" s="290">
        <v>3</v>
      </c>
      <c r="K27" s="290">
        <v>94</v>
      </c>
      <c r="L27" s="290">
        <v>10</v>
      </c>
      <c r="M27" s="290">
        <v>24</v>
      </c>
      <c r="N27" s="290">
        <v>0</v>
      </c>
      <c r="O27" s="290">
        <v>34</v>
      </c>
      <c r="P27" s="290">
        <v>17</v>
      </c>
      <c r="Q27" s="290">
        <v>306</v>
      </c>
      <c r="R27" s="291">
        <v>0</v>
      </c>
      <c r="S27" s="291">
        <v>323</v>
      </c>
      <c r="T27" s="290">
        <v>0</v>
      </c>
      <c r="U27" s="290">
        <v>384</v>
      </c>
      <c r="V27" s="291">
        <v>10</v>
      </c>
      <c r="W27" s="291">
        <v>394</v>
      </c>
      <c r="X27" s="290">
        <v>0</v>
      </c>
      <c r="Y27" s="290">
        <v>4</v>
      </c>
      <c r="Z27" s="291">
        <v>0</v>
      </c>
      <c r="AA27" s="291">
        <v>4</v>
      </c>
      <c r="AB27" s="290">
        <v>1</v>
      </c>
      <c r="AC27" s="290">
        <v>1</v>
      </c>
      <c r="AD27" s="291">
        <v>0</v>
      </c>
      <c r="AE27" s="291">
        <v>2</v>
      </c>
      <c r="AF27" s="289">
        <f t="shared" si="1"/>
        <v>74</v>
      </c>
      <c r="AG27" s="289">
        <f t="shared" si="1"/>
        <v>784</v>
      </c>
      <c r="AH27" s="289">
        <f t="shared" si="1"/>
        <v>16</v>
      </c>
      <c r="AI27" s="289">
        <f t="shared" si="1"/>
        <v>874</v>
      </c>
      <c r="AJ27" s="271"/>
    </row>
    <row r="28" spans="1:36" s="1" customFormat="1" ht="12">
      <c r="A28" s="368"/>
      <c r="B28" s="104" t="s">
        <v>151</v>
      </c>
      <c r="C28" s="95" t="s">
        <v>154</v>
      </c>
      <c r="D28" s="242">
        <v>16</v>
      </c>
      <c r="E28" s="242">
        <v>0</v>
      </c>
      <c r="F28" s="242">
        <v>1</v>
      </c>
      <c r="G28" s="290">
        <v>17</v>
      </c>
      <c r="H28" s="290">
        <v>19</v>
      </c>
      <c r="I28" s="290">
        <v>12</v>
      </c>
      <c r="J28" s="290">
        <v>4</v>
      </c>
      <c r="K28" s="290">
        <v>35</v>
      </c>
      <c r="L28" s="290">
        <v>11</v>
      </c>
      <c r="M28" s="290">
        <v>3</v>
      </c>
      <c r="N28" s="290">
        <v>0</v>
      </c>
      <c r="O28" s="290">
        <v>14</v>
      </c>
      <c r="P28" s="290">
        <v>17</v>
      </c>
      <c r="Q28" s="290">
        <v>42</v>
      </c>
      <c r="R28" s="291">
        <v>1</v>
      </c>
      <c r="S28" s="291">
        <v>60</v>
      </c>
      <c r="T28" s="290">
        <v>0</v>
      </c>
      <c r="U28" s="290">
        <v>23</v>
      </c>
      <c r="V28" s="291">
        <v>0</v>
      </c>
      <c r="W28" s="291">
        <v>23</v>
      </c>
      <c r="X28" s="290">
        <v>1</v>
      </c>
      <c r="Y28" s="290">
        <v>0</v>
      </c>
      <c r="Z28" s="291">
        <v>0</v>
      </c>
      <c r="AA28" s="291">
        <v>1</v>
      </c>
      <c r="AB28" s="290">
        <v>1</v>
      </c>
      <c r="AC28" s="290">
        <v>0</v>
      </c>
      <c r="AD28" s="291">
        <v>0</v>
      </c>
      <c r="AE28" s="291">
        <v>1</v>
      </c>
      <c r="AF28" s="289">
        <f t="shared" si="1"/>
        <v>65</v>
      </c>
      <c r="AG28" s="289">
        <f t="shared" si="1"/>
        <v>80</v>
      </c>
      <c r="AH28" s="289">
        <f t="shared" si="1"/>
        <v>6</v>
      </c>
      <c r="AI28" s="289">
        <f t="shared" si="1"/>
        <v>151</v>
      </c>
      <c r="AJ28" s="271"/>
    </row>
    <row r="29" spans="1:36" s="1" customFormat="1" ht="12">
      <c r="A29" s="368"/>
      <c r="B29" s="104" t="s">
        <v>153</v>
      </c>
      <c r="C29" s="95" t="s">
        <v>156</v>
      </c>
      <c r="D29" s="242">
        <v>14</v>
      </c>
      <c r="E29" s="242">
        <v>3</v>
      </c>
      <c r="F29" s="242">
        <v>1</v>
      </c>
      <c r="G29" s="290">
        <v>18</v>
      </c>
      <c r="H29" s="290">
        <v>52</v>
      </c>
      <c r="I29" s="290">
        <v>32</v>
      </c>
      <c r="J29" s="290">
        <v>3</v>
      </c>
      <c r="K29" s="290">
        <v>87</v>
      </c>
      <c r="L29" s="290">
        <v>33</v>
      </c>
      <c r="M29" s="290">
        <v>14</v>
      </c>
      <c r="N29" s="290">
        <v>0</v>
      </c>
      <c r="O29" s="290">
        <v>47</v>
      </c>
      <c r="P29" s="290">
        <v>60</v>
      </c>
      <c r="Q29" s="290">
        <v>446</v>
      </c>
      <c r="R29" s="291">
        <v>0</v>
      </c>
      <c r="S29" s="291">
        <v>506</v>
      </c>
      <c r="T29" s="290">
        <v>0</v>
      </c>
      <c r="U29" s="290">
        <v>117</v>
      </c>
      <c r="V29" s="291">
        <v>1</v>
      </c>
      <c r="W29" s="291">
        <v>118</v>
      </c>
      <c r="X29" s="290">
        <v>5</v>
      </c>
      <c r="Y29" s="290">
        <v>2</v>
      </c>
      <c r="Z29" s="291">
        <v>0</v>
      </c>
      <c r="AA29" s="291">
        <v>7</v>
      </c>
      <c r="AB29" s="290">
        <v>3</v>
      </c>
      <c r="AC29" s="290">
        <v>1</v>
      </c>
      <c r="AD29" s="291">
        <v>0</v>
      </c>
      <c r="AE29" s="291">
        <v>4</v>
      </c>
      <c r="AF29" s="289">
        <f t="shared" si="1"/>
        <v>167</v>
      </c>
      <c r="AG29" s="289">
        <f t="shared" si="1"/>
        <v>615</v>
      </c>
      <c r="AH29" s="289">
        <f t="shared" si="1"/>
        <v>5</v>
      </c>
      <c r="AI29" s="289">
        <f t="shared" si="1"/>
        <v>787</v>
      </c>
      <c r="AJ29" s="271"/>
    </row>
    <row r="30" spans="1:36" s="1" customFormat="1" ht="12">
      <c r="A30" s="368"/>
      <c r="B30" s="104" t="s">
        <v>155</v>
      </c>
      <c r="C30" s="95" t="s">
        <v>158</v>
      </c>
      <c r="D30" s="242">
        <v>62</v>
      </c>
      <c r="E30" s="242">
        <v>4</v>
      </c>
      <c r="F30" s="242">
        <v>5</v>
      </c>
      <c r="G30" s="290">
        <v>71</v>
      </c>
      <c r="H30" s="290">
        <v>86</v>
      </c>
      <c r="I30" s="290">
        <v>42</v>
      </c>
      <c r="J30" s="290">
        <v>8</v>
      </c>
      <c r="K30" s="290">
        <v>136</v>
      </c>
      <c r="L30" s="290">
        <v>243</v>
      </c>
      <c r="M30" s="290">
        <v>125</v>
      </c>
      <c r="N30" s="290">
        <v>0</v>
      </c>
      <c r="O30" s="290">
        <v>368</v>
      </c>
      <c r="P30" s="290">
        <v>262</v>
      </c>
      <c r="Q30" s="290">
        <v>1176</v>
      </c>
      <c r="R30" s="291">
        <v>8</v>
      </c>
      <c r="S30" s="291">
        <v>1446</v>
      </c>
      <c r="T30" s="290">
        <v>0</v>
      </c>
      <c r="U30" s="290">
        <v>295</v>
      </c>
      <c r="V30" s="291">
        <v>8</v>
      </c>
      <c r="W30" s="291">
        <v>303</v>
      </c>
      <c r="X30" s="290">
        <v>22</v>
      </c>
      <c r="Y30" s="290">
        <v>8</v>
      </c>
      <c r="Z30" s="291">
        <v>0</v>
      </c>
      <c r="AA30" s="291">
        <v>30</v>
      </c>
      <c r="AB30" s="290">
        <v>6</v>
      </c>
      <c r="AC30" s="290">
        <v>3</v>
      </c>
      <c r="AD30" s="291">
        <v>0</v>
      </c>
      <c r="AE30" s="291">
        <v>9</v>
      </c>
      <c r="AF30" s="289">
        <f t="shared" si="1"/>
        <v>681</v>
      </c>
      <c r="AG30" s="289">
        <f t="shared" si="1"/>
        <v>1653</v>
      </c>
      <c r="AH30" s="289">
        <f t="shared" si="1"/>
        <v>29</v>
      </c>
      <c r="AI30" s="289">
        <f t="shared" si="1"/>
        <v>2363</v>
      </c>
      <c r="AJ30" s="271"/>
    </row>
    <row r="31" spans="1:36" s="1" customFormat="1" ht="12">
      <c r="A31" s="368"/>
      <c r="B31" s="104" t="s">
        <v>157</v>
      </c>
      <c r="C31" s="95" t="s">
        <v>160</v>
      </c>
      <c r="D31" s="242">
        <v>23</v>
      </c>
      <c r="E31" s="242">
        <v>0</v>
      </c>
      <c r="F31" s="242">
        <v>0</v>
      </c>
      <c r="G31" s="290">
        <v>23</v>
      </c>
      <c r="H31" s="290">
        <v>54</v>
      </c>
      <c r="I31" s="290">
        <v>30</v>
      </c>
      <c r="J31" s="290">
        <v>6</v>
      </c>
      <c r="K31" s="290">
        <v>90</v>
      </c>
      <c r="L31" s="290">
        <v>21</v>
      </c>
      <c r="M31" s="290">
        <v>22</v>
      </c>
      <c r="N31" s="290">
        <v>0</v>
      </c>
      <c r="O31" s="290">
        <v>43</v>
      </c>
      <c r="P31" s="290">
        <v>43</v>
      </c>
      <c r="Q31" s="290">
        <v>298</v>
      </c>
      <c r="R31" s="291">
        <v>0</v>
      </c>
      <c r="S31" s="291">
        <v>341</v>
      </c>
      <c r="T31" s="290">
        <v>0</v>
      </c>
      <c r="U31" s="290">
        <v>70</v>
      </c>
      <c r="V31" s="291">
        <v>2</v>
      </c>
      <c r="W31" s="291">
        <v>72</v>
      </c>
      <c r="X31" s="290"/>
      <c r="Y31" s="290"/>
      <c r="Z31" s="291"/>
      <c r="AA31" s="291"/>
      <c r="AB31" s="290"/>
      <c r="AC31" s="290"/>
      <c r="AD31" s="291"/>
      <c r="AE31" s="291"/>
      <c r="AF31" s="289">
        <f t="shared" si="1"/>
        <v>141</v>
      </c>
      <c r="AG31" s="289">
        <f t="shared" si="1"/>
        <v>420</v>
      </c>
      <c r="AH31" s="289">
        <f t="shared" si="1"/>
        <v>8</v>
      </c>
      <c r="AI31" s="289">
        <f t="shared" si="1"/>
        <v>569</v>
      </c>
      <c r="AJ31" s="271"/>
    </row>
    <row r="32" spans="1:36" s="1" customFormat="1" ht="12">
      <c r="A32" s="368"/>
      <c r="B32" s="104" t="s">
        <v>159</v>
      </c>
      <c r="C32" s="95" t="s">
        <v>162</v>
      </c>
      <c r="D32" s="242">
        <v>25</v>
      </c>
      <c r="E32" s="242">
        <v>4</v>
      </c>
      <c r="F32" s="242">
        <v>3</v>
      </c>
      <c r="G32" s="290">
        <v>32</v>
      </c>
      <c r="H32" s="290">
        <v>74</v>
      </c>
      <c r="I32" s="290">
        <v>93</v>
      </c>
      <c r="J32" s="290">
        <v>5</v>
      </c>
      <c r="K32" s="290">
        <v>172</v>
      </c>
      <c r="L32" s="290">
        <v>69</v>
      </c>
      <c r="M32" s="290">
        <v>59</v>
      </c>
      <c r="N32" s="290">
        <v>0</v>
      </c>
      <c r="O32" s="290">
        <v>128</v>
      </c>
      <c r="P32" s="290">
        <v>60</v>
      </c>
      <c r="Q32" s="290">
        <v>1266</v>
      </c>
      <c r="R32" s="291">
        <v>2</v>
      </c>
      <c r="S32" s="291">
        <v>1328</v>
      </c>
      <c r="T32" s="290">
        <v>0</v>
      </c>
      <c r="U32" s="290">
        <v>295</v>
      </c>
      <c r="V32" s="291">
        <v>3</v>
      </c>
      <c r="W32" s="291">
        <v>298</v>
      </c>
      <c r="X32" s="290">
        <v>2</v>
      </c>
      <c r="Y32" s="290">
        <v>1</v>
      </c>
      <c r="Z32" s="291">
        <v>0</v>
      </c>
      <c r="AA32" s="291">
        <v>3</v>
      </c>
      <c r="AB32" s="290"/>
      <c r="AC32" s="290"/>
      <c r="AD32" s="291"/>
      <c r="AE32" s="291"/>
      <c r="AF32" s="289">
        <f t="shared" si="1"/>
        <v>230</v>
      </c>
      <c r="AG32" s="289">
        <f t="shared" si="1"/>
        <v>1718</v>
      </c>
      <c r="AH32" s="289">
        <f t="shared" si="1"/>
        <v>13</v>
      </c>
      <c r="AI32" s="289">
        <f t="shared" si="1"/>
        <v>1961</v>
      </c>
      <c r="AJ32" s="271"/>
    </row>
    <row r="33" spans="1:36" s="1" customFormat="1" ht="12">
      <c r="A33" s="368"/>
      <c r="B33" s="104" t="s">
        <v>161</v>
      </c>
      <c r="C33" s="95" t="s">
        <v>164</v>
      </c>
      <c r="D33" s="242">
        <v>32</v>
      </c>
      <c r="E33" s="242">
        <v>13</v>
      </c>
      <c r="F33" s="242">
        <v>5</v>
      </c>
      <c r="G33" s="290">
        <v>50</v>
      </c>
      <c r="H33" s="290">
        <v>91</v>
      </c>
      <c r="I33" s="290">
        <v>279</v>
      </c>
      <c r="J33" s="290">
        <v>9</v>
      </c>
      <c r="K33" s="290">
        <v>379</v>
      </c>
      <c r="L33" s="290">
        <v>155</v>
      </c>
      <c r="M33" s="290">
        <v>65</v>
      </c>
      <c r="N33" s="290">
        <v>0</v>
      </c>
      <c r="O33" s="290">
        <v>220</v>
      </c>
      <c r="P33" s="290">
        <v>342</v>
      </c>
      <c r="Q33" s="290">
        <v>3117</v>
      </c>
      <c r="R33" s="291">
        <v>7</v>
      </c>
      <c r="S33" s="291">
        <v>3466</v>
      </c>
      <c r="T33" s="290">
        <v>2</v>
      </c>
      <c r="U33" s="290">
        <v>513</v>
      </c>
      <c r="V33" s="291">
        <v>14</v>
      </c>
      <c r="W33" s="291">
        <v>529</v>
      </c>
      <c r="X33" s="290">
        <v>37</v>
      </c>
      <c r="Y33" s="290">
        <v>6</v>
      </c>
      <c r="Z33" s="291">
        <v>0</v>
      </c>
      <c r="AA33" s="291">
        <v>43</v>
      </c>
      <c r="AB33" s="290">
        <v>0</v>
      </c>
      <c r="AC33" s="290">
        <v>1</v>
      </c>
      <c r="AD33" s="291">
        <v>0</v>
      </c>
      <c r="AE33" s="291">
        <v>1</v>
      </c>
      <c r="AF33" s="289">
        <f t="shared" si="1"/>
        <v>659</v>
      </c>
      <c r="AG33" s="289">
        <f t="shared" si="1"/>
        <v>3994</v>
      </c>
      <c r="AH33" s="289">
        <f t="shared" si="1"/>
        <v>35</v>
      </c>
      <c r="AI33" s="289">
        <f t="shared" si="1"/>
        <v>4688</v>
      </c>
      <c r="AJ33" s="271"/>
    </row>
    <row r="34" spans="1:36" s="1" customFormat="1" ht="12">
      <c r="A34" s="368"/>
      <c r="B34" s="104" t="s">
        <v>163</v>
      </c>
      <c r="C34" s="95" t="s">
        <v>166</v>
      </c>
      <c r="D34" s="242">
        <v>22</v>
      </c>
      <c r="E34" s="242">
        <v>5</v>
      </c>
      <c r="F34" s="242">
        <v>2</v>
      </c>
      <c r="G34" s="290">
        <v>29</v>
      </c>
      <c r="H34" s="290">
        <v>50</v>
      </c>
      <c r="I34" s="290">
        <v>34</v>
      </c>
      <c r="J34" s="290">
        <v>6</v>
      </c>
      <c r="K34" s="290">
        <v>90</v>
      </c>
      <c r="L34" s="290">
        <v>44</v>
      </c>
      <c r="M34" s="290">
        <v>32</v>
      </c>
      <c r="N34" s="290">
        <v>0</v>
      </c>
      <c r="O34" s="290">
        <v>76</v>
      </c>
      <c r="P34" s="290">
        <v>57</v>
      </c>
      <c r="Q34" s="290">
        <v>533</v>
      </c>
      <c r="R34" s="291">
        <v>3</v>
      </c>
      <c r="S34" s="291">
        <v>593</v>
      </c>
      <c r="T34" s="290">
        <v>0</v>
      </c>
      <c r="U34" s="290">
        <v>129</v>
      </c>
      <c r="V34" s="291">
        <v>5</v>
      </c>
      <c r="W34" s="291">
        <v>134</v>
      </c>
      <c r="X34" s="290">
        <v>2</v>
      </c>
      <c r="Y34" s="290">
        <v>3</v>
      </c>
      <c r="Z34" s="291">
        <v>0</v>
      </c>
      <c r="AA34" s="291">
        <v>5</v>
      </c>
      <c r="AB34" s="290">
        <v>0</v>
      </c>
      <c r="AC34" s="290">
        <v>1</v>
      </c>
      <c r="AD34" s="291">
        <v>0</v>
      </c>
      <c r="AE34" s="291">
        <v>1</v>
      </c>
      <c r="AF34" s="289">
        <f t="shared" si="1"/>
        <v>175</v>
      </c>
      <c r="AG34" s="289">
        <f t="shared" si="1"/>
        <v>737</v>
      </c>
      <c r="AH34" s="289">
        <f t="shared" si="1"/>
        <v>16</v>
      </c>
      <c r="AI34" s="289">
        <f t="shared" si="1"/>
        <v>928</v>
      </c>
      <c r="AJ34" s="271"/>
    </row>
    <row r="35" spans="1:36" s="1" customFormat="1" ht="12.75" thickBot="1">
      <c r="A35" s="368"/>
      <c r="B35" s="104" t="s">
        <v>165</v>
      </c>
      <c r="C35" s="95" t="s">
        <v>168</v>
      </c>
      <c r="D35" s="242">
        <v>18</v>
      </c>
      <c r="E35" s="242">
        <v>2</v>
      </c>
      <c r="F35" s="242">
        <v>2</v>
      </c>
      <c r="G35" s="290">
        <v>22</v>
      </c>
      <c r="H35" s="290">
        <v>64</v>
      </c>
      <c r="I35" s="290">
        <v>28</v>
      </c>
      <c r="J35" s="290">
        <v>7</v>
      </c>
      <c r="K35" s="290">
        <v>99</v>
      </c>
      <c r="L35" s="290">
        <v>86</v>
      </c>
      <c r="M35" s="290">
        <v>22</v>
      </c>
      <c r="N35" s="290">
        <v>0</v>
      </c>
      <c r="O35" s="290">
        <v>108</v>
      </c>
      <c r="P35" s="290">
        <v>108</v>
      </c>
      <c r="Q35" s="290">
        <v>599</v>
      </c>
      <c r="R35" s="291">
        <v>4</v>
      </c>
      <c r="S35" s="291">
        <v>711</v>
      </c>
      <c r="T35" s="290">
        <v>1</v>
      </c>
      <c r="U35" s="290">
        <v>207</v>
      </c>
      <c r="V35" s="291">
        <v>3</v>
      </c>
      <c r="W35" s="291">
        <v>211</v>
      </c>
      <c r="X35" s="290">
        <v>25</v>
      </c>
      <c r="Y35" s="290">
        <v>3</v>
      </c>
      <c r="Z35" s="291">
        <v>2</v>
      </c>
      <c r="AA35" s="291">
        <v>30</v>
      </c>
      <c r="AB35" s="290">
        <v>0</v>
      </c>
      <c r="AC35" s="290">
        <v>1</v>
      </c>
      <c r="AD35" s="291">
        <v>0</v>
      </c>
      <c r="AE35" s="291">
        <v>1</v>
      </c>
      <c r="AF35" s="289">
        <f t="shared" si="1"/>
        <v>302</v>
      </c>
      <c r="AG35" s="289">
        <f t="shared" si="1"/>
        <v>862</v>
      </c>
      <c r="AH35" s="289">
        <f t="shared" si="1"/>
        <v>18</v>
      </c>
      <c r="AI35" s="289">
        <f t="shared" si="1"/>
        <v>1182</v>
      </c>
      <c r="AJ35" s="271"/>
    </row>
    <row r="36" spans="1:36" s="1" customFormat="1" ht="18" customHeight="1" thickBot="1">
      <c r="A36" s="368"/>
      <c r="B36" s="105"/>
      <c r="C36" s="114" t="s">
        <v>28</v>
      </c>
      <c r="D36" s="284">
        <f>SUM(D23:D35)</f>
        <v>311</v>
      </c>
      <c r="E36" s="284">
        <f aca="true" t="shared" si="3" ref="E36:AH36">SUM(E23:E35)</f>
        <v>45</v>
      </c>
      <c r="F36" s="284">
        <f t="shared" si="3"/>
        <v>29</v>
      </c>
      <c r="G36" s="284">
        <f t="shared" si="3"/>
        <v>385</v>
      </c>
      <c r="H36" s="284">
        <f t="shared" si="3"/>
        <v>759</v>
      </c>
      <c r="I36" s="284">
        <f t="shared" si="3"/>
        <v>791</v>
      </c>
      <c r="J36" s="284">
        <f t="shared" si="3"/>
        <v>75</v>
      </c>
      <c r="K36" s="284">
        <f t="shared" si="3"/>
        <v>1625</v>
      </c>
      <c r="L36" s="284">
        <f t="shared" si="3"/>
        <v>925</v>
      </c>
      <c r="M36" s="284">
        <f t="shared" si="3"/>
        <v>440</v>
      </c>
      <c r="N36" s="284">
        <f t="shared" si="3"/>
        <v>0</v>
      </c>
      <c r="O36" s="284">
        <f t="shared" si="3"/>
        <v>1365</v>
      </c>
      <c r="P36" s="284">
        <f t="shared" si="3"/>
        <v>1421</v>
      </c>
      <c r="Q36" s="284">
        <f t="shared" si="3"/>
        <v>9687</v>
      </c>
      <c r="R36" s="284">
        <f t="shared" si="3"/>
        <v>34</v>
      </c>
      <c r="S36" s="284">
        <f t="shared" si="3"/>
        <v>11142</v>
      </c>
      <c r="T36" s="284">
        <f t="shared" si="3"/>
        <v>12</v>
      </c>
      <c r="U36" s="284">
        <f t="shared" si="3"/>
        <v>2590</v>
      </c>
      <c r="V36" s="284">
        <f t="shared" si="3"/>
        <v>48</v>
      </c>
      <c r="W36" s="284">
        <f t="shared" si="3"/>
        <v>2650</v>
      </c>
      <c r="X36" s="284">
        <f t="shared" si="3"/>
        <v>153</v>
      </c>
      <c r="Y36" s="284">
        <f t="shared" si="3"/>
        <v>43</v>
      </c>
      <c r="Z36" s="284">
        <f t="shared" si="3"/>
        <v>2</v>
      </c>
      <c r="AA36" s="284">
        <f t="shared" si="3"/>
        <v>198</v>
      </c>
      <c r="AB36" s="284">
        <f t="shared" si="3"/>
        <v>39</v>
      </c>
      <c r="AC36" s="284">
        <f t="shared" si="3"/>
        <v>15</v>
      </c>
      <c r="AD36" s="284">
        <f t="shared" si="3"/>
        <v>0</v>
      </c>
      <c r="AE36" s="284">
        <f t="shared" si="3"/>
        <v>54</v>
      </c>
      <c r="AF36" s="284">
        <f t="shared" si="1"/>
        <v>3620</v>
      </c>
      <c r="AG36" s="284">
        <f t="shared" si="1"/>
        <v>13611</v>
      </c>
      <c r="AH36" s="284">
        <f t="shared" si="1"/>
        <v>188</v>
      </c>
      <c r="AI36" s="285">
        <f t="shared" si="1"/>
        <v>17419</v>
      </c>
      <c r="AJ36" s="271"/>
    </row>
    <row r="37" spans="1:36" s="1" customFormat="1" ht="24">
      <c r="A37" s="332" t="s">
        <v>169</v>
      </c>
      <c r="B37" s="102" t="s">
        <v>170</v>
      </c>
      <c r="C37" s="93" t="s">
        <v>171</v>
      </c>
      <c r="D37" s="286">
        <v>8</v>
      </c>
      <c r="E37" s="286">
        <v>0</v>
      </c>
      <c r="F37" s="286">
        <v>0</v>
      </c>
      <c r="G37" s="287">
        <v>8</v>
      </c>
      <c r="H37" s="287">
        <v>21</v>
      </c>
      <c r="I37" s="287">
        <v>15</v>
      </c>
      <c r="J37" s="287">
        <v>2</v>
      </c>
      <c r="K37" s="287">
        <v>38</v>
      </c>
      <c r="L37" s="287">
        <v>3</v>
      </c>
      <c r="M37" s="287">
        <v>6</v>
      </c>
      <c r="N37" s="287">
        <v>0</v>
      </c>
      <c r="O37" s="287">
        <v>9</v>
      </c>
      <c r="P37" s="287">
        <v>11</v>
      </c>
      <c r="Q37" s="287">
        <v>99</v>
      </c>
      <c r="R37" s="288">
        <v>0</v>
      </c>
      <c r="S37" s="288">
        <v>110</v>
      </c>
      <c r="T37" s="287">
        <v>0</v>
      </c>
      <c r="U37" s="287">
        <v>28</v>
      </c>
      <c r="V37" s="288">
        <v>0</v>
      </c>
      <c r="W37" s="288">
        <v>28</v>
      </c>
      <c r="X37" s="287"/>
      <c r="Y37" s="287"/>
      <c r="Z37" s="288"/>
      <c r="AA37" s="288"/>
      <c r="AB37" s="287">
        <v>0</v>
      </c>
      <c r="AC37" s="287">
        <v>1</v>
      </c>
      <c r="AD37" s="288">
        <v>0</v>
      </c>
      <c r="AE37" s="288">
        <v>1</v>
      </c>
      <c r="AF37" s="281">
        <f t="shared" si="1"/>
        <v>43</v>
      </c>
      <c r="AG37" s="281">
        <f t="shared" si="1"/>
        <v>149</v>
      </c>
      <c r="AH37" s="281">
        <f t="shared" si="1"/>
        <v>2</v>
      </c>
      <c r="AI37" s="281">
        <f t="shared" si="1"/>
        <v>194</v>
      </c>
      <c r="AJ37" s="271"/>
    </row>
    <row r="38" spans="1:36" s="1" customFormat="1" ht="24">
      <c r="A38" s="419"/>
      <c r="B38" s="102" t="s">
        <v>174</v>
      </c>
      <c r="C38" s="95" t="s">
        <v>175</v>
      </c>
      <c r="D38" s="242">
        <v>55</v>
      </c>
      <c r="E38" s="242">
        <v>6</v>
      </c>
      <c r="F38" s="242">
        <v>5</v>
      </c>
      <c r="G38" s="290">
        <v>66</v>
      </c>
      <c r="H38" s="290">
        <v>245</v>
      </c>
      <c r="I38" s="290">
        <v>172</v>
      </c>
      <c r="J38" s="290">
        <v>18</v>
      </c>
      <c r="K38" s="290">
        <v>435</v>
      </c>
      <c r="L38" s="290">
        <v>160</v>
      </c>
      <c r="M38" s="290">
        <v>33</v>
      </c>
      <c r="N38" s="290">
        <v>0</v>
      </c>
      <c r="O38" s="290">
        <v>193</v>
      </c>
      <c r="P38" s="290">
        <v>398</v>
      </c>
      <c r="Q38" s="290">
        <v>1066</v>
      </c>
      <c r="R38" s="291">
        <v>6</v>
      </c>
      <c r="S38" s="291">
        <v>1470</v>
      </c>
      <c r="T38" s="290">
        <v>3</v>
      </c>
      <c r="U38" s="290">
        <v>138</v>
      </c>
      <c r="V38" s="291">
        <v>0</v>
      </c>
      <c r="W38" s="291">
        <v>141</v>
      </c>
      <c r="X38" s="290">
        <v>34</v>
      </c>
      <c r="Y38" s="290">
        <v>15</v>
      </c>
      <c r="Z38" s="291">
        <v>0</v>
      </c>
      <c r="AA38" s="291">
        <v>49</v>
      </c>
      <c r="AB38" s="290">
        <v>60</v>
      </c>
      <c r="AC38" s="290">
        <v>2</v>
      </c>
      <c r="AD38" s="291">
        <v>0</v>
      </c>
      <c r="AE38" s="291">
        <v>62</v>
      </c>
      <c r="AF38" s="281">
        <f t="shared" si="1"/>
        <v>955</v>
      </c>
      <c r="AG38" s="281">
        <f t="shared" si="1"/>
        <v>1432</v>
      </c>
      <c r="AH38" s="281">
        <f t="shared" si="1"/>
        <v>29</v>
      </c>
      <c r="AI38" s="281">
        <f t="shared" si="1"/>
        <v>2416</v>
      </c>
      <c r="AJ38" s="271"/>
    </row>
    <row r="39" spans="1:36" s="1" customFormat="1" ht="24">
      <c r="A39" s="419"/>
      <c r="B39" s="102" t="s">
        <v>176</v>
      </c>
      <c r="C39" s="95" t="s">
        <v>177</v>
      </c>
      <c r="D39" s="242">
        <v>9</v>
      </c>
      <c r="E39" s="242">
        <v>0</v>
      </c>
      <c r="F39" s="242">
        <v>1</v>
      </c>
      <c r="G39" s="290">
        <v>10</v>
      </c>
      <c r="H39" s="290">
        <v>78</v>
      </c>
      <c r="I39" s="290">
        <v>49</v>
      </c>
      <c r="J39" s="290">
        <v>3</v>
      </c>
      <c r="K39" s="290">
        <v>130</v>
      </c>
      <c r="L39" s="290">
        <v>12</v>
      </c>
      <c r="M39" s="290">
        <v>28</v>
      </c>
      <c r="N39" s="290">
        <v>0</v>
      </c>
      <c r="O39" s="290">
        <v>40</v>
      </c>
      <c r="P39" s="290">
        <v>9</v>
      </c>
      <c r="Q39" s="290">
        <v>370</v>
      </c>
      <c r="R39" s="291">
        <v>1</v>
      </c>
      <c r="S39" s="291">
        <v>380</v>
      </c>
      <c r="T39" s="290">
        <v>0</v>
      </c>
      <c r="U39" s="290">
        <v>73</v>
      </c>
      <c r="V39" s="291">
        <v>2</v>
      </c>
      <c r="W39" s="291">
        <v>75</v>
      </c>
      <c r="X39" s="290">
        <v>1</v>
      </c>
      <c r="Y39" s="290">
        <v>3</v>
      </c>
      <c r="Z39" s="291">
        <v>0</v>
      </c>
      <c r="AA39" s="291">
        <v>4</v>
      </c>
      <c r="AB39" s="290">
        <v>0</v>
      </c>
      <c r="AC39" s="290">
        <v>1</v>
      </c>
      <c r="AD39" s="291">
        <v>0</v>
      </c>
      <c r="AE39" s="291">
        <v>1</v>
      </c>
      <c r="AF39" s="281">
        <f t="shared" si="1"/>
        <v>109</v>
      </c>
      <c r="AG39" s="281">
        <f t="shared" si="1"/>
        <v>524</v>
      </c>
      <c r="AH39" s="281">
        <f t="shared" si="1"/>
        <v>7</v>
      </c>
      <c r="AI39" s="281">
        <f t="shared" si="1"/>
        <v>640</v>
      </c>
      <c r="AJ39" s="271"/>
    </row>
    <row r="40" spans="1:36" s="1" customFormat="1" ht="12">
      <c r="A40" s="419"/>
      <c r="B40" s="102" t="s">
        <v>178</v>
      </c>
      <c r="C40" s="95" t="s">
        <v>179</v>
      </c>
      <c r="D40" s="242">
        <v>40</v>
      </c>
      <c r="E40" s="242">
        <v>1</v>
      </c>
      <c r="F40" s="242">
        <v>4</v>
      </c>
      <c r="G40" s="290">
        <v>45</v>
      </c>
      <c r="H40" s="290">
        <v>87</v>
      </c>
      <c r="I40" s="290">
        <v>18</v>
      </c>
      <c r="J40" s="290">
        <v>4</v>
      </c>
      <c r="K40" s="290">
        <v>109</v>
      </c>
      <c r="L40" s="290">
        <v>32</v>
      </c>
      <c r="M40" s="290">
        <v>8</v>
      </c>
      <c r="N40" s="290">
        <v>0</v>
      </c>
      <c r="O40" s="290">
        <v>40</v>
      </c>
      <c r="P40" s="290">
        <v>22</v>
      </c>
      <c r="Q40" s="290">
        <v>68</v>
      </c>
      <c r="R40" s="291">
        <v>1</v>
      </c>
      <c r="S40" s="291">
        <v>91</v>
      </c>
      <c r="T40" s="290">
        <v>0</v>
      </c>
      <c r="U40" s="290">
        <v>29</v>
      </c>
      <c r="V40" s="291">
        <v>0</v>
      </c>
      <c r="W40" s="291">
        <v>29</v>
      </c>
      <c r="X40" s="290"/>
      <c r="Y40" s="290"/>
      <c r="Z40" s="291"/>
      <c r="AA40" s="291"/>
      <c r="AB40" s="290">
        <v>3</v>
      </c>
      <c r="AC40" s="290">
        <v>0</v>
      </c>
      <c r="AD40" s="291">
        <v>0</v>
      </c>
      <c r="AE40" s="291">
        <v>3</v>
      </c>
      <c r="AF40" s="281">
        <f t="shared" si="1"/>
        <v>184</v>
      </c>
      <c r="AG40" s="281">
        <f t="shared" si="1"/>
        <v>124</v>
      </c>
      <c r="AH40" s="281">
        <f t="shared" si="1"/>
        <v>9</v>
      </c>
      <c r="AI40" s="281">
        <f t="shared" si="1"/>
        <v>317</v>
      </c>
      <c r="AJ40" s="271"/>
    </row>
    <row r="41" spans="1:36" s="1" customFormat="1" ht="24">
      <c r="A41" s="419"/>
      <c r="B41" s="102" t="s">
        <v>180</v>
      </c>
      <c r="C41" s="95" t="s">
        <v>312</v>
      </c>
      <c r="D41" s="242">
        <v>30</v>
      </c>
      <c r="E41" s="242">
        <v>9</v>
      </c>
      <c r="F41" s="242">
        <v>2</v>
      </c>
      <c r="G41" s="290">
        <v>41</v>
      </c>
      <c r="H41" s="290">
        <v>60</v>
      </c>
      <c r="I41" s="290">
        <v>58</v>
      </c>
      <c r="J41" s="290">
        <v>13</v>
      </c>
      <c r="K41" s="290">
        <v>131</v>
      </c>
      <c r="L41" s="290">
        <v>36</v>
      </c>
      <c r="M41" s="290">
        <v>19</v>
      </c>
      <c r="N41" s="290">
        <v>0</v>
      </c>
      <c r="O41" s="290">
        <v>55</v>
      </c>
      <c r="P41" s="290">
        <v>75</v>
      </c>
      <c r="Q41" s="290">
        <v>243</v>
      </c>
      <c r="R41" s="291">
        <v>2</v>
      </c>
      <c r="S41" s="291">
        <v>320</v>
      </c>
      <c r="T41" s="290">
        <v>0</v>
      </c>
      <c r="U41" s="290">
        <v>82</v>
      </c>
      <c r="V41" s="291">
        <v>6</v>
      </c>
      <c r="W41" s="291">
        <v>88</v>
      </c>
      <c r="X41" s="290">
        <v>4</v>
      </c>
      <c r="Y41" s="290">
        <v>2</v>
      </c>
      <c r="Z41" s="291">
        <v>1</v>
      </c>
      <c r="AA41" s="291">
        <v>7</v>
      </c>
      <c r="AB41" s="290">
        <v>1</v>
      </c>
      <c r="AC41" s="290">
        <v>1</v>
      </c>
      <c r="AD41" s="291">
        <v>0</v>
      </c>
      <c r="AE41" s="291">
        <v>2</v>
      </c>
      <c r="AF41" s="281">
        <f t="shared" si="1"/>
        <v>206</v>
      </c>
      <c r="AG41" s="281">
        <f t="shared" si="1"/>
        <v>414</v>
      </c>
      <c r="AH41" s="281">
        <f t="shared" si="1"/>
        <v>24</v>
      </c>
      <c r="AI41" s="281">
        <f t="shared" si="1"/>
        <v>644</v>
      </c>
      <c r="AJ41" s="271"/>
    </row>
    <row r="42" spans="1:36" s="1" customFormat="1" ht="12">
      <c r="A42" s="419"/>
      <c r="B42" s="102" t="s">
        <v>181</v>
      </c>
      <c r="C42" s="95" t="s">
        <v>182</v>
      </c>
      <c r="D42" s="242">
        <v>34</v>
      </c>
      <c r="E42" s="242">
        <v>5</v>
      </c>
      <c r="F42" s="242">
        <v>2</v>
      </c>
      <c r="G42" s="290">
        <v>41</v>
      </c>
      <c r="H42" s="290">
        <v>56</v>
      </c>
      <c r="I42" s="290">
        <v>38</v>
      </c>
      <c r="J42" s="290">
        <v>5</v>
      </c>
      <c r="K42" s="290">
        <v>99</v>
      </c>
      <c r="L42" s="290">
        <v>53</v>
      </c>
      <c r="M42" s="290">
        <v>20</v>
      </c>
      <c r="N42" s="290">
        <v>0</v>
      </c>
      <c r="O42" s="290">
        <v>73</v>
      </c>
      <c r="P42" s="290">
        <v>78</v>
      </c>
      <c r="Q42" s="290">
        <v>355</v>
      </c>
      <c r="R42" s="291">
        <v>3</v>
      </c>
      <c r="S42" s="291">
        <v>436</v>
      </c>
      <c r="T42" s="290">
        <v>0</v>
      </c>
      <c r="U42" s="290">
        <v>124</v>
      </c>
      <c r="V42" s="291">
        <v>2</v>
      </c>
      <c r="W42" s="291">
        <v>126</v>
      </c>
      <c r="X42" s="290">
        <v>12</v>
      </c>
      <c r="Y42" s="290">
        <v>1</v>
      </c>
      <c r="Z42" s="291">
        <v>0</v>
      </c>
      <c r="AA42" s="291">
        <v>13</v>
      </c>
      <c r="AB42" s="290">
        <v>3</v>
      </c>
      <c r="AC42" s="290">
        <v>0</v>
      </c>
      <c r="AD42" s="291">
        <v>0</v>
      </c>
      <c r="AE42" s="291">
        <v>3</v>
      </c>
      <c r="AF42" s="281">
        <f t="shared" si="1"/>
        <v>236</v>
      </c>
      <c r="AG42" s="281">
        <f t="shared" si="1"/>
        <v>543</v>
      </c>
      <c r="AH42" s="281">
        <f t="shared" si="1"/>
        <v>12</v>
      </c>
      <c r="AI42" s="281">
        <f t="shared" si="1"/>
        <v>791</v>
      </c>
      <c r="AJ42" s="271"/>
    </row>
    <row r="43" spans="1:36" s="1" customFormat="1" ht="12">
      <c r="A43" s="419"/>
      <c r="B43" s="102" t="s">
        <v>183</v>
      </c>
      <c r="C43" s="95" t="s">
        <v>184</v>
      </c>
      <c r="D43" s="242">
        <v>27</v>
      </c>
      <c r="E43" s="242">
        <v>5</v>
      </c>
      <c r="F43" s="242">
        <v>3</v>
      </c>
      <c r="G43" s="290">
        <v>35</v>
      </c>
      <c r="H43" s="290">
        <v>56</v>
      </c>
      <c r="I43" s="290">
        <v>5</v>
      </c>
      <c r="J43" s="290">
        <v>0</v>
      </c>
      <c r="K43" s="290">
        <v>61</v>
      </c>
      <c r="L43" s="290">
        <v>60</v>
      </c>
      <c r="M43" s="290">
        <v>3</v>
      </c>
      <c r="N43" s="290">
        <v>0</v>
      </c>
      <c r="O43" s="290">
        <v>63</v>
      </c>
      <c r="P43" s="290">
        <v>169</v>
      </c>
      <c r="Q43" s="290">
        <v>137</v>
      </c>
      <c r="R43" s="291">
        <v>1</v>
      </c>
      <c r="S43" s="291">
        <v>307</v>
      </c>
      <c r="T43" s="290">
        <v>1</v>
      </c>
      <c r="U43" s="290">
        <v>14</v>
      </c>
      <c r="V43" s="291">
        <v>0</v>
      </c>
      <c r="W43" s="291">
        <v>15</v>
      </c>
      <c r="X43" s="290">
        <v>24</v>
      </c>
      <c r="Y43" s="290">
        <v>1</v>
      </c>
      <c r="Z43" s="291">
        <v>0</v>
      </c>
      <c r="AA43" s="291">
        <v>25</v>
      </c>
      <c r="AB43" s="290">
        <v>2</v>
      </c>
      <c r="AC43" s="290">
        <v>0</v>
      </c>
      <c r="AD43" s="291">
        <v>0</v>
      </c>
      <c r="AE43" s="291">
        <v>2</v>
      </c>
      <c r="AF43" s="281">
        <f t="shared" si="1"/>
        <v>339</v>
      </c>
      <c r="AG43" s="281">
        <f t="shared" si="1"/>
        <v>165</v>
      </c>
      <c r="AH43" s="281">
        <f t="shared" si="1"/>
        <v>4</v>
      </c>
      <c r="AI43" s="281">
        <f t="shared" si="1"/>
        <v>508</v>
      </c>
      <c r="AJ43" s="271"/>
    </row>
    <row r="44" spans="1:36" s="1" customFormat="1" ht="24">
      <c r="A44" s="419"/>
      <c r="B44" s="102" t="s">
        <v>185</v>
      </c>
      <c r="C44" s="95" t="s">
        <v>186</v>
      </c>
      <c r="D44" s="242">
        <v>12</v>
      </c>
      <c r="E44" s="242">
        <v>0</v>
      </c>
      <c r="F44" s="242">
        <v>0</v>
      </c>
      <c r="G44" s="290">
        <v>12</v>
      </c>
      <c r="H44" s="290">
        <v>93</v>
      </c>
      <c r="I44" s="290">
        <v>22</v>
      </c>
      <c r="J44" s="290">
        <v>0</v>
      </c>
      <c r="K44" s="290">
        <v>115</v>
      </c>
      <c r="L44" s="290">
        <v>45</v>
      </c>
      <c r="M44" s="290">
        <v>12</v>
      </c>
      <c r="N44" s="290">
        <v>0</v>
      </c>
      <c r="O44" s="290">
        <v>57</v>
      </c>
      <c r="P44" s="290">
        <v>95</v>
      </c>
      <c r="Q44" s="290">
        <v>176</v>
      </c>
      <c r="R44" s="291">
        <v>2</v>
      </c>
      <c r="S44" s="291">
        <v>273</v>
      </c>
      <c r="T44" s="290">
        <v>0</v>
      </c>
      <c r="U44" s="290">
        <v>48</v>
      </c>
      <c r="V44" s="291">
        <v>0</v>
      </c>
      <c r="W44" s="291">
        <v>48</v>
      </c>
      <c r="X44" s="290">
        <v>11</v>
      </c>
      <c r="Y44" s="290">
        <v>1</v>
      </c>
      <c r="Z44" s="291">
        <v>0</v>
      </c>
      <c r="AA44" s="291">
        <v>12</v>
      </c>
      <c r="AB44" s="290">
        <v>5</v>
      </c>
      <c r="AC44" s="290">
        <v>2</v>
      </c>
      <c r="AD44" s="291">
        <v>0</v>
      </c>
      <c r="AE44" s="291">
        <v>7</v>
      </c>
      <c r="AF44" s="281">
        <f t="shared" si="1"/>
        <v>261</v>
      </c>
      <c r="AG44" s="281">
        <f t="shared" si="1"/>
        <v>261</v>
      </c>
      <c r="AH44" s="281">
        <f t="shared" si="1"/>
        <v>2</v>
      </c>
      <c r="AI44" s="281">
        <f t="shared" si="1"/>
        <v>524</v>
      </c>
      <c r="AJ44" s="271"/>
    </row>
    <row r="45" spans="1:36" s="1" customFormat="1" ht="24">
      <c r="A45" s="419"/>
      <c r="B45" s="102" t="s">
        <v>187</v>
      </c>
      <c r="C45" s="95" t="s">
        <v>315</v>
      </c>
      <c r="D45" s="242">
        <v>1</v>
      </c>
      <c r="E45" s="242">
        <v>0</v>
      </c>
      <c r="F45" s="242">
        <v>0</v>
      </c>
      <c r="G45" s="290">
        <v>1</v>
      </c>
      <c r="H45" s="290">
        <v>5</v>
      </c>
      <c r="I45" s="290">
        <v>7</v>
      </c>
      <c r="J45" s="290">
        <v>0</v>
      </c>
      <c r="K45" s="290">
        <v>12</v>
      </c>
      <c r="L45" s="290">
        <v>1</v>
      </c>
      <c r="M45" s="290">
        <v>0</v>
      </c>
      <c r="N45" s="290">
        <v>0</v>
      </c>
      <c r="O45" s="290">
        <v>1</v>
      </c>
      <c r="P45" s="290">
        <v>22</v>
      </c>
      <c r="Q45" s="290">
        <v>77</v>
      </c>
      <c r="R45" s="291">
        <v>0</v>
      </c>
      <c r="S45" s="291">
        <v>99</v>
      </c>
      <c r="T45" s="290">
        <v>0</v>
      </c>
      <c r="U45" s="290">
        <v>10</v>
      </c>
      <c r="V45" s="291">
        <v>0</v>
      </c>
      <c r="W45" s="291">
        <v>10</v>
      </c>
      <c r="X45" s="290">
        <v>1</v>
      </c>
      <c r="Y45" s="290">
        <v>0</v>
      </c>
      <c r="Z45" s="291">
        <v>0</v>
      </c>
      <c r="AA45" s="291">
        <v>1</v>
      </c>
      <c r="AB45" s="290">
        <v>0</v>
      </c>
      <c r="AC45" s="290">
        <v>1</v>
      </c>
      <c r="AD45" s="291">
        <v>0</v>
      </c>
      <c r="AE45" s="291">
        <v>1</v>
      </c>
      <c r="AF45" s="281">
        <f t="shared" si="1"/>
        <v>30</v>
      </c>
      <c r="AG45" s="281">
        <f t="shared" si="1"/>
        <v>95</v>
      </c>
      <c r="AH45" s="281">
        <f t="shared" si="1"/>
        <v>0</v>
      </c>
      <c r="AI45" s="281">
        <f t="shared" si="1"/>
        <v>125</v>
      </c>
      <c r="AJ45" s="271"/>
    </row>
    <row r="46" spans="1:36" s="1" customFormat="1" ht="24">
      <c r="A46" s="419"/>
      <c r="B46" s="102" t="s">
        <v>188</v>
      </c>
      <c r="C46" s="95" t="s">
        <v>316</v>
      </c>
      <c r="D46" s="242"/>
      <c r="E46" s="242"/>
      <c r="F46" s="242"/>
      <c r="G46" s="290"/>
      <c r="H46" s="290">
        <v>6</v>
      </c>
      <c r="I46" s="290">
        <v>2</v>
      </c>
      <c r="J46" s="290">
        <v>0</v>
      </c>
      <c r="K46" s="290">
        <v>8</v>
      </c>
      <c r="L46" s="290">
        <v>0</v>
      </c>
      <c r="M46" s="290">
        <v>0</v>
      </c>
      <c r="N46" s="290">
        <v>0</v>
      </c>
      <c r="O46" s="290">
        <v>0</v>
      </c>
      <c r="P46" s="290">
        <v>3</v>
      </c>
      <c r="Q46" s="290">
        <v>1</v>
      </c>
      <c r="R46" s="291">
        <v>0</v>
      </c>
      <c r="S46" s="291">
        <v>4</v>
      </c>
      <c r="T46" s="290">
        <v>0</v>
      </c>
      <c r="U46" s="290">
        <v>1</v>
      </c>
      <c r="V46" s="291">
        <v>0</v>
      </c>
      <c r="W46" s="291">
        <v>1</v>
      </c>
      <c r="X46" s="290"/>
      <c r="Y46" s="290"/>
      <c r="Z46" s="291"/>
      <c r="AA46" s="291"/>
      <c r="AB46" s="290"/>
      <c r="AC46" s="290"/>
      <c r="AD46" s="291"/>
      <c r="AE46" s="291"/>
      <c r="AF46" s="281">
        <f t="shared" si="1"/>
        <v>9</v>
      </c>
      <c r="AG46" s="281">
        <f t="shared" si="1"/>
        <v>4</v>
      </c>
      <c r="AH46" s="281">
        <f t="shared" si="1"/>
        <v>0</v>
      </c>
      <c r="AI46" s="281">
        <f t="shared" si="1"/>
        <v>13</v>
      </c>
      <c r="AJ46" s="271"/>
    </row>
    <row r="47" spans="1:36" s="1" customFormat="1" ht="12">
      <c r="A47" s="419"/>
      <c r="B47" s="102" t="s">
        <v>189</v>
      </c>
      <c r="C47" s="95" t="s">
        <v>191</v>
      </c>
      <c r="D47" s="242">
        <v>67</v>
      </c>
      <c r="E47" s="242">
        <v>2</v>
      </c>
      <c r="F47" s="242">
        <v>2</v>
      </c>
      <c r="G47" s="290">
        <v>71</v>
      </c>
      <c r="H47" s="290">
        <v>120</v>
      </c>
      <c r="I47" s="290">
        <v>48</v>
      </c>
      <c r="J47" s="290">
        <v>10</v>
      </c>
      <c r="K47" s="290">
        <v>178</v>
      </c>
      <c r="L47" s="290">
        <v>159</v>
      </c>
      <c r="M47" s="290">
        <v>41</v>
      </c>
      <c r="N47" s="290">
        <v>0</v>
      </c>
      <c r="O47" s="290">
        <v>200</v>
      </c>
      <c r="P47" s="290">
        <v>288</v>
      </c>
      <c r="Q47" s="290">
        <v>497</v>
      </c>
      <c r="R47" s="291">
        <v>4</v>
      </c>
      <c r="S47" s="291">
        <v>789</v>
      </c>
      <c r="T47" s="290">
        <v>6</v>
      </c>
      <c r="U47" s="290">
        <v>105</v>
      </c>
      <c r="V47" s="291">
        <v>2</v>
      </c>
      <c r="W47" s="291">
        <v>113</v>
      </c>
      <c r="X47" s="290">
        <v>40</v>
      </c>
      <c r="Y47" s="290">
        <v>7</v>
      </c>
      <c r="Z47" s="291">
        <v>0</v>
      </c>
      <c r="AA47" s="291">
        <v>47</v>
      </c>
      <c r="AB47" s="290">
        <v>3</v>
      </c>
      <c r="AC47" s="290">
        <v>0</v>
      </c>
      <c r="AD47" s="291">
        <v>0</v>
      </c>
      <c r="AE47" s="291">
        <v>3</v>
      </c>
      <c r="AF47" s="281">
        <f t="shared" si="1"/>
        <v>683</v>
      </c>
      <c r="AG47" s="281">
        <f t="shared" si="1"/>
        <v>700</v>
      </c>
      <c r="AH47" s="281">
        <f t="shared" si="1"/>
        <v>18</v>
      </c>
      <c r="AI47" s="281">
        <f t="shared" si="1"/>
        <v>1401</v>
      </c>
      <c r="AJ47" s="271"/>
    </row>
    <row r="48" spans="1:36" s="1" customFormat="1" ht="12">
      <c r="A48" s="419"/>
      <c r="B48" s="102" t="s">
        <v>190</v>
      </c>
      <c r="C48" s="95" t="s">
        <v>194</v>
      </c>
      <c r="D48" s="242">
        <v>9</v>
      </c>
      <c r="E48" s="242">
        <v>0</v>
      </c>
      <c r="F48" s="242">
        <v>0</v>
      </c>
      <c r="G48" s="290">
        <v>9</v>
      </c>
      <c r="H48" s="290">
        <v>54</v>
      </c>
      <c r="I48" s="290">
        <v>10</v>
      </c>
      <c r="J48" s="290">
        <v>2</v>
      </c>
      <c r="K48" s="290">
        <v>66</v>
      </c>
      <c r="L48" s="290">
        <v>31</v>
      </c>
      <c r="M48" s="290">
        <v>1</v>
      </c>
      <c r="N48" s="290">
        <v>0</v>
      </c>
      <c r="O48" s="290">
        <v>32</v>
      </c>
      <c r="P48" s="290">
        <v>92</v>
      </c>
      <c r="Q48" s="290">
        <v>175</v>
      </c>
      <c r="R48" s="291">
        <v>0</v>
      </c>
      <c r="S48" s="291">
        <v>267</v>
      </c>
      <c r="T48" s="290">
        <v>4</v>
      </c>
      <c r="U48" s="290">
        <v>20</v>
      </c>
      <c r="V48" s="291">
        <v>1</v>
      </c>
      <c r="W48" s="291">
        <v>25</v>
      </c>
      <c r="X48" s="290">
        <v>8</v>
      </c>
      <c r="Y48" s="290">
        <v>0</v>
      </c>
      <c r="Z48" s="291">
        <v>0</v>
      </c>
      <c r="AA48" s="291">
        <v>8</v>
      </c>
      <c r="AB48" s="290"/>
      <c r="AC48" s="290"/>
      <c r="AD48" s="291"/>
      <c r="AE48" s="291"/>
      <c r="AF48" s="281">
        <f t="shared" si="1"/>
        <v>198</v>
      </c>
      <c r="AG48" s="281">
        <f t="shared" si="1"/>
        <v>206</v>
      </c>
      <c r="AH48" s="281">
        <f t="shared" si="1"/>
        <v>3</v>
      </c>
      <c r="AI48" s="281">
        <f t="shared" si="1"/>
        <v>407</v>
      </c>
      <c r="AJ48" s="271"/>
    </row>
    <row r="49" spans="1:36" s="1" customFormat="1" ht="12">
      <c r="A49" s="419"/>
      <c r="B49" s="102" t="s">
        <v>192</v>
      </c>
      <c r="C49" s="95" t="s">
        <v>197</v>
      </c>
      <c r="D49" s="242">
        <v>39</v>
      </c>
      <c r="E49" s="242">
        <v>9</v>
      </c>
      <c r="F49" s="242">
        <v>5</v>
      </c>
      <c r="G49" s="290">
        <v>53</v>
      </c>
      <c r="H49" s="290">
        <v>290</v>
      </c>
      <c r="I49" s="290">
        <v>72</v>
      </c>
      <c r="J49" s="290">
        <v>21</v>
      </c>
      <c r="K49" s="290">
        <v>383</v>
      </c>
      <c r="L49" s="290">
        <v>92</v>
      </c>
      <c r="M49" s="290">
        <v>32</v>
      </c>
      <c r="N49" s="290">
        <v>0</v>
      </c>
      <c r="O49" s="290">
        <v>124</v>
      </c>
      <c r="P49" s="290">
        <v>169</v>
      </c>
      <c r="Q49" s="290">
        <v>456</v>
      </c>
      <c r="R49" s="291">
        <v>8</v>
      </c>
      <c r="S49" s="291">
        <v>633</v>
      </c>
      <c r="T49" s="290">
        <v>1</v>
      </c>
      <c r="U49" s="290">
        <v>54</v>
      </c>
      <c r="V49" s="291">
        <v>2</v>
      </c>
      <c r="W49" s="291">
        <v>57</v>
      </c>
      <c r="X49" s="290">
        <v>31</v>
      </c>
      <c r="Y49" s="290">
        <v>2</v>
      </c>
      <c r="Z49" s="291">
        <v>0</v>
      </c>
      <c r="AA49" s="291">
        <v>33</v>
      </c>
      <c r="AB49" s="290">
        <v>1</v>
      </c>
      <c r="AC49" s="290">
        <v>0</v>
      </c>
      <c r="AD49" s="291">
        <v>0</v>
      </c>
      <c r="AE49" s="291">
        <v>1</v>
      </c>
      <c r="AF49" s="281">
        <f t="shared" si="1"/>
        <v>623</v>
      </c>
      <c r="AG49" s="281">
        <f t="shared" si="1"/>
        <v>625</v>
      </c>
      <c r="AH49" s="281">
        <f t="shared" si="1"/>
        <v>36</v>
      </c>
      <c r="AI49" s="281">
        <f t="shared" si="1"/>
        <v>1284</v>
      </c>
      <c r="AJ49" s="271"/>
    </row>
    <row r="50" spans="1:36" s="1" customFormat="1" ht="12">
      <c r="A50" s="419"/>
      <c r="B50" s="102" t="s">
        <v>193</v>
      </c>
      <c r="C50" s="95" t="s">
        <v>199</v>
      </c>
      <c r="D50" s="242">
        <v>6</v>
      </c>
      <c r="E50" s="242">
        <v>5</v>
      </c>
      <c r="F50" s="242">
        <v>0</v>
      </c>
      <c r="G50" s="290">
        <v>11</v>
      </c>
      <c r="H50" s="290">
        <v>93</v>
      </c>
      <c r="I50" s="290">
        <v>27</v>
      </c>
      <c r="J50" s="290">
        <v>3</v>
      </c>
      <c r="K50" s="290">
        <v>123</v>
      </c>
      <c r="L50" s="290">
        <v>0</v>
      </c>
      <c r="M50" s="290">
        <v>1</v>
      </c>
      <c r="N50" s="290">
        <v>0</v>
      </c>
      <c r="O50" s="290">
        <v>1</v>
      </c>
      <c r="P50" s="290">
        <v>6</v>
      </c>
      <c r="Q50" s="290">
        <v>44</v>
      </c>
      <c r="R50" s="291">
        <v>0</v>
      </c>
      <c r="S50" s="291">
        <v>50</v>
      </c>
      <c r="T50" s="290">
        <v>0</v>
      </c>
      <c r="U50" s="290">
        <v>2</v>
      </c>
      <c r="V50" s="291">
        <v>0</v>
      </c>
      <c r="W50" s="291">
        <v>2</v>
      </c>
      <c r="X50" s="290"/>
      <c r="Y50" s="290"/>
      <c r="Z50" s="291"/>
      <c r="AA50" s="291"/>
      <c r="AB50" s="290"/>
      <c r="AC50" s="290"/>
      <c r="AD50" s="291"/>
      <c r="AE50" s="291"/>
      <c r="AF50" s="281">
        <f t="shared" si="1"/>
        <v>105</v>
      </c>
      <c r="AG50" s="281">
        <f t="shared" si="1"/>
        <v>79</v>
      </c>
      <c r="AH50" s="281">
        <f t="shared" si="1"/>
        <v>3</v>
      </c>
      <c r="AI50" s="281">
        <f t="shared" si="1"/>
        <v>187</v>
      </c>
      <c r="AJ50" s="271"/>
    </row>
    <row r="51" spans="1:36" s="1" customFormat="1" ht="12">
      <c r="A51" s="419"/>
      <c r="B51" s="102" t="s">
        <v>195</v>
      </c>
      <c r="C51" s="95" t="s">
        <v>201</v>
      </c>
      <c r="D51" s="242">
        <v>27</v>
      </c>
      <c r="E51" s="242">
        <v>5</v>
      </c>
      <c r="F51" s="242">
        <v>4</v>
      </c>
      <c r="G51" s="290">
        <v>36</v>
      </c>
      <c r="H51" s="290">
        <v>175</v>
      </c>
      <c r="I51" s="290">
        <v>58</v>
      </c>
      <c r="J51" s="290">
        <v>10</v>
      </c>
      <c r="K51" s="290">
        <v>243</v>
      </c>
      <c r="L51" s="290">
        <v>75</v>
      </c>
      <c r="M51" s="290">
        <v>18</v>
      </c>
      <c r="N51" s="290">
        <v>0</v>
      </c>
      <c r="O51" s="290">
        <v>93</v>
      </c>
      <c r="P51" s="290">
        <v>79</v>
      </c>
      <c r="Q51" s="290">
        <v>138</v>
      </c>
      <c r="R51" s="291">
        <v>0</v>
      </c>
      <c r="S51" s="291">
        <v>217</v>
      </c>
      <c r="T51" s="290">
        <v>0</v>
      </c>
      <c r="U51" s="290">
        <v>37</v>
      </c>
      <c r="V51" s="291">
        <v>0</v>
      </c>
      <c r="W51" s="291">
        <v>37</v>
      </c>
      <c r="X51" s="290">
        <v>23</v>
      </c>
      <c r="Y51" s="290">
        <v>1</v>
      </c>
      <c r="Z51" s="291">
        <v>0</v>
      </c>
      <c r="AA51" s="291">
        <v>24</v>
      </c>
      <c r="AB51" s="290">
        <v>3</v>
      </c>
      <c r="AC51" s="290">
        <v>1</v>
      </c>
      <c r="AD51" s="291">
        <v>0</v>
      </c>
      <c r="AE51" s="291">
        <v>4</v>
      </c>
      <c r="AF51" s="281">
        <f t="shared" si="1"/>
        <v>382</v>
      </c>
      <c r="AG51" s="281">
        <f t="shared" si="1"/>
        <v>258</v>
      </c>
      <c r="AH51" s="281">
        <f t="shared" si="1"/>
        <v>14</v>
      </c>
      <c r="AI51" s="281">
        <f t="shared" si="1"/>
        <v>654</v>
      </c>
      <c r="AJ51" s="271"/>
    </row>
    <row r="52" spans="1:36" s="1" customFormat="1" ht="12">
      <c r="A52" s="419"/>
      <c r="B52" s="102" t="s">
        <v>196</v>
      </c>
      <c r="C52" s="95" t="s">
        <v>203</v>
      </c>
      <c r="D52" s="242">
        <v>42</v>
      </c>
      <c r="E52" s="242">
        <v>0</v>
      </c>
      <c r="F52" s="242">
        <v>0</v>
      </c>
      <c r="G52" s="290">
        <v>42</v>
      </c>
      <c r="H52" s="290">
        <v>235</v>
      </c>
      <c r="I52" s="290">
        <v>46</v>
      </c>
      <c r="J52" s="290">
        <v>5</v>
      </c>
      <c r="K52" s="290">
        <v>286</v>
      </c>
      <c r="L52" s="290">
        <v>136</v>
      </c>
      <c r="M52" s="290">
        <v>42</v>
      </c>
      <c r="N52" s="290">
        <v>0</v>
      </c>
      <c r="O52" s="290">
        <v>178</v>
      </c>
      <c r="P52" s="290">
        <v>119</v>
      </c>
      <c r="Q52" s="290">
        <v>166</v>
      </c>
      <c r="R52" s="291">
        <v>6</v>
      </c>
      <c r="S52" s="291">
        <v>291</v>
      </c>
      <c r="T52" s="290">
        <v>0</v>
      </c>
      <c r="U52" s="290">
        <v>29</v>
      </c>
      <c r="V52" s="291">
        <v>0</v>
      </c>
      <c r="W52" s="291">
        <v>29</v>
      </c>
      <c r="X52" s="290">
        <v>5</v>
      </c>
      <c r="Y52" s="290">
        <v>6</v>
      </c>
      <c r="Z52" s="291">
        <v>0</v>
      </c>
      <c r="AA52" s="291">
        <v>11</v>
      </c>
      <c r="AB52" s="290">
        <v>4</v>
      </c>
      <c r="AC52" s="290">
        <v>0</v>
      </c>
      <c r="AD52" s="291">
        <v>0</v>
      </c>
      <c r="AE52" s="291">
        <v>4</v>
      </c>
      <c r="AF52" s="281">
        <f t="shared" si="1"/>
        <v>541</v>
      </c>
      <c r="AG52" s="281">
        <f t="shared" si="1"/>
        <v>289</v>
      </c>
      <c r="AH52" s="281">
        <f t="shared" si="1"/>
        <v>11</v>
      </c>
      <c r="AI52" s="281">
        <f t="shared" si="1"/>
        <v>841</v>
      </c>
      <c r="AJ52" s="271"/>
    </row>
    <row r="53" spans="1:36" s="1" customFormat="1" ht="12">
      <c r="A53" s="419"/>
      <c r="B53" s="102" t="s">
        <v>198</v>
      </c>
      <c r="C53" s="95" t="s">
        <v>173</v>
      </c>
      <c r="D53" s="242">
        <v>9</v>
      </c>
      <c r="E53" s="242">
        <v>0</v>
      </c>
      <c r="F53" s="242">
        <v>0</v>
      </c>
      <c r="G53" s="290">
        <v>9</v>
      </c>
      <c r="H53" s="290">
        <v>46</v>
      </c>
      <c r="I53" s="290">
        <v>23</v>
      </c>
      <c r="J53" s="290">
        <v>5</v>
      </c>
      <c r="K53" s="290">
        <v>74</v>
      </c>
      <c r="L53" s="290">
        <v>7</v>
      </c>
      <c r="M53" s="290">
        <v>8</v>
      </c>
      <c r="N53" s="290">
        <v>0</v>
      </c>
      <c r="O53" s="290">
        <v>15</v>
      </c>
      <c r="P53" s="290">
        <v>169</v>
      </c>
      <c r="Q53" s="290">
        <v>167</v>
      </c>
      <c r="R53" s="291">
        <v>1</v>
      </c>
      <c r="S53" s="291">
        <v>337</v>
      </c>
      <c r="T53" s="290">
        <v>0</v>
      </c>
      <c r="U53" s="290">
        <v>54</v>
      </c>
      <c r="V53" s="291">
        <v>0</v>
      </c>
      <c r="W53" s="291">
        <v>54</v>
      </c>
      <c r="X53" s="290">
        <v>1</v>
      </c>
      <c r="Y53" s="290">
        <v>5</v>
      </c>
      <c r="Z53" s="291">
        <v>0</v>
      </c>
      <c r="AA53" s="291">
        <v>6</v>
      </c>
      <c r="AB53" s="290"/>
      <c r="AC53" s="290"/>
      <c r="AD53" s="291"/>
      <c r="AE53" s="291"/>
      <c r="AF53" s="281">
        <f t="shared" si="1"/>
        <v>232</v>
      </c>
      <c r="AG53" s="281">
        <f t="shared" si="1"/>
        <v>257</v>
      </c>
      <c r="AH53" s="281">
        <f t="shared" si="1"/>
        <v>6</v>
      </c>
      <c r="AI53" s="281">
        <f t="shared" si="1"/>
        <v>495</v>
      </c>
      <c r="AJ53" s="271"/>
    </row>
    <row r="54" spans="1:36" s="1" customFormat="1" ht="12">
      <c r="A54" s="419"/>
      <c r="B54" s="102" t="s">
        <v>200</v>
      </c>
      <c r="C54" s="95" t="s">
        <v>206</v>
      </c>
      <c r="D54" s="242">
        <v>9</v>
      </c>
      <c r="E54" s="242">
        <v>2</v>
      </c>
      <c r="F54" s="242">
        <v>2</v>
      </c>
      <c r="G54" s="290">
        <v>13</v>
      </c>
      <c r="H54" s="290">
        <v>17</v>
      </c>
      <c r="I54" s="290">
        <v>18</v>
      </c>
      <c r="J54" s="290">
        <v>3</v>
      </c>
      <c r="K54" s="290">
        <v>38</v>
      </c>
      <c r="L54" s="290">
        <v>7</v>
      </c>
      <c r="M54" s="290">
        <v>3</v>
      </c>
      <c r="N54" s="290">
        <v>0</v>
      </c>
      <c r="O54" s="290">
        <v>10</v>
      </c>
      <c r="P54" s="290">
        <v>25</v>
      </c>
      <c r="Q54" s="290">
        <v>88</v>
      </c>
      <c r="R54" s="291">
        <v>1</v>
      </c>
      <c r="S54" s="291">
        <v>114</v>
      </c>
      <c r="T54" s="290">
        <v>0</v>
      </c>
      <c r="U54" s="290">
        <v>17</v>
      </c>
      <c r="V54" s="291">
        <v>0</v>
      </c>
      <c r="W54" s="291">
        <v>17</v>
      </c>
      <c r="X54" s="290">
        <v>3</v>
      </c>
      <c r="Y54" s="290">
        <v>0</v>
      </c>
      <c r="Z54" s="291">
        <v>0</v>
      </c>
      <c r="AA54" s="291">
        <v>3</v>
      </c>
      <c r="AB54" s="290">
        <v>0</v>
      </c>
      <c r="AC54" s="290">
        <v>1</v>
      </c>
      <c r="AD54" s="291">
        <v>0</v>
      </c>
      <c r="AE54" s="291">
        <v>1</v>
      </c>
      <c r="AF54" s="281">
        <f t="shared" si="1"/>
        <v>61</v>
      </c>
      <c r="AG54" s="281">
        <f t="shared" si="1"/>
        <v>129</v>
      </c>
      <c r="AH54" s="281">
        <f t="shared" si="1"/>
        <v>6</v>
      </c>
      <c r="AI54" s="281">
        <f t="shared" si="1"/>
        <v>196</v>
      </c>
      <c r="AJ54" s="271"/>
    </row>
    <row r="55" spans="1:36" s="1" customFormat="1" ht="24">
      <c r="A55" s="419"/>
      <c r="B55" s="102" t="s">
        <v>202</v>
      </c>
      <c r="C55" s="95" t="s">
        <v>208</v>
      </c>
      <c r="D55" s="242">
        <v>6</v>
      </c>
      <c r="E55" s="242">
        <v>0</v>
      </c>
      <c r="F55" s="242">
        <v>0</v>
      </c>
      <c r="G55" s="290">
        <v>6</v>
      </c>
      <c r="H55" s="290">
        <v>37</v>
      </c>
      <c r="I55" s="290">
        <v>35</v>
      </c>
      <c r="J55" s="290">
        <v>0</v>
      </c>
      <c r="K55" s="290">
        <v>72</v>
      </c>
      <c r="L55" s="290">
        <v>152</v>
      </c>
      <c r="M55" s="290">
        <v>48</v>
      </c>
      <c r="N55" s="290">
        <v>0</v>
      </c>
      <c r="O55" s="290">
        <v>200</v>
      </c>
      <c r="P55" s="290">
        <v>81</v>
      </c>
      <c r="Q55" s="290">
        <v>109</v>
      </c>
      <c r="R55" s="291">
        <v>0</v>
      </c>
      <c r="S55" s="291">
        <v>190</v>
      </c>
      <c r="T55" s="290">
        <v>0</v>
      </c>
      <c r="U55" s="290">
        <v>16</v>
      </c>
      <c r="V55" s="291">
        <v>0</v>
      </c>
      <c r="W55" s="291">
        <v>16</v>
      </c>
      <c r="X55" s="290">
        <v>16</v>
      </c>
      <c r="Y55" s="290">
        <v>3</v>
      </c>
      <c r="Z55" s="291">
        <v>0</v>
      </c>
      <c r="AA55" s="291">
        <v>19</v>
      </c>
      <c r="AB55" s="290"/>
      <c r="AC55" s="290"/>
      <c r="AD55" s="291"/>
      <c r="AE55" s="291"/>
      <c r="AF55" s="281">
        <f t="shared" si="1"/>
        <v>292</v>
      </c>
      <c r="AG55" s="281">
        <f t="shared" si="1"/>
        <v>211</v>
      </c>
      <c r="AH55" s="281">
        <f t="shared" si="1"/>
        <v>0</v>
      </c>
      <c r="AI55" s="281">
        <f t="shared" si="1"/>
        <v>503</v>
      </c>
      <c r="AJ55" s="271"/>
    </row>
    <row r="56" spans="1:36" s="1" customFormat="1" ht="12">
      <c r="A56" s="419"/>
      <c r="B56" s="102" t="s">
        <v>172</v>
      </c>
      <c r="C56" s="95" t="s">
        <v>210</v>
      </c>
      <c r="D56" s="242"/>
      <c r="E56" s="242"/>
      <c r="F56" s="242"/>
      <c r="G56" s="290"/>
      <c r="H56" s="290">
        <v>0</v>
      </c>
      <c r="I56" s="290">
        <v>0</v>
      </c>
      <c r="J56" s="290">
        <v>0</v>
      </c>
      <c r="K56" s="290">
        <v>0</v>
      </c>
      <c r="L56" s="290">
        <v>4</v>
      </c>
      <c r="M56" s="290">
        <v>0</v>
      </c>
      <c r="N56" s="290">
        <v>0</v>
      </c>
      <c r="O56" s="290">
        <v>4</v>
      </c>
      <c r="P56" s="290">
        <v>1</v>
      </c>
      <c r="Q56" s="290">
        <v>5</v>
      </c>
      <c r="R56" s="291">
        <v>0</v>
      </c>
      <c r="S56" s="291">
        <v>6</v>
      </c>
      <c r="T56" s="290">
        <v>0</v>
      </c>
      <c r="U56" s="290">
        <v>0</v>
      </c>
      <c r="V56" s="291">
        <v>0</v>
      </c>
      <c r="W56" s="291">
        <v>0</v>
      </c>
      <c r="X56" s="290"/>
      <c r="Y56" s="290"/>
      <c r="Z56" s="291"/>
      <c r="AA56" s="291"/>
      <c r="AB56" s="290"/>
      <c r="AC56" s="290"/>
      <c r="AD56" s="291"/>
      <c r="AE56" s="291"/>
      <c r="AF56" s="281">
        <f t="shared" si="1"/>
        <v>5</v>
      </c>
      <c r="AG56" s="281">
        <f t="shared" si="1"/>
        <v>5</v>
      </c>
      <c r="AH56" s="281">
        <f t="shared" si="1"/>
        <v>0</v>
      </c>
      <c r="AI56" s="281">
        <f t="shared" si="1"/>
        <v>10</v>
      </c>
      <c r="AJ56" s="271"/>
    </row>
    <row r="57" spans="1:36" s="1" customFormat="1" ht="24.75" thickBot="1">
      <c r="A57" s="419"/>
      <c r="B57" s="102" t="s">
        <v>204</v>
      </c>
      <c r="C57" s="95" t="s">
        <v>314</v>
      </c>
      <c r="D57" s="242">
        <v>20</v>
      </c>
      <c r="E57" s="242">
        <v>0</v>
      </c>
      <c r="F57" s="242">
        <v>0</v>
      </c>
      <c r="G57" s="290">
        <v>20</v>
      </c>
      <c r="H57" s="290">
        <v>29</v>
      </c>
      <c r="I57" s="290">
        <v>12</v>
      </c>
      <c r="J57" s="290">
        <v>3</v>
      </c>
      <c r="K57" s="290">
        <v>44</v>
      </c>
      <c r="L57" s="290">
        <v>27</v>
      </c>
      <c r="M57" s="290">
        <v>2</v>
      </c>
      <c r="N57" s="290">
        <v>0</v>
      </c>
      <c r="O57" s="290">
        <v>29</v>
      </c>
      <c r="P57" s="290">
        <v>14</v>
      </c>
      <c r="Q57" s="290">
        <v>56</v>
      </c>
      <c r="R57" s="291">
        <v>1</v>
      </c>
      <c r="S57" s="291">
        <v>71</v>
      </c>
      <c r="T57" s="290">
        <v>0</v>
      </c>
      <c r="U57" s="290">
        <v>7</v>
      </c>
      <c r="V57" s="291">
        <v>0</v>
      </c>
      <c r="W57" s="291">
        <v>7</v>
      </c>
      <c r="X57" s="290">
        <v>4</v>
      </c>
      <c r="Y57" s="290">
        <v>1</v>
      </c>
      <c r="Z57" s="291">
        <v>0</v>
      </c>
      <c r="AA57" s="291">
        <v>5</v>
      </c>
      <c r="AB57" s="290"/>
      <c r="AC57" s="290"/>
      <c r="AD57" s="291"/>
      <c r="AE57" s="291"/>
      <c r="AF57" s="281">
        <f t="shared" si="1"/>
        <v>94</v>
      </c>
      <c r="AG57" s="281">
        <f t="shared" si="1"/>
        <v>78</v>
      </c>
      <c r="AH57" s="281">
        <f t="shared" si="1"/>
        <v>4</v>
      </c>
      <c r="AI57" s="281">
        <f t="shared" si="1"/>
        <v>176</v>
      </c>
      <c r="AJ57" s="271"/>
    </row>
    <row r="58" spans="1:36" s="1" customFormat="1" ht="18" customHeight="1" thickBot="1">
      <c r="A58" s="333"/>
      <c r="B58" s="105"/>
      <c r="C58" s="114" t="s">
        <v>28</v>
      </c>
      <c r="D58" s="284">
        <f>SUM(D37:D57)</f>
        <v>450</v>
      </c>
      <c r="E58" s="284">
        <f aca="true" t="shared" si="4" ref="E58:AH58">SUM(E37:E57)</f>
        <v>49</v>
      </c>
      <c r="F58" s="284">
        <f t="shared" si="4"/>
        <v>30</v>
      </c>
      <c r="G58" s="284">
        <f t="shared" si="4"/>
        <v>529</v>
      </c>
      <c r="H58" s="284">
        <f t="shared" si="4"/>
        <v>1803</v>
      </c>
      <c r="I58" s="284">
        <f t="shared" si="4"/>
        <v>735</v>
      </c>
      <c r="J58" s="284">
        <f t="shared" si="4"/>
        <v>107</v>
      </c>
      <c r="K58" s="284">
        <f t="shared" si="4"/>
        <v>2645</v>
      </c>
      <c r="L58" s="284">
        <f t="shared" si="4"/>
        <v>1092</v>
      </c>
      <c r="M58" s="284">
        <f t="shared" si="4"/>
        <v>325</v>
      </c>
      <c r="N58" s="284">
        <f t="shared" si="4"/>
        <v>0</v>
      </c>
      <c r="O58" s="284">
        <f t="shared" si="4"/>
        <v>1417</v>
      </c>
      <c r="P58" s="284">
        <f t="shared" si="4"/>
        <v>1925</v>
      </c>
      <c r="Q58" s="284">
        <f t="shared" si="4"/>
        <v>4493</v>
      </c>
      <c r="R58" s="284">
        <f t="shared" si="4"/>
        <v>37</v>
      </c>
      <c r="S58" s="284">
        <f t="shared" si="4"/>
        <v>6455</v>
      </c>
      <c r="T58" s="284">
        <f t="shared" si="4"/>
        <v>15</v>
      </c>
      <c r="U58" s="284">
        <f t="shared" si="4"/>
        <v>888</v>
      </c>
      <c r="V58" s="284">
        <f t="shared" si="4"/>
        <v>15</v>
      </c>
      <c r="W58" s="284">
        <f t="shared" si="4"/>
        <v>918</v>
      </c>
      <c r="X58" s="284">
        <f t="shared" si="4"/>
        <v>218</v>
      </c>
      <c r="Y58" s="284">
        <f t="shared" si="4"/>
        <v>48</v>
      </c>
      <c r="Z58" s="284">
        <f t="shared" si="4"/>
        <v>1</v>
      </c>
      <c r="AA58" s="284">
        <f t="shared" si="4"/>
        <v>267</v>
      </c>
      <c r="AB58" s="284">
        <f t="shared" si="4"/>
        <v>85</v>
      </c>
      <c r="AC58" s="284">
        <f t="shared" si="4"/>
        <v>10</v>
      </c>
      <c r="AD58" s="284">
        <f t="shared" si="4"/>
        <v>0</v>
      </c>
      <c r="AE58" s="284">
        <f t="shared" si="4"/>
        <v>95</v>
      </c>
      <c r="AF58" s="284">
        <f t="shared" si="1"/>
        <v>5588</v>
      </c>
      <c r="AG58" s="284">
        <f t="shared" si="1"/>
        <v>6548</v>
      </c>
      <c r="AH58" s="284">
        <f t="shared" si="1"/>
        <v>190</v>
      </c>
      <c r="AI58" s="285">
        <f t="shared" si="1"/>
        <v>12326</v>
      </c>
      <c r="AJ58" s="271"/>
    </row>
    <row r="59" spans="1:36" s="1" customFormat="1" ht="18" customHeight="1" thickBot="1">
      <c r="A59" s="103"/>
      <c r="B59" s="103"/>
      <c r="C59" s="103"/>
      <c r="D59" s="292"/>
      <c r="E59" s="292"/>
      <c r="F59" s="292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71">
        <f t="shared" si="1"/>
        <v>0</v>
      </c>
      <c r="AG59" s="271">
        <f t="shared" si="1"/>
        <v>0</v>
      </c>
      <c r="AH59" s="271">
        <f t="shared" si="1"/>
        <v>0</v>
      </c>
      <c r="AI59" s="271">
        <f t="shared" si="1"/>
        <v>0</v>
      </c>
      <c r="AJ59" s="271"/>
    </row>
    <row r="60" spans="1:36" s="1" customFormat="1" ht="18" customHeight="1" thickBot="1">
      <c r="A60" s="244"/>
      <c r="B60" s="115" t="s">
        <v>211</v>
      </c>
      <c r="C60" s="116" t="s">
        <v>212</v>
      </c>
      <c r="D60" s="294">
        <v>10</v>
      </c>
      <c r="E60" s="294">
        <v>15</v>
      </c>
      <c r="F60" s="294">
        <v>4</v>
      </c>
      <c r="G60" s="295">
        <v>29</v>
      </c>
      <c r="H60" s="295">
        <v>157</v>
      </c>
      <c r="I60" s="295">
        <v>169</v>
      </c>
      <c r="J60" s="295">
        <v>13</v>
      </c>
      <c r="K60" s="295">
        <v>339</v>
      </c>
      <c r="L60" s="295">
        <v>117</v>
      </c>
      <c r="M60" s="295">
        <v>78</v>
      </c>
      <c r="N60" s="295">
        <v>0</v>
      </c>
      <c r="O60" s="295">
        <v>195</v>
      </c>
      <c r="P60" s="295">
        <v>233</v>
      </c>
      <c r="Q60" s="295">
        <v>1024</v>
      </c>
      <c r="R60" s="296">
        <v>0</v>
      </c>
      <c r="S60" s="296">
        <v>1257</v>
      </c>
      <c r="T60" s="295">
        <v>1</v>
      </c>
      <c r="U60" s="295">
        <v>121</v>
      </c>
      <c r="V60" s="296">
        <v>1</v>
      </c>
      <c r="W60" s="296">
        <v>123</v>
      </c>
      <c r="X60" s="295">
        <v>18</v>
      </c>
      <c r="Y60" s="295">
        <v>4</v>
      </c>
      <c r="Z60" s="296">
        <v>0</v>
      </c>
      <c r="AA60" s="296">
        <v>22</v>
      </c>
      <c r="AB60" s="295">
        <v>1</v>
      </c>
      <c r="AC60" s="295">
        <v>1</v>
      </c>
      <c r="AD60" s="296">
        <v>0</v>
      </c>
      <c r="AE60" s="296">
        <v>2</v>
      </c>
      <c r="AF60" s="285">
        <f t="shared" si="1"/>
        <v>537</v>
      </c>
      <c r="AG60" s="285">
        <f t="shared" si="1"/>
        <v>1412</v>
      </c>
      <c r="AH60" s="285">
        <f t="shared" si="1"/>
        <v>18</v>
      </c>
      <c r="AI60" s="285">
        <f t="shared" si="1"/>
        <v>1967</v>
      </c>
      <c r="AJ60" s="271"/>
    </row>
    <row r="61" spans="1:36" s="1" customFormat="1" ht="18" customHeight="1" thickBot="1">
      <c r="A61" s="103"/>
      <c r="B61" s="103"/>
      <c r="C61" s="103"/>
      <c r="D61" s="292"/>
      <c r="E61" s="292"/>
      <c r="F61" s="292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71">
        <f t="shared" si="1"/>
        <v>0</v>
      </c>
      <c r="AG61" s="271">
        <f t="shared" si="1"/>
        <v>0</v>
      </c>
      <c r="AH61" s="271">
        <f t="shared" si="1"/>
        <v>0</v>
      </c>
      <c r="AI61" s="271">
        <f t="shared" si="1"/>
        <v>0</v>
      </c>
      <c r="AJ61" s="271"/>
    </row>
    <row r="62" spans="1:36" s="1" customFormat="1" ht="12.75" thickBot="1">
      <c r="A62" s="244"/>
      <c r="B62" s="115" t="s">
        <v>213</v>
      </c>
      <c r="C62" s="116" t="s">
        <v>214</v>
      </c>
      <c r="D62" s="294"/>
      <c r="E62" s="294"/>
      <c r="F62" s="294"/>
      <c r="G62" s="295"/>
      <c r="H62" s="295">
        <v>12</v>
      </c>
      <c r="I62" s="295">
        <v>196</v>
      </c>
      <c r="J62" s="295">
        <v>0</v>
      </c>
      <c r="K62" s="295">
        <v>208</v>
      </c>
      <c r="L62" s="295">
        <v>8</v>
      </c>
      <c r="M62" s="295">
        <v>23</v>
      </c>
      <c r="N62" s="295">
        <v>0</v>
      </c>
      <c r="O62" s="295">
        <v>31</v>
      </c>
      <c r="P62" s="295">
        <v>293</v>
      </c>
      <c r="Q62" s="295">
        <v>1357</v>
      </c>
      <c r="R62" s="296">
        <v>25</v>
      </c>
      <c r="S62" s="296">
        <v>1675</v>
      </c>
      <c r="T62" s="295">
        <v>6</v>
      </c>
      <c r="U62" s="295">
        <v>56</v>
      </c>
      <c r="V62" s="296">
        <v>0</v>
      </c>
      <c r="W62" s="296">
        <v>62</v>
      </c>
      <c r="X62" s="295">
        <v>7</v>
      </c>
      <c r="Y62" s="295">
        <v>1</v>
      </c>
      <c r="Z62" s="296">
        <v>0</v>
      </c>
      <c r="AA62" s="296">
        <v>8</v>
      </c>
      <c r="AB62" s="295">
        <v>0</v>
      </c>
      <c r="AC62" s="295">
        <v>1</v>
      </c>
      <c r="AD62" s="296">
        <v>0</v>
      </c>
      <c r="AE62" s="296">
        <v>1</v>
      </c>
      <c r="AF62" s="285">
        <f t="shared" si="1"/>
        <v>326</v>
      </c>
      <c r="AG62" s="285">
        <f t="shared" si="1"/>
        <v>1634</v>
      </c>
      <c r="AH62" s="285">
        <f t="shared" si="1"/>
        <v>25</v>
      </c>
      <c r="AI62" s="285">
        <f t="shared" si="1"/>
        <v>1985</v>
      </c>
      <c r="AJ62" s="271"/>
    </row>
    <row r="63" spans="1:36" s="1" customFormat="1" ht="18" customHeight="1" thickBot="1">
      <c r="A63" s="103"/>
      <c r="B63" s="103"/>
      <c r="C63" s="117"/>
      <c r="D63" s="292"/>
      <c r="E63" s="292"/>
      <c r="F63" s="292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71">
        <f t="shared" si="1"/>
        <v>0</v>
      </c>
      <c r="AG63" s="271">
        <f t="shared" si="1"/>
        <v>0</v>
      </c>
      <c r="AH63" s="271">
        <f t="shared" si="1"/>
        <v>0</v>
      </c>
      <c r="AI63" s="271">
        <f t="shared" si="1"/>
        <v>0</v>
      </c>
      <c r="AJ63" s="271"/>
    </row>
    <row r="64" spans="1:36" s="1" customFormat="1" ht="18" customHeight="1" thickBot="1">
      <c r="A64" s="105"/>
      <c r="B64" s="105"/>
      <c r="C64" s="114" t="s">
        <v>215</v>
      </c>
      <c r="D64" s="297">
        <f>D22+D36+D58+D60+D62</f>
        <v>1167</v>
      </c>
      <c r="E64" s="297">
        <f aca="true" t="shared" si="5" ref="E64:AH64">E22+E36+E58+E60+E62</f>
        <v>123</v>
      </c>
      <c r="F64" s="297">
        <f t="shared" si="5"/>
        <v>78</v>
      </c>
      <c r="G64" s="297">
        <f t="shared" si="5"/>
        <v>1368</v>
      </c>
      <c r="H64" s="297">
        <f t="shared" si="5"/>
        <v>3881</v>
      </c>
      <c r="I64" s="297">
        <f t="shared" si="5"/>
        <v>2410</v>
      </c>
      <c r="J64" s="297">
        <f t="shared" si="5"/>
        <v>241</v>
      </c>
      <c r="K64" s="297">
        <f t="shared" si="5"/>
        <v>6532</v>
      </c>
      <c r="L64" s="297">
        <f t="shared" si="5"/>
        <v>3007</v>
      </c>
      <c r="M64" s="297">
        <f t="shared" si="5"/>
        <v>1079</v>
      </c>
      <c r="N64" s="297">
        <f t="shared" si="5"/>
        <v>2</v>
      </c>
      <c r="O64" s="297">
        <f t="shared" si="5"/>
        <v>4088</v>
      </c>
      <c r="P64" s="297">
        <f t="shared" si="5"/>
        <v>5344</v>
      </c>
      <c r="Q64" s="297">
        <f t="shared" si="5"/>
        <v>20711</v>
      </c>
      <c r="R64" s="297">
        <f t="shared" si="5"/>
        <v>120</v>
      </c>
      <c r="S64" s="297">
        <f t="shared" si="5"/>
        <v>26175</v>
      </c>
      <c r="T64" s="297">
        <f t="shared" si="5"/>
        <v>66</v>
      </c>
      <c r="U64" s="297">
        <f t="shared" si="5"/>
        <v>4653</v>
      </c>
      <c r="V64" s="297">
        <f t="shared" si="5"/>
        <v>75</v>
      </c>
      <c r="W64" s="297">
        <f t="shared" si="5"/>
        <v>4794</v>
      </c>
      <c r="X64" s="297">
        <f t="shared" si="5"/>
        <v>531</v>
      </c>
      <c r="Y64" s="297">
        <f t="shared" si="5"/>
        <v>168</v>
      </c>
      <c r="Z64" s="297">
        <f t="shared" si="5"/>
        <v>3</v>
      </c>
      <c r="AA64" s="297">
        <f t="shared" si="5"/>
        <v>702</v>
      </c>
      <c r="AB64" s="297">
        <f t="shared" si="5"/>
        <v>191</v>
      </c>
      <c r="AC64" s="297">
        <f t="shared" si="5"/>
        <v>39</v>
      </c>
      <c r="AD64" s="297">
        <f t="shared" si="5"/>
        <v>0</v>
      </c>
      <c r="AE64" s="297">
        <f t="shared" si="5"/>
        <v>230</v>
      </c>
      <c r="AF64" s="297">
        <f t="shared" si="1"/>
        <v>14187</v>
      </c>
      <c r="AG64" s="297">
        <f t="shared" si="1"/>
        <v>29183</v>
      </c>
      <c r="AH64" s="297">
        <f t="shared" si="1"/>
        <v>519</v>
      </c>
      <c r="AI64" s="285">
        <f t="shared" si="1"/>
        <v>43889</v>
      </c>
      <c r="AJ64" s="271"/>
    </row>
    <row r="65" ht="12.75">
      <c r="C65" s="105" t="s">
        <v>226</v>
      </c>
    </row>
    <row r="66" ht="12.75">
      <c r="C66" s="274" t="s">
        <v>86</v>
      </c>
    </row>
  </sheetData>
  <sheetProtection/>
  <mergeCells count="13">
    <mergeCell ref="A6:A22"/>
    <mergeCell ref="A23:A36"/>
    <mergeCell ref="A37:A58"/>
    <mergeCell ref="C4:C5"/>
    <mergeCell ref="C1:AI1"/>
    <mergeCell ref="D4:G4"/>
    <mergeCell ref="H4:K4"/>
    <mergeCell ref="L4:O4"/>
    <mergeCell ref="P4:S4"/>
    <mergeCell ref="T4:W4"/>
    <mergeCell ref="X4:AA4"/>
    <mergeCell ref="AB4:AE4"/>
    <mergeCell ref="AF4:AI4"/>
  </mergeCells>
  <printOptions/>
  <pageMargins left="0.5118110236220472" right="0" top="0.7874015748031497" bottom="0" header="0.31496062992125984" footer="0.31496062992125984"/>
  <pageSetup fitToHeight="0" fitToWidth="1" horizontalDpi="600" verticalDpi="600" orientation="portrait" paperSize="8" scale="92"/>
  <headerFooter alignWithMargins="0">
    <oddFooter>&amp;RFonte: Tab. 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E3" sqref="E3"/>
    </sheetView>
  </sheetViews>
  <sheetFormatPr defaultColWidth="8.8515625" defaultRowHeight="12.75"/>
  <cols>
    <col min="1" max="1" width="30.421875" style="0" bestFit="1" customWidth="1"/>
    <col min="2" max="2" width="20.421875" style="0" bestFit="1" customWidth="1"/>
    <col min="3" max="3" width="18.7109375" style="0" bestFit="1" customWidth="1"/>
    <col min="4" max="4" width="8.140625" style="0" bestFit="1" customWidth="1"/>
    <col min="5" max="5" width="12.421875" style="0" customWidth="1"/>
    <col min="6" max="6" width="11.28125" style="0" bestFit="1" customWidth="1"/>
    <col min="7" max="7" width="12.421875" style="0" customWidth="1"/>
    <col min="8" max="8" width="8.8515625" style="0" customWidth="1"/>
    <col min="9" max="9" width="11.7109375" style="0" bestFit="1" customWidth="1"/>
  </cols>
  <sheetData>
    <row r="2" ht="18">
      <c r="A2" s="152" t="s">
        <v>293</v>
      </c>
    </row>
    <row r="3" ht="13.5" thickBot="1"/>
    <row r="4" spans="1:4" ht="12.75">
      <c r="A4" s="305" t="s">
        <v>21</v>
      </c>
      <c r="B4" s="303" t="s">
        <v>52</v>
      </c>
      <c r="C4" s="303" t="s">
        <v>53</v>
      </c>
      <c r="D4" s="303" t="s">
        <v>54</v>
      </c>
    </row>
    <row r="5" spans="1:4" ht="12.75">
      <c r="A5" s="306"/>
      <c r="B5" s="304"/>
      <c r="C5" s="304"/>
      <c r="D5" s="304"/>
    </row>
    <row r="6" spans="1:10" ht="13.5" thickBot="1">
      <c r="A6" s="307"/>
      <c r="B6" s="10" t="s">
        <v>51</v>
      </c>
      <c r="C6" s="11" t="s">
        <v>51</v>
      </c>
      <c r="D6" s="10" t="s">
        <v>51</v>
      </c>
      <c r="I6" s="5"/>
      <c r="J6" s="5"/>
    </row>
    <row r="7" spans="1:10" ht="21.75" customHeight="1">
      <c r="A7" s="172" t="s">
        <v>1</v>
      </c>
      <c r="B7" s="13">
        <v>6184</v>
      </c>
      <c r="C7" s="13">
        <v>10301</v>
      </c>
      <c r="D7" s="13">
        <v>89959</v>
      </c>
      <c r="I7" s="6"/>
      <c r="J7" s="6"/>
    </row>
    <row r="8" spans="1:10" ht="21.75" customHeight="1">
      <c r="A8" s="9" t="s">
        <v>3</v>
      </c>
      <c r="B8" s="13">
        <v>3</v>
      </c>
      <c r="C8" s="13">
        <v>14</v>
      </c>
      <c r="D8" s="13">
        <v>93</v>
      </c>
      <c r="I8" s="6"/>
      <c r="J8" s="6"/>
    </row>
    <row r="9" spans="1:10" ht="21.75" customHeight="1">
      <c r="A9" s="9" t="s">
        <v>2</v>
      </c>
      <c r="B9" s="13">
        <v>227</v>
      </c>
      <c r="C9" s="13">
        <v>525</v>
      </c>
      <c r="D9" s="13">
        <v>3795</v>
      </c>
      <c r="I9" s="6"/>
      <c r="J9" s="6"/>
    </row>
    <row r="10" spans="1:10" ht="21.75" customHeight="1">
      <c r="A10" s="9" t="s">
        <v>50</v>
      </c>
      <c r="B10" s="13">
        <v>434</v>
      </c>
      <c r="C10" s="13">
        <v>1213</v>
      </c>
      <c r="D10" s="13">
        <v>10621</v>
      </c>
      <c r="I10" s="6"/>
      <c r="J10" s="6"/>
    </row>
    <row r="11" spans="1:10" ht="21.75" customHeight="1">
      <c r="A11" s="9" t="s">
        <v>15</v>
      </c>
      <c r="B11" s="13">
        <v>360</v>
      </c>
      <c r="C11" s="13">
        <v>233</v>
      </c>
      <c r="D11" s="13">
        <v>534</v>
      </c>
      <c r="I11" s="6"/>
      <c r="J11" s="6"/>
    </row>
    <row r="12" spans="1:10" ht="21.75" customHeight="1">
      <c r="A12" s="9" t="s">
        <v>17</v>
      </c>
      <c r="B12" s="13">
        <v>162</v>
      </c>
      <c r="C12" s="13">
        <v>152</v>
      </c>
      <c r="D12" s="13">
        <v>468</v>
      </c>
      <c r="I12" s="6"/>
      <c r="J12" s="6"/>
    </row>
    <row r="13" spans="1:10" ht="21.75" customHeight="1" thickBot="1">
      <c r="A13" s="173" t="s">
        <v>19</v>
      </c>
      <c r="B13" s="14">
        <v>1020</v>
      </c>
      <c r="C13" s="14">
        <v>456</v>
      </c>
      <c r="D13" s="14">
        <v>708</v>
      </c>
      <c r="I13" s="6"/>
      <c r="J13" s="6"/>
    </row>
    <row r="15" ht="13.5" thickBot="1"/>
    <row r="16" spans="1:4" ht="12.75">
      <c r="A16" s="305" t="s">
        <v>21</v>
      </c>
      <c r="B16" s="303" t="s">
        <v>52</v>
      </c>
      <c r="C16" s="303" t="s">
        <v>53</v>
      </c>
      <c r="D16" s="303" t="s">
        <v>54</v>
      </c>
    </row>
    <row r="17" spans="1:4" ht="12.75">
      <c r="A17" s="306"/>
      <c r="B17" s="304"/>
      <c r="C17" s="304"/>
      <c r="D17" s="304"/>
    </row>
    <row r="18" spans="1:4" ht="13.5" thickBot="1">
      <c r="A18" s="307"/>
      <c r="B18" s="10" t="s">
        <v>51</v>
      </c>
      <c r="C18" s="11" t="s">
        <v>51</v>
      </c>
      <c r="D18" s="10" t="s">
        <v>51</v>
      </c>
    </row>
    <row r="19" spans="1:4" ht="21.75" customHeight="1">
      <c r="A19" s="172" t="s">
        <v>1</v>
      </c>
      <c r="B19" s="12">
        <v>5.80962759761001</v>
      </c>
      <c r="C19" s="12">
        <v>9.677389049641127</v>
      </c>
      <c r="D19" s="12">
        <v>84.51298335274886</v>
      </c>
    </row>
    <row r="20" spans="1:4" ht="21.75" customHeight="1">
      <c r="A20" s="9" t="s">
        <v>3</v>
      </c>
      <c r="B20" s="12">
        <v>2.727272727272727</v>
      </c>
      <c r="C20" s="12">
        <v>12.727272727272727</v>
      </c>
      <c r="D20" s="12">
        <v>84.54545454545455</v>
      </c>
    </row>
    <row r="21" spans="1:4" ht="21.75" customHeight="1">
      <c r="A21" s="9" t="s">
        <v>2</v>
      </c>
      <c r="B21" s="12">
        <v>4.992302617110182</v>
      </c>
      <c r="C21" s="12">
        <v>11.546074334726192</v>
      </c>
      <c r="D21" s="12">
        <v>83.46162304816363</v>
      </c>
    </row>
    <row r="22" spans="1:4" ht="21.75" customHeight="1">
      <c r="A22" s="9" t="s">
        <v>50</v>
      </c>
      <c r="B22" s="12">
        <v>3.5376589501141176</v>
      </c>
      <c r="C22" s="12">
        <v>9.887512226931856</v>
      </c>
      <c r="D22" s="12">
        <v>86.57482882295403</v>
      </c>
    </row>
    <row r="23" spans="1:4" ht="21.75" customHeight="1">
      <c r="A23" s="9" t="s">
        <v>15</v>
      </c>
      <c r="B23" s="12">
        <v>31.943212067435674</v>
      </c>
      <c r="C23" s="12">
        <v>20.67435669920142</v>
      </c>
      <c r="D23" s="12">
        <v>47.38243123336291</v>
      </c>
    </row>
    <row r="24" spans="1:4" ht="21.75" customHeight="1">
      <c r="A24" s="9" t="s">
        <v>17</v>
      </c>
      <c r="B24" s="12">
        <v>20.716112531969312</v>
      </c>
      <c r="C24" s="12">
        <v>19.437340153452684</v>
      </c>
      <c r="D24" s="12">
        <v>59.846547314578004</v>
      </c>
    </row>
    <row r="25" spans="1:4" ht="21.75" customHeight="1" thickBot="1">
      <c r="A25" s="173" t="s">
        <v>19</v>
      </c>
      <c r="B25" s="15">
        <v>46.7032967032967</v>
      </c>
      <c r="C25" s="15">
        <v>20.87912087912088</v>
      </c>
      <c r="D25" s="15">
        <v>32.417582417582416</v>
      </c>
    </row>
    <row r="26" spans="1:7" ht="12.75">
      <c r="A26" s="4" t="s">
        <v>87</v>
      </c>
      <c r="B26" s="174"/>
      <c r="C26" s="174"/>
      <c r="D26" s="174"/>
      <c r="E26" s="174"/>
      <c r="F26" s="174"/>
      <c r="G26" s="174"/>
    </row>
    <row r="27" spans="1:7" ht="12.75">
      <c r="A27" s="4" t="s">
        <v>288</v>
      </c>
      <c r="B27" s="174"/>
      <c r="C27" s="174"/>
      <c r="D27" s="174"/>
      <c r="E27" s="174"/>
      <c r="F27" s="174"/>
      <c r="G27" s="174"/>
    </row>
  </sheetData>
  <sheetProtection/>
  <mergeCells count="8">
    <mergeCell ref="D4:D5"/>
    <mergeCell ref="B16:B17"/>
    <mergeCell ref="C16:C17"/>
    <mergeCell ref="D16:D17"/>
    <mergeCell ref="A4:A6"/>
    <mergeCell ref="A16:A18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24"/>
  <sheetViews>
    <sheetView zoomScalePageLayoutView="0" workbookViewId="0" topLeftCell="A1">
      <selection activeCell="F1" sqref="F1"/>
    </sheetView>
  </sheetViews>
  <sheetFormatPr defaultColWidth="8.8515625" defaultRowHeight="12.75"/>
  <cols>
    <col min="1" max="1" width="35.421875" style="0" customWidth="1"/>
    <col min="2" max="7" width="6.00390625" style="0" customWidth="1"/>
    <col min="8" max="10" width="5.8515625" style="0" customWidth="1"/>
    <col min="11" max="18" width="5.00390625" style="0" customWidth="1"/>
    <col min="19" max="19" width="6.28125" style="0" customWidth="1"/>
    <col min="20" max="26" width="5.00390625" style="0" customWidth="1"/>
    <col min="27" max="28" width="5.8515625" style="0" customWidth="1"/>
    <col min="29" max="30" width="5.00390625" style="0" customWidth="1"/>
    <col min="31" max="31" width="5.8515625" style="0" customWidth="1"/>
    <col min="32" max="35" width="5.00390625" style="0" customWidth="1"/>
    <col min="36" max="37" width="5.8515625" style="0" customWidth="1"/>
    <col min="38" max="38" width="5.00390625" style="0" customWidth="1"/>
    <col min="39" max="40" width="6.421875" style="0" customWidth="1"/>
    <col min="41" max="48" width="5.00390625" style="0" customWidth="1"/>
    <col min="49" max="49" width="6.28125" style="0" customWidth="1"/>
    <col min="50" max="50" width="5.00390625" style="0" customWidth="1"/>
    <col min="51" max="52" width="6.421875" style="0" customWidth="1"/>
    <col min="53" max="57" width="5.00390625" style="0" customWidth="1"/>
    <col min="58" max="58" width="6.00390625" style="0" bestFit="1" customWidth="1"/>
    <col min="59" max="61" width="5.7109375" style="0" customWidth="1"/>
    <col min="62" max="62" width="5.00390625" style="0" customWidth="1"/>
    <col min="63" max="64" width="6.00390625" style="0" customWidth="1"/>
    <col min="65" max="67" width="7.421875" style="0" customWidth="1"/>
  </cols>
  <sheetData>
    <row r="1" s="1" customFormat="1" ht="29.25" customHeight="1"/>
    <row r="2" spans="1:7" s="1" customFormat="1" ht="18" customHeight="1">
      <c r="A2" s="16" t="s">
        <v>294</v>
      </c>
      <c r="B2" s="16"/>
      <c r="C2" s="16"/>
      <c r="D2" s="16"/>
      <c r="E2" s="16"/>
      <c r="F2" s="16"/>
      <c r="G2" s="16"/>
    </row>
    <row r="3" spans="1:7" s="1" customFormat="1" ht="18" customHeight="1">
      <c r="A3" s="17"/>
      <c r="B3" s="17"/>
      <c r="C3" s="17"/>
      <c r="D3" s="17"/>
      <c r="E3" s="17"/>
      <c r="F3" s="17"/>
      <c r="G3" s="17"/>
    </row>
    <row r="4" spans="1:7" s="1" customFormat="1" ht="18" customHeight="1" thickBot="1">
      <c r="A4" s="17"/>
      <c r="B4" s="17"/>
      <c r="C4" s="17"/>
      <c r="D4" s="17"/>
      <c r="E4" s="17"/>
      <c r="F4" s="17"/>
      <c r="G4" s="17"/>
    </row>
    <row r="5" spans="1:67" s="1" customFormat="1" ht="19.5" customHeight="1" thickBot="1">
      <c r="A5" s="313" t="s">
        <v>21</v>
      </c>
      <c r="B5" s="311" t="s">
        <v>29</v>
      </c>
      <c r="C5" s="309"/>
      <c r="D5" s="310"/>
      <c r="E5" s="308" t="s">
        <v>30</v>
      </c>
      <c r="F5" s="309"/>
      <c r="G5" s="310"/>
      <c r="H5" s="308" t="s">
        <v>31</v>
      </c>
      <c r="I5" s="309"/>
      <c r="J5" s="310"/>
      <c r="K5" s="308" t="s">
        <v>48</v>
      </c>
      <c r="L5" s="309" t="s">
        <v>48</v>
      </c>
      <c r="M5" s="310" t="s">
        <v>48</v>
      </c>
      <c r="N5" s="308" t="s">
        <v>47</v>
      </c>
      <c r="O5" s="309" t="s">
        <v>47</v>
      </c>
      <c r="P5" s="310" t="s">
        <v>47</v>
      </c>
      <c r="Q5" s="308" t="s">
        <v>32</v>
      </c>
      <c r="R5" s="309" t="s">
        <v>32</v>
      </c>
      <c r="S5" s="310" t="s">
        <v>32</v>
      </c>
      <c r="T5" s="308" t="s">
        <v>49</v>
      </c>
      <c r="U5" s="309" t="s">
        <v>49</v>
      </c>
      <c r="V5" s="310" t="s">
        <v>49</v>
      </c>
      <c r="W5" s="308" t="s">
        <v>33</v>
      </c>
      <c r="X5" s="309" t="s">
        <v>33</v>
      </c>
      <c r="Y5" s="310" t="s">
        <v>33</v>
      </c>
      <c r="Z5" s="308" t="s">
        <v>46</v>
      </c>
      <c r="AA5" s="309" t="s">
        <v>46</v>
      </c>
      <c r="AB5" s="310" t="s">
        <v>46</v>
      </c>
      <c r="AC5" s="308" t="s">
        <v>34</v>
      </c>
      <c r="AD5" s="309" t="s">
        <v>34</v>
      </c>
      <c r="AE5" s="310" t="s">
        <v>34</v>
      </c>
      <c r="AF5" s="308" t="s">
        <v>35</v>
      </c>
      <c r="AG5" s="309" t="s">
        <v>35</v>
      </c>
      <c r="AH5" s="310" t="s">
        <v>35</v>
      </c>
      <c r="AI5" s="308" t="s">
        <v>36</v>
      </c>
      <c r="AJ5" s="309" t="s">
        <v>36</v>
      </c>
      <c r="AK5" s="310" t="s">
        <v>36</v>
      </c>
      <c r="AL5" s="308" t="s">
        <v>37</v>
      </c>
      <c r="AM5" s="309" t="s">
        <v>37</v>
      </c>
      <c r="AN5" s="310" t="s">
        <v>37</v>
      </c>
      <c r="AO5" s="308" t="s">
        <v>38</v>
      </c>
      <c r="AP5" s="309" t="s">
        <v>38</v>
      </c>
      <c r="AQ5" s="310" t="s">
        <v>38</v>
      </c>
      <c r="AR5" s="308" t="s">
        <v>39</v>
      </c>
      <c r="AS5" s="309" t="s">
        <v>39</v>
      </c>
      <c r="AT5" s="310" t="s">
        <v>39</v>
      </c>
      <c r="AU5" s="308" t="s">
        <v>40</v>
      </c>
      <c r="AV5" s="309" t="s">
        <v>40</v>
      </c>
      <c r="AW5" s="310" t="s">
        <v>40</v>
      </c>
      <c r="AX5" s="308" t="s">
        <v>41</v>
      </c>
      <c r="AY5" s="309" t="s">
        <v>41</v>
      </c>
      <c r="AZ5" s="310" t="s">
        <v>41</v>
      </c>
      <c r="BA5" s="308" t="s">
        <v>42</v>
      </c>
      <c r="BB5" s="309" t="s">
        <v>42</v>
      </c>
      <c r="BC5" s="310" t="s">
        <v>42</v>
      </c>
      <c r="BD5" s="308" t="s">
        <v>43</v>
      </c>
      <c r="BE5" s="309" t="s">
        <v>43</v>
      </c>
      <c r="BF5" s="310" t="s">
        <v>43</v>
      </c>
      <c r="BG5" s="308" t="s">
        <v>44</v>
      </c>
      <c r="BH5" s="309" t="s">
        <v>44</v>
      </c>
      <c r="BI5" s="310" t="s">
        <v>44</v>
      </c>
      <c r="BJ5" s="308" t="s">
        <v>45</v>
      </c>
      <c r="BK5" s="309" t="s">
        <v>45</v>
      </c>
      <c r="BL5" s="309" t="s">
        <v>45</v>
      </c>
      <c r="BM5" s="311" t="s">
        <v>0</v>
      </c>
      <c r="BN5" s="309"/>
      <c r="BO5" s="312"/>
    </row>
    <row r="6" spans="1:67" s="1" customFormat="1" ht="19.5" customHeight="1" thickBot="1">
      <c r="A6" s="314"/>
      <c r="B6" s="18" t="s">
        <v>26</v>
      </c>
      <c r="C6" s="19" t="s">
        <v>27</v>
      </c>
      <c r="D6" s="20" t="s">
        <v>28</v>
      </c>
      <c r="E6" s="19" t="s">
        <v>26</v>
      </c>
      <c r="F6" s="19" t="s">
        <v>27</v>
      </c>
      <c r="G6" s="20" t="s">
        <v>28</v>
      </c>
      <c r="H6" s="19" t="s">
        <v>26</v>
      </c>
      <c r="I6" s="19" t="s">
        <v>27</v>
      </c>
      <c r="J6" s="20" t="s">
        <v>28</v>
      </c>
      <c r="K6" s="19" t="s">
        <v>26</v>
      </c>
      <c r="L6" s="19" t="s">
        <v>27</v>
      </c>
      <c r="M6" s="20" t="s">
        <v>28</v>
      </c>
      <c r="N6" s="19" t="s">
        <v>26</v>
      </c>
      <c r="O6" s="19" t="s">
        <v>27</v>
      </c>
      <c r="P6" s="20" t="s">
        <v>28</v>
      </c>
      <c r="Q6" s="19" t="s">
        <v>26</v>
      </c>
      <c r="R6" s="19" t="s">
        <v>27</v>
      </c>
      <c r="S6" s="20" t="s">
        <v>28</v>
      </c>
      <c r="T6" s="19" t="s">
        <v>26</v>
      </c>
      <c r="U6" s="19" t="s">
        <v>27</v>
      </c>
      <c r="V6" s="20" t="s">
        <v>28</v>
      </c>
      <c r="W6" s="19" t="s">
        <v>26</v>
      </c>
      <c r="X6" s="19" t="s">
        <v>27</v>
      </c>
      <c r="Y6" s="20" t="s">
        <v>28</v>
      </c>
      <c r="Z6" s="19" t="s">
        <v>26</v>
      </c>
      <c r="AA6" s="19" t="s">
        <v>27</v>
      </c>
      <c r="AB6" s="20" t="s">
        <v>28</v>
      </c>
      <c r="AC6" s="19" t="s">
        <v>26</v>
      </c>
      <c r="AD6" s="19" t="s">
        <v>27</v>
      </c>
      <c r="AE6" s="20" t="s">
        <v>28</v>
      </c>
      <c r="AF6" s="19" t="s">
        <v>26</v>
      </c>
      <c r="AG6" s="19" t="s">
        <v>27</v>
      </c>
      <c r="AH6" s="20" t="s">
        <v>28</v>
      </c>
      <c r="AI6" s="19" t="s">
        <v>26</v>
      </c>
      <c r="AJ6" s="19" t="s">
        <v>27</v>
      </c>
      <c r="AK6" s="20" t="s">
        <v>28</v>
      </c>
      <c r="AL6" s="19" t="s">
        <v>26</v>
      </c>
      <c r="AM6" s="19" t="s">
        <v>27</v>
      </c>
      <c r="AN6" s="20" t="s">
        <v>28</v>
      </c>
      <c r="AO6" s="19" t="s">
        <v>26</v>
      </c>
      <c r="AP6" s="19" t="s">
        <v>27</v>
      </c>
      <c r="AQ6" s="20" t="s">
        <v>28</v>
      </c>
      <c r="AR6" s="19" t="s">
        <v>26</v>
      </c>
      <c r="AS6" s="19" t="s">
        <v>27</v>
      </c>
      <c r="AT6" s="20" t="s">
        <v>28</v>
      </c>
      <c r="AU6" s="19" t="s">
        <v>26</v>
      </c>
      <c r="AV6" s="19" t="s">
        <v>27</v>
      </c>
      <c r="AW6" s="20" t="s">
        <v>28</v>
      </c>
      <c r="AX6" s="19" t="s">
        <v>26</v>
      </c>
      <c r="AY6" s="19" t="s">
        <v>27</v>
      </c>
      <c r="AZ6" s="20" t="s">
        <v>28</v>
      </c>
      <c r="BA6" s="19" t="s">
        <v>26</v>
      </c>
      <c r="BB6" s="19" t="s">
        <v>27</v>
      </c>
      <c r="BC6" s="20" t="s">
        <v>28</v>
      </c>
      <c r="BD6" s="19" t="s">
        <v>26</v>
      </c>
      <c r="BE6" s="19" t="s">
        <v>27</v>
      </c>
      <c r="BF6" s="20" t="s">
        <v>28</v>
      </c>
      <c r="BG6" s="19" t="s">
        <v>26</v>
      </c>
      <c r="BH6" s="19" t="s">
        <v>27</v>
      </c>
      <c r="BI6" s="20" t="s">
        <v>28</v>
      </c>
      <c r="BJ6" s="19" t="s">
        <v>26</v>
      </c>
      <c r="BK6" s="19" t="s">
        <v>27</v>
      </c>
      <c r="BL6" s="19" t="s">
        <v>28</v>
      </c>
      <c r="BM6" s="18" t="s">
        <v>26</v>
      </c>
      <c r="BN6" s="19" t="s">
        <v>27</v>
      </c>
      <c r="BO6" s="20" t="s">
        <v>28</v>
      </c>
    </row>
    <row r="7" spans="1:67" s="1" customFormat="1" ht="18" customHeight="1">
      <c r="A7" s="21" t="s">
        <v>1</v>
      </c>
      <c r="B7" s="208">
        <v>57.71</v>
      </c>
      <c r="C7" s="208">
        <v>79.52</v>
      </c>
      <c r="D7" s="208">
        <v>137.23</v>
      </c>
      <c r="E7" s="208">
        <v>3.93</v>
      </c>
      <c r="F7" s="208">
        <v>6.33</v>
      </c>
      <c r="G7" s="208">
        <v>10.26</v>
      </c>
      <c r="H7" s="208">
        <v>373.72</v>
      </c>
      <c r="I7" s="208">
        <v>590.97</v>
      </c>
      <c r="J7" s="208">
        <v>964.69</v>
      </c>
      <c r="K7" s="208">
        <v>146.19</v>
      </c>
      <c r="L7" s="208">
        <v>145.66</v>
      </c>
      <c r="M7" s="208">
        <v>291.85</v>
      </c>
      <c r="N7" s="208">
        <v>19.28</v>
      </c>
      <c r="O7" s="208">
        <v>30.08</v>
      </c>
      <c r="P7" s="208">
        <v>49.36</v>
      </c>
      <c r="Q7" s="208">
        <v>59.99</v>
      </c>
      <c r="R7" s="208">
        <v>87.74</v>
      </c>
      <c r="S7" s="208">
        <v>147.73</v>
      </c>
      <c r="T7" s="208">
        <v>64.01</v>
      </c>
      <c r="U7" s="208">
        <v>111.72</v>
      </c>
      <c r="V7" s="208">
        <v>175.73</v>
      </c>
      <c r="W7" s="208">
        <v>20</v>
      </c>
      <c r="X7" s="208">
        <v>40.46</v>
      </c>
      <c r="Y7" s="208">
        <v>60.46</v>
      </c>
      <c r="Z7" s="208">
        <v>189.26</v>
      </c>
      <c r="AA7" s="208">
        <v>347.91</v>
      </c>
      <c r="AB7" s="208">
        <v>537.17</v>
      </c>
      <c r="AC7" s="208">
        <v>77.81</v>
      </c>
      <c r="AD7" s="208">
        <v>156.58</v>
      </c>
      <c r="AE7" s="208">
        <v>234.39</v>
      </c>
      <c r="AF7" s="208">
        <v>42.89</v>
      </c>
      <c r="AG7" s="208">
        <v>100.72</v>
      </c>
      <c r="AH7" s="208">
        <v>143.61</v>
      </c>
      <c r="AI7" s="208">
        <v>121.98</v>
      </c>
      <c r="AJ7" s="208">
        <v>170.24</v>
      </c>
      <c r="AK7" s="208">
        <v>292.22</v>
      </c>
      <c r="AL7" s="208">
        <v>208.55</v>
      </c>
      <c r="AM7" s="208">
        <v>408.75</v>
      </c>
      <c r="AN7" s="208">
        <v>617.3</v>
      </c>
      <c r="AO7" s="208">
        <v>58.41</v>
      </c>
      <c r="AP7" s="208">
        <v>103.63</v>
      </c>
      <c r="AQ7" s="208">
        <v>162.04</v>
      </c>
      <c r="AR7" s="208">
        <v>7.42</v>
      </c>
      <c r="AS7" s="208">
        <v>6.74</v>
      </c>
      <c r="AT7" s="208">
        <v>14.16</v>
      </c>
      <c r="AU7" s="208">
        <v>137.39</v>
      </c>
      <c r="AV7" s="208">
        <v>179.55</v>
      </c>
      <c r="AW7" s="208">
        <v>316.94</v>
      </c>
      <c r="AX7" s="208">
        <v>163.46</v>
      </c>
      <c r="AY7" s="208">
        <v>272.5</v>
      </c>
      <c r="AZ7" s="208">
        <v>435.96</v>
      </c>
      <c r="BA7" s="208">
        <v>18.23</v>
      </c>
      <c r="BB7" s="208">
        <v>23.99</v>
      </c>
      <c r="BC7" s="208">
        <v>42.22</v>
      </c>
      <c r="BD7" s="208">
        <v>62.34</v>
      </c>
      <c r="BE7" s="208">
        <v>123.6</v>
      </c>
      <c r="BF7" s="208">
        <v>185.94</v>
      </c>
      <c r="BG7" s="208">
        <v>479.03</v>
      </c>
      <c r="BH7" s="208">
        <v>718.1</v>
      </c>
      <c r="BI7" s="208">
        <v>1197.13</v>
      </c>
      <c r="BJ7" s="208">
        <v>64.97</v>
      </c>
      <c r="BK7" s="208">
        <v>183.01</v>
      </c>
      <c r="BL7" s="209">
        <v>247.98</v>
      </c>
      <c r="BM7" s="22">
        <v>2376.57</v>
      </c>
      <c r="BN7" s="23">
        <v>3887.8</v>
      </c>
      <c r="BO7" s="24">
        <v>6264.37</v>
      </c>
    </row>
    <row r="8" spans="1:67" s="1" customFormat="1" ht="18" customHeight="1">
      <c r="A8" s="21" t="s">
        <v>2</v>
      </c>
      <c r="B8" s="210">
        <v>2.7</v>
      </c>
      <c r="C8" s="210">
        <v>6.9</v>
      </c>
      <c r="D8" s="210">
        <v>9.6</v>
      </c>
      <c r="E8" s="210">
        <v>0.26</v>
      </c>
      <c r="F8" s="210">
        <v>0</v>
      </c>
      <c r="G8" s="210">
        <v>0.26</v>
      </c>
      <c r="H8" s="210">
        <v>7.37</v>
      </c>
      <c r="I8" s="210">
        <v>7.93</v>
      </c>
      <c r="J8" s="210">
        <v>15.3</v>
      </c>
      <c r="K8" s="210">
        <v>0</v>
      </c>
      <c r="L8" s="210">
        <v>0.58</v>
      </c>
      <c r="M8" s="210">
        <v>0.58</v>
      </c>
      <c r="N8" s="210">
        <v>0.57</v>
      </c>
      <c r="O8" s="210">
        <v>0.43</v>
      </c>
      <c r="P8" s="210">
        <v>1</v>
      </c>
      <c r="Q8" s="210">
        <v>3.84</v>
      </c>
      <c r="R8" s="210">
        <v>3.47</v>
      </c>
      <c r="S8" s="210">
        <v>7.31</v>
      </c>
      <c r="T8" s="210">
        <v>4.22</v>
      </c>
      <c r="U8" s="210">
        <v>2.92</v>
      </c>
      <c r="V8" s="210">
        <v>7.14</v>
      </c>
      <c r="W8" s="210">
        <v>1.22</v>
      </c>
      <c r="X8" s="210">
        <v>2.66</v>
      </c>
      <c r="Y8" s="210">
        <v>3.88</v>
      </c>
      <c r="Z8" s="210">
        <v>10.42</v>
      </c>
      <c r="AA8" s="210">
        <v>19.09</v>
      </c>
      <c r="AB8" s="210">
        <v>29.51</v>
      </c>
      <c r="AC8" s="210">
        <v>3.56</v>
      </c>
      <c r="AD8" s="210">
        <v>8.17</v>
      </c>
      <c r="AE8" s="210">
        <v>11.73</v>
      </c>
      <c r="AF8" s="210">
        <v>2.42</v>
      </c>
      <c r="AG8" s="210">
        <v>7.45</v>
      </c>
      <c r="AH8" s="210">
        <v>9.87</v>
      </c>
      <c r="AI8" s="210">
        <v>2.5</v>
      </c>
      <c r="AJ8" s="210">
        <v>2.25</v>
      </c>
      <c r="AK8" s="210">
        <v>4.75</v>
      </c>
      <c r="AL8" s="210">
        <v>0.04</v>
      </c>
      <c r="AM8" s="210">
        <v>0.19</v>
      </c>
      <c r="AN8" s="210">
        <v>0.23</v>
      </c>
      <c r="AO8" s="210">
        <v>3.16</v>
      </c>
      <c r="AP8" s="210">
        <v>6.15</v>
      </c>
      <c r="AQ8" s="210">
        <v>9.31</v>
      </c>
      <c r="AR8" s="210"/>
      <c r="AS8" s="210"/>
      <c r="AT8" s="210"/>
      <c r="AU8" s="210">
        <v>30.75</v>
      </c>
      <c r="AV8" s="210">
        <v>21</v>
      </c>
      <c r="AW8" s="210">
        <v>51.75</v>
      </c>
      <c r="AX8" s="210">
        <v>2.62</v>
      </c>
      <c r="AY8" s="210">
        <v>0.65</v>
      </c>
      <c r="AZ8" s="210">
        <v>3.27</v>
      </c>
      <c r="BA8" s="210">
        <v>0.96</v>
      </c>
      <c r="BB8" s="210">
        <v>1.08</v>
      </c>
      <c r="BC8" s="210">
        <v>2.04</v>
      </c>
      <c r="BD8" s="210"/>
      <c r="BE8" s="210"/>
      <c r="BF8" s="210"/>
      <c r="BG8" s="210">
        <v>15.79</v>
      </c>
      <c r="BH8" s="210">
        <v>4.08</v>
      </c>
      <c r="BI8" s="210">
        <v>19.87</v>
      </c>
      <c r="BJ8" s="210">
        <v>14.2</v>
      </c>
      <c r="BK8" s="210">
        <v>15.45</v>
      </c>
      <c r="BL8" s="211">
        <v>29.65</v>
      </c>
      <c r="BM8" s="25">
        <v>106.6</v>
      </c>
      <c r="BN8" s="26">
        <v>110.45</v>
      </c>
      <c r="BO8" s="27">
        <v>217.05</v>
      </c>
    </row>
    <row r="9" spans="1:67" s="1" customFormat="1" ht="18" customHeight="1">
      <c r="A9" s="21" t="s">
        <v>3</v>
      </c>
      <c r="B9" s="210">
        <v>0.83</v>
      </c>
      <c r="C9" s="210">
        <v>0.16</v>
      </c>
      <c r="D9" s="210">
        <v>0.99</v>
      </c>
      <c r="E9" s="210"/>
      <c r="F9" s="210"/>
      <c r="G9" s="210"/>
      <c r="H9" s="210">
        <v>1</v>
      </c>
      <c r="I9" s="210">
        <v>0</v>
      </c>
      <c r="J9" s="210">
        <v>1</v>
      </c>
      <c r="K9" s="210">
        <v>4.98</v>
      </c>
      <c r="L9" s="210">
        <v>0</v>
      </c>
      <c r="M9" s="210">
        <v>4.98</v>
      </c>
      <c r="N9" s="210"/>
      <c r="O9" s="210"/>
      <c r="P9" s="210"/>
      <c r="Q9" s="210">
        <v>1</v>
      </c>
      <c r="R9" s="210">
        <v>0</v>
      </c>
      <c r="S9" s="210">
        <v>1</v>
      </c>
      <c r="T9" s="210">
        <v>4.7</v>
      </c>
      <c r="U9" s="210">
        <v>4.66</v>
      </c>
      <c r="V9" s="210">
        <v>9.36</v>
      </c>
      <c r="W9" s="210"/>
      <c r="X9" s="210"/>
      <c r="Y9" s="210"/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/>
      <c r="AG9" s="210"/>
      <c r="AH9" s="210"/>
      <c r="AI9" s="210">
        <v>0.5</v>
      </c>
      <c r="AJ9" s="210">
        <v>0.46</v>
      </c>
      <c r="AK9" s="210">
        <v>0.96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1"/>
      <c r="BM9" s="25">
        <v>13.01</v>
      </c>
      <c r="BN9" s="26">
        <v>5.28</v>
      </c>
      <c r="BO9" s="27">
        <v>18.29</v>
      </c>
    </row>
    <row r="10" spans="1:67" s="1" customFormat="1" ht="18" customHeight="1">
      <c r="A10" s="21" t="s">
        <v>50</v>
      </c>
      <c r="B10" s="210">
        <v>5.48</v>
      </c>
      <c r="C10" s="210">
        <v>17.71</v>
      </c>
      <c r="D10" s="210">
        <v>23.19</v>
      </c>
      <c r="E10" s="210">
        <v>1</v>
      </c>
      <c r="F10" s="210">
        <v>1</v>
      </c>
      <c r="G10" s="210">
        <v>2</v>
      </c>
      <c r="H10" s="210">
        <v>26.73</v>
      </c>
      <c r="I10" s="210">
        <v>113.51</v>
      </c>
      <c r="J10" s="210">
        <v>140.24</v>
      </c>
      <c r="K10" s="210">
        <v>6.95</v>
      </c>
      <c r="L10" s="210">
        <v>26.11</v>
      </c>
      <c r="M10" s="210">
        <v>33.06</v>
      </c>
      <c r="N10" s="210">
        <v>5</v>
      </c>
      <c r="O10" s="210">
        <v>17.92</v>
      </c>
      <c r="P10" s="210">
        <v>22.92</v>
      </c>
      <c r="Q10" s="210">
        <v>2.37</v>
      </c>
      <c r="R10" s="210">
        <v>27.26</v>
      </c>
      <c r="S10" s="210">
        <v>29.63</v>
      </c>
      <c r="T10" s="210">
        <v>7.25</v>
      </c>
      <c r="U10" s="210">
        <v>21.71</v>
      </c>
      <c r="V10" s="210">
        <v>28.96</v>
      </c>
      <c r="W10" s="210">
        <v>1.16</v>
      </c>
      <c r="X10" s="210">
        <v>5.54</v>
      </c>
      <c r="Y10" s="210">
        <v>6.7</v>
      </c>
      <c r="Z10" s="210">
        <v>29.09</v>
      </c>
      <c r="AA10" s="210">
        <v>159.1</v>
      </c>
      <c r="AB10" s="210">
        <v>188.19</v>
      </c>
      <c r="AC10" s="210">
        <v>9.27</v>
      </c>
      <c r="AD10" s="210">
        <v>54.4</v>
      </c>
      <c r="AE10" s="210">
        <v>63.67</v>
      </c>
      <c r="AF10" s="210">
        <v>3.62</v>
      </c>
      <c r="AG10" s="210">
        <v>11.87</v>
      </c>
      <c r="AH10" s="210">
        <v>15.49</v>
      </c>
      <c r="AI10" s="210">
        <v>20.28</v>
      </c>
      <c r="AJ10" s="210">
        <v>45.89</v>
      </c>
      <c r="AK10" s="210">
        <v>66.17</v>
      </c>
      <c r="AL10" s="210">
        <v>18.47</v>
      </c>
      <c r="AM10" s="210">
        <v>68.64</v>
      </c>
      <c r="AN10" s="210">
        <v>87.11</v>
      </c>
      <c r="AO10" s="210">
        <v>4.6</v>
      </c>
      <c r="AP10" s="210">
        <v>14.62</v>
      </c>
      <c r="AQ10" s="210">
        <v>19.22</v>
      </c>
      <c r="AR10" s="210">
        <v>2</v>
      </c>
      <c r="AS10" s="210">
        <v>5.14</v>
      </c>
      <c r="AT10" s="210">
        <v>7.14</v>
      </c>
      <c r="AU10" s="210">
        <v>9.94</v>
      </c>
      <c r="AV10" s="210">
        <v>24.78</v>
      </c>
      <c r="AW10" s="210">
        <v>34.72</v>
      </c>
      <c r="AX10" s="210">
        <v>10.66</v>
      </c>
      <c r="AY10" s="210">
        <v>92.63</v>
      </c>
      <c r="AZ10" s="210">
        <v>103.29</v>
      </c>
      <c r="BA10" s="210">
        <v>2.32</v>
      </c>
      <c r="BB10" s="210">
        <v>4.6</v>
      </c>
      <c r="BC10" s="210">
        <v>6.92</v>
      </c>
      <c r="BD10" s="210">
        <v>1.74</v>
      </c>
      <c r="BE10" s="210">
        <v>29.16</v>
      </c>
      <c r="BF10" s="210">
        <v>30.9</v>
      </c>
      <c r="BG10" s="210">
        <v>23.87</v>
      </c>
      <c r="BH10" s="210">
        <v>95.41</v>
      </c>
      <c r="BI10" s="210">
        <v>119.28</v>
      </c>
      <c r="BJ10" s="210">
        <v>5.4</v>
      </c>
      <c r="BK10" s="210">
        <v>23.23</v>
      </c>
      <c r="BL10" s="211">
        <v>28.63</v>
      </c>
      <c r="BM10" s="25">
        <v>197.2</v>
      </c>
      <c r="BN10" s="26">
        <v>860.23</v>
      </c>
      <c r="BO10" s="27">
        <v>1057.43</v>
      </c>
    </row>
    <row r="11" spans="1:67" s="1" customFormat="1" ht="23.25" customHeight="1">
      <c r="A11" s="21" t="s">
        <v>55</v>
      </c>
      <c r="B11" s="210">
        <v>84.77</v>
      </c>
      <c r="C11" s="210">
        <v>413.57</v>
      </c>
      <c r="D11" s="210">
        <v>498.34</v>
      </c>
      <c r="E11" s="210">
        <v>18.83</v>
      </c>
      <c r="F11" s="210">
        <v>72.3</v>
      </c>
      <c r="G11" s="210">
        <v>91.13</v>
      </c>
      <c r="H11" s="210">
        <v>350.91</v>
      </c>
      <c r="I11" s="210">
        <v>1107.69</v>
      </c>
      <c r="J11" s="210">
        <v>1458.6</v>
      </c>
      <c r="K11" s="210">
        <v>96.52</v>
      </c>
      <c r="L11" s="210">
        <v>462.42</v>
      </c>
      <c r="M11" s="210">
        <v>558.94</v>
      </c>
      <c r="N11" s="210">
        <v>37.11</v>
      </c>
      <c r="O11" s="210">
        <v>140.42</v>
      </c>
      <c r="P11" s="210">
        <v>177.53</v>
      </c>
      <c r="Q11" s="210">
        <v>88.96</v>
      </c>
      <c r="R11" s="210">
        <v>322.88</v>
      </c>
      <c r="S11" s="210">
        <v>411.84</v>
      </c>
      <c r="T11" s="210">
        <v>161.86</v>
      </c>
      <c r="U11" s="210">
        <v>366.16</v>
      </c>
      <c r="V11" s="210">
        <v>528.02</v>
      </c>
      <c r="W11" s="210">
        <v>13.73</v>
      </c>
      <c r="X11" s="210">
        <v>64.79</v>
      </c>
      <c r="Y11" s="210">
        <v>78.52</v>
      </c>
      <c r="Z11" s="210">
        <v>276.56</v>
      </c>
      <c r="AA11" s="210">
        <v>1211.11</v>
      </c>
      <c r="AB11" s="210">
        <v>1487.67</v>
      </c>
      <c r="AC11" s="210">
        <v>149.77</v>
      </c>
      <c r="AD11" s="210">
        <v>564.97</v>
      </c>
      <c r="AE11" s="210">
        <v>714.74</v>
      </c>
      <c r="AF11" s="210">
        <v>154.39</v>
      </c>
      <c r="AG11" s="210">
        <v>374.23</v>
      </c>
      <c r="AH11" s="210">
        <v>528.62</v>
      </c>
      <c r="AI11" s="210">
        <v>149.95</v>
      </c>
      <c r="AJ11" s="210">
        <v>476.47</v>
      </c>
      <c r="AK11" s="210">
        <v>626.42</v>
      </c>
      <c r="AL11" s="210">
        <v>298.23</v>
      </c>
      <c r="AM11" s="210">
        <v>1029.73</v>
      </c>
      <c r="AN11" s="210">
        <v>1327.96</v>
      </c>
      <c r="AO11" s="210">
        <v>216.31</v>
      </c>
      <c r="AP11" s="210">
        <v>714.17</v>
      </c>
      <c r="AQ11" s="210">
        <v>930.48</v>
      </c>
      <c r="AR11" s="210">
        <v>26.67</v>
      </c>
      <c r="AS11" s="210">
        <v>201.57</v>
      </c>
      <c r="AT11" s="210">
        <v>228.24</v>
      </c>
      <c r="AU11" s="210">
        <v>500.86</v>
      </c>
      <c r="AV11" s="210">
        <v>717.76</v>
      </c>
      <c r="AW11" s="210">
        <v>1218.62</v>
      </c>
      <c r="AX11" s="210">
        <v>291</v>
      </c>
      <c r="AY11" s="210">
        <v>818.15</v>
      </c>
      <c r="AZ11" s="210">
        <v>1109.15</v>
      </c>
      <c r="BA11" s="210">
        <v>26.83</v>
      </c>
      <c r="BB11" s="210">
        <v>139.5</v>
      </c>
      <c r="BC11" s="210">
        <v>166.33</v>
      </c>
      <c r="BD11" s="210">
        <v>177.14</v>
      </c>
      <c r="BE11" s="210">
        <v>457.5</v>
      </c>
      <c r="BF11" s="210">
        <v>634.64</v>
      </c>
      <c r="BG11" s="210">
        <v>367.99</v>
      </c>
      <c r="BH11" s="210">
        <v>777.51</v>
      </c>
      <c r="BI11" s="210">
        <v>1145.5</v>
      </c>
      <c r="BJ11" s="210">
        <v>111.59</v>
      </c>
      <c r="BK11" s="210">
        <v>430.44</v>
      </c>
      <c r="BL11" s="211">
        <v>542.03</v>
      </c>
      <c r="BM11" s="25">
        <v>3599.98</v>
      </c>
      <c r="BN11" s="26">
        <v>10863.34</v>
      </c>
      <c r="BO11" s="27">
        <v>14463.32</v>
      </c>
    </row>
    <row r="12" spans="1:67" s="1" customFormat="1" ht="30.75" customHeight="1">
      <c r="A12" s="21" t="s">
        <v>56</v>
      </c>
      <c r="B12" s="210">
        <v>2.52</v>
      </c>
      <c r="C12" s="210">
        <v>58.64</v>
      </c>
      <c r="D12" s="210">
        <v>61.16</v>
      </c>
      <c r="E12" s="210">
        <v>0</v>
      </c>
      <c r="F12" s="210">
        <v>7.42</v>
      </c>
      <c r="G12" s="210">
        <v>7.42</v>
      </c>
      <c r="H12" s="210">
        <v>50.83</v>
      </c>
      <c r="I12" s="210">
        <v>214.8</v>
      </c>
      <c r="J12" s="210">
        <v>265.63</v>
      </c>
      <c r="K12" s="210">
        <v>6.28</v>
      </c>
      <c r="L12" s="210">
        <v>54.39</v>
      </c>
      <c r="M12" s="210">
        <v>60.67</v>
      </c>
      <c r="N12" s="210">
        <v>4.56</v>
      </c>
      <c r="O12" s="210">
        <v>23.19</v>
      </c>
      <c r="P12" s="210">
        <v>27.75</v>
      </c>
      <c r="Q12" s="210">
        <v>17.94</v>
      </c>
      <c r="R12" s="210">
        <v>23.36</v>
      </c>
      <c r="S12" s="210">
        <v>41.3</v>
      </c>
      <c r="T12" s="210">
        <v>8.31</v>
      </c>
      <c r="U12" s="210">
        <v>53.54</v>
      </c>
      <c r="V12" s="210">
        <v>61.85</v>
      </c>
      <c r="W12" s="210">
        <v>0.98</v>
      </c>
      <c r="X12" s="210">
        <v>7.48</v>
      </c>
      <c r="Y12" s="210">
        <v>8.46</v>
      </c>
      <c r="Z12" s="210">
        <v>34.75</v>
      </c>
      <c r="AA12" s="210">
        <v>204.91</v>
      </c>
      <c r="AB12" s="210">
        <v>239.66</v>
      </c>
      <c r="AC12" s="210">
        <v>19.12</v>
      </c>
      <c r="AD12" s="210">
        <v>82.13</v>
      </c>
      <c r="AE12" s="210">
        <v>101.25</v>
      </c>
      <c r="AF12" s="210">
        <v>4.15</v>
      </c>
      <c r="AG12" s="210">
        <v>26.86</v>
      </c>
      <c r="AH12" s="210">
        <v>31.01</v>
      </c>
      <c r="AI12" s="210">
        <v>16.56</v>
      </c>
      <c r="AJ12" s="210">
        <v>44.26</v>
      </c>
      <c r="AK12" s="210">
        <v>60.82</v>
      </c>
      <c r="AL12" s="210">
        <v>18.72</v>
      </c>
      <c r="AM12" s="210">
        <v>55.47</v>
      </c>
      <c r="AN12" s="210">
        <v>74.19</v>
      </c>
      <c r="AO12" s="210">
        <v>5.56</v>
      </c>
      <c r="AP12" s="210">
        <v>21.83</v>
      </c>
      <c r="AQ12" s="210">
        <v>27.39</v>
      </c>
      <c r="AR12" s="210">
        <v>0.42</v>
      </c>
      <c r="AS12" s="210">
        <v>8.69</v>
      </c>
      <c r="AT12" s="210">
        <v>9.11</v>
      </c>
      <c r="AU12" s="210">
        <v>1.34</v>
      </c>
      <c r="AV12" s="210">
        <v>20.43</v>
      </c>
      <c r="AW12" s="210">
        <v>21.77</v>
      </c>
      <c r="AX12" s="210">
        <v>13.78</v>
      </c>
      <c r="AY12" s="210">
        <v>102.91</v>
      </c>
      <c r="AZ12" s="210">
        <v>116.69</v>
      </c>
      <c r="BA12" s="210">
        <v>0.58</v>
      </c>
      <c r="BB12" s="210">
        <v>5.16</v>
      </c>
      <c r="BC12" s="210">
        <v>5.74</v>
      </c>
      <c r="BD12" s="210">
        <v>1.97</v>
      </c>
      <c r="BE12" s="210">
        <v>24.22</v>
      </c>
      <c r="BF12" s="210">
        <v>26.19</v>
      </c>
      <c r="BG12" s="210">
        <v>48.29</v>
      </c>
      <c r="BH12" s="210">
        <v>114.91</v>
      </c>
      <c r="BI12" s="210">
        <v>163.2</v>
      </c>
      <c r="BJ12" s="210">
        <v>1.44</v>
      </c>
      <c r="BK12" s="210">
        <v>16.05</v>
      </c>
      <c r="BL12" s="211">
        <v>17.49</v>
      </c>
      <c r="BM12" s="25">
        <v>258.1</v>
      </c>
      <c r="BN12" s="26">
        <v>1170.65</v>
      </c>
      <c r="BO12" s="27">
        <v>1428.75</v>
      </c>
    </row>
    <row r="13" spans="1:67" s="1" customFormat="1" ht="27" customHeight="1">
      <c r="A13" s="21" t="s">
        <v>57</v>
      </c>
      <c r="B13" s="210">
        <v>38.52</v>
      </c>
      <c r="C13" s="210">
        <v>65.41</v>
      </c>
      <c r="D13" s="210">
        <v>103.93</v>
      </c>
      <c r="E13" s="210">
        <v>2.72</v>
      </c>
      <c r="F13" s="210">
        <v>4.91</v>
      </c>
      <c r="G13" s="210">
        <v>7.63</v>
      </c>
      <c r="H13" s="210">
        <v>93.78</v>
      </c>
      <c r="I13" s="210">
        <v>223.97</v>
      </c>
      <c r="J13" s="210">
        <v>317.75</v>
      </c>
      <c r="K13" s="210">
        <v>16.16</v>
      </c>
      <c r="L13" s="210">
        <v>33.24</v>
      </c>
      <c r="M13" s="210">
        <v>49.4</v>
      </c>
      <c r="N13" s="210">
        <v>5.91</v>
      </c>
      <c r="O13" s="210">
        <v>8.72</v>
      </c>
      <c r="P13" s="210">
        <v>14.63</v>
      </c>
      <c r="Q13" s="210">
        <v>5.61</v>
      </c>
      <c r="R13" s="210">
        <v>23.52</v>
      </c>
      <c r="S13" s="210">
        <v>29.13</v>
      </c>
      <c r="T13" s="210">
        <v>24.67</v>
      </c>
      <c r="U13" s="210">
        <v>43.86</v>
      </c>
      <c r="V13" s="210">
        <v>68.53</v>
      </c>
      <c r="W13" s="210">
        <v>8.29</v>
      </c>
      <c r="X13" s="210">
        <v>15.59</v>
      </c>
      <c r="Y13" s="210">
        <v>23.88</v>
      </c>
      <c r="Z13" s="210">
        <v>100.03</v>
      </c>
      <c r="AA13" s="210">
        <v>181.56</v>
      </c>
      <c r="AB13" s="210">
        <v>281.59</v>
      </c>
      <c r="AC13" s="210">
        <v>52.29</v>
      </c>
      <c r="AD13" s="210">
        <v>97.6</v>
      </c>
      <c r="AE13" s="210">
        <v>149.89</v>
      </c>
      <c r="AF13" s="210">
        <v>23.68</v>
      </c>
      <c r="AG13" s="210">
        <v>55.88</v>
      </c>
      <c r="AH13" s="210">
        <v>79.56</v>
      </c>
      <c r="AI13" s="210">
        <v>30.13</v>
      </c>
      <c r="AJ13" s="210">
        <v>53.02</v>
      </c>
      <c r="AK13" s="210">
        <v>83.15</v>
      </c>
      <c r="AL13" s="210">
        <v>80.25</v>
      </c>
      <c r="AM13" s="210">
        <v>126.78</v>
      </c>
      <c r="AN13" s="210">
        <v>207.03</v>
      </c>
      <c r="AO13" s="210">
        <v>17.06</v>
      </c>
      <c r="AP13" s="210">
        <v>41.2</v>
      </c>
      <c r="AQ13" s="210">
        <v>58.26</v>
      </c>
      <c r="AR13" s="210">
        <v>2.83</v>
      </c>
      <c r="AS13" s="210">
        <v>2.92</v>
      </c>
      <c r="AT13" s="210">
        <v>5.75</v>
      </c>
      <c r="AU13" s="210">
        <v>64.25</v>
      </c>
      <c r="AV13" s="210">
        <v>91.83</v>
      </c>
      <c r="AW13" s="210">
        <v>156.08</v>
      </c>
      <c r="AX13" s="210">
        <v>30.64</v>
      </c>
      <c r="AY13" s="210">
        <v>85.48</v>
      </c>
      <c r="AZ13" s="210">
        <v>116.12</v>
      </c>
      <c r="BA13" s="210">
        <v>5.72</v>
      </c>
      <c r="BB13" s="210">
        <v>15.03</v>
      </c>
      <c r="BC13" s="210">
        <v>20.75</v>
      </c>
      <c r="BD13" s="210">
        <v>11.06</v>
      </c>
      <c r="BE13" s="210">
        <v>28.37</v>
      </c>
      <c r="BF13" s="210">
        <v>39.43</v>
      </c>
      <c r="BG13" s="210">
        <v>77.71</v>
      </c>
      <c r="BH13" s="210">
        <v>135.5</v>
      </c>
      <c r="BI13" s="210">
        <v>213.21</v>
      </c>
      <c r="BJ13" s="210">
        <v>73.94</v>
      </c>
      <c r="BK13" s="210">
        <v>70.12</v>
      </c>
      <c r="BL13" s="211">
        <v>144.06</v>
      </c>
      <c r="BM13" s="25">
        <v>765.25</v>
      </c>
      <c r="BN13" s="26">
        <v>1404.51</v>
      </c>
      <c r="BO13" s="27">
        <v>2169.76</v>
      </c>
    </row>
    <row r="14" spans="1:67" s="1" customFormat="1" ht="26.25" customHeight="1">
      <c r="A14" s="21" t="s">
        <v>58</v>
      </c>
      <c r="B14" s="210">
        <v>7.31</v>
      </c>
      <c r="C14" s="210">
        <v>12.99</v>
      </c>
      <c r="D14" s="210">
        <v>20.3</v>
      </c>
      <c r="E14" s="210">
        <v>0</v>
      </c>
      <c r="F14" s="210">
        <v>1</v>
      </c>
      <c r="G14" s="210">
        <v>1</v>
      </c>
      <c r="H14" s="210">
        <v>18.51</v>
      </c>
      <c r="I14" s="210">
        <v>44.35</v>
      </c>
      <c r="J14" s="210">
        <v>62.86</v>
      </c>
      <c r="K14" s="210">
        <v>1.24</v>
      </c>
      <c r="L14" s="210">
        <v>3.27</v>
      </c>
      <c r="M14" s="210">
        <v>4.51</v>
      </c>
      <c r="N14" s="210">
        <v>1.76</v>
      </c>
      <c r="O14" s="210">
        <v>9.75</v>
      </c>
      <c r="P14" s="210">
        <v>11.51</v>
      </c>
      <c r="Q14" s="210">
        <v>5.55</v>
      </c>
      <c r="R14" s="210">
        <v>9.27</v>
      </c>
      <c r="S14" s="210">
        <v>14.82</v>
      </c>
      <c r="T14" s="210">
        <v>5.38</v>
      </c>
      <c r="U14" s="210">
        <v>12.94</v>
      </c>
      <c r="V14" s="210">
        <v>18.32</v>
      </c>
      <c r="W14" s="210">
        <v>2.19</v>
      </c>
      <c r="X14" s="210">
        <v>0.33</v>
      </c>
      <c r="Y14" s="210">
        <v>2.52</v>
      </c>
      <c r="Z14" s="210">
        <v>15.02</v>
      </c>
      <c r="AA14" s="210">
        <v>31.74</v>
      </c>
      <c r="AB14" s="210">
        <v>46.76</v>
      </c>
      <c r="AC14" s="210">
        <v>17.9</v>
      </c>
      <c r="AD14" s="210">
        <v>39.2</v>
      </c>
      <c r="AE14" s="210">
        <v>57.1</v>
      </c>
      <c r="AF14" s="210">
        <v>2.91</v>
      </c>
      <c r="AG14" s="210">
        <v>2.26</v>
      </c>
      <c r="AH14" s="210">
        <v>5.17</v>
      </c>
      <c r="AI14" s="210">
        <v>3.25</v>
      </c>
      <c r="AJ14" s="210">
        <v>8.41</v>
      </c>
      <c r="AK14" s="210">
        <v>11.66</v>
      </c>
      <c r="AL14" s="210">
        <v>15.33</v>
      </c>
      <c r="AM14" s="210">
        <v>22.54</v>
      </c>
      <c r="AN14" s="210">
        <v>37.87</v>
      </c>
      <c r="AO14" s="210">
        <v>4.1</v>
      </c>
      <c r="AP14" s="210">
        <v>7.78</v>
      </c>
      <c r="AQ14" s="210">
        <v>11.88</v>
      </c>
      <c r="AR14" s="210"/>
      <c r="AS14" s="210"/>
      <c r="AT14" s="210"/>
      <c r="AU14" s="210">
        <v>2.08</v>
      </c>
      <c r="AV14" s="210">
        <v>1.42</v>
      </c>
      <c r="AW14" s="210">
        <v>3.5</v>
      </c>
      <c r="AX14" s="210">
        <v>4.47</v>
      </c>
      <c r="AY14" s="210">
        <v>8.58</v>
      </c>
      <c r="AZ14" s="210">
        <v>13.05</v>
      </c>
      <c r="BA14" s="210">
        <v>0</v>
      </c>
      <c r="BB14" s="210">
        <v>0</v>
      </c>
      <c r="BC14" s="210">
        <v>0</v>
      </c>
      <c r="BD14" s="210">
        <v>13.52</v>
      </c>
      <c r="BE14" s="210">
        <v>16.74</v>
      </c>
      <c r="BF14" s="210">
        <v>30.26</v>
      </c>
      <c r="BG14" s="210">
        <v>15.28</v>
      </c>
      <c r="BH14" s="210">
        <v>16.71</v>
      </c>
      <c r="BI14" s="210">
        <v>31.99</v>
      </c>
      <c r="BJ14" s="210">
        <v>6.44</v>
      </c>
      <c r="BK14" s="210">
        <v>29.05</v>
      </c>
      <c r="BL14" s="211">
        <v>35.49</v>
      </c>
      <c r="BM14" s="25">
        <v>142.24</v>
      </c>
      <c r="BN14" s="26">
        <v>278.33</v>
      </c>
      <c r="BO14" s="27">
        <v>420.57</v>
      </c>
    </row>
    <row r="15" spans="1:67" s="1" customFormat="1" ht="18" customHeight="1">
      <c r="A15" s="21" t="s">
        <v>59</v>
      </c>
      <c r="B15" s="210">
        <v>1.15</v>
      </c>
      <c r="C15" s="210">
        <v>0</v>
      </c>
      <c r="D15" s="210">
        <v>1.15</v>
      </c>
      <c r="E15" s="210"/>
      <c r="F15" s="210"/>
      <c r="G15" s="210"/>
      <c r="H15" s="210">
        <v>5.3</v>
      </c>
      <c r="I15" s="210">
        <v>2.45</v>
      </c>
      <c r="J15" s="210">
        <v>7.75</v>
      </c>
      <c r="K15" s="210">
        <v>0.12</v>
      </c>
      <c r="L15" s="210">
        <v>0</v>
      </c>
      <c r="M15" s="210">
        <v>0.12</v>
      </c>
      <c r="N15" s="210"/>
      <c r="O15" s="210"/>
      <c r="P15" s="210"/>
      <c r="Q15" s="210">
        <v>0.2</v>
      </c>
      <c r="R15" s="210">
        <v>1</v>
      </c>
      <c r="S15" s="210">
        <v>1.2</v>
      </c>
      <c r="T15" s="210">
        <v>5.01</v>
      </c>
      <c r="U15" s="210">
        <v>1</v>
      </c>
      <c r="V15" s="210">
        <v>6.01</v>
      </c>
      <c r="W15" s="210">
        <v>0</v>
      </c>
      <c r="X15" s="210">
        <v>0</v>
      </c>
      <c r="Y15" s="210">
        <v>0</v>
      </c>
      <c r="Z15" s="210">
        <v>5.83</v>
      </c>
      <c r="AA15" s="210">
        <v>0</v>
      </c>
      <c r="AB15" s="210">
        <v>5.83</v>
      </c>
      <c r="AC15" s="210">
        <v>2.95</v>
      </c>
      <c r="AD15" s="210">
        <v>2.42</v>
      </c>
      <c r="AE15" s="210">
        <v>5.37</v>
      </c>
      <c r="AF15" s="210">
        <v>1.1</v>
      </c>
      <c r="AG15" s="210">
        <v>0.08</v>
      </c>
      <c r="AH15" s="210">
        <v>1.18</v>
      </c>
      <c r="AI15" s="210">
        <v>2.29</v>
      </c>
      <c r="AJ15" s="210">
        <v>2</v>
      </c>
      <c r="AK15" s="210">
        <v>4.29</v>
      </c>
      <c r="AL15" s="210">
        <v>8</v>
      </c>
      <c r="AM15" s="210">
        <v>0.6</v>
      </c>
      <c r="AN15" s="210">
        <v>8.6</v>
      </c>
      <c r="AO15" s="210">
        <v>0.17</v>
      </c>
      <c r="AP15" s="210">
        <v>0</v>
      </c>
      <c r="AQ15" s="210">
        <v>0.17</v>
      </c>
      <c r="AR15" s="210"/>
      <c r="AS15" s="210"/>
      <c r="AT15" s="210"/>
      <c r="AU15" s="210">
        <v>2.69</v>
      </c>
      <c r="AV15" s="210">
        <v>0.56</v>
      </c>
      <c r="AW15" s="210">
        <v>3.25</v>
      </c>
      <c r="AX15" s="210">
        <v>2.09</v>
      </c>
      <c r="AY15" s="210">
        <v>0.43</v>
      </c>
      <c r="AZ15" s="210">
        <v>2.52</v>
      </c>
      <c r="BA15" s="210">
        <v>2.61</v>
      </c>
      <c r="BB15" s="210">
        <v>0</v>
      </c>
      <c r="BC15" s="210">
        <v>2.61</v>
      </c>
      <c r="BD15" s="210"/>
      <c r="BE15" s="210"/>
      <c r="BF15" s="210"/>
      <c r="BG15" s="210">
        <v>20.73</v>
      </c>
      <c r="BH15" s="210">
        <v>4.98</v>
      </c>
      <c r="BI15" s="210">
        <v>25.71</v>
      </c>
      <c r="BJ15" s="210">
        <v>1.45</v>
      </c>
      <c r="BK15" s="210">
        <v>0</v>
      </c>
      <c r="BL15" s="211">
        <v>1.45</v>
      </c>
      <c r="BM15" s="25">
        <v>61.69</v>
      </c>
      <c r="BN15" s="26">
        <v>15.52</v>
      </c>
      <c r="BO15" s="27">
        <v>77.21</v>
      </c>
    </row>
    <row r="16" spans="1:67" s="1" customFormat="1" ht="18" customHeight="1">
      <c r="A16" s="21" t="s">
        <v>60</v>
      </c>
      <c r="B16" s="210">
        <v>0</v>
      </c>
      <c r="C16" s="210">
        <v>0</v>
      </c>
      <c r="D16" s="210">
        <v>0</v>
      </c>
      <c r="E16" s="210">
        <v>0.18</v>
      </c>
      <c r="F16" s="210">
        <v>0</v>
      </c>
      <c r="G16" s="210">
        <v>0.18</v>
      </c>
      <c r="H16" s="210">
        <v>25.21</v>
      </c>
      <c r="I16" s="210">
        <v>3.24</v>
      </c>
      <c r="J16" s="210">
        <v>28.45</v>
      </c>
      <c r="K16" s="210">
        <v>0</v>
      </c>
      <c r="L16" s="210">
        <v>2.93</v>
      </c>
      <c r="M16" s="210">
        <v>2.93</v>
      </c>
      <c r="N16" s="210"/>
      <c r="O16" s="210"/>
      <c r="P16" s="210"/>
      <c r="Q16" s="210">
        <v>1.41</v>
      </c>
      <c r="R16" s="210">
        <v>0</v>
      </c>
      <c r="S16" s="210">
        <v>1.41</v>
      </c>
      <c r="T16" s="210">
        <v>1</v>
      </c>
      <c r="U16" s="210">
        <v>0</v>
      </c>
      <c r="V16" s="210">
        <v>1</v>
      </c>
      <c r="W16" s="210"/>
      <c r="X16" s="210"/>
      <c r="Y16" s="210"/>
      <c r="Z16" s="210"/>
      <c r="AA16" s="210"/>
      <c r="AB16" s="210"/>
      <c r="AC16" s="210">
        <v>4.89</v>
      </c>
      <c r="AD16" s="210">
        <v>2.71</v>
      </c>
      <c r="AE16" s="210">
        <v>7.6</v>
      </c>
      <c r="AF16" s="210"/>
      <c r="AG16" s="210"/>
      <c r="AH16" s="210"/>
      <c r="AI16" s="210">
        <v>0</v>
      </c>
      <c r="AJ16" s="210">
        <v>1.68</v>
      </c>
      <c r="AK16" s="210">
        <v>1.68</v>
      </c>
      <c r="AL16" s="210">
        <v>2</v>
      </c>
      <c r="AM16" s="210">
        <v>0</v>
      </c>
      <c r="AN16" s="210">
        <v>2</v>
      </c>
      <c r="AO16" s="210"/>
      <c r="AP16" s="210"/>
      <c r="AQ16" s="210"/>
      <c r="AR16" s="210"/>
      <c r="AS16" s="210"/>
      <c r="AT16" s="210"/>
      <c r="AU16" s="210">
        <v>0</v>
      </c>
      <c r="AV16" s="210">
        <v>0</v>
      </c>
      <c r="AW16" s="210">
        <v>0</v>
      </c>
      <c r="AX16" s="210">
        <v>1</v>
      </c>
      <c r="AY16" s="210">
        <v>0</v>
      </c>
      <c r="AZ16" s="210">
        <v>1</v>
      </c>
      <c r="BA16" s="210"/>
      <c r="BB16" s="210"/>
      <c r="BC16" s="210"/>
      <c r="BD16" s="210">
        <v>1</v>
      </c>
      <c r="BE16" s="210">
        <v>0</v>
      </c>
      <c r="BF16" s="210">
        <v>1</v>
      </c>
      <c r="BG16" s="210">
        <v>5.87</v>
      </c>
      <c r="BH16" s="210">
        <v>4.26</v>
      </c>
      <c r="BI16" s="210">
        <v>10.13</v>
      </c>
      <c r="BJ16" s="210">
        <v>3</v>
      </c>
      <c r="BK16" s="210">
        <v>0</v>
      </c>
      <c r="BL16" s="211">
        <v>3</v>
      </c>
      <c r="BM16" s="25">
        <v>45.56</v>
      </c>
      <c r="BN16" s="26">
        <v>14.82</v>
      </c>
      <c r="BO16" s="27">
        <v>60.38</v>
      </c>
    </row>
    <row r="17" spans="1:67" s="1" customFormat="1" ht="18" customHeight="1">
      <c r="A17" s="21" t="s">
        <v>61</v>
      </c>
      <c r="B17" s="210">
        <v>0</v>
      </c>
      <c r="C17" s="210">
        <v>0</v>
      </c>
      <c r="D17" s="210">
        <v>0</v>
      </c>
      <c r="E17" s="210"/>
      <c r="F17" s="210"/>
      <c r="G17" s="210"/>
      <c r="H17" s="210">
        <v>22.08</v>
      </c>
      <c r="I17" s="210">
        <v>54.4</v>
      </c>
      <c r="J17" s="210">
        <v>76.48</v>
      </c>
      <c r="K17" s="210"/>
      <c r="L17" s="210"/>
      <c r="M17" s="210"/>
      <c r="N17" s="210"/>
      <c r="O17" s="210"/>
      <c r="P17" s="210"/>
      <c r="Q17" s="210">
        <v>2.07</v>
      </c>
      <c r="R17" s="210">
        <v>0</v>
      </c>
      <c r="S17" s="210">
        <v>2.07</v>
      </c>
      <c r="T17" s="210">
        <v>1</v>
      </c>
      <c r="U17" s="210">
        <v>6</v>
      </c>
      <c r="V17" s="210">
        <v>7</v>
      </c>
      <c r="W17" s="210">
        <v>6.02</v>
      </c>
      <c r="X17" s="210">
        <v>10.99</v>
      </c>
      <c r="Y17" s="210">
        <v>17.01</v>
      </c>
      <c r="Z17" s="210">
        <v>0</v>
      </c>
      <c r="AA17" s="210">
        <v>0</v>
      </c>
      <c r="AB17" s="210">
        <v>0</v>
      </c>
      <c r="AC17" s="210">
        <v>1.29</v>
      </c>
      <c r="AD17" s="210">
        <v>0</v>
      </c>
      <c r="AE17" s="210">
        <v>1.29</v>
      </c>
      <c r="AF17" s="210">
        <v>8.59</v>
      </c>
      <c r="AG17" s="210">
        <v>36.56</v>
      </c>
      <c r="AH17" s="210">
        <v>45.15</v>
      </c>
      <c r="AI17" s="210">
        <v>2</v>
      </c>
      <c r="AJ17" s="210">
        <v>1</v>
      </c>
      <c r="AK17" s="210">
        <v>3</v>
      </c>
      <c r="AL17" s="210">
        <v>7.88</v>
      </c>
      <c r="AM17" s="210">
        <v>6.56</v>
      </c>
      <c r="AN17" s="210">
        <v>14.44</v>
      </c>
      <c r="AO17" s="210">
        <v>10.57</v>
      </c>
      <c r="AP17" s="210">
        <v>25.41</v>
      </c>
      <c r="AQ17" s="210">
        <v>35.98</v>
      </c>
      <c r="AR17" s="210"/>
      <c r="AS17" s="210"/>
      <c r="AT17" s="210"/>
      <c r="AU17" s="210">
        <v>0</v>
      </c>
      <c r="AV17" s="210">
        <v>1.34</v>
      </c>
      <c r="AW17" s="210">
        <v>1.34</v>
      </c>
      <c r="AX17" s="210">
        <v>0.04</v>
      </c>
      <c r="AY17" s="210">
        <v>0.21</v>
      </c>
      <c r="AZ17" s="210">
        <v>0.25</v>
      </c>
      <c r="BA17" s="210"/>
      <c r="BB17" s="210"/>
      <c r="BC17" s="210"/>
      <c r="BD17" s="210">
        <v>1</v>
      </c>
      <c r="BE17" s="210">
        <v>1</v>
      </c>
      <c r="BF17" s="210">
        <v>2</v>
      </c>
      <c r="BG17" s="210">
        <v>2</v>
      </c>
      <c r="BH17" s="210">
        <v>1.29</v>
      </c>
      <c r="BI17" s="210">
        <v>3.29</v>
      </c>
      <c r="BJ17" s="210">
        <v>0</v>
      </c>
      <c r="BK17" s="210">
        <v>0</v>
      </c>
      <c r="BL17" s="211">
        <v>0</v>
      </c>
      <c r="BM17" s="25">
        <v>64.54</v>
      </c>
      <c r="BN17" s="26">
        <v>144.76</v>
      </c>
      <c r="BO17" s="27">
        <v>209.3</v>
      </c>
    </row>
    <row r="18" spans="1:67" s="1" customFormat="1" ht="18" customHeight="1">
      <c r="A18" s="21" t="s">
        <v>62</v>
      </c>
      <c r="B18" s="210">
        <v>111.87</v>
      </c>
      <c r="C18" s="210">
        <v>287.99</v>
      </c>
      <c r="D18" s="210">
        <v>399.86</v>
      </c>
      <c r="E18" s="210">
        <v>48.75</v>
      </c>
      <c r="F18" s="210">
        <v>71.58</v>
      </c>
      <c r="G18" s="210">
        <v>120.33</v>
      </c>
      <c r="H18" s="210">
        <v>475.93</v>
      </c>
      <c r="I18" s="210">
        <v>760.82</v>
      </c>
      <c r="J18" s="210">
        <v>1236.75</v>
      </c>
      <c r="K18" s="210">
        <v>37.44</v>
      </c>
      <c r="L18" s="210">
        <v>75.12</v>
      </c>
      <c r="M18" s="210">
        <v>112.56</v>
      </c>
      <c r="N18" s="210">
        <v>59.92</v>
      </c>
      <c r="O18" s="210">
        <v>53.62</v>
      </c>
      <c r="P18" s="210">
        <v>113.54</v>
      </c>
      <c r="Q18" s="210">
        <v>81</v>
      </c>
      <c r="R18" s="210">
        <v>194.57</v>
      </c>
      <c r="S18" s="210">
        <v>275.57</v>
      </c>
      <c r="T18" s="210">
        <v>75.43</v>
      </c>
      <c r="U18" s="210">
        <v>115.13</v>
      </c>
      <c r="V18" s="210">
        <v>190.56</v>
      </c>
      <c r="W18" s="210">
        <v>30.6</v>
      </c>
      <c r="X18" s="210">
        <v>55.83</v>
      </c>
      <c r="Y18" s="210">
        <v>86.43</v>
      </c>
      <c r="Z18" s="210">
        <v>328.03</v>
      </c>
      <c r="AA18" s="210">
        <v>649.6</v>
      </c>
      <c r="AB18" s="210">
        <v>977.63</v>
      </c>
      <c r="AC18" s="210">
        <v>200.77</v>
      </c>
      <c r="AD18" s="210">
        <v>623.32</v>
      </c>
      <c r="AE18" s="210">
        <v>824.09</v>
      </c>
      <c r="AF18" s="210">
        <v>43.54</v>
      </c>
      <c r="AG18" s="210">
        <v>93.07</v>
      </c>
      <c r="AH18" s="210">
        <v>136.61</v>
      </c>
      <c r="AI18" s="210">
        <v>175.49</v>
      </c>
      <c r="AJ18" s="210">
        <v>379.32</v>
      </c>
      <c r="AK18" s="210">
        <v>554.81</v>
      </c>
      <c r="AL18" s="210">
        <v>156.49</v>
      </c>
      <c r="AM18" s="210">
        <v>156.31</v>
      </c>
      <c r="AN18" s="210">
        <v>312.8</v>
      </c>
      <c r="AO18" s="210">
        <v>44.98</v>
      </c>
      <c r="AP18" s="210">
        <v>78.07</v>
      </c>
      <c r="AQ18" s="210">
        <v>123.05</v>
      </c>
      <c r="AR18" s="210">
        <v>0</v>
      </c>
      <c r="AS18" s="210">
        <v>0</v>
      </c>
      <c r="AT18" s="210">
        <v>0</v>
      </c>
      <c r="AU18" s="210">
        <v>312.38</v>
      </c>
      <c r="AV18" s="210">
        <v>379.2</v>
      </c>
      <c r="AW18" s="210">
        <v>691.58</v>
      </c>
      <c r="AX18" s="210">
        <v>303.96</v>
      </c>
      <c r="AY18" s="210">
        <v>415.25</v>
      </c>
      <c r="AZ18" s="210">
        <v>719.21</v>
      </c>
      <c r="BA18" s="210">
        <v>21.65</v>
      </c>
      <c r="BB18" s="210">
        <v>47.27</v>
      </c>
      <c r="BC18" s="210">
        <v>68.92</v>
      </c>
      <c r="BD18" s="210">
        <v>124.87</v>
      </c>
      <c r="BE18" s="210">
        <v>111.02</v>
      </c>
      <c r="BF18" s="210">
        <v>235.89</v>
      </c>
      <c r="BG18" s="210">
        <v>250.24</v>
      </c>
      <c r="BH18" s="210">
        <v>488.39</v>
      </c>
      <c r="BI18" s="210">
        <v>738.63</v>
      </c>
      <c r="BJ18" s="210">
        <v>181.77</v>
      </c>
      <c r="BK18" s="210">
        <v>276.68</v>
      </c>
      <c r="BL18" s="211">
        <v>458.45</v>
      </c>
      <c r="BM18" s="25">
        <v>3065.11</v>
      </c>
      <c r="BN18" s="26">
        <v>5312.16</v>
      </c>
      <c r="BO18" s="27">
        <v>8377.27</v>
      </c>
    </row>
    <row r="19" spans="1:67" s="1" customFormat="1" ht="18" customHeight="1">
      <c r="A19" s="21" t="s">
        <v>63</v>
      </c>
      <c r="B19" s="210">
        <v>1.51</v>
      </c>
      <c r="C19" s="210">
        <v>13.2</v>
      </c>
      <c r="D19" s="210">
        <v>14.71</v>
      </c>
      <c r="E19" s="210"/>
      <c r="F19" s="210"/>
      <c r="G19" s="210"/>
      <c r="H19" s="210">
        <v>18.32</v>
      </c>
      <c r="I19" s="210">
        <v>14.34</v>
      </c>
      <c r="J19" s="210">
        <v>32.66</v>
      </c>
      <c r="K19" s="210">
        <v>1</v>
      </c>
      <c r="L19" s="210">
        <v>0</v>
      </c>
      <c r="M19" s="210">
        <v>1</v>
      </c>
      <c r="N19" s="210"/>
      <c r="O19" s="210"/>
      <c r="P19" s="210"/>
      <c r="Q19" s="210">
        <v>2.75</v>
      </c>
      <c r="R19" s="210">
        <v>8.85</v>
      </c>
      <c r="S19" s="210">
        <v>11.6</v>
      </c>
      <c r="T19" s="210">
        <v>0.87</v>
      </c>
      <c r="U19" s="210">
        <v>4</v>
      </c>
      <c r="V19" s="210">
        <v>4.87</v>
      </c>
      <c r="W19" s="210">
        <v>6.99</v>
      </c>
      <c r="X19" s="210">
        <v>12.33</v>
      </c>
      <c r="Y19" s="210">
        <v>19.32</v>
      </c>
      <c r="Z19" s="210">
        <v>0</v>
      </c>
      <c r="AA19" s="210">
        <v>1.55</v>
      </c>
      <c r="AB19" s="210">
        <v>1.55</v>
      </c>
      <c r="AC19" s="210">
        <v>2.75</v>
      </c>
      <c r="AD19" s="210">
        <v>8.19</v>
      </c>
      <c r="AE19" s="210">
        <v>10.94</v>
      </c>
      <c r="AF19" s="210">
        <v>0</v>
      </c>
      <c r="AG19" s="210">
        <v>6.08</v>
      </c>
      <c r="AH19" s="210">
        <v>6.08</v>
      </c>
      <c r="AI19" s="210">
        <v>7.5</v>
      </c>
      <c r="AJ19" s="210">
        <v>7.7</v>
      </c>
      <c r="AK19" s="210">
        <v>15.2</v>
      </c>
      <c r="AL19" s="210">
        <v>22.14</v>
      </c>
      <c r="AM19" s="210">
        <v>41.37</v>
      </c>
      <c r="AN19" s="210">
        <v>63.51</v>
      </c>
      <c r="AO19" s="210">
        <v>0.92</v>
      </c>
      <c r="AP19" s="210">
        <v>2.53</v>
      </c>
      <c r="AQ19" s="210">
        <v>3.45</v>
      </c>
      <c r="AR19" s="210"/>
      <c r="AS19" s="210"/>
      <c r="AT19" s="210"/>
      <c r="AU19" s="210">
        <v>2.96</v>
      </c>
      <c r="AV19" s="210">
        <v>1.83</v>
      </c>
      <c r="AW19" s="210">
        <v>4.79</v>
      </c>
      <c r="AX19" s="210">
        <v>4.81</v>
      </c>
      <c r="AY19" s="210">
        <v>4.71</v>
      </c>
      <c r="AZ19" s="210">
        <v>9.52</v>
      </c>
      <c r="BA19" s="210">
        <v>2</v>
      </c>
      <c r="BB19" s="210">
        <v>0</v>
      </c>
      <c r="BC19" s="210">
        <v>2</v>
      </c>
      <c r="BD19" s="210">
        <v>12.63</v>
      </c>
      <c r="BE19" s="210">
        <v>16</v>
      </c>
      <c r="BF19" s="210">
        <v>28.63</v>
      </c>
      <c r="BG19" s="210">
        <v>22.35</v>
      </c>
      <c r="BH19" s="210">
        <v>21.97</v>
      </c>
      <c r="BI19" s="210">
        <v>44.32</v>
      </c>
      <c r="BJ19" s="210">
        <v>0.42</v>
      </c>
      <c r="BK19" s="210">
        <v>0.83</v>
      </c>
      <c r="BL19" s="211">
        <v>1.25</v>
      </c>
      <c r="BM19" s="25">
        <v>109.92</v>
      </c>
      <c r="BN19" s="26">
        <v>165.48</v>
      </c>
      <c r="BO19" s="27">
        <v>275.4</v>
      </c>
    </row>
    <row r="20" spans="1:67" s="1" customFormat="1" ht="18" customHeight="1">
      <c r="A20" s="21" t="s">
        <v>64</v>
      </c>
      <c r="B20" s="210">
        <v>13.45</v>
      </c>
      <c r="C20" s="210">
        <v>69.15</v>
      </c>
      <c r="D20" s="210">
        <v>82.6</v>
      </c>
      <c r="E20" s="210">
        <v>5.8</v>
      </c>
      <c r="F20" s="210">
        <v>20.88</v>
      </c>
      <c r="G20" s="210">
        <v>26.68</v>
      </c>
      <c r="H20" s="210">
        <v>137.98</v>
      </c>
      <c r="I20" s="210">
        <v>384.37</v>
      </c>
      <c r="J20" s="210">
        <v>522.35</v>
      </c>
      <c r="K20" s="210">
        <v>11</v>
      </c>
      <c r="L20" s="210">
        <v>55.8</v>
      </c>
      <c r="M20" s="210">
        <v>66.8</v>
      </c>
      <c r="N20" s="210">
        <v>38.75</v>
      </c>
      <c r="O20" s="210">
        <v>114.5</v>
      </c>
      <c r="P20" s="210">
        <v>153.25</v>
      </c>
      <c r="Q20" s="210">
        <v>18.09</v>
      </c>
      <c r="R20" s="210">
        <v>56.06</v>
      </c>
      <c r="S20" s="210">
        <v>74.15</v>
      </c>
      <c r="T20" s="210">
        <v>34.22</v>
      </c>
      <c r="U20" s="210">
        <v>98.89</v>
      </c>
      <c r="V20" s="210">
        <v>133.11</v>
      </c>
      <c r="W20" s="210">
        <v>13.12</v>
      </c>
      <c r="X20" s="210">
        <v>71.93</v>
      </c>
      <c r="Y20" s="210">
        <v>85.05</v>
      </c>
      <c r="Z20" s="210">
        <v>91.69</v>
      </c>
      <c r="AA20" s="210">
        <v>347.32</v>
      </c>
      <c r="AB20" s="210">
        <v>439.01</v>
      </c>
      <c r="AC20" s="210">
        <v>66.04</v>
      </c>
      <c r="AD20" s="210">
        <v>166.14</v>
      </c>
      <c r="AE20" s="210">
        <v>232.18</v>
      </c>
      <c r="AF20" s="210">
        <v>0</v>
      </c>
      <c r="AG20" s="210">
        <v>0</v>
      </c>
      <c r="AH20" s="210">
        <v>0</v>
      </c>
      <c r="AI20" s="210">
        <v>9.4</v>
      </c>
      <c r="AJ20" s="210">
        <v>29.53</v>
      </c>
      <c r="AK20" s="210">
        <v>38.93</v>
      </c>
      <c r="AL20" s="210">
        <v>143.71</v>
      </c>
      <c r="AM20" s="210">
        <v>386.27</v>
      </c>
      <c r="AN20" s="210">
        <v>529.98</v>
      </c>
      <c r="AO20" s="210">
        <v>31.66</v>
      </c>
      <c r="AP20" s="210">
        <v>42.88</v>
      </c>
      <c r="AQ20" s="210">
        <v>74.54</v>
      </c>
      <c r="AR20" s="210">
        <v>0</v>
      </c>
      <c r="AS20" s="210">
        <v>0</v>
      </c>
      <c r="AT20" s="210">
        <v>0</v>
      </c>
      <c r="AU20" s="210">
        <v>46.93</v>
      </c>
      <c r="AV20" s="210">
        <v>55.45</v>
      </c>
      <c r="AW20" s="210">
        <v>102.38</v>
      </c>
      <c r="AX20" s="210">
        <v>21.34</v>
      </c>
      <c r="AY20" s="210">
        <v>42.61</v>
      </c>
      <c r="AZ20" s="210">
        <v>63.95</v>
      </c>
      <c r="BA20" s="210">
        <v>2</v>
      </c>
      <c r="BB20" s="210">
        <v>1.84</v>
      </c>
      <c r="BC20" s="210">
        <v>3.84</v>
      </c>
      <c r="BD20" s="210">
        <v>41</v>
      </c>
      <c r="BE20" s="210">
        <v>16</v>
      </c>
      <c r="BF20" s="210">
        <v>57</v>
      </c>
      <c r="BG20" s="210">
        <v>315.33</v>
      </c>
      <c r="BH20" s="210">
        <v>773.08</v>
      </c>
      <c r="BI20" s="210">
        <v>1088.41</v>
      </c>
      <c r="BJ20" s="210">
        <v>41.51</v>
      </c>
      <c r="BK20" s="210">
        <v>94</v>
      </c>
      <c r="BL20" s="211">
        <v>135.51</v>
      </c>
      <c r="BM20" s="25">
        <v>1083.02</v>
      </c>
      <c r="BN20" s="26">
        <v>2826.7</v>
      </c>
      <c r="BO20" s="27">
        <v>3909.72</v>
      </c>
    </row>
    <row r="21" spans="1:67" s="1" customFormat="1" ht="18" customHeight="1" thickBot="1">
      <c r="A21" s="28" t="s">
        <v>65</v>
      </c>
      <c r="B21" s="212"/>
      <c r="C21" s="212"/>
      <c r="D21" s="212"/>
      <c r="E21" s="212"/>
      <c r="F21" s="212"/>
      <c r="G21" s="212"/>
      <c r="H21" s="212">
        <v>0</v>
      </c>
      <c r="I21" s="212">
        <v>0.33</v>
      </c>
      <c r="J21" s="212">
        <v>0.33</v>
      </c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>
        <v>0</v>
      </c>
      <c r="AA21" s="212">
        <v>1</v>
      </c>
      <c r="AB21" s="212">
        <v>1</v>
      </c>
      <c r="AC21" s="212">
        <v>0</v>
      </c>
      <c r="AD21" s="212">
        <v>2</v>
      </c>
      <c r="AE21" s="212">
        <v>2</v>
      </c>
      <c r="AF21" s="212">
        <v>1</v>
      </c>
      <c r="AG21" s="212">
        <v>0</v>
      </c>
      <c r="AH21" s="212">
        <v>1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>
        <v>6</v>
      </c>
      <c r="BE21" s="212">
        <v>7</v>
      </c>
      <c r="BF21" s="212">
        <v>13</v>
      </c>
      <c r="BG21" s="212"/>
      <c r="BH21" s="212"/>
      <c r="BI21" s="212"/>
      <c r="BJ21" s="212">
        <v>0</v>
      </c>
      <c r="BK21" s="212">
        <v>0</v>
      </c>
      <c r="BL21" s="213">
        <v>0</v>
      </c>
      <c r="BM21" s="29">
        <v>7</v>
      </c>
      <c r="BN21" s="30">
        <v>10.33</v>
      </c>
      <c r="BO21" s="31">
        <v>17.33</v>
      </c>
    </row>
    <row r="22" spans="1:67" s="1" customFormat="1" ht="23.25" customHeight="1" thickBot="1">
      <c r="A22" s="32" t="s">
        <v>0</v>
      </c>
      <c r="B22" s="33">
        <v>327.82</v>
      </c>
      <c r="C22" s="34">
        <v>1025.24</v>
      </c>
      <c r="D22" s="34">
        <v>1353.06</v>
      </c>
      <c r="E22" s="34">
        <v>81.47</v>
      </c>
      <c r="F22" s="34">
        <v>185.42</v>
      </c>
      <c r="G22" s="34">
        <v>266.89</v>
      </c>
      <c r="H22" s="34">
        <v>1607.67</v>
      </c>
      <c r="I22" s="34">
        <v>3523.17</v>
      </c>
      <c r="J22" s="34">
        <v>5130.84</v>
      </c>
      <c r="K22" s="34">
        <v>327.88</v>
      </c>
      <c r="L22" s="34">
        <v>859.52</v>
      </c>
      <c r="M22" s="34">
        <v>1187.4</v>
      </c>
      <c r="N22" s="34">
        <v>172.86</v>
      </c>
      <c r="O22" s="34">
        <v>398.63</v>
      </c>
      <c r="P22" s="34">
        <v>571.49</v>
      </c>
      <c r="Q22" s="34">
        <v>290.78</v>
      </c>
      <c r="R22" s="34">
        <v>757.98</v>
      </c>
      <c r="S22" s="34">
        <v>1048.76</v>
      </c>
      <c r="T22" s="34">
        <v>397.93</v>
      </c>
      <c r="U22" s="34">
        <v>842.53</v>
      </c>
      <c r="V22" s="34">
        <v>1240.46</v>
      </c>
      <c r="W22" s="34">
        <v>104.3</v>
      </c>
      <c r="X22" s="34">
        <v>287.93</v>
      </c>
      <c r="Y22" s="34">
        <v>392.23</v>
      </c>
      <c r="Z22" s="34">
        <v>1080.68</v>
      </c>
      <c r="AA22" s="34">
        <v>3154.89</v>
      </c>
      <c r="AB22" s="34">
        <v>4235.57</v>
      </c>
      <c r="AC22" s="34">
        <v>608.41</v>
      </c>
      <c r="AD22" s="34">
        <v>1807.83</v>
      </c>
      <c r="AE22" s="34">
        <v>2416.24</v>
      </c>
      <c r="AF22" s="34">
        <v>288.29</v>
      </c>
      <c r="AG22" s="34">
        <v>715.06</v>
      </c>
      <c r="AH22" s="34">
        <v>1003.35</v>
      </c>
      <c r="AI22" s="34">
        <v>541.83</v>
      </c>
      <c r="AJ22" s="34">
        <v>1222.23</v>
      </c>
      <c r="AK22" s="34">
        <v>1764.06</v>
      </c>
      <c r="AL22" s="34">
        <v>979.81</v>
      </c>
      <c r="AM22" s="34">
        <v>2303.21</v>
      </c>
      <c r="AN22" s="34">
        <v>3283.02</v>
      </c>
      <c r="AO22" s="34">
        <v>397.5</v>
      </c>
      <c r="AP22" s="34">
        <v>1058.27</v>
      </c>
      <c r="AQ22" s="34">
        <v>1455.77</v>
      </c>
      <c r="AR22" s="34">
        <v>39.34</v>
      </c>
      <c r="AS22" s="34">
        <v>225.06</v>
      </c>
      <c r="AT22" s="34">
        <v>264.4</v>
      </c>
      <c r="AU22" s="34">
        <v>1111.57</v>
      </c>
      <c r="AV22" s="34">
        <v>1495.15</v>
      </c>
      <c r="AW22" s="34">
        <v>2606.72</v>
      </c>
      <c r="AX22" s="34">
        <v>849.87</v>
      </c>
      <c r="AY22" s="34">
        <v>1844.11</v>
      </c>
      <c r="AZ22" s="34">
        <v>2693.98</v>
      </c>
      <c r="BA22" s="34">
        <v>82.9</v>
      </c>
      <c r="BB22" s="34">
        <v>238.47</v>
      </c>
      <c r="BC22" s="34">
        <v>321.37</v>
      </c>
      <c r="BD22" s="34">
        <v>454.27</v>
      </c>
      <c r="BE22" s="34">
        <v>830.61</v>
      </c>
      <c r="BF22" s="34">
        <v>1284.88</v>
      </c>
      <c r="BG22" s="34">
        <v>1644.48</v>
      </c>
      <c r="BH22" s="34">
        <v>3156.19</v>
      </c>
      <c r="BI22" s="34">
        <v>4800.67</v>
      </c>
      <c r="BJ22" s="34">
        <v>506.13</v>
      </c>
      <c r="BK22" s="34">
        <v>1138.86</v>
      </c>
      <c r="BL22" s="35">
        <v>1644.99</v>
      </c>
      <c r="BM22" s="33">
        <v>11895.79</v>
      </c>
      <c r="BN22" s="34">
        <v>27070.36</v>
      </c>
      <c r="BO22" s="36">
        <v>38966.15</v>
      </c>
    </row>
    <row r="23" spans="1:66" ht="12.75">
      <c r="A23" s="37" t="s">
        <v>66</v>
      </c>
      <c r="BN23" s="38"/>
    </row>
    <row r="24" spans="1:66" ht="12.75">
      <c r="A24" s="171" t="s">
        <v>288</v>
      </c>
      <c r="BN24" s="38"/>
    </row>
  </sheetData>
  <sheetProtection/>
  <mergeCells count="23">
    <mergeCell ref="A5:A6"/>
    <mergeCell ref="B5:D5"/>
    <mergeCell ref="E5:G5"/>
    <mergeCell ref="H5:J5"/>
    <mergeCell ref="K5:M5"/>
    <mergeCell ref="N5:P5"/>
    <mergeCell ref="AX5:AZ5"/>
    <mergeCell ref="Q5:S5"/>
    <mergeCell ref="T5:V5"/>
    <mergeCell ref="W5:Y5"/>
    <mergeCell ref="Z5:AB5"/>
    <mergeCell ref="AC5:AE5"/>
    <mergeCell ref="AF5:AH5"/>
    <mergeCell ref="BA5:BC5"/>
    <mergeCell ref="BD5:BF5"/>
    <mergeCell ref="BG5:BI5"/>
    <mergeCell ref="BJ5:BL5"/>
    <mergeCell ref="BM5:BO5"/>
    <mergeCell ref="AI5:AK5"/>
    <mergeCell ref="AL5:AN5"/>
    <mergeCell ref="AO5:AQ5"/>
    <mergeCell ref="AR5:AT5"/>
    <mergeCell ref="AU5:A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&amp;RFonte: Tab.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23.8515625" style="0" customWidth="1"/>
    <col min="2" max="2" width="6.421875" style="0" bestFit="1" customWidth="1"/>
    <col min="3" max="3" width="8.140625" style="0" bestFit="1" customWidth="1"/>
    <col min="4" max="4" width="6.421875" style="0" bestFit="1" customWidth="1"/>
    <col min="5" max="5" width="8.140625" style="0" bestFit="1" customWidth="1"/>
    <col min="6" max="6" width="6.421875" style="0" bestFit="1" customWidth="1"/>
    <col min="7" max="7" width="8.140625" style="0" customWidth="1"/>
    <col min="8" max="8" width="6.421875" style="0" bestFit="1" customWidth="1"/>
    <col min="9" max="9" width="8.140625" style="0" customWidth="1"/>
    <col min="10" max="10" width="6.421875" style="0" bestFit="1" customWidth="1"/>
    <col min="11" max="11" width="8.140625" style="0" customWidth="1"/>
    <col min="12" max="12" width="6.421875" style="0" bestFit="1" customWidth="1"/>
    <col min="13" max="13" width="8.140625" style="0" customWidth="1"/>
    <col min="14" max="14" width="6.421875" style="0" bestFit="1" customWidth="1"/>
    <col min="15" max="15" width="8.140625" style="0" customWidth="1"/>
    <col min="16" max="16" width="6.421875" style="0" bestFit="1" customWidth="1"/>
    <col min="17" max="17" width="8.140625" style="0" customWidth="1"/>
    <col min="18" max="18" width="6.421875" style="0" bestFit="1" customWidth="1"/>
    <col min="19" max="19" width="8.140625" style="0" customWidth="1"/>
    <col min="20" max="20" width="6.421875" style="0" bestFit="1" customWidth="1"/>
    <col min="21" max="21" width="8.140625" style="0" customWidth="1"/>
    <col min="22" max="22" width="6.421875" style="0" bestFit="1" customWidth="1"/>
    <col min="23" max="23" width="8.140625" style="0" customWidth="1"/>
    <col min="24" max="24" width="6.421875" style="0" bestFit="1" customWidth="1"/>
    <col min="25" max="25" width="8.140625" style="0" customWidth="1"/>
    <col min="26" max="26" width="6.421875" style="0" bestFit="1" customWidth="1"/>
    <col min="27" max="27" width="8.140625" style="0" customWidth="1"/>
    <col min="28" max="28" width="6.421875" style="0" bestFit="1" customWidth="1"/>
    <col min="29" max="29" width="8.140625" style="0" customWidth="1"/>
    <col min="30" max="30" width="6.421875" style="0" bestFit="1" customWidth="1"/>
    <col min="31" max="31" width="8.140625" style="0" customWidth="1"/>
    <col min="32" max="32" width="6.421875" style="0" bestFit="1" customWidth="1"/>
    <col min="33" max="33" width="8.140625" style="0" customWidth="1"/>
    <col min="34" max="34" width="6.421875" style="0" bestFit="1" customWidth="1"/>
    <col min="35" max="35" width="8.140625" style="0" customWidth="1"/>
    <col min="36" max="36" width="6.421875" style="0" bestFit="1" customWidth="1"/>
    <col min="37" max="37" width="7.8515625" style="0" customWidth="1"/>
    <col min="38" max="38" width="6.421875" style="0" bestFit="1" customWidth="1"/>
    <col min="39" max="39" width="7.8515625" style="0" customWidth="1"/>
    <col min="40" max="40" width="6.421875" style="0" bestFit="1" customWidth="1"/>
    <col min="41" max="41" width="8.00390625" style="0" customWidth="1"/>
    <col min="42" max="42" width="6.421875" style="0" bestFit="1" customWidth="1"/>
    <col min="43" max="43" width="7.8515625" style="0" customWidth="1"/>
    <col min="44" max="44" width="6.8515625" style="0" bestFit="1" customWidth="1"/>
    <col min="45" max="45" width="7.8515625" style="0" customWidth="1"/>
    <col min="46" max="46" width="4.7109375" style="0" customWidth="1"/>
  </cols>
  <sheetData>
    <row r="1" s="1" customFormat="1" ht="29.25" customHeight="1">
      <c r="A1" s="16" t="s">
        <v>294</v>
      </c>
    </row>
    <row r="2" s="1" customFormat="1" ht="55.5" customHeight="1" thickBot="1"/>
    <row r="3" spans="1:45" s="1" customFormat="1" ht="19.5" customHeight="1" thickBot="1">
      <c r="A3" s="313" t="s">
        <v>21</v>
      </c>
      <c r="B3" s="311" t="s">
        <v>29</v>
      </c>
      <c r="C3" s="309"/>
      <c r="D3" s="311" t="s">
        <v>30</v>
      </c>
      <c r="E3" s="309"/>
      <c r="F3" s="311" t="s">
        <v>31</v>
      </c>
      <c r="G3" s="309"/>
      <c r="H3" s="311" t="s">
        <v>48</v>
      </c>
      <c r="I3" s="309" t="s">
        <v>48</v>
      </c>
      <c r="J3" s="311" t="s">
        <v>47</v>
      </c>
      <c r="K3" s="309" t="s">
        <v>47</v>
      </c>
      <c r="L3" s="311" t="s">
        <v>32</v>
      </c>
      <c r="M3" s="309" t="s">
        <v>32</v>
      </c>
      <c r="N3" s="311" t="s">
        <v>49</v>
      </c>
      <c r="O3" s="309" t="s">
        <v>49</v>
      </c>
      <c r="P3" s="311" t="s">
        <v>33</v>
      </c>
      <c r="Q3" s="309" t="s">
        <v>33</v>
      </c>
      <c r="R3" s="311" t="s">
        <v>46</v>
      </c>
      <c r="S3" s="309" t="s">
        <v>46</v>
      </c>
      <c r="T3" s="311" t="s">
        <v>34</v>
      </c>
      <c r="U3" s="309" t="s">
        <v>34</v>
      </c>
      <c r="V3" s="311" t="s">
        <v>35</v>
      </c>
      <c r="W3" s="309" t="s">
        <v>35</v>
      </c>
      <c r="X3" s="311" t="s">
        <v>36</v>
      </c>
      <c r="Y3" s="309" t="s">
        <v>36</v>
      </c>
      <c r="Z3" s="311" t="s">
        <v>37</v>
      </c>
      <c r="AA3" s="309" t="s">
        <v>37</v>
      </c>
      <c r="AB3" s="311" t="s">
        <v>38</v>
      </c>
      <c r="AC3" s="309" t="s">
        <v>38</v>
      </c>
      <c r="AD3" s="311" t="s">
        <v>39</v>
      </c>
      <c r="AE3" s="309" t="s">
        <v>39</v>
      </c>
      <c r="AF3" s="311" t="s">
        <v>40</v>
      </c>
      <c r="AG3" s="309" t="s">
        <v>40</v>
      </c>
      <c r="AH3" s="311" t="s">
        <v>41</v>
      </c>
      <c r="AI3" s="309" t="s">
        <v>41</v>
      </c>
      <c r="AJ3" s="311" t="s">
        <v>42</v>
      </c>
      <c r="AK3" s="309" t="s">
        <v>42</v>
      </c>
      <c r="AL3" s="311" t="s">
        <v>43</v>
      </c>
      <c r="AM3" s="309" t="s">
        <v>43</v>
      </c>
      <c r="AN3" s="311" t="s">
        <v>44</v>
      </c>
      <c r="AO3" s="309" t="s">
        <v>44</v>
      </c>
      <c r="AP3" s="311" t="s">
        <v>45</v>
      </c>
      <c r="AQ3" s="309" t="s">
        <v>45</v>
      </c>
      <c r="AR3" s="315" t="s">
        <v>0</v>
      </c>
      <c r="AS3" s="316"/>
    </row>
    <row r="4" spans="1:45" s="1" customFormat="1" ht="27" customHeight="1" thickBot="1">
      <c r="A4" s="314"/>
      <c r="B4" s="18" t="s">
        <v>67</v>
      </c>
      <c r="C4" s="19" t="s">
        <v>68</v>
      </c>
      <c r="D4" s="18" t="s">
        <v>67</v>
      </c>
      <c r="E4" s="19" t="s">
        <v>68</v>
      </c>
      <c r="F4" s="18" t="s">
        <v>67</v>
      </c>
      <c r="G4" s="19" t="s">
        <v>68</v>
      </c>
      <c r="H4" s="18" t="s">
        <v>67</v>
      </c>
      <c r="I4" s="19" t="s">
        <v>68</v>
      </c>
      <c r="J4" s="18" t="s">
        <v>67</v>
      </c>
      <c r="K4" s="19" t="s">
        <v>68</v>
      </c>
      <c r="L4" s="18" t="s">
        <v>67</v>
      </c>
      <c r="M4" s="19" t="s">
        <v>68</v>
      </c>
      <c r="N4" s="18" t="s">
        <v>67</v>
      </c>
      <c r="O4" s="19" t="s">
        <v>68</v>
      </c>
      <c r="P4" s="18" t="s">
        <v>67</v>
      </c>
      <c r="Q4" s="19" t="s">
        <v>68</v>
      </c>
      <c r="R4" s="18" t="s">
        <v>67</v>
      </c>
      <c r="S4" s="19" t="s">
        <v>68</v>
      </c>
      <c r="T4" s="18" t="s">
        <v>67</v>
      </c>
      <c r="U4" s="19" t="s">
        <v>68</v>
      </c>
      <c r="V4" s="18" t="s">
        <v>67</v>
      </c>
      <c r="W4" s="19" t="s">
        <v>68</v>
      </c>
      <c r="X4" s="18" t="s">
        <v>67</v>
      </c>
      <c r="Y4" s="19" t="s">
        <v>68</v>
      </c>
      <c r="Z4" s="18" t="s">
        <v>67</v>
      </c>
      <c r="AA4" s="19" t="s">
        <v>68</v>
      </c>
      <c r="AB4" s="18" t="s">
        <v>67</v>
      </c>
      <c r="AC4" s="19" t="s">
        <v>68</v>
      </c>
      <c r="AD4" s="18" t="s">
        <v>67</v>
      </c>
      <c r="AE4" s="19" t="s">
        <v>68</v>
      </c>
      <c r="AF4" s="18" t="s">
        <v>67</v>
      </c>
      <c r="AG4" s="19" t="s">
        <v>68</v>
      </c>
      <c r="AH4" s="18" t="s">
        <v>67</v>
      </c>
      <c r="AI4" s="19" t="s">
        <v>68</v>
      </c>
      <c r="AJ4" s="18" t="s">
        <v>67</v>
      </c>
      <c r="AK4" s="19" t="s">
        <v>68</v>
      </c>
      <c r="AL4" s="18" t="s">
        <v>67</v>
      </c>
      <c r="AM4" s="19" t="s">
        <v>68</v>
      </c>
      <c r="AN4" s="18" t="s">
        <v>67</v>
      </c>
      <c r="AO4" s="19" t="s">
        <v>68</v>
      </c>
      <c r="AP4" s="18" t="s">
        <v>67</v>
      </c>
      <c r="AQ4" s="19" t="s">
        <v>68</v>
      </c>
      <c r="AR4" s="18" t="s">
        <v>67</v>
      </c>
      <c r="AS4" s="20" t="s">
        <v>68</v>
      </c>
    </row>
    <row r="5" spans="1:45" s="1" customFormat="1" ht="31.5" customHeight="1">
      <c r="A5" s="21" t="s">
        <v>1</v>
      </c>
      <c r="B5" s="210">
        <v>137.23</v>
      </c>
      <c r="C5" s="210">
        <v>136.23</v>
      </c>
      <c r="D5" s="210">
        <v>10.26</v>
      </c>
      <c r="E5" s="210">
        <v>10.26</v>
      </c>
      <c r="F5" s="210">
        <v>964.69</v>
      </c>
      <c r="G5" s="210">
        <v>963.69</v>
      </c>
      <c r="H5" s="210">
        <v>291.85</v>
      </c>
      <c r="I5" s="210">
        <v>291.85</v>
      </c>
      <c r="J5" s="210">
        <v>49.36</v>
      </c>
      <c r="K5" s="210">
        <v>36.36</v>
      </c>
      <c r="L5" s="210">
        <v>147.73</v>
      </c>
      <c r="M5" s="210">
        <v>147.73</v>
      </c>
      <c r="N5" s="210">
        <v>175.73</v>
      </c>
      <c r="O5" s="210">
        <v>175.73</v>
      </c>
      <c r="P5" s="210">
        <v>60.46</v>
      </c>
      <c r="Q5" s="210">
        <v>60.46</v>
      </c>
      <c r="R5" s="210">
        <v>537.17</v>
      </c>
      <c r="S5" s="210">
        <v>537.17</v>
      </c>
      <c r="T5" s="210">
        <v>234.39</v>
      </c>
      <c r="U5" s="210">
        <v>234.39</v>
      </c>
      <c r="V5" s="210">
        <v>143.61</v>
      </c>
      <c r="W5" s="210">
        <v>143.61</v>
      </c>
      <c r="X5" s="210">
        <v>292.22</v>
      </c>
      <c r="Y5" s="210">
        <v>292.22</v>
      </c>
      <c r="Z5" s="210">
        <v>617.3</v>
      </c>
      <c r="AA5" s="210">
        <v>617.3</v>
      </c>
      <c r="AB5" s="210">
        <v>162.04</v>
      </c>
      <c r="AC5" s="210">
        <v>162.04</v>
      </c>
      <c r="AD5" s="210">
        <v>14.16</v>
      </c>
      <c r="AE5" s="210">
        <v>14.16</v>
      </c>
      <c r="AF5" s="210">
        <v>316.94</v>
      </c>
      <c r="AG5" s="210">
        <v>316.94</v>
      </c>
      <c r="AH5" s="210">
        <v>435.96</v>
      </c>
      <c r="AI5" s="210">
        <v>429.96</v>
      </c>
      <c r="AJ5" s="210">
        <v>42.22</v>
      </c>
      <c r="AK5" s="210">
        <v>42.22</v>
      </c>
      <c r="AL5" s="210">
        <v>185.94</v>
      </c>
      <c r="AM5" s="210">
        <v>185.94</v>
      </c>
      <c r="AN5" s="210">
        <v>1197.13</v>
      </c>
      <c r="AO5" s="210">
        <v>1197.13</v>
      </c>
      <c r="AP5" s="210">
        <v>247.98</v>
      </c>
      <c r="AQ5" s="211">
        <v>247.98</v>
      </c>
      <c r="AR5" s="214">
        <v>6264.37</v>
      </c>
      <c r="AS5" s="215">
        <v>6243.37</v>
      </c>
    </row>
    <row r="6" spans="1:45" s="1" customFormat="1" ht="31.5" customHeight="1">
      <c r="A6" s="21" t="s">
        <v>2</v>
      </c>
      <c r="B6" s="210">
        <v>9.6</v>
      </c>
      <c r="C6" s="210">
        <v>9.6</v>
      </c>
      <c r="D6" s="210">
        <v>0.26</v>
      </c>
      <c r="E6" s="210">
        <v>0.26</v>
      </c>
      <c r="F6" s="210">
        <v>15.3</v>
      </c>
      <c r="G6" s="210">
        <v>15.3</v>
      </c>
      <c r="H6" s="210">
        <v>0.58</v>
      </c>
      <c r="I6" s="210">
        <v>0.58</v>
      </c>
      <c r="J6" s="210">
        <v>1</v>
      </c>
      <c r="K6" s="210">
        <v>1</v>
      </c>
      <c r="L6" s="210">
        <v>7.31</v>
      </c>
      <c r="M6" s="210">
        <v>7.31</v>
      </c>
      <c r="N6" s="210">
        <v>7.14</v>
      </c>
      <c r="O6" s="210">
        <v>7.14</v>
      </c>
      <c r="P6" s="210">
        <v>3.88</v>
      </c>
      <c r="Q6" s="210">
        <v>3.88</v>
      </c>
      <c r="R6" s="210">
        <v>29.51</v>
      </c>
      <c r="S6" s="210">
        <v>29.51</v>
      </c>
      <c r="T6" s="210">
        <v>11.73</v>
      </c>
      <c r="U6" s="210">
        <v>11.73</v>
      </c>
      <c r="V6" s="210">
        <v>9.87</v>
      </c>
      <c r="W6" s="210">
        <v>9.87</v>
      </c>
      <c r="X6" s="210">
        <v>4.75</v>
      </c>
      <c r="Y6" s="210">
        <v>4.75</v>
      </c>
      <c r="Z6" s="210">
        <v>0.23</v>
      </c>
      <c r="AA6" s="210">
        <v>0.23</v>
      </c>
      <c r="AB6" s="210">
        <v>9.31</v>
      </c>
      <c r="AC6" s="210">
        <v>9.31</v>
      </c>
      <c r="AD6" s="210"/>
      <c r="AE6" s="210"/>
      <c r="AF6" s="210">
        <v>51.75</v>
      </c>
      <c r="AG6" s="210">
        <v>51.75</v>
      </c>
      <c r="AH6" s="210">
        <v>3.27</v>
      </c>
      <c r="AI6" s="210">
        <v>3.27</v>
      </c>
      <c r="AJ6" s="210">
        <v>2.04</v>
      </c>
      <c r="AK6" s="210">
        <v>2.04</v>
      </c>
      <c r="AL6" s="210"/>
      <c r="AM6" s="210"/>
      <c r="AN6" s="210">
        <v>19.87</v>
      </c>
      <c r="AO6" s="210">
        <v>19.87</v>
      </c>
      <c r="AP6" s="210">
        <v>29.65</v>
      </c>
      <c r="AQ6" s="211">
        <v>29.65</v>
      </c>
      <c r="AR6" s="214">
        <v>217.05</v>
      </c>
      <c r="AS6" s="215">
        <v>217.05</v>
      </c>
    </row>
    <row r="7" spans="1:45" s="1" customFormat="1" ht="31.5" customHeight="1">
      <c r="A7" s="21" t="s">
        <v>3</v>
      </c>
      <c r="B7" s="210">
        <v>0.99</v>
      </c>
      <c r="C7" s="210">
        <v>0.99</v>
      </c>
      <c r="D7" s="210"/>
      <c r="E7" s="210"/>
      <c r="F7" s="210">
        <v>1</v>
      </c>
      <c r="G7" s="210">
        <v>1</v>
      </c>
      <c r="H7" s="210">
        <v>4.98</v>
      </c>
      <c r="I7" s="210">
        <v>4.98</v>
      </c>
      <c r="J7" s="210"/>
      <c r="K7" s="210"/>
      <c r="L7" s="210">
        <v>1</v>
      </c>
      <c r="M7" s="210">
        <v>1</v>
      </c>
      <c r="N7" s="210">
        <v>9.36</v>
      </c>
      <c r="O7" s="210">
        <v>9.36</v>
      </c>
      <c r="P7" s="210"/>
      <c r="Q7" s="210"/>
      <c r="R7" s="210">
        <v>0</v>
      </c>
      <c r="S7" s="210">
        <v>0</v>
      </c>
      <c r="T7" s="210">
        <v>0</v>
      </c>
      <c r="U7" s="210">
        <v>0</v>
      </c>
      <c r="V7" s="210"/>
      <c r="W7" s="210"/>
      <c r="X7" s="210">
        <v>0.96</v>
      </c>
      <c r="Y7" s="210">
        <v>0.96</v>
      </c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1"/>
      <c r="AR7" s="214">
        <v>18.29</v>
      </c>
      <c r="AS7" s="215">
        <v>18.29</v>
      </c>
    </row>
    <row r="8" spans="1:45" s="1" customFormat="1" ht="31.5" customHeight="1">
      <c r="A8" s="21" t="s">
        <v>50</v>
      </c>
      <c r="B8" s="210">
        <v>23.19</v>
      </c>
      <c r="C8" s="210">
        <v>23.19</v>
      </c>
      <c r="D8" s="210">
        <v>2</v>
      </c>
      <c r="E8" s="210">
        <v>2</v>
      </c>
      <c r="F8" s="210">
        <v>140.24</v>
      </c>
      <c r="G8" s="210">
        <v>140.24</v>
      </c>
      <c r="H8" s="210">
        <v>33.06</v>
      </c>
      <c r="I8" s="210">
        <v>33.06</v>
      </c>
      <c r="J8" s="210">
        <v>22.92</v>
      </c>
      <c r="K8" s="210">
        <v>3.92</v>
      </c>
      <c r="L8" s="210">
        <v>29.63</v>
      </c>
      <c r="M8" s="210">
        <v>28.63</v>
      </c>
      <c r="N8" s="210">
        <v>28.96</v>
      </c>
      <c r="O8" s="210">
        <v>28.96</v>
      </c>
      <c r="P8" s="210">
        <v>6.7</v>
      </c>
      <c r="Q8" s="210">
        <v>6.7</v>
      </c>
      <c r="R8" s="210">
        <v>188.19</v>
      </c>
      <c r="S8" s="210">
        <v>188.19</v>
      </c>
      <c r="T8" s="210">
        <v>63.67</v>
      </c>
      <c r="U8" s="210">
        <v>63.67</v>
      </c>
      <c r="V8" s="210">
        <v>15.49</v>
      </c>
      <c r="W8" s="210">
        <v>15.49</v>
      </c>
      <c r="X8" s="210">
        <v>66.17</v>
      </c>
      <c r="Y8" s="210">
        <v>66.17</v>
      </c>
      <c r="Z8" s="210">
        <v>87.11</v>
      </c>
      <c r="AA8" s="210">
        <v>87.11</v>
      </c>
      <c r="AB8" s="210">
        <v>19.22</v>
      </c>
      <c r="AC8" s="210">
        <v>19.22</v>
      </c>
      <c r="AD8" s="210">
        <v>7.14</v>
      </c>
      <c r="AE8" s="210">
        <v>7.14</v>
      </c>
      <c r="AF8" s="210">
        <v>34.72</v>
      </c>
      <c r="AG8" s="210">
        <v>34.72</v>
      </c>
      <c r="AH8" s="210">
        <v>103.29</v>
      </c>
      <c r="AI8" s="210">
        <v>103.29</v>
      </c>
      <c r="AJ8" s="210">
        <v>6.92</v>
      </c>
      <c r="AK8" s="210">
        <v>6.92</v>
      </c>
      <c r="AL8" s="210">
        <v>30.9</v>
      </c>
      <c r="AM8" s="210">
        <v>30.9</v>
      </c>
      <c r="AN8" s="210">
        <v>119.28</v>
      </c>
      <c r="AO8" s="210">
        <v>118.28</v>
      </c>
      <c r="AP8" s="210">
        <v>28.63</v>
      </c>
      <c r="AQ8" s="211">
        <v>28.63</v>
      </c>
      <c r="AR8" s="214">
        <v>1057.43</v>
      </c>
      <c r="AS8" s="215">
        <v>1036.43</v>
      </c>
    </row>
    <row r="9" spans="1:45" s="1" customFormat="1" ht="31.5" customHeight="1">
      <c r="A9" s="21" t="s">
        <v>55</v>
      </c>
      <c r="B9" s="210">
        <v>498.34</v>
      </c>
      <c r="C9" s="210">
        <v>115.52</v>
      </c>
      <c r="D9" s="210">
        <v>91.13</v>
      </c>
      <c r="E9" s="210">
        <v>7.72</v>
      </c>
      <c r="F9" s="210">
        <v>1458.6</v>
      </c>
      <c r="G9" s="210">
        <v>1115.86</v>
      </c>
      <c r="H9" s="210">
        <v>558.94</v>
      </c>
      <c r="I9" s="210">
        <v>558.94</v>
      </c>
      <c r="J9" s="210">
        <v>177.53</v>
      </c>
      <c r="K9" s="210">
        <v>152.79</v>
      </c>
      <c r="L9" s="210">
        <v>411.84</v>
      </c>
      <c r="M9" s="210">
        <v>401.14</v>
      </c>
      <c r="N9" s="210">
        <v>528.02</v>
      </c>
      <c r="O9" s="210">
        <v>474.96</v>
      </c>
      <c r="P9" s="210">
        <v>78.52</v>
      </c>
      <c r="Q9" s="210">
        <v>41.17</v>
      </c>
      <c r="R9" s="210">
        <v>1487.67</v>
      </c>
      <c r="S9" s="210">
        <v>1188.76</v>
      </c>
      <c r="T9" s="210">
        <v>714.74</v>
      </c>
      <c r="U9" s="210">
        <v>421.25</v>
      </c>
      <c r="V9" s="210">
        <v>528.62</v>
      </c>
      <c r="W9" s="210">
        <v>496.62</v>
      </c>
      <c r="X9" s="210">
        <v>626.42</v>
      </c>
      <c r="Y9" s="210">
        <v>625.42</v>
      </c>
      <c r="Z9" s="210">
        <v>1327.96</v>
      </c>
      <c r="AA9" s="210">
        <v>1272.75</v>
      </c>
      <c r="AB9" s="210">
        <v>930.48</v>
      </c>
      <c r="AC9" s="210">
        <v>502.74</v>
      </c>
      <c r="AD9" s="210">
        <v>228.24</v>
      </c>
      <c r="AE9" s="210">
        <v>228.24</v>
      </c>
      <c r="AF9" s="210">
        <v>1218.62</v>
      </c>
      <c r="AG9" s="210">
        <v>764.62</v>
      </c>
      <c r="AH9" s="210">
        <v>1109.15</v>
      </c>
      <c r="AI9" s="210">
        <v>1109.15</v>
      </c>
      <c r="AJ9" s="210">
        <v>166.33</v>
      </c>
      <c r="AK9" s="210">
        <v>166.33</v>
      </c>
      <c r="AL9" s="210">
        <v>634.64</v>
      </c>
      <c r="AM9" s="210">
        <v>618.64</v>
      </c>
      <c r="AN9" s="210">
        <v>1145.5</v>
      </c>
      <c r="AO9" s="210">
        <v>1145.5</v>
      </c>
      <c r="AP9" s="210">
        <v>542.03</v>
      </c>
      <c r="AQ9" s="211">
        <v>401.06</v>
      </c>
      <c r="AR9" s="214">
        <v>14463.32</v>
      </c>
      <c r="AS9" s="215">
        <v>11809.18</v>
      </c>
    </row>
    <row r="10" spans="1:45" s="1" customFormat="1" ht="31.5" customHeight="1">
      <c r="A10" s="21" t="s">
        <v>56</v>
      </c>
      <c r="B10" s="210">
        <v>61.16</v>
      </c>
      <c r="C10" s="210">
        <v>24.95</v>
      </c>
      <c r="D10" s="210">
        <v>7.42</v>
      </c>
      <c r="E10" s="210">
        <v>0.67</v>
      </c>
      <c r="F10" s="210">
        <v>265.63</v>
      </c>
      <c r="G10" s="210">
        <v>248.91</v>
      </c>
      <c r="H10" s="210">
        <v>60.67</v>
      </c>
      <c r="I10" s="210">
        <v>60.67</v>
      </c>
      <c r="J10" s="210">
        <v>27.75</v>
      </c>
      <c r="K10" s="210">
        <v>27.75</v>
      </c>
      <c r="L10" s="210">
        <v>41.3</v>
      </c>
      <c r="M10" s="210">
        <v>41.3</v>
      </c>
      <c r="N10" s="210">
        <v>61.85</v>
      </c>
      <c r="O10" s="210">
        <v>61.85</v>
      </c>
      <c r="P10" s="210">
        <v>8.46</v>
      </c>
      <c r="Q10" s="210">
        <v>4.39</v>
      </c>
      <c r="R10" s="210">
        <v>239.66</v>
      </c>
      <c r="S10" s="210">
        <v>221.02</v>
      </c>
      <c r="T10" s="210">
        <v>101.25</v>
      </c>
      <c r="U10" s="210">
        <v>78.15</v>
      </c>
      <c r="V10" s="210">
        <v>31.01</v>
      </c>
      <c r="W10" s="210">
        <v>31.01</v>
      </c>
      <c r="X10" s="210">
        <v>60.82</v>
      </c>
      <c r="Y10" s="210">
        <v>60.82</v>
      </c>
      <c r="Z10" s="210">
        <v>74.19</v>
      </c>
      <c r="AA10" s="210">
        <v>56.59</v>
      </c>
      <c r="AB10" s="210">
        <v>27.39</v>
      </c>
      <c r="AC10" s="210">
        <v>19</v>
      </c>
      <c r="AD10" s="210">
        <v>9.11</v>
      </c>
      <c r="AE10" s="210">
        <v>9.11</v>
      </c>
      <c r="AF10" s="210">
        <v>21.77</v>
      </c>
      <c r="AG10" s="210">
        <v>21.77</v>
      </c>
      <c r="AH10" s="210">
        <v>116.69</v>
      </c>
      <c r="AI10" s="210">
        <v>116.69</v>
      </c>
      <c r="AJ10" s="210">
        <v>5.74</v>
      </c>
      <c r="AK10" s="210">
        <v>5.74</v>
      </c>
      <c r="AL10" s="210">
        <v>26.19</v>
      </c>
      <c r="AM10" s="210">
        <v>26.19</v>
      </c>
      <c r="AN10" s="210">
        <v>163.2</v>
      </c>
      <c r="AO10" s="210">
        <v>163.2</v>
      </c>
      <c r="AP10" s="210">
        <v>17.49</v>
      </c>
      <c r="AQ10" s="211">
        <v>10.98</v>
      </c>
      <c r="AR10" s="214">
        <v>1428.75</v>
      </c>
      <c r="AS10" s="215">
        <v>1290.76</v>
      </c>
    </row>
    <row r="11" spans="1:45" s="1" customFormat="1" ht="31.5" customHeight="1">
      <c r="A11" s="21" t="s">
        <v>57</v>
      </c>
      <c r="B11" s="210">
        <v>103.93</v>
      </c>
      <c r="C11" s="210">
        <v>38.46</v>
      </c>
      <c r="D11" s="210">
        <v>7.63</v>
      </c>
      <c r="E11" s="210">
        <v>0.81</v>
      </c>
      <c r="F11" s="210">
        <v>317.75</v>
      </c>
      <c r="G11" s="210">
        <v>313.71</v>
      </c>
      <c r="H11" s="210">
        <v>49.4</v>
      </c>
      <c r="I11" s="210">
        <v>49.4</v>
      </c>
      <c r="J11" s="210">
        <v>14.63</v>
      </c>
      <c r="K11" s="210">
        <v>13.47</v>
      </c>
      <c r="L11" s="210">
        <v>29.13</v>
      </c>
      <c r="M11" s="210">
        <v>28.45</v>
      </c>
      <c r="N11" s="210">
        <v>68.53</v>
      </c>
      <c r="O11" s="210">
        <v>65.94</v>
      </c>
      <c r="P11" s="210">
        <v>23.88</v>
      </c>
      <c r="Q11" s="210">
        <v>8.73</v>
      </c>
      <c r="R11" s="210">
        <v>281.59</v>
      </c>
      <c r="S11" s="210">
        <v>240.65</v>
      </c>
      <c r="T11" s="210">
        <v>149.89</v>
      </c>
      <c r="U11" s="210">
        <v>64.49</v>
      </c>
      <c r="V11" s="210">
        <v>79.56</v>
      </c>
      <c r="W11" s="210">
        <v>79.56</v>
      </c>
      <c r="X11" s="210">
        <v>83.15</v>
      </c>
      <c r="Y11" s="210">
        <v>83.15</v>
      </c>
      <c r="Z11" s="210">
        <v>207.03</v>
      </c>
      <c r="AA11" s="210">
        <v>185.26</v>
      </c>
      <c r="AB11" s="210">
        <v>58.26</v>
      </c>
      <c r="AC11" s="210">
        <v>30.33</v>
      </c>
      <c r="AD11" s="210">
        <v>5.75</v>
      </c>
      <c r="AE11" s="210">
        <v>5.75</v>
      </c>
      <c r="AF11" s="210">
        <v>156.08</v>
      </c>
      <c r="AG11" s="210">
        <v>73.08</v>
      </c>
      <c r="AH11" s="210">
        <v>116.12</v>
      </c>
      <c r="AI11" s="210">
        <v>116.12</v>
      </c>
      <c r="AJ11" s="210">
        <v>20.75</v>
      </c>
      <c r="AK11" s="210">
        <v>20.75</v>
      </c>
      <c r="AL11" s="210">
        <v>39.43</v>
      </c>
      <c r="AM11" s="210">
        <v>39.43</v>
      </c>
      <c r="AN11" s="210">
        <v>213.21</v>
      </c>
      <c r="AO11" s="210">
        <v>212.21</v>
      </c>
      <c r="AP11" s="210">
        <v>144.06</v>
      </c>
      <c r="AQ11" s="211">
        <v>66.7</v>
      </c>
      <c r="AR11" s="214">
        <v>2169.76</v>
      </c>
      <c r="AS11" s="215">
        <v>1736.45</v>
      </c>
    </row>
    <row r="12" spans="1:45" s="1" customFormat="1" ht="31.5" customHeight="1">
      <c r="A12" s="21" t="s">
        <v>58</v>
      </c>
      <c r="B12" s="210">
        <v>20.3</v>
      </c>
      <c r="C12" s="210">
        <v>12.75</v>
      </c>
      <c r="D12" s="210">
        <v>1</v>
      </c>
      <c r="E12" s="210">
        <v>0</v>
      </c>
      <c r="F12" s="210">
        <v>62.86</v>
      </c>
      <c r="G12" s="210">
        <v>59.86</v>
      </c>
      <c r="H12" s="210">
        <v>4.51</v>
      </c>
      <c r="I12" s="210">
        <v>4.51</v>
      </c>
      <c r="J12" s="210">
        <v>11.51</v>
      </c>
      <c r="K12" s="210">
        <v>9.51</v>
      </c>
      <c r="L12" s="210">
        <v>14.82</v>
      </c>
      <c r="M12" s="210">
        <v>14.82</v>
      </c>
      <c r="N12" s="210">
        <v>18.32</v>
      </c>
      <c r="O12" s="210">
        <v>18.32</v>
      </c>
      <c r="P12" s="210">
        <v>2.52</v>
      </c>
      <c r="Q12" s="210">
        <v>1.86</v>
      </c>
      <c r="R12" s="210">
        <v>46.76</v>
      </c>
      <c r="S12" s="210">
        <v>46.76</v>
      </c>
      <c r="T12" s="210">
        <v>57.1</v>
      </c>
      <c r="U12" s="210">
        <v>36.65</v>
      </c>
      <c r="V12" s="210">
        <v>5.17</v>
      </c>
      <c r="W12" s="210">
        <v>5.17</v>
      </c>
      <c r="X12" s="210">
        <v>11.66</v>
      </c>
      <c r="Y12" s="210">
        <v>11.66</v>
      </c>
      <c r="Z12" s="210">
        <v>37.87</v>
      </c>
      <c r="AA12" s="210">
        <v>35.79</v>
      </c>
      <c r="AB12" s="210">
        <v>11.88</v>
      </c>
      <c r="AC12" s="210">
        <v>9.27</v>
      </c>
      <c r="AD12" s="210"/>
      <c r="AE12" s="210"/>
      <c r="AF12" s="210">
        <v>3.5</v>
      </c>
      <c r="AG12" s="210">
        <v>3.5</v>
      </c>
      <c r="AH12" s="210">
        <v>13.05</v>
      </c>
      <c r="AI12" s="210">
        <v>13.05</v>
      </c>
      <c r="AJ12" s="210">
        <v>0</v>
      </c>
      <c r="AK12" s="210">
        <v>0</v>
      </c>
      <c r="AL12" s="210">
        <v>30.26</v>
      </c>
      <c r="AM12" s="210">
        <v>30.26</v>
      </c>
      <c r="AN12" s="210">
        <v>31.99</v>
      </c>
      <c r="AO12" s="210">
        <v>31.99</v>
      </c>
      <c r="AP12" s="210">
        <v>35.49</v>
      </c>
      <c r="AQ12" s="211">
        <v>34.47</v>
      </c>
      <c r="AR12" s="214">
        <v>420.57</v>
      </c>
      <c r="AS12" s="215">
        <v>380.2</v>
      </c>
    </row>
    <row r="13" spans="1:45" s="1" customFormat="1" ht="31.5" customHeight="1">
      <c r="A13" s="21" t="s">
        <v>59</v>
      </c>
      <c r="B13" s="210">
        <v>1.15</v>
      </c>
      <c r="C13" s="210">
        <v>1.15</v>
      </c>
      <c r="D13" s="210"/>
      <c r="E13" s="210"/>
      <c r="F13" s="210">
        <v>7.75</v>
      </c>
      <c r="G13" s="210">
        <v>7.75</v>
      </c>
      <c r="H13" s="210">
        <v>0.12</v>
      </c>
      <c r="I13" s="210">
        <v>0.12</v>
      </c>
      <c r="J13" s="210"/>
      <c r="K13" s="210"/>
      <c r="L13" s="210">
        <v>1.2</v>
      </c>
      <c r="M13" s="210">
        <v>1.2</v>
      </c>
      <c r="N13" s="210">
        <v>6.01</v>
      </c>
      <c r="O13" s="210">
        <v>6.01</v>
      </c>
      <c r="P13" s="210">
        <v>0</v>
      </c>
      <c r="Q13" s="210">
        <v>0</v>
      </c>
      <c r="R13" s="210">
        <v>5.83</v>
      </c>
      <c r="S13" s="210">
        <v>5.83</v>
      </c>
      <c r="T13" s="210">
        <v>5.37</v>
      </c>
      <c r="U13" s="210">
        <v>0.64</v>
      </c>
      <c r="V13" s="210">
        <v>1.18</v>
      </c>
      <c r="W13" s="210">
        <v>1.18</v>
      </c>
      <c r="X13" s="210">
        <v>4.29</v>
      </c>
      <c r="Y13" s="210">
        <v>4.29</v>
      </c>
      <c r="Z13" s="210">
        <v>8.6</v>
      </c>
      <c r="AA13" s="210">
        <v>8.6</v>
      </c>
      <c r="AB13" s="210">
        <v>0.17</v>
      </c>
      <c r="AC13" s="210">
        <v>0.17</v>
      </c>
      <c r="AD13" s="210"/>
      <c r="AE13" s="210"/>
      <c r="AF13" s="210">
        <v>3.25</v>
      </c>
      <c r="AG13" s="210">
        <v>3.25</v>
      </c>
      <c r="AH13" s="210">
        <v>2.52</v>
      </c>
      <c r="AI13" s="210">
        <v>2.52</v>
      </c>
      <c r="AJ13" s="210">
        <v>2.61</v>
      </c>
      <c r="AK13" s="210">
        <v>2.61</v>
      </c>
      <c r="AL13" s="210"/>
      <c r="AM13" s="210"/>
      <c r="AN13" s="210">
        <v>25.71</v>
      </c>
      <c r="AO13" s="210">
        <v>25.71</v>
      </c>
      <c r="AP13" s="210">
        <v>1.45</v>
      </c>
      <c r="AQ13" s="211">
        <v>1.45</v>
      </c>
      <c r="AR13" s="214">
        <v>77.21</v>
      </c>
      <c r="AS13" s="215">
        <v>72.48</v>
      </c>
    </row>
    <row r="14" spans="1:45" s="1" customFormat="1" ht="31.5" customHeight="1">
      <c r="A14" s="21" t="s">
        <v>60</v>
      </c>
      <c r="B14" s="210">
        <v>0</v>
      </c>
      <c r="C14" s="210">
        <v>0</v>
      </c>
      <c r="D14" s="210">
        <v>0.18</v>
      </c>
      <c r="E14" s="210">
        <v>0.18</v>
      </c>
      <c r="F14" s="210">
        <v>28.45</v>
      </c>
      <c r="G14" s="210">
        <v>2.6</v>
      </c>
      <c r="H14" s="210">
        <v>2.93</v>
      </c>
      <c r="I14" s="210">
        <v>2.93</v>
      </c>
      <c r="J14" s="210"/>
      <c r="K14" s="210"/>
      <c r="L14" s="210">
        <v>1.41</v>
      </c>
      <c r="M14" s="210">
        <v>1.41</v>
      </c>
      <c r="N14" s="210">
        <v>1</v>
      </c>
      <c r="O14" s="210">
        <v>1</v>
      </c>
      <c r="P14" s="210"/>
      <c r="Q14" s="210"/>
      <c r="R14" s="210"/>
      <c r="S14" s="210"/>
      <c r="T14" s="210">
        <v>7.6</v>
      </c>
      <c r="U14" s="210">
        <v>5.18</v>
      </c>
      <c r="V14" s="210"/>
      <c r="W14" s="210"/>
      <c r="X14" s="210">
        <v>1.68</v>
      </c>
      <c r="Y14" s="210">
        <v>1.68</v>
      </c>
      <c r="Z14" s="210">
        <v>2</v>
      </c>
      <c r="AA14" s="210">
        <v>2</v>
      </c>
      <c r="AB14" s="210"/>
      <c r="AC14" s="210"/>
      <c r="AD14" s="210"/>
      <c r="AE14" s="210"/>
      <c r="AF14" s="210">
        <v>0</v>
      </c>
      <c r="AG14" s="210">
        <v>0</v>
      </c>
      <c r="AH14" s="210">
        <v>1</v>
      </c>
      <c r="AI14" s="210">
        <v>1</v>
      </c>
      <c r="AJ14" s="210"/>
      <c r="AK14" s="210"/>
      <c r="AL14" s="210">
        <v>1</v>
      </c>
      <c r="AM14" s="210">
        <v>1</v>
      </c>
      <c r="AN14" s="210">
        <v>10.13</v>
      </c>
      <c r="AO14" s="210">
        <v>10.13</v>
      </c>
      <c r="AP14" s="210">
        <v>3</v>
      </c>
      <c r="AQ14" s="211">
        <v>3</v>
      </c>
      <c r="AR14" s="214">
        <v>60.38</v>
      </c>
      <c r="AS14" s="215">
        <v>32.11</v>
      </c>
    </row>
    <row r="15" spans="1:45" s="1" customFormat="1" ht="31.5" customHeight="1">
      <c r="A15" s="21" t="s">
        <v>61</v>
      </c>
      <c r="B15" s="210">
        <v>0</v>
      </c>
      <c r="C15" s="210">
        <v>0</v>
      </c>
      <c r="D15" s="210"/>
      <c r="E15" s="210"/>
      <c r="F15" s="210">
        <v>76.48</v>
      </c>
      <c r="G15" s="210">
        <v>3.76</v>
      </c>
      <c r="H15" s="210"/>
      <c r="I15" s="210"/>
      <c r="J15" s="210"/>
      <c r="K15" s="210"/>
      <c r="L15" s="210">
        <v>2.07</v>
      </c>
      <c r="M15" s="210">
        <v>2.07</v>
      </c>
      <c r="N15" s="210">
        <v>7</v>
      </c>
      <c r="O15" s="210">
        <v>7</v>
      </c>
      <c r="P15" s="210">
        <v>17.01</v>
      </c>
      <c r="Q15" s="210">
        <v>1.51</v>
      </c>
      <c r="R15" s="210">
        <v>0</v>
      </c>
      <c r="S15" s="210">
        <v>0</v>
      </c>
      <c r="T15" s="210">
        <v>1.29</v>
      </c>
      <c r="U15" s="210">
        <v>1.29</v>
      </c>
      <c r="V15" s="210">
        <v>45.15</v>
      </c>
      <c r="W15" s="210">
        <v>45.15</v>
      </c>
      <c r="X15" s="210">
        <v>3</v>
      </c>
      <c r="Y15" s="210">
        <v>3</v>
      </c>
      <c r="Z15" s="210">
        <v>14.44</v>
      </c>
      <c r="AA15" s="210">
        <v>14.44</v>
      </c>
      <c r="AB15" s="210">
        <v>35.98</v>
      </c>
      <c r="AC15" s="210">
        <v>0</v>
      </c>
      <c r="AD15" s="210"/>
      <c r="AE15" s="210"/>
      <c r="AF15" s="210">
        <v>1.34</v>
      </c>
      <c r="AG15" s="210">
        <v>1.34</v>
      </c>
      <c r="AH15" s="210">
        <v>0.25</v>
      </c>
      <c r="AI15" s="210">
        <v>0.25</v>
      </c>
      <c r="AJ15" s="210"/>
      <c r="AK15" s="210"/>
      <c r="AL15" s="210">
        <v>2</v>
      </c>
      <c r="AM15" s="210">
        <v>2</v>
      </c>
      <c r="AN15" s="210">
        <v>3.29</v>
      </c>
      <c r="AO15" s="210">
        <v>3.29</v>
      </c>
      <c r="AP15" s="210">
        <v>0</v>
      </c>
      <c r="AQ15" s="211">
        <v>0</v>
      </c>
      <c r="AR15" s="214">
        <v>209.3</v>
      </c>
      <c r="AS15" s="215">
        <v>85.1</v>
      </c>
    </row>
    <row r="16" spans="1:45" s="1" customFormat="1" ht="31.5" customHeight="1">
      <c r="A16" s="21" t="s">
        <v>62</v>
      </c>
      <c r="B16" s="210">
        <v>399.86</v>
      </c>
      <c r="C16" s="210">
        <v>54.63</v>
      </c>
      <c r="D16" s="210">
        <v>120.33</v>
      </c>
      <c r="E16" s="210">
        <v>0</v>
      </c>
      <c r="F16" s="210">
        <v>1236.75</v>
      </c>
      <c r="G16" s="210">
        <v>663.96</v>
      </c>
      <c r="H16" s="210">
        <v>112.56</v>
      </c>
      <c r="I16" s="210">
        <v>112.56</v>
      </c>
      <c r="J16" s="210">
        <v>113.54</v>
      </c>
      <c r="K16" s="210">
        <v>34.15</v>
      </c>
      <c r="L16" s="210">
        <v>275.57</v>
      </c>
      <c r="M16" s="210">
        <v>251.67</v>
      </c>
      <c r="N16" s="210">
        <v>190.56</v>
      </c>
      <c r="O16" s="210">
        <v>151.79</v>
      </c>
      <c r="P16" s="210">
        <v>86.43</v>
      </c>
      <c r="Q16" s="210">
        <v>68.7</v>
      </c>
      <c r="R16" s="210">
        <v>977.63</v>
      </c>
      <c r="S16" s="210">
        <v>795.78</v>
      </c>
      <c r="T16" s="210">
        <v>824.09</v>
      </c>
      <c r="U16" s="210">
        <v>561.35</v>
      </c>
      <c r="V16" s="210">
        <v>136.61</v>
      </c>
      <c r="W16" s="210">
        <v>130.61</v>
      </c>
      <c r="X16" s="210">
        <v>554.81</v>
      </c>
      <c r="Y16" s="210">
        <v>521.81</v>
      </c>
      <c r="Z16" s="210">
        <v>312.8</v>
      </c>
      <c r="AA16" s="210">
        <v>206.51</v>
      </c>
      <c r="AB16" s="210">
        <v>123.05</v>
      </c>
      <c r="AC16" s="210">
        <v>20.18</v>
      </c>
      <c r="AD16" s="210">
        <v>0</v>
      </c>
      <c r="AE16" s="210">
        <v>0</v>
      </c>
      <c r="AF16" s="210">
        <v>691.58</v>
      </c>
      <c r="AG16" s="210">
        <v>440.58</v>
      </c>
      <c r="AH16" s="210">
        <v>719.21</v>
      </c>
      <c r="AI16" s="210">
        <v>716.63</v>
      </c>
      <c r="AJ16" s="210">
        <v>68.92</v>
      </c>
      <c r="AK16" s="210">
        <v>68.92</v>
      </c>
      <c r="AL16" s="210">
        <v>235.89</v>
      </c>
      <c r="AM16" s="210">
        <v>220.89</v>
      </c>
      <c r="AN16" s="210">
        <v>738.63</v>
      </c>
      <c r="AO16" s="210">
        <v>716.63</v>
      </c>
      <c r="AP16" s="210">
        <v>458.45</v>
      </c>
      <c r="AQ16" s="211">
        <v>407.79</v>
      </c>
      <c r="AR16" s="214">
        <v>8377.27</v>
      </c>
      <c r="AS16" s="215">
        <v>6145.14</v>
      </c>
    </row>
    <row r="17" spans="1:45" s="1" customFormat="1" ht="31.5" customHeight="1">
      <c r="A17" s="21" t="s">
        <v>63</v>
      </c>
      <c r="B17" s="210">
        <v>14.71</v>
      </c>
      <c r="C17" s="210">
        <v>1.79</v>
      </c>
      <c r="D17" s="210"/>
      <c r="E17" s="210"/>
      <c r="F17" s="210">
        <v>32.66</v>
      </c>
      <c r="G17" s="210">
        <v>32.66</v>
      </c>
      <c r="H17" s="210">
        <v>1</v>
      </c>
      <c r="I17" s="210">
        <v>1</v>
      </c>
      <c r="J17" s="210"/>
      <c r="K17" s="210"/>
      <c r="L17" s="210">
        <v>11.6</v>
      </c>
      <c r="M17" s="210">
        <v>4.6</v>
      </c>
      <c r="N17" s="210">
        <v>4.87</v>
      </c>
      <c r="O17" s="210">
        <v>4.87</v>
      </c>
      <c r="P17" s="210">
        <v>19.32</v>
      </c>
      <c r="Q17" s="210">
        <v>15.18</v>
      </c>
      <c r="R17" s="210">
        <v>1.55</v>
      </c>
      <c r="S17" s="210">
        <v>1.55</v>
      </c>
      <c r="T17" s="210">
        <v>10.94</v>
      </c>
      <c r="U17" s="210">
        <v>4.16</v>
      </c>
      <c r="V17" s="210">
        <v>6.08</v>
      </c>
      <c r="W17" s="210">
        <v>6.08</v>
      </c>
      <c r="X17" s="210">
        <v>15.2</v>
      </c>
      <c r="Y17" s="210">
        <v>15.2</v>
      </c>
      <c r="Z17" s="210">
        <v>63.51</v>
      </c>
      <c r="AA17" s="210">
        <v>63.51</v>
      </c>
      <c r="AB17" s="210">
        <v>3.45</v>
      </c>
      <c r="AC17" s="210">
        <v>0.92</v>
      </c>
      <c r="AD17" s="210"/>
      <c r="AE17" s="210"/>
      <c r="AF17" s="210">
        <v>4.79</v>
      </c>
      <c r="AG17" s="210">
        <v>3.79</v>
      </c>
      <c r="AH17" s="210">
        <v>9.52</v>
      </c>
      <c r="AI17" s="210">
        <v>9.52</v>
      </c>
      <c r="AJ17" s="210">
        <v>2</v>
      </c>
      <c r="AK17" s="210">
        <v>2</v>
      </c>
      <c r="AL17" s="210">
        <v>28.63</v>
      </c>
      <c r="AM17" s="210">
        <v>1.63</v>
      </c>
      <c r="AN17" s="210">
        <v>44.32</v>
      </c>
      <c r="AO17" s="210">
        <v>44.32</v>
      </c>
      <c r="AP17" s="210">
        <v>1.25</v>
      </c>
      <c r="AQ17" s="211">
        <v>1.25</v>
      </c>
      <c r="AR17" s="214">
        <v>275.4</v>
      </c>
      <c r="AS17" s="215">
        <v>214.03</v>
      </c>
    </row>
    <row r="18" spans="1:45" s="1" customFormat="1" ht="31.5" customHeight="1">
      <c r="A18" s="21" t="s">
        <v>64</v>
      </c>
      <c r="B18" s="210">
        <v>82.6</v>
      </c>
      <c r="C18" s="210">
        <v>6.73</v>
      </c>
      <c r="D18" s="210">
        <v>26.68</v>
      </c>
      <c r="E18" s="210">
        <v>0.77</v>
      </c>
      <c r="F18" s="210">
        <v>522.35</v>
      </c>
      <c r="G18" s="210">
        <v>385.84</v>
      </c>
      <c r="H18" s="210">
        <v>66.8</v>
      </c>
      <c r="I18" s="210">
        <v>66.8</v>
      </c>
      <c r="J18" s="210">
        <v>153.25</v>
      </c>
      <c r="K18" s="210">
        <v>72.03</v>
      </c>
      <c r="L18" s="210">
        <v>74.15</v>
      </c>
      <c r="M18" s="210">
        <v>62.53</v>
      </c>
      <c r="N18" s="210">
        <v>133.11</v>
      </c>
      <c r="O18" s="210">
        <v>39.7</v>
      </c>
      <c r="P18" s="210">
        <v>85.05</v>
      </c>
      <c r="Q18" s="210">
        <v>45</v>
      </c>
      <c r="R18" s="210">
        <v>439.01</v>
      </c>
      <c r="S18" s="210">
        <v>397.14</v>
      </c>
      <c r="T18" s="210">
        <v>232.18</v>
      </c>
      <c r="U18" s="210">
        <v>93.91</v>
      </c>
      <c r="V18" s="210">
        <v>0</v>
      </c>
      <c r="W18" s="210">
        <v>0</v>
      </c>
      <c r="X18" s="210">
        <v>38.93</v>
      </c>
      <c r="Y18" s="210">
        <v>38.93</v>
      </c>
      <c r="Z18" s="210">
        <v>529.98</v>
      </c>
      <c r="AA18" s="210">
        <v>342.16</v>
      </c>
      <c r="AB18" s="210">
        <v>74.54</v>
      </c>
      <c r="AC18" s="210">
        <v>31.35</v>
      </c>
      <c r="AD18" s="210">
        <v>0</v>
      </c>
      <c r="AE18" s="210">
        <v>0</v>
      </c>
      <c r="AF18" s="210">
        <v>102.38</v>
      </c>
      <c r="AG18" s="210">
        <v>13.38</v>
      </c>
      <c r="AH18" s="210">
        <v>63.95</v>
      </c>
      <c r="AI18" s="210">
        <v>48.2</v>
      </c>
      <c r="AJ18" s="210">
        <v>3.84</v>
      </c>
      <c r="AK18" s="210">
        <v>3.84</v>
      </c>
      <c r="AL18" s="210">
        <v>57</v>
      </c>
      <c r="AM18" s="210">
        <v>1</v>
      </c>
      <c r="AN18" s="210">
        <v>1088.41</v>
      </c>
      <c r="AO18" s="210">
        <v>919.25</v>
      </c>
      <c r="AP18" s="210">
        <v>135.51</v>
      </c>
      <c r="AQ18" s="211">
        <v>32.42</v>
      </c>
      <c r="AR18" s="214">
        <v>3909.72</v>
      </c>
      <c r="AS18" s="215">
        <v>2600.98</v>
      </c>
    </row>
    <row r="19" spans="1:45" s="1" customFormat="1" ht="31.5" customHeight="1" thickBot="1">
      <c r="A19" s="28" t="s">
        <v>65</v>
      </c>
      <c r="B19" s="212"/>
      <c r="C19" s="212"/>
      <c r="D19" s="212"/>
      <c r="E19" s="212"/>
      <c r="F19" s="212">
        <v>0.33</v>
      </c>
      <c r="G19" s="212">
        <v>0</v>
      </c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>
        <v>1</v>
      </c>
      <c r="S19" s="212">
        <v>1</v>
      </c>
      <c r="T19" s="212">
        <v>2</v>
      </c>
      <c r="U19" s="212">
        <v>0</v>
      </c>
      <c r="V19" s="212">
        <v>1</v>
      </c>
      <c r="W19" s="212">
        <v>1</v>
      </c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>
        <v>13</v>
      </c>
      <c r="AM19" s="212">
        <v>13</v>
      </c>
      <c r="AN19" s="212"/>
      <c r="AO19" s="212"/>
      <c r="AP19" s="212">
        <v>0</v>
      </c>
      <c r="AQ19" s="213">
        <v>0</v>
      </c>
      <c r="AR19" s="216">
        <v>17.33</v>
      </c>
      <c r="AS19" s="217">
        <v>15</v>
      </c>
    </row>
    <row r="20" spans="1:45" s="1" customFormat="1" ht="31.5" customHeight="1" thickBot="1">
      <c r="A20" s="32" t="s">
        <v>0</v>
      </c>
      <c r="B20" s="218">
        <v>1353.06</v>
      </c>
      <c r="C20" s="218">
        <v>425.99</v>
      </c>
      <c r="D20" s="218">
        <v>266.89</v>
      </c>
      <c r="E20" s="218">
        <v>22.67</v>
      </c>
      <c r="F20" s="218">
        <v>5130.84</v>
      </c>
      <c r="G20" s="218">
        <v>3955.14</v>
      </c>
      <c r="H20" s="218">
        <v>1187.4</v>
      </c>
      <c r="I20" s="218">
        <v>1187.4</v>
      </c>
      <c r="J20" s="218">
        <v>571.49</v>
      </c>
      <c r="K20" s="218">
        <v>350.98</v>
      </c>
      <c r="L20" s="218">
        <v>1048.76</v>
      </c>
      <c r="M20" s="218">
        <v>993.86</v>
      </c>
      <c r="N20" s="218">
        <v>1240.46</v>
      </c>
      <c r="O20" s="218">
        <v>1052.63</v>
      </c>
      <c r="P20" s="218">
        <v>392.23</v>
      </c>
      <c r="Q20" s="218">
        <v>257.58</v>
      </c>
      <c r="R20" s="218">
        <v>4235.57</v>
      </c>
      <c r="S20" s="218">
        <v>3653.36</v>
      </c>
      <c r="T20" s="218">
        <v>2416.24</v>
      </c>
      <c r="U20" s="218">
        <v>1576.86</v>
      </c>
      <c r="V20" s="218">
        <v>1003.35</v>
      </c>
      <c r="W20" s="218">
        <v>965.35</v>
      </c>
      <c r="X20" s="218">
        <v>1764.06</v>
      </c>
      <c r="Y20" s="218">
        <v>1730.06</v>
      </c>
      <c r="Z20" s="218">
        <v>3283.02</v>
      </c>
      <c r="AA20" s="218">
        <v>2892.25</v>
      </c>
      <c r="AB20" s="218">
        <v>1455.77</v>
      </c>
      <c r="AC20" s="218">
        <v>804.53</v>
      </c>
      <c r="AD20" s="218">
        <v>264.4</v>
      </c>
      <c r="AE20" s="218">
        <v>264.4</v>
      </c>
      <c r="AF20" s="218">
        <v>2606.72</v>
      </c>
      <c r="AG20" s="218">
        <v>1728.72</v>
      </c>
      <c r="AH20" s="218">
        <v>2693.98</v>
      </c>
      <c r="AI20" s="218">
        <v>2669.65</v>
      </c>
      <c r="AJ20" s="218">
        <v>321.37</v>
      </c>
      <c r="AK20" s="218">
        <v>321.37</v>
      </c>
      <c r="AL20" s="218">
        <v>1284.88</v>
      </c>
      <c r="AM20" s="218">
        <v>1170.88</v>
      </c>
      <c r="AN20" s="218">
        <v>4800.67</v>
      </c>
      <c r="AO20" s="218">
        <v>4607.51</v>
      </c>
      <c r="AP20" s="218">
        <v>1644.99</v>
      </c>
      <c r="AQ20" s="219">
        <v>1265.38</v>
      </c>
      <c r="AR20" s="220">
        <v>38966.15</v>
      </c>
      <c r="AS20" s="221">
        <v>31896.57</v>
      </c>
    </row>
    <row r="21" s="1" customFormat="1" ht="12">
      <c r="A21" s="37" t="s">
        <v>66</v>
      </c>
    </row>
    <row r="22" ht="12.75">
      <c r="A22" s="171" t="s">
        <v>288</v>
      </c>
    </row>
  </sheetData>
  <sheetProtection/>
  <mergeCells count="23">
    <mergeCell ref="A3:A4"/>
    <mergeCell ref="B3:C3"/>
    <mergeCell ref="D3:E3"/>
    <mergeCell ref="F3:G3"/>
    <mergeCell ref="H3:I3"/>
    <mergeCell ref="J3:K3"/>
    <mergeCell ref="AH3:AI3"/>
    <mergeCell ref="L3:M3"/>
    <mergeCell ref="N3:O3"/>
    <mergeCell ref="P3:Q3"/>
    <mergeCell ref="R3:S3"/>
    <mergeCell ref="T3:U3"/>
    <mergeCell ref="V3:W3"/>
    <mergeCell ref="AJ3:AK3"/>
    <mergeCell ref="AL3:AM3"/>
    <mergeCell ref="AN3:AO3"/>
    <mergeCell ref="AP3:AQ3"/>
    <mergeCell ref="AR3:AS3"/>
    <mergeCell ref="X3:Y3"/>
    <mergeCell ref="Z3:AA3"/>
    <mergeCell ref="AB3:AC3"/>
    <mergeCell ref="AD3:AE3"/>
    <mergeCell ref="AF3:AG3"/>
  </mergeCells>
  <printOptions/>
  <pageMargins left="0.1968503937007874" right="0" top="0.35433070866141736" bottom="0.35433070866141736" header="0.31496062992125984" footer="0.31496062992125984"/>
  <pageSetup horizontalDpi="600" verticalDpi="600" orientation="landscape" paperSize="8" scale="60"/>
  <headerFooter>
    <oddFooter>&amp;RFonte: Tab.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7">
      <selection activeCell="B1" sqref="B1:L1"/>
    </sheetView>
  </sheetViews>
  <sheetFormatPr defaultColWidth="8.8515625" defaultRowHeight="12.75"/>
  <cols>
    <col min="1" max="1" width="8.8515625" style="0" customWidth="1"/>
    <col min="2" max="2" width="23.28125" style="0" customWidth="1"/>
    <col min="3" max="12" width="12.140625" style="0" customWidth="1"/>
    <col min="13" max="13" width="21.140625" style="0" bestFit="1" customWidth="1"/>
  </cols>
  <sheetData>
    <row r="1" spans="2:14" ht="12.75">
      <c r="B1" s="298" t="s">
        <v>295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"/>
      <c r="N1" s="2"/>
    </row>
    <row r="3" s="1" customFormat="1" ht="18" customHeight="1" thickBot="1">
      <c r="A3" s="84"/>
    </row>
    <row r="4" spans="1:12" s="1" customFormat="1" ht="31.5" customHeight="1" thickBot="1">
      <c r="A4" s="47"/>
      <c r="B4" s="317" t="s">
        <v>21</v>
      </c>
      <c r="C4" s="320" t="s">
        <v>90</v>
      </c>
      <c r="D4" s="321"/>
      <c r="E4" s="321"/>
      <c r="F4" s="321"/>
      <c r="G4" s="321"/>
      <c r="H4" s="321"/>
      <c r="I4" s="321"/>
      <c r="J4" s="321"/>
      <c r="K4" s="321"/>
      <c r="L4" s="322"/>
    </row>
    <row r="5" spans="2:12" s="1" customFormat="1" ht="25.5" customHeight="1" thickBot="1">
      <c r="B5" s="318"/>
      <c r="C5" s="323" t="s">
        <v>22</v>
      </c>
      <c r="D5" s="324"/>
      <c r="E5" s="325" t="s">
        <v>23</v>
      </c>
      <c r="F5" s="324"/>
      <c r="G5" s="325" t="s">
        <v>24</v>
      </c>
      <c r="H5" s="324"/>
      <c r="I5" s="325" t="s">
        <v>25</v>
      </c>
      <c r="J5" s="326"/>
      <c r="K5" s="327" t="s">
        <v>0</v>
      </c>
      <c r="L5" s="328"/>
    </row>
    <row r="6" spans="2:12" s="1" customFormat="1" ht="25.5" customHeight="1" thickBot="1">
      <c r="B6" s="319"/>
      <c r="C6" s="85" t="s">
        <v>28</v>
      </c>
      <c r="D6" s="85" t="s">
        <v>91</v>
      </c>
      <c r="E6" s="85" t="s">
        <v>28</v>
      </c>
      <c r="F6" s="85" t="s">
        <v>91</v>
      </c>
      <c r="G6" s="85" t="s">
        <v>28</v>
      </c>
      <c r="H6" s="85" t="s">
        <v>91</v>
      </c>
      <c r="I6" s="85" t="s">
        <v>28</v>
      </c>
      <c r="J6" s="170" t="s">
        <v>91</v>
      </c>
      <c r="K6" s="86" t="s">
        <v>28</v>
      </c>
      <c r="L6" s="87" t="s">
        <v>91</v>
      </c>
    </row>
    <row r="7" spans="2:12" s="1" customFormat="1" ht="17.25" customHeight="1">
      <c r="B7" s="39" t="s">
        <v>1</v>
      </c>
      <c r="C7" s="7">
        <v>2066</v>
      </c>
      <c r="D7" s="7">
        <v>546</v>
      </c>
      <c r="E7" s="7">
        <v>1843</v>
      </c>
      <c r="F7" s="7">
        <v>571</v>
      </c>
      <c r="G7" s="7">
        <v>1296</v>
      </c>
      <c r="H7" s="7">
        <v>355</v>
      </c>
      <c r="I7" s="222">
        <v>804</v>
      </c>
      <c r="J7" s="222">
        <v>214</v>
      </c>
      <c r="K7" s="222">
        <v>6009</v>
      </c>
      <c r="L7" s="7">
        <v>1686</v>
      </c>
    </row>
    <row r="8" spans="2:12" s="1" customFormat="1" ht="17.25" customHeight="1">
      <c r="B8" s="39" t="s">
        <v>3</v>
      </c>
      <c r="C8" s="7"/>
      <c r="D8" s="7"/>
      <c r="E8" s="7">
        <v>8</v>
      </c>
      <c r="F8" s="7">
        <v>2</v>
      </c>
      <c r="G8" s="7">
        <v>11</v>
      </c>
      <c r="H8" s="7">
        <v>4</v>
      </c>
      <c r="I8" s="222">
        <v>6</v>
      </c>
      <c r="J8" s="222">
        <v>4</v>
      </c>
      <c r="K8" s="222">
        <v>25</v>
      </c>
      <c r="L8" s="7">
        <v>10</v>
      </c>
    </row>
    <row r="9" spans="2:12" s="1" customFormat="1" ht="17.25" customHeight="1">
      <c r="B9" s="39" t="s">
        <v>4</v>
      </c>
      <c r="C9" s="7">
        <v>8</v>
      </c>
      <c r="D9" s="7">
        <v>5</v>
      </c>
      <c r="E9" s="7">
        <v>7</v>
      </c>
      <c r="F9" s="7">
        <v>2</v>
      </c>
      <c r="G9" s="7">
        <v>5</v>
      </c>
      <c r="H9" s="7">
        <v>4</v>
      </c>
      <c r="I9" s="222">
        <v>8</v>
      </c>
      <c r="J9" s="222">
        <v>3</v>
      </c>
      <c r="K9" s="222">
        <v>28</v>
      </c>
      <c r="L9" s="7">
        <v>14</v>
      </c>
    </row>
    <row r="10" spans="2:12" s="1" customFormat="1" ht="17.25" customHeight="1">
      <c r="B10" s="39" t="s">
        <v>5</v>
      </c>
      <c r="C10" s="7">
        <v>183</v>
      </c>
      <c r="D10" s="7">
        <v>147</v>
      </c>
      <c r="E10" s="7">
        <v>157</v>
      </c>
      <c r="F10" s="7">
        <v>129</v>
      </c>
      <c r="G10" s="7">
        <v>163</v>
      </c>
      <c r="H10" s="7">
        <v>126</v>
      </c>
      <c r="I10" s="222">
        <v>121</v>
      </c>
      <c r="J10" s="222">
        <v>85</v>
      </c>
      <c r="K10" s="222">
        <v>624</v>
      </c>
      <c r="L10" s="7">
        <v>487</v>
      </c>
    </row>
    <row r="11" spans="2:12" s="1" customFormat="1" ht="17.25" customHeight="1">
      <c r="B11" s="39" t="s">
        <v>6</v>
      </c>
      <c r="C11" s="7">
        <v>10</v>
      </c>
      <c r="D11" s="7">
        <v>8</v>
      </c>
      <c r="E11" s="7">
        <v>6</v>
      </c>
      <c r="F11" s="7">
        <v>1</v>
      </c>
      <c r="G11" s="7">
        <v>4</v>
      </c>
      <c r="H11" s="7">
        <v>2</v>
      </c>
      <c r="I11" s="222">
        <v>1</v>
      </c>
      <c r="J11" s="222">
        <v>1</v>
      </c>
      <c r="K11" s="222">
        <v>21</v>
      </c>
      <c r="L11" s="7">
        <v>12</v>
      </c>
    </row>
    <row r="12" spans="2:12" s="1" customFormat="1" ht="17.25" customHeight="1">
      <c r="B12" s="39" t="s">
        <v>7</v>
      </c>
      <c r="C12" s="7">
        <v>7</v>
      </c>
      <c r="D12" s="7">
        <v>2</v>
      </c>
      <c r="E12" s="7">
        <v>8</v>
      </c>
      <c r="F12" s="7">
        <v>4</v>
      </c>
      <c r="G12" s="7">
        <v>2</v>
      </c>
      <c r="H12" s="7">
        <v>1</v>
      </c>
      <c r="I12" s="222">
        <v>2</v>
      </c>
      <c r="J12" s="222">
        <v>0</v>
      </c>
      <c r="K12" s="222">
        <v>19</v>
      </c>
      <c r="L12" s="7">
        <v>7</v>
      </c>
    </row>
    <row r="13" spans="2:12" s="1" customFormat="1" ht="17.25" customHeight="1">
      <c r="B13" s="39" t="s">
        <v>8</v>
      </c>
      <c r="C13" s="7">
        <v>17</v>
      </c>
      <c r="D13" s="7">
        <v>12</v>
      </c>
      <c r="E13" s="7">
        <v>11</v>
      </c>
      <c r="F13" s="7">
        <v>9</v>
      </c>
      <c r="G13" s="7">
        <v>6</v>
      </c>
      <c r="H13" s="7">
        <v>5</v>
      </c>
      <c r="I13" s="222">
        <v>3</v>
      </c>
      <c r="J13" s="222">
        <v>2</v>
      </c>
      <c r="K13" s="222">
        <v>37</v>
      </c>
      <c r="L13" s="7">
        <v>28</v>
      </c>
    </row>
    <row r="14" spans="2:12" s="1" customFormat="1" ht="17.25" customHeight="1">
      <c r="B14" s="39" t="s">
        <v>9</v>
      </c>
      <c r="C14" s="7">
        <v>10</v>
      </c>
      <c r="D14" s="7">
        <v>6</v>
      </c>
      <c r="E14" s="7">
        <v>1</v>
      </c>
      <c r="F14" s="7">
        <v>1</v>
      </c>
      <c r="G14" s="7">
        <v>1</v>
      </c>
      <c r="H14" s="7">
        <v>0</v>
      </c>
      <c r="I14" s="222"/>
      <c r="J14" s="222"/>
      <c r="K14" s="222">
        <v>12</v>
      </c>
      <c r="L14" s="7">
        <v>7</v>
      </c>
    </row>
    <row r="15" spans="2:12" s="1" customFormat="1" ht="18" customHeight="1">
      <c r="B15" s="39" t="s">
        <v>10</v>
      </c>
      <c r="C15" s="7">
        <v>44</v>
      </c>
      <c r="D15" s="7">
        <v>42</v>
      </c>
      <c r="E15" s="7">
        <v>651</v>
      </c>
      <c r="F15" s="7">
        <v>464</v>
      </c>
      <c r="G15" s="7">
        <v>542</v>
      </c>
      <c r="H15" s="7">
        <v>330</v>
      </c>
      <c r="I15" s="222">
        <v>342</v>
      </c>
      <c r="J15" s="222">
        <v>216</v>
      </c>
      <c r="K15" s="222">
        <v>1579</v>
      </c>
      <c r="L15" s="7">
        <v>1052</v>
      </c>
    </row>
    <row r="16" spans="2:12" s="1" customFormat="1" ht="18" customHeight="1">
      <c r="B16" s="39" t="s">
        <v>11</v>
      </c>
      <c r="C16" s="7">
        <v>248</v>
      </c>
      <c r="D16" s="7">
        <v>171</v>
      </c>
      <c r="E16" s="7">
        <v>356</v>
      </c>
      <c r="F16" s="7">
        <v>168</v>
      </c>
      <c r="G16" s="7">
        <v>92</v>
      </c>
      <c r="H16" s="7">
        <v>51</v>
      </c>
      <c r="I16" s="222">
        <v>84</v>
      </c>
      <c r="J16" s="222">
        <v>32</v>
      </c>
      <c r="K16" s="222">
        <v>780</v>
      </c>
      <c r="L16" s="7">
        <v>422</v>
      </c>
    </row>
    <row r="17" spans="2:12" s="1" customFormat="1" ht="18" customHeight="1">
      <c r="B17" s="39" t="s">
        <v>12</v>
      </c>
      <c r="C17" s="7">
        <v>9</v>
      </c>
      <c r="D17" s="7">
        <v>8</v>
      </c>
      <c r="E17" s="7">
        <v>1</v>
      </c>
      <c r="F17" s="7">
        <v>1</v>
      </c>
      <c r="G17" s="7"/>
      <c r="H17" s="7"/>
      <c r="I17" s="222"/>
      <c r="J17" s="222"/>
      <c r="K17" s="222">
        <v>10</v>
      </c>
      <c r="L17" s="7">
        <v>9</v>
      </c>
    </row>
    <row r="18" spans="2:12" s="1" customFormat="1" ht="18" customHeight="1">
      <c r="B18" s="39" t="s">
        <v>13</v>
      </c>
      <c r="C18" s="7">
        <v>15</v>
      </c>
      <c r="D18" s="7">
        <v>14</v>
      </c>
      <c r="E18" s="7">
        <v>25</v>
      </c>
      <c r="F18" s="7">
        <v>19</v>
      </c>
      <c r="G18" s="7">
        <v>16</v>
      </c>
      <c r="H18" s="7">
        <v>13</v>
      </c>
      <c r="I18" s="222">
        <v>9</v>
      </c>
      <c r="J18" s="222">
        <v>4</v>
      </c>
      <c r="K18" s="222">
        <v>65</v>
      </c>
      <c r="L18" s="7">
        <v>50</v>
      </c>
    </row>
    <row r="19" spans="2:12" s="1" customFormat="1" ht="12">
      <c r="B19" s="39" t="s">
        <v>14</v>
      </c>
      <c r="C19" s="7"/>
      <c r="D19" s="7"/>
      <c r="E19" s="7">
        <v>2</v>
      </c>
      <c r="F19" s="7">
        <v>2</v>
      </c>
      <c r="G19" s="7"/>
      <c r="H19" s="7"/>
      <c r="I19" s="222"/>
      <c r="J19" s="222"/>
      <c r="K19" s="222">
        <v>2</v>
      </c>
      <c r="L19" s="7">
        <v>2</v>
      </c>
    </row>
    <row r="20" spans="2:12" s="1" customFormat="1" ht="12">
      <c r="B20" s="39" t="s">
        <v>15</v>
      </c>
      <c r="C20" s="7">
        <v>1</v>
      </c>
      <c r="D20" s="7">
        <v>0</v>
      </c>
      <c r="E20" s="7">
        <v>4</v>
      </c>
      <c r="F20" s="7">
        <v>1</v>
      </c>
      <c r="G20" s="7">
        <v>4</v>
      </c>
      <c r="H20" s="7">
        <v>0</v>
      </c>
      <c r="I20" s="222">
        <v>8</v>
      </c>
      <c r="J20" s="222">
        <v>2</v>
      </c>
      <c r="K20" s="222">
        <v>17</v>
      </c>
      <c r="L20" s="7">
        <v>3</v>
      </c>
    </row>
    <row r="21" spans="2:12" s="1" customFormat="1" ht="18" customHeight="1">
      <c r="B21" s="39" t="s">
        <v>16</v>
      </c>
      <c r="C21" s="7">
        <v>122</v>
      </c>
      <c r="D21" s="7">
        <v>56</v>
      </c>
      <c r="E21" s="7">
        <v>418</v>
      </c>
      <c r="F21" s="7">
        <v>204</v>
      </c>
      <c r="G21" s="7">
        <v>264</v>
      </c>
      <c r="H21" s="7">
        <v>59</v>
      </c>
      <c r="I21" s="222">
        <v>335</v>
      </c>
      <c r="J21" s="222">
        <v>86</v>
      </c>
      <c r="K21" s="222">
        <v>1139</v>
      </c>
      <c r="L21" s="7">
        <v>405</v>
      </c>
    </row>
    <row r="22" spans="2:12" s="1" customFormat="1" ht="18" customHeight="1">
      <c r="B22" s="39" t="s">
        <v>17</v>
      </c>
      <c r="C22" s="7">
        <v>12</v>
      </c>
      <c r="D22" s="7">
        <v>7</v>
      </c>
      <c r="E22" s="7">
        <v>2</v>
      </c>
      <c r="F22" s="7">
        <v>1</v>
      </c>
      <c r="G22" s="7">
        <v>3</v>
      </c>
      <c r="H22" s="7">
        <v>3</v>
      </c>
      <c r="I22" s="222">
        <v>33</v>
      </c>
      <c r="J22" s="222">
        <v>9</v>
      </c>
      <c r="K22" s="222">
        <v>50</v>
      </c>
      <c r="L22" s="7">
        <v>20</v>
      </c>
    </row>
    <row r="23" spans="2:12" s="1" customFormat="1" ht="24">
      <c r="B23" s="39" t="s">
        <v>18</v>
      </c>
      <c r="C23" s="7">
        <v>311</v>
      </c>
      <c r="D23" s="7">
        <v>253</v>
      </c>
      <c r="E23" s="7">
        <v>490</v>
      </c>
      <c r="F23" s="7">
        <v>334</v>
      </c>
      <c r="G23" s="7">
        <v>355</v>
      </c>
      <c r="H23" s="7">
        <v>217</v>
      </c>
      <c r="I23" s="222">
        <v>262</v>
      </c>
      <c r="J23" s="222">
        <v>146</v>
      </c>
      <c r="K23" s="222">
        <v>1418</v>
      </c>
      <c r="L23" s="7">
        <v>950</v>
      </c>
    </row>
    <row r="24" spans="2:12" s="1" customFormat="1" ht="12">
      <c r="B24" s="39" t="s">
        <v>19</v>
      </c>
      <c r="C24" s="7"/>
      <c r="D24" s="7"/>
      <c r="E24" s="7">
        <v>20</v>
      </c>
      <c r="F24" s="7">
        <v>11</v>
      </c>
      <c r="G24" s="7">
        <v>20</v>
      </c>
      <c r="H24" s="7">
        <v>12</v>
      </c>
      <c r="I24" s="222">
        <v>8</v>
      </c>
      <c r="J24" s="222">
        <v>5</v>
      </c>
      <c r="K24" s="222">
        <v>48</v>
      </c>
      <c r="L24" s="7">
        <v>28</v>
      </c>
    </row>
    <row r="25" spans="2:12" s="1" customFormat="1" ht="12.75" thickBot="1">
      <c r="B25" s="39" t="s">
        <v>20</v>
      </c>
      <c r="C25" s="7"/>
      <c r="D25" s="7"/>
      <c r="E25" s="7">
        <v>1</v>
      </c>
      <c r="F25" s="7">
        <v>0</v>
      </c>
      <c r="G25" s="7">
        <v>1</v>
      </c>
      <c r="H25" s="7">
        <v>0</v>
      </c>
      <c r="I25" s="222"/>
      <c r="J25" s="222"/>
      <c r="K25" s="222">
        <v>2</v>
      </c>
      <c r="L25" s="7">
        <v>0</v>
      </c>
    </row>
    <row r="26" spans="2:12" s="1" customFormat="1" ht="18" customHeight="1" thickBot="1">
      <c r="B26" s="88" t="s">
        <v>0</v>
      </c>
      <c r="C26" s="8">
        <v>3063</v>
      </c>
      <c r="D26" s="8">
        <v>1277</v>
      </c>
      <c r="E26" s="8">
        <v>4011</v>
      </c>
      <c r="F26" s="8">
        <v>1924</v>
      </c>
      <c r="G26" s="8">
        <v>2785</v>
      </c>
      <c r="H26" s="8">
        <v>1182</v>
      </c>
      <c r="I26" s="223">
        <v>2026</v>
      </c>
      <c r="J26" s="223">
        <v>809</v>
      </c>
      <c r="K26" s="223">
        <v>11885</v>
      </c>
      <c r="L26" s="8">
        <v>5192</v>
      </c>
    </row>
    <row r="27" spans="2:4" s="1" customFormat="1" ht="12">
      <c r="B27" s="4" t="s">
        <v>69</v>
      </c>
      <c r="C27" s="89"/>
      <c r="D27" s="89"/>
    </row>
    <row r="28" spans="2:4" s="1" customFormat="1" ht="12">
      <c r="B28" s="4" t="s">
        <v>288</v>
      </c>
      <c r="C28" s="89"/>
      <c r="D28" s="89"/>
    </row>
  </sheetData>
  <sheetProtection/>
  <mergeCells count="8">
    <mergeCell ref="B1:L1"/>
    <mergeCell ref="B4:B6"/>
    <mergeCell ref="C4:L4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/>
  <headerFooter>
    <oddFooter>&amp;RFonte: Tab. 1B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26"/>
  <sheetViews>
    <sheetView zoomScalePageLayoutView="0" workbookViewId="0" topLeftCell="A9">
      <selection activeCell="B2" sqref="B2"/>
    </sheetView>
  </sheetViews>
  <sheetFormatPr defaultColWidth="8.8515625" defaultRowHeight="12.75"/>
  <cols>
    <col min="1" max="1" width="29.8515625" style="0" customWidth="1"/>
    <col min="2" max="23" width="9.28125" style="0" customWidth="1"/>
    <col min="24" max="24" width="4.7109375" style="0" customWidth="1"/>
  </cols>
  <sheetData>
    <row r="2" ht="12.75">
      <c r="B2" s="2" t="s">
        <v>296</v>
      </c>
    </row>
    <row r="3" ht="15.75" customHeight="1" thickBot="1"/>
    <row r="4" spans="1:23" s="43" customFormat="1" ht="33.75" customHeight="1" thickBot="1">
      <c r="A4" s="41" t="s">
        <v>21</v>
      </c>
      <c r="B4" s="224" t="s">
        <v>29</v>
      </c>
      <c r="C4" s="224" t="s">
        <v>30</v>
      </c>
      <c r="D4" s="224" t="s">
        <v>31</v>
      </c>
      <c r="E4" s="224" t="s">
        <v>48</v>
      </c>
      <c r="F4" s="224" t="s">
        <v>47</v>
      </c>
      <c r="G4" s="224" t="s">
        <v>32</v>
      </c>
      <c r="H4" s="224" t="s">
        <v>49</v>
      </c>
      <c r="I4" s="224" t="s">
        <v>33</v>
      </c>
      <c r="J4" s="224" t="s">
        <v>46</v>
      </c>
      <c r="K4" s="224" t="s">
        <v>34</v>
      </c>
      <c r="L4" s="224" t="s">
        <v>35</v>
      </c>
      <c r="M4" s="224" t="s">
        <v>36</v>
      </c>
      <c r="N4" s="224" t="s">
        <v>37</v>
      </c>
      <c r="O4" s="224" t="s">
        <v>38</v>
      </c>
      <c r="P4" s="224" t="s">
        <v>39</v>
      </c>
      <c r="Q4" s="224" t="s">
        <v>40</v>
      </c>
      <c r="R4" s="224" t="s">
        <v>41</v>
      </c>
      <c r="S4" s="224" t="s">
        <v>42</v>
      </c>
      <c r="T4" s="224" t="s">
        <v>43</v>
      </c>
      <c r="U4" s="224" t="s">
        <v>44</v>
      </c>
      <c r="V4" s="224" t="s">
        <v>45</v>
      </c>
      <c r="W4" s="225" t="s">
        <v>0</v>
      </c>
    </row>
    <row r="5" spans="1:23" s="43" customFormat="1" ht="18" customHeight="1">
      <c r="A5" s="39" t="s">
        <v>1</v>
      </c>
      <c r="B5" s="44">
        <v>285</v>
      </c>
      <c r="C5" s="44"/>
      <c r="D5" s="44">
        <v>556</v>
      </c>
      <c r="E5" s="44"/>
      <c r="F5" s="44"/>
      <c r="G5" s="44">
        <v>450</v>
      </c>
      <c r="H5" s="44">
        <v>55</v>
      </c>
      <c r="I5" s="44">
        <v>171</v>
      </c>
      <c r="J5" s="44">
        <v>549</v>
      </c>
      <c r="K5" s="44">
        <v>526</v>
      </c>
      <c r="L5" s="44">
        <v>120</v>
      </c>
      <c r="M5" s="44">
        <v>103</v>
      </c>
      <c r="N5" s="44">
        <v>1094</v>
      </c>
      <c r="O5" s="44">
        <v>120</v>
      </c>
      <c r="P5" s="44"/>
      <c r="Q5" s="44">
        <v>829</v>
      </c>
      <c r="R5" s="44">
        <v>252</v>
      </c>
      <c r="S5" s="44"/>
      <c r="T5" s="44">
        <v>95</v>
      </c>
      <c r="U5" s="44">
        <v>644</v>
      </c>
      <c r="V5" s="44">
        <v>160</v>
      </c>
      <c r="W5" s="44">
        <v>6009</v>
      </c>
    </row>
    <row r="6" spans="1:23" s="43" customFormat="1" ht="18" customHeight="1">
      <c r="A6" s="39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>
        <v>5</v>
      </c>
      <c r="M6" s="44"/>
      <c r="N6" s="44">
        <v>3</v>
      </c>
      <c r="O6" s="44"/>
      <c r="P6" s="44"/>
      <c r="Q6" s="44">
        <v>11</v>
      </c>
      <c r="R6" s="44"/>
      <c r="S6" s="44"/>
      <c r="T6" s="44"/>
      <c r="U6" s="44">
        <v>3</v>
      </c>
      <c r="V6" s="44">
        <v>3</v>
      </c>
      <c r="W6" s="44">
        <v>25</v>
      </c>
    </row>
    <row r="7" spans="1:23" s="43" customFormat="1" ht="18" customHeight="1">
      <c r="A7" s="39" t="s">
        <v>4</v>
      </c>
      <c r="B7" s="44"/>
      <c r="C7" s="44"/>
      <c r="D7" s="44">
        <v>1</v>
      </c>
      <c r="E7" s="44"/>
      <c r="F7" s="44"/>
      <c r="G7" s="44">
        <v>5</v>
      </c>
      <c r="H7" s="44"/>
      <c r="I7" s="44">
        <v>1</v>
      </c>
      <c r="J7" s="44">
        <v>1</v>
      </c>
      <c r="K7" s="44">
        <v>4</v>
      </c>
      <c r="L7" s="44">
        <v>1</v>
      </c>
      <c r="M7" s="44"/>
      <c r="N7" s="44">
        <v>2</v>
      </c>
      <c r="O7" s="44"/>
      <c r="P7" s="44"/>
      <c r="Q7" s="44">
        <v>4</v>
      </c>
      <c r="R7" s="44"/>
      <c r="S7" s="44"/>
      <c r="T7" s="44">
        <v>1</v>
      </c>
      <c r="U7" s="44">
        <v>8</v>
      </c>
      <c r="V7" s="44"/>
      <c r="W7" s="44">
        <v>28</v>
      </c>
    </row>
    <row r="8" spans="1:23" s="43" customFormat="1" ht="18" customHeight="1">
      <c r="A8" s="39" t="s">
        <v>5</v>
      </c>
      <c r="B8" s="44">
        <v>31</v>
      </c>
      <c r="C8" s="44"/>
      <c r="D8" s="44">
        <v>20</v>
      </c>
      <c r="E8" s="44"/>
      <c r="F8" s="44"/>
      <c r="G8" s="44">
        <v>64</v>
      </c>
      <c r="H8" s="44">
        <v>4</v>
      </c>
      <c r="I8" s="44">
        <v>23</v>
      </c>
      <c r="J8" s="44">
        <v>41</v>
      </c>
      <c r="K8" s="44">
        <v>68</v>
      </c>
      <c r="L8" s="44">
        <v>12</v>
      </c>
      <c r="M8" s="44">
        <v>10</v>
      </c>
      <c r="N8" s="44">
        <v>67</v>
      </c>
      <c r="O8" s="44">
        <v>4</v>
      </c>
      <c r="P8" s="44"/>
      <c r="Q8" s="44">
        <v>125</v>
      </c>
      <c r="R8" s="44">
        <v>26</v>
      </c>
      <c r="S8" s="44"/>
      <c r="T8" s="44">
        <v>8</v>
      </c>
      <c r="U8" s="44">
        <v>99</v>
      </c>
      <c r="V8" s="44">
        <v>22</v>
      </c>
      <c r="W8" s="44">
        <v>624</v>
      </c>
    </row>
    <row r="9" spans="1:23" s="43" customFormat="1" ht="18" customHeight="1">
      <c r="A9" s="39" t="s">
        <v>6</v>
      </c>
      <c r="B9" s="44">
        <v>1</v>
      </c>
      <c r="C9" s="44"/>
      <c r="D9" s="44">
        <v>1</v>
      </c>
      <c r="E9" s="44"/>
      <c r="F9" s="44"/>
      <c r="G9" s="44">
        <v>7</v>
      </c>
      <c r="H9" s="44"/>
      <c r="I9" s="44"/>
      <c r="J9" s="44">
        <v>1</v>
      </c>
      <c r="K9" s="44">
        <v>5</v>
      </c>
      <c r="L9" s="44"/>
      <c r="M9" s="44"/>
      <c r="N9" s="44">
        <v>1</v>
      </c>
      <c r="O9" s="44"/>
      <c r="P9" s="44"/>
      <c r="Q9" s="44">
        <v>4</v>
      </c>
      <c r="R9" s="44"/>
      <c r="S9" s="44"/>
      <c r="T9" s="44"/>
      <c r="U9" s="44">
        <v>1</v>
      </c>
      <c r="V9" s="44"/>
      <c r="W9" s="44">
        <v>21</v>
      </c>
    </row>
    <row r="10" spans="1:23" s="43" customFormat="1" ht="18" customHeight="1">
      <c r="A10" s="39" t="s">
        <v>7</v>
      </c>
      <c r="B10" s="44">
        <v>4</v>
      </c>
      <c r="C10" s="44"/>
      <c r="D10" s="44">
        <v>1</v>
      </c>
      <c r="E10" s="44"/>
      <c r="F10" s="44"/>
      <c r="G10" s="44">
        <v>1</v>
      </c>
      <c r="H10" s="44"/>
      <c r="I10" s="44"/>
      <c r="J10" s="44">
        <v>1</v>
      </c>
      <c r="K10" s="44">
        <v>4</v>
      </c>
      <c r="L10" s="44">
        <v>1</v>
      </c>
      <c r="M10" s="44"/>
      <c r="N10" s="44">
        <v>3</v>
      </c>
      <c r="O10" s="44"/>
      <c r="P10" s="44"/>
      <c r="Q10" s="44">
        <v>1</v>
      </c>
      <c r="R10" s="44">
        <v>1</v>
      </c>
      <c r="S10" s="44"/>
      <c r="T10" s="44"/>
      <c r="U10" s="44">
        <v>1</v>
      </c>
      <c r="V10" s="44">
        <v>1</v>
      </c>
      <c r="W10" s="44">
        <v>19</v>
      </c>
    </row>
    <row r="11" spans="1:23" s="43" customFormat="1" ht="18" customHeight="1">
      <c r="A11" s="39" t="s">
        <v>8</v>
      </c>
      <c r="B11" s="44"/>
      <c r="C11" s="44"/>
      <c r="D11" s="44">
        <v>4</v>
      </c>
      <c r="E11" s="44"/>
      <c r="F11" s="44"/>
      <c r="G11" s="44">
        <v>11</v>
      </c>
      <c r="H11" s="44"/>
      <c r="I11" s="44">
        <v>2</v>
      </c>
      <c r="J11" s="44"/>
      <c r="K11" s="44">
        <v>5</v>
      </c>
      <c r="L11" s="44"/>
      <c r="M11" s="44">
        <v>1</v>
      </c>
      <c r="N11" s="44">
        <v>5</v>
      </c>
      <c r="O11" s="44"/>
      <c r="P11" s="44"/>
      <c r="Q11" s="44">
        <v>4</v>
      </c>
      <c r="R11" s="44">
        <v>2</v>
      </c>
      <c r="S11" s="44"/>
      <c r="T11" s="44"/>
      <c r="U11" s="44">
        <v>3</v>
      </c>
      <c r="V11" s="44"/>
      <c r="W11" s="44">
        <v>37</v>
      </c>
    </row>
    <row r="12" spans="1:23" s="43" customFormat="1" ht="18" customHeight="1">
      <c r="A12" s="39" t="s">
        <v>9</v>
      </c>
      <c r="B12" s="44">
        <v>2</v>
      </c>
      <c r="C12" s="44"/>
      <c r="D12" s="44">
        <v>4</v>
      </c>
      <c r="E12" s="44"/>
      <c r="F12" s="44"/>
      <c r="G12" s="44"/>
      <c r="H12" s="44"/>
      <c r="I12" s="44"/>
      <c r="J12" s="44">
        <v>4</v>
      </c>
      <c r="K12" s="44">
        <v>1</v>
      </c>
      <c r="L12" s="44"/>
      <c r="M12" s="44"/>
      <c r="N12" s="44"/>
      <c r="O12" s="44"/>
      <c r="P12" s="44"/>
      <c r="Q12" s="44">
        <v>1</v>
      </c>
      <c r="R12" s="44"/>
      <c r="S12" s="44"/>
      <c r="T12" s="44"/>
      <c r="U12" s="44"/>
      <c r="V12" s="44"/>
      <c r="W12" s="44">
        <v>12</v>
      </c>
    </row>
    <row r="13" spans="1:23" s="43" customFormat="1" ht="18" customHeight="1">
      <c r="A13" s="39" t="s">
        <v>10</v>
      </c>
      <c r="B13" s="44">
        <v>7</v>
      </c>
      <c r="C13" s="44"/>
      <c r="D13" s="44">
        <v>3</v>
      </c>
      <c r="E13" s="44"/>
      <c r="F13" s="44"/>
      <c r="G13" s="44">
        <v>9</v>
      </c>
      <c r="H13" s="44"/>
      <c r="I13" s="44"/>
      <c r="J13" s="44">
        <v>25</v>
      </c>
      <c r="K13" s="44">
        <v>14</v>
      </c>
      <c r="L13" s="44">
        <v>1</v>
      </c>
      <c r="M13" s="44">
        <v>14</v>
      </c>
      <c r="N13" s="44">
        <v>622</v>
      </c>
      <c r="O13" s="44">
        <v>1</v>
      </c>
      <c r="P13" s="44"/>
      <c r="Q13" s="44">
        <v>541</v>
      </c>
      <c r="R13" s="44"/>
      <c r="S13" s="44"/>
      <c r="T13" s="44"/>
      <c r="U13" s="44">
        <v>231</v>
      </c>
      <c r="V13" s="44">
        <v>111</v>
      </c>
      <c r="W13" s="44">
        <v>1579</v>
      </c>
    </row>
    <row r="14" spans="1:23" s="43" customFormat="1" ht="18" customHeight="1">
      <c r="A14" s="39" t="s">
        <v>11</v>
      </c>
      <c r="B14" s="44">
        <v>54</v>
      </c>
      <c r="C14" s="44"/>
      <c r="D14" s="44">
        <v>8</v>
      </c>
      <c r="E14" s="44"/>
      <c r="F14" s="44"/>
      <c r="G14" s="44">
        <v>83</v>
      </c>
      <c r="H14" s="44"/>
      <c r="I14" s="44">
        <v>20</v>
      </c>
      <c r="J14" s="44">
        <v>83</v>
      </c>
      <c r="K14" s="44">
        <v>64</v>
      </c>
      <c r="L14" s="44">
        <v>10</v>
      </c>
      <c r="M14" s="44">
        <v>9</v>
      </c>
      <c r="N14" s="44">
        <v>273</v>
      </c>
      <c r="O14" s="44"/>
      <c r="P14" s="44"/>
      <c r="Q14" s="44">
        <v>42</v>
      </c>
      <c r="R14" s="44">
        <v>50</v>
      </c>
      <c r="S14" s="44"/>
      <c r="T14" s="44"/>
      <c r="U14" s="44">
        <v>50</v>
      </c>
      <c r="V14" s="44">
        <v>34</v>
      </c>
      <c r="W14" s="44">
        <v>780</v>
      </c>
    </row>
    <row r="15" spans="1:23" s="43" customFormat="1" ht="18" customHeight="1">
      <c r="A15" s="39" t="s">
        <v>12</v>
      </c>
      <c r="B15" s="44"/>
      <c r="C15" s="44"/>
      <c r="D15" s="44"/>
      <c r="E15" s="44"/>
      <c r="F15" s="44"/>
      <c r="G15" s="44">
        <v>5</v>
      </c>
      <c r="H15" s="44"/>
      <c r="I15" s="44"/>
      <c r="J15" s="44">
        <v>4</v>
      </c>
      <c r="K15" s="44">
        <v>1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>
        <v>10</v>
      </c>
    </row>
    <row r="16" spans="1:23" s="43" customFormat="1" ht="18" customHeight="1">
      <c r="A16" s="39" t="s">
        <v>13</v>
      </c>
      <c r="B16" s="44">
        <v>4</v>
      </c>
      <c r="C16" s="44"/>
      <c r="D16" s="44">
        <v>1</v>
      </c>
      <c r="E16" s="44"/>
      <c r="F16" s="44"/>
      <c r="G16" s="44">
        <v>2</v>
      </c>
      <c r="H16" s="44"/>
      <c r="I16" s="44"/>
      <c r="J16" s="44">
        <v>8</v>
      </c>
      <c r="K16" s="44">
        <v>6</v>
      </c>
      <c r="L16" s="44">
        <v>1</v>
      </c>
      <c r="M16" s="44">
        <v>1</v>
      </c>
      <c r="N16" s="44">
        <v>17</v>
      </c>
      <c r="O16" s="44"/>
      <c r="P16" s="44"/>
      <c r="Q16" s="44">
        <v>7</v>
      </c>
      <c r="R16" s="44">
        <v>8</v>
      </c>
      <c r="S16" s="44"/>
      <c r="T16" s="44">
        <v>1</v>
      </c>
      <c r="U16" s="44">
        <v>8</v>
      </c>
      <c r="V16" s="44">
        <v>1</v>
      </c>
      <c r="W16" s="44">
        <v>65</v>
      </c>
    </row>
    <row r="17" spans="1:23" s="43" customFormat="1" ht="18" customHeight="1">
      <c r="A17" s="39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>
        <v>2</v>
      </c>
    </row>
    <row r="18" spans="1:23" s="43" customFormat="1" ht="18" customHeight="1">
      <c r="A18" s="39" t="s">
        <v>15</v>
      </c>
      <c r="B18" s="44"/>
      <c r="C18" s="44"/>
      <c r="D18" s="44"/>
      <c r="E18" s="44"/>
      <c r="F18" s="44"/>
      <c r="G18" s="44"/>
      <c r="H18" s="44"/>
      <c r="I18" s="44"/>
      <c r="J18" s="44">
        <v>1</v>
      </c>
      <c r="K18" s="44">
        <v>2</v>
      </c>
      <c r="L18" s="44"/>
      <c r="M18" s="44"/>
      <c r="N18" s="44">
        <v>2</v>
      </c>
      <c r="O18" s="44"/>
      <c r="P18" s="44"/>
      <c r="Q18" s="44">
        <v>3</v>
      </c>
      <c r="R18" s="44">
        <v>1</v>
      </c>
      <c r="S18" s="44"/>
      <c r="T18" s="44"/>
      <c r="U18" s="44">
        <v>8</v>
      </c>
      <c r="V18" s="44"/>
      <c r="W18" s="44">
        <v>17</v>
      </c>
    </row>
    <row r="19" spans="1:23" s="43" customFormat="1" ht="18" customHeight="1">
      <c r="A19" s="39" t="s">
        <v>16</v>
      </c>
      <c r="B19" s="44">
        <v>47</v>
      </c>
      <c r="C19" s="44"/>
      <c r="D19" s="44">
        <v>1</v>
      </c>
      <c r="E19" s="44"/>
      <c r="F19" s="44"/>
      <c r="G19" s="44">
        <v>41</v>
      </c>
      <c r="H19" s="44"/>
      <c r="I19" s="44">
        <v>11</v>
      </c>
      <c r="J19" s="44">
        <v>22</v>
      </c>
      <c r="K19" s="44">
        <v>38</v>
      </c>
      <c r="L19" s="44">
        <v>41</v>
      </c>
      <c r="M19" s="44"/>
      <c r="N19" s="44">
        <v>339</v>
      </c>
      <c r="O19" s="44"/>
      <c r="P19" s="44"/>
      <c r="Q19" s="44">
        <v>232</v>
      </c>
      <c r="R19" s="44">
        <v>32</v>
      </c>
      <c r="S19" s="44"/>
      <c r="T19" s="44"/>
      <c r="U19" s="44">
        <v>293</v>
      </c>
      <c r="V19" s="44">
        <v>42</v>
      </c>
      <c r="W19" s="44">
        <v>1139</v>
      </c>
    </row>
    <row r="20" spans="1:23" s="43" customFormat="1" ht="18" customHeight="1">
      <c r="A20" s="39" t="s">
        <v>17</v>
      </c>
      <c r="B20" s="44">
        <v>4</v>
      </c>
      <c r="C20" s="44"/>
      <c r="D20" s="44">
        <v>1</v>
      </c>
      <c r="E20" s="44"/>
      <c r="F20" s="44"/>
      <c r="G20" s="44">
        <v>5</v>
      </c>
      <c r="H20" s="44"/>
      <c r="I20" s="44"/>
      <c r="J20" s="44">
        <v>2</v>
      </c>
      <c r="K20" s="44">
        <v>2</v>
      </c>
      <c r="L20" s="44"/>
      <c r="M20" s="44"/>
      <c r="N20" s="44"/>
      <c r="O20" s="44"/>
      <c r="P20" s="44"/>
      <c r="Q20" s="44">
        <v>1</v>
      </c>
      <c r="R20" s="44">
        <v>2</v>
      </c>
      <c r="S20" s="44"/>
      <c r="T20" s="44"/>
      <c r="U20" s="44">
        <v>33</v>
      </c>
      <c r="V20" s="44"/>
      <c r="W20" s="44">
        <v>50</v>
      </c>
    </row>
    <row r="21" spans="1:23" s="43" customFormat="1" ht="18" customHeight="1">
      <c r="A21" s="39" t="s">
        <v>18</v>
      </c>
      <c r="B21" s="44">
        <v>83</v>
      </c>
      <c r="C21" s="44"/>
      <c r="D21" s="44"/>
      <c r="E21" s="44"/>
      <c r="F21" s="44"/>
      <c r="G21" s="44">
        <v>129</v>
      </c>
      <c r="H21" s="44"/>
      <c r="I21" s="44">
        <v>18</v>
      </c>
      <c r="J21" s="44">
        <v>81</v>
      </c>
      <c r="K21" s="44">
        <v>27</v>
      </c>
      <c r="L21" s="44">
        <v>32</v>
      </c>
      <c r="M21" s="44"/>
      <c r="N21" s="44">
        <v>431</v>
      </c>
      <c r="O21" s="44"/>
      <c r="P21" s="44"/>
      <c r="Q21" s="44">
        <v>297</v>
      </c>
      <c r="R21" s="44">
        <v>58</v>
      </c>
      <c r="S21" s="44"/>
      <c r="T21" s="44"/>
      <c r="U21" s="44">
        <v>218</v>
      </c>
      <c r="V21" s="44">
        <v>44</v>
      </c>
      <c r="W21" s="44">
        <v>1418</v>
      </c>
    </row>
    <row r="22" spans="1:23" s="43" customFormat="1" ht="18" customHeight="1">
      <c r="A22" s="39" t="s">
        <v>19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>
        <v>20</v>
      </c>
      <c r="O22" s="44"/>
      <c r="P22" s="44"/>
      <c r="Q22" s="44">
        <v>20</v>
      </c>
      <c r="R22" s="44"/>
      <c r="S22" s="44"/>
      <c r="T22" s="44"/>
      <c r="U22" s="44">
        <v>7</v>
      </c>
      <c r="V22" s="44">
        <v>1</v>
      </c>
      <c r="W22" s="44">
        <v>48</v>
      </c>
    </row>
    <row r="23" spans="1:23" s="43" customFormat="1" ht="18" customHeight="1" thickBot="1">
      <c r="A23" s="39" t="s">
        <v>20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>
        <v>1</v>
      </c>
      <c r="O23" s="226"/>
      <c r="P23" s="226"/>
      <c r="Q23" s="226"/>
      <c r="R23" s="226"/>
      <c r="S23" s="226"/>
      <c r="T23" s="226">
        <v>1</v>
      </c>
      <c r="U23" s="226"/>
      <c r="V23" s="226"/>
      <c r="W23" s="226">
        <v>2</v>
      </c>
    </row>
    <row r="24" spans="1:23" s="43" customFormat="1" ht="18" customHeight="1" thickBot="1">
      <c r="A24" s="40" t="s">
        <v>0</v>
      </c>
      <c r="B24" s="227">
        <v>522</v>
      </c>
      <c r="C24" s="227"/>
      <c r="D24" s="227">
        <v>601</v>
      </c>
      <c r="E24" s="227"/>
      <c r="F24" s="227"/>
      <c r="G24" s="227">
        <v>812</v>
      </c>
      <c r="H24" s="227">
        <v>59</v>
      </c>
      <c r="I24" s="227">
        <v>246</v>
      </c>
      <c r="J24" s="227">
        <v>823</v>
      </c>
      <c r="K24" s="227">
        <v>767</v>
      </c>
      <c r="L24" s="227">
        <v>226</v>
      </c>
      <c r="M24" s="227">
        <v>138</v>
      </c>
      <c r="N24" s="227">
        <v>2880</v>
      </c>
      <c r="O24" s="227">
        <v>125</v>
      </c>
      <c r="P24" s="227"/>
      <c r="Q24" s="227">
        <v>2122</v>
      </c>
      <c r="R24" s="227">
        <v>432</v>
      </c>
      <c r="S24" s="227"/>
      <c r="T24" s="227">
        <v>106</v>
      </c>
      <c r="U24" s="227">
        <v>1607</v>
      </c>
      <c r="V24" s="227">
        <v>419</v>
      </c>
      <c r="W24" s="227">
        <v>11885</v>
      </c>
    </row>
    <row r="25" s="1" customFormat="1" ht="12">
      <c r="A25" s="4" t="s">
        <v>69</v>
      </c>
    </row>
    <row r="26" ht="12.75">
      <c r="A26" s="171" t="s">
        <v>288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K11">
      <selection activeCell="J1" sqref="J1"/>
    </sheetView>
  </sheetViews>
  <sheetFormatPr defaultColWidth="8.8515625" defaultRowHeight="12.75"/>
  <cols>
    <col min="1" max="1" width="14.421875" style="0" customWidth="1"/>
    <col min="2" max="2" width="6.7109375" style="0" customWidth="1"/>
    <col min="3" max="4" width="6.140625" style="0" customWidth="1"/>
    <col min="5" max="6" width="6.7109375" style="0" customWidth="1"/>
    <col min="7" max="8" width="7.140625" style="0" customWidth="1"/>
    <col min="9" max="10" width="6.7109375" style="0" customWidth="1"/>
    <col min="11" max="12" width="7.140625" style="0" customWidth="1"/>
    <col min="13" max="14" width="6.7109375" style="0" customWidth="1"/>
    <col min="15" max="15" width="6.140625" style="0" customWidth="1"/>
    <col min="16" max="16" width="7.140625" style="0" customWidth="1"/>
    <col min="17" max="18" width="6.7109375" style="0" customWidth="1"/>
    <col min="19" max="20" width="6.140625" style="0" customWidth="1"/>
    <col min="21" max="21" width="6.8515625" style="0" customWidth="1"/>
    <col min="22" max="22" width="6.7109375" style="0" customWidth="1"/>
    <col min="23" max="23" width="6.140625" style="0" customWidth="1"/>
    <col min="24" max="24" width="6.00390625" style="0" customWidth="1"/>
    <col min="25" max="25" width="5.7109375" style="0" customWidth="1"/>
    <col min="26" max="28" width="7.140625" style="0" customWidth="1"/>
    <col min="29" max="29" width="4.7109375" style="0" customWidth="1"/>
  </cols>
  <sheetData>
    <row r="1" spans="1:28" s="1" customFormat="1" ht="29.25" customHeight="1">
      <c r="A1" s="175" t="s">
        <v>297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="1" customFormat="1" ht="40.5" customHeight="1"/>
    <row r="3" spans="1:28" s="1" customFormat="1" ht="18" customHeight="1">
      <c r="A3" s="330" t="s">
        <v>21</v>
      </c>
      <c r="B3" s="329" t="s">
        <v>92</v>
      </c>
      <c r="C3" s="329"/>
      <c r="D3" s="329"/>
      <c r="E3" s="329"/>
      <c r="F3" s="329" t="s">
        <v>93</v>
      </c>
      <c r="G3" s="329"/>
      <c r="H3" s="329"/>
      <c r="I3" s="329"/>
      <c r="J3" s="329" t="s">
        <v>94</v>
      </c>
      <c r="K3" s="329"/>
      <c r="L3" s="329"/>
      <c r="M3" s="329"/>
      <c r="N3" s="329" t="s">
        <v>95</v>
      </c>
      <c r="O3" s="329"/>
      <c r="P3" s="329"/>
      <c r="Q3" s="329"/>
      <c r="R3" s="329" t="s">
        <v>96</v>
      </c>
      <c r="S3" s="329"/>
      <c r="T3" s="329"/>
      <c r="U3" s="329"/>
      <c r="V3" s="329" t="s">
        <v>97</v>
      </c>
      <c r="W3" s="329"/>
      <c r="X3" s="329"/>
      <c r="Y3" s="329"/>
      <c r="Z3" s="329" t="s">
        <v>28</v>
      </c>
      <c r="AA3" s="329"/>
      <c r="AB3" s="329"/>
    </row>
    <row r="4" spans="1:28" s="1" customFormat="1" ht="16.5" customHeight="1">
      <c r="A4" s="331"/>
      <c r="B4" s="176" t="s">
        <v>26</v>
      </c>
      <c r="C4" s="176" t="s">
        <v>27</v>
      </c>
      <c r="D4" s="176" t="s">
        <v>28</v>
      </c>
      <c r="E4" s="176" t="s">
        <v>98</v>
      </c>
      <c r="F4" s="176" t="s">
        <v>26</v>
      </c>
      <c r="G4" s="176" t="s">
        <v>27</v>
      </c>
      <c r="H4" s="176" t="s">
        <v>28</v>
      </c>
      <c r="I4" s="176" t="s">
        <v>98</v>
      </c>
      <c r="J4" s="176" t="s">
        <v>26</v>
      </c>
      <c r="K4" s="176" t="s">
        <v>27</v>
      </c>
      <c r="L4" s="176" t="s">
        <v>28</v>
      </c>
      <c r="M4" s="176" t="s">
        <v>98</v>
      </c>
      <c r="N4" s="176" t="s">
        <v>26</v>
      </c>
      <c r="O4" s="176" t="s">
        <v>27</v>
      </c>
      <c r="P4" s="176" t="s">
        <v>28</v>
      </c>
      <c r="Q4" s="176" t="s">
        <v>98</v>
      </c>
      <c r="R4" s="176" t="s">
        <v>26</v>
      </c>
      <c r="S4" s="176" t="s">
        <v>27</v>
      </c>
      <c r="T4" s="176" t="s">
        <v>28</v>
      </c>
      <c r="U4" s="176" t="s">
        <v>98</v>
      </c>
      <c r="V4" s="176" t="s">
        <v>26</v>
      </c>
      <c r="W4" s="176" t="s">
        <v>27</v>
      </c>
      <c r="X4" s="176" t="s">
        <v>28</v>
      </c>
      <c r="Y4" s="176" t="s">
        <v>98</v>
      </c>
      <c r="Z4" s="176" t="s">
        <v>26</v>
      </c>
      <c r="AA4" s="176" t="s">
        <v>27</v>
      </c>
      <c r="AB4" s="176" t="s">
        <v>28</v>
      </c>
    </row>
    <row r="5" spans="1:28" s="1" customFormat="1" ht="19.5" customHeight="1">
      <c r="A5" s="177" t="s">
        <v>1</v>
      </c>
      <c r="B5" s="83">
        <v>9936</v>
      </c>
      <c r="C5" s="83">
        <v>15034</v>
      </c>
      <c r="D5" s="83">
        <v>24970</v>
      </c>
      <c r="E5" s="94">
        <v>0.234583442937131</v>
      </c>
      <c r="F5" s="83">
        <v>15328</v>
      </c>
      <c r="G5" s="83">
        <v>17509</v>
      </c>
      <c r="H5" s="83">
        <v>32837</v>
      </c>
      <c r="I5" s="94">
        <v>0.308490849648642</v>
      </c>
      <c r="J5" s="83">
        <v>13735</v>
      </c>
      <c r="K5" s="83">
        <v>10850</v>
      </c>
      <c r="L5" s="83">
        <v>24585</v>
      </c>
      <c r="M5" s="94">
        <v>0.230966517605501</v>
      </c>
      <c r="N5" s="83">
        <v>14730</v>
      </c>
      <c r="O5" s="83">
        <v>7352</v>
      </c>
      <c r="P5" s="83">
        <v>22082</v>
      </c>
      <c r="Q5" s="94">
        <v>0.207451805644282</v>
      </c>
      <c r="R5" s="83">
        <v>1285</v>
      </c>
      <c r="S5" s="83">
        <v>349</v>
      </c>
      <c r="T5" s="83">
        <v>1634</v>
      </c>
      <c r="U5" s="94">
        <v>0.0153507947841118</v>
      </c>
      <c r="V5" s="83">
        <v>205</v>
      </c>
      <c r="W5" s="83">
        <v>131</v>
      </c>
      <c r="X5" s="83">
        <v>336</v>
      </c>
      <c r="Y5" s="94">
        <v>0.00315658938033144</v>
      </c>
      <c r="Z5" s="83">
        <v>55219</v>
      </c>
      <c r="AA5" s="83">
        <v>51225</v>
      </c>
      <c r="AB5" s="83">
        <v>106444</v>
      </c>
    </row>
    <row r="6" spans="1:28" s="1" customFormat="1" ht="19.5" customHeight="1">
      <c r="A6" s="177" t="s">
        <v>2</v>
      </c>
      <c r="B6" s="83">
        <v>313</v>
      </c>
      <c r="C6" s="83">
        <v>275</v>
      </c>
      <c r="D6" s="83">
        <v>588</v>
      </c>
      <c r="E6" s="94">
        <v>0.129316032548933</v>
      </c>
      <c r="F6" s="83">
        <v>479</v>
      </c>
      <c r="G6" s="83">
        <v>265</v>
      </c>
      <c r="H6" s="83">
        <v>744</v>
      </c>
      <c r="I6" s="94">
        <v>0.163624367714977</v>
      </c>
      <c r="J6" s="83">
        <v>605</v>
      </c>
      <c r="K6" s="83">
        <v>209</v>
      </c>
      <c r="L6" s="83">
        <v>814</v>
      </c>
      <c r="M6" s="94">
        <v>0.179019133494612</v>
      </c>
      <c r="N6" s="83">
        <v>1938</v>
      </c>
      <c r="O6" s="83">
        <v>314</v>
      </c>
      <c r="P6" s="83">
        <v>2252</v>
      </c>
      <c r="Q6" s="94">
        <v>0.495271607653398</v>
      </c>
      <c r="R6" s="83">
        <v>80</v>
      </c>
      <c r="S6" s="83">
        <v>4</v>
      </c>
      <c r="T6" s="83">
        <v>84</v>
      </c>
      <c r="U6" s="94">
        <v>0.0184737189355619</v>
      </c>
      <c r="V6" s="83">
        <v>57</v>
      </c>
      <c r="W6" s="83">
        <v>8</v>
      </c>
      <c r="X6" s="83">
        <v>65</v>
      </c>
      <c r="Y6" s="94">
        <v>0.0142951396525181</v>
      </c>
      <c r="Z6" s="83">
        <v>3472</v>
      </c>
      <c r="AA6" s="83">
        <v>1075</v>
      </c>
      <c r="AB6" s="83">
        <v>4547</v>
      </c>
    </row>
    <row r="7" spans="1:28" s="1" customFormat="1" ht="19.5" customHeight="1">
      <c r="A7" s="177" t="s">
        <v>3</v>
      </c>
      <c r="B7" s="83">
        <v>18</v>
      </c>
      <c r="C7" s="83">
        <v>13</v>
      </c>
      <c r="D7" s="83">
        <v>31</v>
      </c>
      <c r="E7" s="94">
        <v>0.281818181818182</v>
      </c>
      <c r="F7" s="83">
        <v>14</v>
      </c>
      <c r="G7" s="83">
        <v>4</v>
      </c>
      <c r="H7" s="83">
        <v>18</v>
      </c>
      <c r="I7" s="94">
        <v>0.163636363636364</v>
      </c>
      <c r="J7" s="83">
        <v>37</v>
      </c>
      <c r="K7" s="83">
        <v>9</v>
      </c>
      <c r="L7" s="83">
        <v>46</v>
      </c>
      <c r="M7" s="94">
        <v>0.418181818181818</v>
      </c>
      <c r="N7" s="83">
        <v>11</v>
      </c>
      <c r="O7" s="83">
        <v>2</v>
      </c>
      <c r="P7" s="83">
        <v>13</v>
      </c>
      <c r="Q7" s="94">
        <v>0.118181818181818</v>
      </c>
      <c r="R7" s="83">
        <v>2</v>
      </c>
      <c r="S7" s="83">
        <v>0</v>
      </c>
      <c r="T7" s="83">
        <v>2</v>
      </c>
      <c r="U7" s="94">
        <v>0.0181818181818182</v>
      </c>
      <c r="V7" s="83">
        <v>0</v>
      </c>
      <c r="W7" s="83">
        <v>0</v>
      </c>
      <c r="X7" s="83">
        <v>0</v>
      </c>
      <c r="Y7" s="94">
        <v>0</v>
      </c>
      <c r="Z7" s="83">
        <v>82</v>
      </c>
      <c r="AA7" s="83">
        <v>28</v>
      </c>
      <c r="AB7" s="83">
        <v>110</v>
      </c>
    </row>
    <row r="8" spans="1:28" s="1" customFormat="1" ht="19.5" customHeight="1">
      <c r="A8" s="177" t="s">
        <v>4</v>
      </c>
      <c r="B8" s="83">
        <v>154</v>
      </c>
      <c r="C8" s="83">
        <v>699</v>
      </c>
      <c r="D8" s="83">
        <v>853</v>
      </c>
      <c r="E8" s="94">
        <v>0.289938817131203</v>
      </c>
      <c r="F8" s="83">
        <v>198</v>
      </c>
      <c r="G8" s="83">
        <v>787</v>
      </c>
      <c r="H8" s="83">
        <v>985</v>
      </c>
      <c r="I8" s="94">
        <v>0.33480625424881</v>
      </c>
      <c r="J8" s="83">
        <v>116</v>
      </c>
      <c r="K8" s="83">
        <v>430</v>
      </c>
      <c r="L8" s="83">
        <v>546</v>
      </c>
      <c r="M8" s="94">
        <v>0.185588035350102</v>
      </c>
      <c r="N8" s="83">
        <v>104</v>
      </c>
      <c r="O8" s="83">
        <v>414</v>
      </c>
      <c r="P8" s="83">
        <v>518</v>
      </c>
      <c r="Q8" s="94">
        <v>0.176070700203943</v>
      </c>
      <c r="R8" s="83">
        <v>7</v>
      </c>
      <c r="S8" s="83">
        <v>21</v>
      </c>
      <c r="T8" s="83">
        <v>28</v>
      </c>
      <c r="U8" s="94">
        <v>0.00951733514615908</v>
      </c>
      <c r="V8" s="83">
        <v>2</v>
      </c>
      <c r="W8" s="83">
        <v>10</v>
      </c>
      <c r="X8" s="83">
        <v>12</v>
      </c>
      <c r="Y8" s="94">
        <v>0.00407885791978246</v>
      </c>
      <c r="Z8" s="83">
        <v>581</v>
      </c>
      <c r="AA8" s="83">
        <v>2361</v>
      </c>
      <c r="AB8" s="83">
        <v>2942</v>
      </c>
    </row>
    <row r="9" spans="1:28" s="1" customFormat="1" ht="19.5" customHeight="1">
      <c r="A9" s="177" t="s">
        <v>5</v>
      </c>
      <c r="B9" s="83">
        <v>138</v>
      </c>
      <c r="C9" s="83">
        <v>589</v>
      </c>
      <c r="D9" s="83">
        <v>727</v>
      </c>
      <c r="E9" s="94">
        <v>0.206945630515229</v>
      </c>
      <c r="F9" s="83">
        <v>133</v>
      </c>
      <c r="G9" s="83">
        <v>839</v>
      </c>
      <c r="H9" s="83">
        <v>972</v>
      </c>
      <c r="I9" s="94">
        <v>0.27668659265585</v>
      </c>
      <c r="J9" s="83">
        <v>127</v>
      </c>
      <c r="K9" s="83">
        <v>545</v>
      </c>
      <c r="L9" s="83">
        <v>672</v>
      </c>
      <c r="M9" s="94">
        <v>0.191289496157131</v>
      </c>
      <c r="N9" s="83">
        <v>170</v>
      </c>
      <c r="O9" s="83">
        <v>778</v>
      </c>
      <c r="P9" s="83">
        <v>948</v>
      </c>
      <c r="Q9" s="94">
        <v>0.269854824935952</v>
      </c>
      <c r="R9" s="83">
        <v>62</v>
      </c>
      <c r="S9" s="83">
        <v>108</v>
      </c>
      <c r="T9" s="83">
        <v>170</v>
      </c>
      <c r="U9" s="94">
        <v>0.0483916880159408</v>
      </c>
      <c r="V9" s="83">
        <v>6</v>
      </c>
      <c r="W9" s="83">
        <v>18</v>
      </c>
      <c r="X9" s="83">
        <v>24</v>
      </c>
      <c r="Y9" s="94">
        <v>0.00683176771989752</v>
      </c>
      <c r="Z9" s="83">
        <v>636</v>
      </c>
      <c r="AA9" s="83">
        <v>2877</v>
      </c>
      <c r="AB9" s="83">
        <v>3513</v>
      </c>
    </row>
    <row r="10" spans="1:28" s="1" customFormat="1" ht="19.5" customHeight="1">
      <c r="A10" s="177" t="s">
        <v>6</v>
      </c>
      <c r="B10" s="83">
        <v>3</v>
      </c>
      <c r="C10" s="83">
        <v>6</v>
      </c>
      <c r="D10" s="83">
        <v>9</v>
      </c>
      <c r="E10" s="94">
        <v>0.046875</v>
      </c>
      <c r="F10" s="83">
        <v>25</v>
      </c>
      <c r="G10" s="83">
        <v>23</v>
      </c>
      <c r="H10" s="83">
        <v>48</v>
      </c>
      <c r="I10" s="94">
        <v>0.25</v>
      </c>
      <c r="J10" s="83">
        <v>17</v>
      </c>
      <c r="K10" s="83">
        <v>16</v>
      </c>
      <c r="L10" s="83">
        <v>33</v>
      </c>
      <c r="M10" s="94">
        <v>0.171875</v>
      </c>
      <c r="N10" s="83">
        <v>52</v>
      </c>
      <c r="O10" s="83">
        <v>43</v>
      </c>
      <c r="P10" s="83">
        <v>95</v>
      </c>
      <c r="Q10" s="94">
        <v>0.494791666666667</v>
      </c>
      <c r="R10" s="83">
        <v>5</v>
      </c>
      <c r="S10" s="83">
        <v>1</v>
      </c>
      <c r="T10" s="83">
        <v>6</v>
      </c>
      <c r="U10" s="94">
        <v>0.03125</v>
      </c>
      <c r="V10" s="83">
        <v>0</v>
      </c>
      <c r="W10" s="83">
        <v>1</v>
      </c>
      <c r="X10" s="83">
        <v>1</v>
      </c>
      <c r="Y10" s="94">
        <v>0.00520833333333333</v>
      </c>
      <c r="Z10" s="83">
        <v>102</v>
      </c>
      <c r="AA10" s="83">
        <v>90</v>
      </c>
      <c r="AB10" s="83">
        <v>192</v>
      </c>
    </row>
    <row r="11" spans="1:28" s="1" customFormat="1" ht="19.5" customHeight="1">
      <c r="A11" s="177" t="s">
        <v>7</v>
      </c>
      <c r="B11" s="83">
        <v>63</v>
      </c>
      <c r="C11" s="83">
        <v>82</v>
      </c>
      <c r="D11" s="83">
        <v>145</v>
      </c>
      <c r="E11" s="94">
        <v>0.223765432098765</v>
      </c>
      <c r="F11" s="83">
        <v>88</v>
      </c>
      <c r="G11" s="83">
        <v>147</v>
      </c>
      <c r="H11" s="83">
        <v>235</v>
      </c>
      <c r="I11" s="94">
        <v>0.362654320987654</v>
      </c>
      <c r="J11" s="83">
        <v>81</v>
      </c>
      <c r="K11" s="83">
        <v>80</v>
      </c>
      <c r="L11" s="83">
        <v>161</v>
      </c>
      <c r="M11" s="94">
        <v>0.248456790123457</v>
      </c>
      <c r="N11" s="83">
        <v>48</v>
      </c>
      <c r="O11" s="83">
        <v>50</v>
      </c>
      <c r="P11" s="83">
        <v>98</v>
      </c>
      <c r="Q11" s="94">
        <v>0.151234567901235</v>
      </c>
      <c r="R11" s="83">
        <v>5</v>
      </c>
      <c r="S11" s="83">
        <v>3</v>
      </c>
      <c r="T11" s="83">
        <v>8</v>
      </c>
      <c r="U11" s="94">
        <v>0.0123456790123457</v>
      </c>
      <c r="V11" s="83">
        <v>1</v>
      </c>
      <c r="W11" s="83">
        <v>0</v>
      </c>
      <c r="X11" s="83">
        <v>1</v>
      </c>
      <c r="Y11" s="94">
        <v>0.00154320987654321</v>
      </c>
      <c r="Z11" s="83">
        <v>286</v>
      </c>
      <c r="AA11" s="83">
        <v>362</v>
      </c>
      <c r="AB11" s="83">
        <v>648</v>
      </c>
    </row>
    <row r="12" spans="1:28" s="1" customFormat="1" ht="19.5" customHeight="1">
      <c r="A12" s="177" t="s">
        <v>8</v>
      </c>
      <c r="B12" s="83">
        <v>127</v>
      </c>
      <c r="C12" s="83">
        <v>804</v>
      </c>
      <c r="D12" s="83">
        <v>931</v>
      </c>
      <c r="E12" s="94">
        <v>0.187210939070983</v>
      </c>
      <c r="F12" s="83">
        <v>164</v>
      </c>
      <c r="G12" s="83">
        <v>767</v>
      </c>
      <c r="H12" s="83">
        <v>931</v>
      </c>
      <c r="I12" s="94">
        <v>0.187210939070983</v>
      </c>
      <c r="J12" s="83">
        <v>256</v>
      </c>
      <c r="K12" s="83">
        <v>808</v>
      </c>
      <c r="L12" s="83">
        <v>1064</v>
      </c>
      <c r="M12" s="94">
        <v>0.213955358938267</v>
      </c>
      <c r="N12" s="83">
        <v>474</v>
      </c>
      <c r="O12" s="83">
        <v>1370</v>
      </c>
      <c r="P12" s="83">
        <v>1844</v>
      </c>
      <c r="Q12" s="94">
        <v>0.370802332596019</v>
      </c>
      <c r="R12" s="83">
        <v>50</v>
      </c>
      <c r="S12" s="83">
        <v>110</v>
      </c>
      <c r="T12" s="83">
        <v>160</v>
      </c>
      <c r="U12" s="94">
        <v>0.0321737381862055</v>
      </c>
      <c r="V12" s="83">
        <v>14</v>
      </c>
      <c r="W12" s="83">
        <v>29</v>
      </c>
      <c r="X12" s="83">
        <v>43</v>
      </c>
      <c r="Y12" s="94">
        <v>0.00864669213754273</v>
      </c>
      <c r="Z12" s="83">
        <v>1085</v>
      </c>
      <c r="AA12" s="83">
        <v>3888</v>
      </c>
      <c r="AB12" s="83">
        <v>4973</v>
      </c>
    </row>
    <row r="13" spans="1:28" s="1" customFormat="1" ht="36">
      <c r="A13" s="177" t="s">
        <v>291</v>
      </c>
      <c r="B13" s="83">
        <v>27</v>
      </c>
      <c r="C13" s="83">
        <v>40</v>
      </c>
      <c r="D13" s="83">
        <v>67</v>
      </c>
      <c r="E13" s="94">
        <v>0.143468950749465</v>
      </c>
      <c r="F13" s="83">
        <v>39</v>
      </c>
      <c r="G13" s="83">
        <v>42</v>
      </c>
      <c r="H13" s="83">
        <v>81</v>
      </c>
      <c r="I13" s="94">
        <v>0.173447537473233</v>
      </c>
      <c r="J13" s="83">
        <v>35</v>
      </c>
      <c r="K13" s="83">
        <v>45</v>
      </c>
      <c r="L13" s="83">
        <v>80</v>
      </c>
      <c r="M13" s="94">
        <v>0.171306209850107</v>
      </c>
      <c r="N13" s="83">
        <v>59</v>
      </c>
      <c r="O13" s="83">
        <v>105</v>
      </c>
      <c r="P13" s="83">
        <v>164</v>
      </c>
      <c r="Q13" s="94">
        <v>0.351177730192719</v>
      </c>
      <c r="R13" s="83">
        <v>18</v>
      </c>
      <c r="S13" s="83">
        <v>49</v>
      </c>
      <c r="T13" s="83">
        <v>67</v>
      </c>
      <c r="U13" s="94">
        <v>0.143468950749465</v>
      </c>
      <c r="V13" s="83">
        <v>5</v>
      </c>
      <c r="W13" s="83">
        <v>3</v>
      </c>
      <c r="X13" s="83">
        <v>8</v>
      </c>
      <c r="Y13" s="94">
        <v>0.0171306209850107</v>
      </c>
      <c r="Z13" s="83">
        <v>183</v>
      </c>
      <c r="AA13" s="83">
        <v>284</v>
      </c>
      <c r="AB13" s="83">
        <v>467</v>
      </c>
    </row>
    <row r="14" spans="1:28" s="1" customFormat="1" ht="24">
      <c r="A14" s="177" t="s">
        <v>10</v>
      </c>
      <c r="B14" s="83">
        <v>11022</v>
      </c>
      <c r="C14" s="83">
        <v>30619</v>
      </c>
      <c r="D14" s="83">
        <v>41641</v>
      </c>
      <c r="E14" s="94">
        <v>0.156130135317033</v>
      </c>
      <c r="F14" s="83">
        <v>15629</v>
      </c>
      <c r="G14" s="83">
        <v>49242</v>
      </c>
      <c r="H14" s="83">
        <v>64871</v>
      </c>
      <c r="I14" s="94">
        <v>0.243229461543941</v>
      </c>
      <c r="J14" s="83">
        <v>16317</v>
      </c>
      <c r="K14" s="83">
        <v>55024</v>
      </c>
      <c r="L14" s="83">
        <v>71341</v>
      </c>
      <c r="M14" s="94">
        <v>0.267488292395775</v>
      </c>
      <c r="N14" s="83">
        <v>12206</v>
      </c>
      <c r="O14" s="83">
        <v>59838</v>
      </c>
      <c r="P14" s="83">
        <v>72044</v>
      </c>
      <c r="Q14" s="94">
        <v>0.270124143723262</v>
      </c>
      <c r="R14" s="83">
        <v>3305</v>
      </c>
      <c r="S14" s="83">
        <v>11508</v>
      </c>
      <c r="T14" s="83">
        <v>14813</v>
      </c>
      <c r="U14" s="94">
        <v>0.0555403495221348</v>
      </c>
      <c r="V14" s="83">
        <v>805</v>
      </c>
      <c r="W14" s="83">
        <v>1192</v>
      </c>
      <c r="X14" s="83">
        <v>1997</v>
      </c>
      <c r="Y14" s="94">
        <v>0.00748761749785345</v>
      </c>
      <c r="Z14" s="83">
        <v>59284</v>
      </c>
      <c r="AA14" s="83">
        <v>207423</v>
      </c>
      <c r="AB14" s="83">
        <v>266707</v>
      </c>
    </row>
    <row r="15" spans="1:28" s="1" customFormat="1" ht="24">
      <c r="A15" s="177" t="s">
        <v>11</v>
      </c>
      <c r="B15" s="83">
        <v>2369</v>
      </c>
      <c r="C15" s="83">
        <v>4011</v>
      </c>
      <c r="D15" s="83">
        <v>6380</v>
      </c>
      <c r="E15" s="94">
        <v>0.183375488618073</v>
      </c>
      <c r="F15" s="83">
        <v>3524</v>
      </c>
      <c r="G15" s="83">
        <v>6093</v>
      </c>
      <c r="H15" s="83">
        <v>9617</v>
      </c>
      <c r="I15" s="94">
        <v>0.276414118188089</v>
      </c>
      <c r="J15" s="83">
        <v>2666</v>
      </c>
      <c r="K15" s="83">
        <v>5278</v>
      </c>
      <c r="L15" s="83">
        <v>7944</v>
      </c>
      <c r="M15" s="94">
        <v>0.228328351345137</v>
      </c>
      <c r="N15" s="83">
        <v>2796</v>
      </c>
      <c r="O15" s="83">
        <v>5421</v>
      </c>
      <c r="P15" s="83">
        <v>8217</v>
      </c>
      <c r="Q15" s="94">
        <v>0.236174982754656</v>
      </c>
      <c r="R15" s="83">
        <v>952</v>
      </c>
      <c r="S15" s="83">
        <v>1285</v>
      </c>
      <c r="T15" s="83">
        <v>2237</v>
      </c>
      <c r="U15" s="94">
        <v>0.0642963899747068</v>
      </c>
      <c r="V15" s="83">
        <v>233</v>
      </c>
      <c r="W15" s="83">
        <v>164</v>
      </c>
      <c r="X15" s="83">
        <v>397</v>
      </c>
      <c r="Y15" s="94">
        <v>0.0114106691193378</v>
      </c>
      <c r="Z15" s="83">
        <v>12540</v>
      </c>
      <c r="AA15" s="83">
        <v>22252</v>
      </c>
      <c r="AB15" s="83">
        <v>34792</v>
      </c>
    </row>
    <row r="16" spans="1:28" s="1" customFormat="1" ht="24">
      <c r="A16" s="177" t="s">
        <v>12</v>
      </c>
      <c r="B16" s="83">
        <v>546</v>
      </c>
      <c r="C16" s="83">
        <v>865</v>
      </c>
      <c r="D16" s="83">
        <v>1411</v>
      </c>
      <c r="E16" s="94">
        <v>0.15502087453307</v>
      </c>
      <c r="F16" s="83">
        <v>660</v>
      </c>
      <c r="G16" s="83">
        <v>661</v>
      </c>
      <c r="H16" s="83">
        <v>1321</v>
      </c>
      <c r="I16" s="94">
        <v>0.145132937815865</v>
      </c>
      <c r="J16" s="83">
        <v>1144</v>
      </c>
      <c r="K16" s="83">
        <v>533</v>
      </c>
      <c r="L16" s="83">
        <v>1677</v>
      </c>
      <c r="M16" s="94">
        <v>0.184245220830587</v>
      </c>
      <c r="N16" s="83">
        <v>2286</v>
      </c>
      <c r="O16" s="83">
        <v>1588</v>
      </c>
      <c r="P16" s="83">
        <v>3874</v>
      </c>
      <c r="Q16" s="94">
        <v>0.425620742693913</v>
      </c>
      <c r="R16" s="83">
        <v>303</v>
      </c>
      <c r="S16" s="83">
        <v>379</v>
      </c>
      <c r="T16" s="83">
        <v>682</v>
      </c>
      <c r="U16" s="94">
        <v>0.0749285871237091</v>
      </c>
      <c r="V16" s="83">
        <v>99</v>
      </c>
      <c r="W16" s="83">
        <v>38</v>
      </c>
      <c r="X16" s="83">
        <v>137</v>
      </c>
      <c r="Y16" s="94">
        <v>0.0150516370028565</v>
      </c>
      <c r="Z16" s="83">
        <v>5038</v>
      </c>
      <c r="AA16" s="83">
        <v>4064</v>
      </c>
      <c r="AB16" s="83">
        <v>9102</v>
      </c>
    </row>
    <row r="17" spans="1:28" s="1" customFormat="1" ht="24">
      <c r="A17" s="177" t="s">
        <v>13</v>
      </c>
      <c r="B17" s="83">
        <v>614</v>
      </c>
      <c r="C17" s="83">
        <v>2518</v>
      </c>
      <c r="D17" s="83">
        <v>3132</v>
      </c>
      <c r="E17" s="94">
        <v>0.160516605166052</v>
      </c>
      <c r="F17" s="83">
        <v>875</v>
      </c>
      <c r="G17" s="83">
        <v>4131</v>
      </c>
      <c r="H17" s="83">
        <v>5006</v>
      </c>
      <c r="I17" s="94">
        <v>0.256560065600656</v>
      </c>
      <c r="J17" s="83">
        <v>996</v>
      </c>
      <c r="K17" s="83">
        <v>4186</v>
      </c>
      <c r="L17" s="83">
        <v>5182</v>
      </c>
      <c r="M17" s="94">
        <v>0.265580155801558</v>
      </c>
      <c r="N17" s="83">
        <v>889</v>
      </c>
      <c r="O17" s="83">
        <v>4399</v>
      </c>
      <c r="P17" s="83">
        <v>5288</v>
      </c>
      <c r="Q17" s="94">
        <v>0.271012710127101</v>
      </c>
      <c r="R17" s="83">
        <v>180</v>
      </c>
      <c r="S17" s="83">
        <v>630</v>
      </c>
      <c r="T17" s="83">
        <v>810</v>
      </c>
      <c r="U17" s="94">
        <v>0.0415129151291513</v>
      </c>
      <c r="V17" s="83">
        <v>17</v>
      </c>
      <c r="W17" s="83">
        <v>77</v>
      </c>
      <c r="X17" s="83">
        <v>94</v>
      </c>
      <c r="Y17" s="94">
        <v>0.00481754817548175</v>
      </c>
      <c r="Z17" s="83">
        <v>3571</v>
      </c>
      <c r="AA17" s="83">
        <v>15941</v>
      </c>
      <c r="AB17" s="83">
        <v>19512</v>
      </c>
    </row>
    <row r="18" spans="1:28" s="1" customFormat="1" ht="24">
      <c r="A18" s="177" t="s">
        <v>14</v>
      </c>
      <c r="B18" s="83">
        <v>118</v>
      </c>
      <c r="C18" s="83">
        <v>9</v>
      </c>
      <c r="D18" s="83">
        <v>127</v>
      </c>
      <c r="E18" s="94">
        <v>0.50197628458498</v>
      </c>
      <c r="F18" s="83">
        <v>62</v>
      </c>
      <c r="G18" s="83">
        <v>9</v>
      </c>
      <c r="H18" s="83">
        <v>71</v>
      </c>
      <c r="I18" s="94">
        <v>0.280632411067194</v>
      </c>
      <c r="J18" s="83">
        <v>36</v>
      </c>
      <c r="K18" s="83">
        <v>4</v>
      </c>
      <c r="L18" s="83">
        <v>40</v>
      </c>
      <c r="M18" s="94">
        <v>0.158102766798419</v>
      </c>
      <c r="N18" s="83">
        <v>12</v>
      </c>
      <c r="O18" s="83">
        <v>2</v>
      </c>
      <c r="P18" s="83">
        <v>14</v>
      </c>
      <c r="Q18" s="94">
        <v>0.0553359683794466</v>
      </c>
      <c r="R18" s="83">
        <v>0</v>
      </c>
      <c r="S18" s="83">
        <v>0</v>
      </c>
      <c r="T18" s="83">
        <v>0</v>
      </c>
      <c r="U18" s="94">
        <v>0</v>
      </c>
      <c r="V18" s="83">
        <v>1</v>
      </c>
      <c r="W18" s="83">
        <v>0</v>
      </c>
      <c r="X18" s="83">
        <v>1</v>
      </c>
      <c r="Y18" s="94">
        <v>0.00395256916996047</v>
      </c>
      <c r="Z18" s="83">
        <v>229</v>
      </c>
      <c r="AA18" s="83">
        <v>24</v>
      </c>
      <c r="AB18" s="83">
        <v>253</v>
      </c>
    </row>
    <row r="19" spans="1:28" s="1" customFormat="1" ht="24">
      <c r="A19" s="177" t="s">
        <v>15</v>
      </c>
      <c r="B19" s="83">
        <v>162</v>
      </c>
      <c r="C19" s="83">
        <v>72</v>
      </c>
      <c r="D19" s="83">
        <v>234</v>
      </c>
      <c r="E19" s="94">
        <v>0.207630878438332</v>
      </c>
      <c r="F19" s="83">
        <v>218</v>
      </c>
      <c r="G19" s="83">
        <v>89</v>
      </c>
      <c r="H19" s="83">
        <v>307</v>
      </c>
      <c r="I19" s="94">
        <v>0.272404614019521</v>
      </c>
      <c r="J19" s="83">
        <v>242</v>
      </c>
      <c r="K19" s="83">
        <v>90</v>
      </c>
      <c r="L19" s="83">
        <v>332</v>
      </c>
      <c r="M19" s="94">
        <v>0.294587400177462</v>
      </c>
      <c r="N19" s="83">
        <v>197</v>
      </c>
      <c r="O19" s="83">
        <v>37</v>
      </c>
      <c r="P19" s="83">
        <v>234</v>
      </c>
      <c r="Q19" s="94">
        <v>0.207630878438332</v>
      </c>
      <c r="R19" s="83">
        <v>10</v>
      </c>
      <c r="S19" s="83">
        <v>1</v>
      </c>
      <c r="T19" s="83">
        <v>11</v>
      </c>
      <c r="U19" s="94">
        <v>0.00976042590949423</v>
      </c>
      <c r="V19" s="83">
        <v>9</v>
      </c>
      <c r="W19" s="83">
        <v>0</v>
      </c>
      <c r="X19" s="83">
        <v>9</v>
      </c>
      <c r="Y19" s="94">
        <v>0.00798580301685892</v>
      </c>
      <c r="Z19" s="83">
        <v>838</v>
      </c>
      <c r="AA19" s="83">
        <v>289</v>
      </c>
      <c r="AB19" s="83">
        <v>1127</v>
      </c>
    </row>
    <row r="20" spans="1:28" s="1" customFormat="1" ht="24">
      <c r="A20" s="177" t="s">
        <v>16</v>
      </c>
      <c r="B20" s="83">
        <v>7574</v>
      </c>
      <c r="C20" s="83">
        <v>14157</v>
      </c>
      <c r="D20" s="83">
        <v>21731</v>
      </c>
      <c r="E20" s="94">
        <v>0.197019011958404</v>
      </c>
      <c r="F20" s="83">
        <v>9237</v>
      </c>
      <c r="G20" s="83">
        <v>22295</v>
      </c>
      <c r="H20" s="83">
        <v>31532</v>
      </c>
      <c r="I20" s="94">
        <v>0.285877478490285</v>
      </c>
      <c r="J20" s="83">
        <v>8291</v>
      </c>
      <c r="K20" s="83">
        <v>16209</v>
      </c>
      <c r="L20" s="83">
        <v>24500</v>
      </c>
      <c r="M20" s="94">
        <v>0.222123500666371</v>
      </c>
      <c r="N20" s="83">
        <v>12025</v>
      </c>
      <c r="O20" s="83">
        <v>13463</v>
      </c>
      <c r="P20" s="83">
        <v>25488</v>
      </c>
      <c r="Q20" s="94">
        <v>0.231080970815692</v>
      </c>
      <c r="R20" s="83">
        <v>2991</v>
      </c>
      <c r="S20" s="83">
        <v>3200</v>
      </c>
      <c r="T20" s="83">
        <v>6191</v>
      </c>
      <c r="U20" s="94">
        <v>0.0561292486785918</v>
      </c>
      <c r="V20" s="83">
        <v>469</v>
      </c>
      <c r="W20" s="83">
        <v>388</v>
      </c>
      <c r="X20" s="83">
        <v>857</v>
      </c>
      <c r="Y20" s="94">
        <v>0.00776978939065631</v>
      </c>
      <c r="Z20" s="83">
        <v>40587</v>
      </c>
      <c r="AA20" s="83">
        <v>69712</v>
      </c>
      <c r="AB20" s="83">
        <v>110299</v>
      </c>
    </row>
    <row r="21" spans="1:28" s="1" customFormat="1" ht="24">
      <c r="A21" s="177" t="s">
        <v>17</v>
      </c>
      <c r="B21" s="83">
        <v>49</v>
      </c>
      <c r="C21" s="83">
        <v>39</v>
      </c>
      <c r="D21" s="83">
        <v>88</v>
      </c>
      <c r="E21" s="94">
        <v>0.112531969309463</v>
      </c>
      <c r="F21" s="83">
        <v>92</v>
      </c>
      <c r="G21" s="83">
        <v>80</v>
      </c>
      <c r="H21" s="83">
        <v>172</v>
      </c>
      <c r="I21" s="94">
        <v>0.219948849104859</v>
      </c>
      <c r="J21" s="83">
        <v>117</v>
      </c>
      <c r="K21" s="83">
        <v>112</v>
      </c>
      <c r="L21" s="83">
        <v>229</v>
      </c>
      <c r="M21" s="94">
        <v>0.292838874680307</v>
      </c>
      <c r="N21" s="83">
        <v>100</v>
      </c>
      <c r="O21" s="83">
        <v>135</v>
      </c>
      <c r="P21" s="83">
        <v>235</v>
      </c>
      <c r="Q21" s="94">
        <v>0.300511508951407</v>
      </c>
      <c r="R21" s="83">
        <v>19</v>
      </c>
      <c r="S21" s="83">
        <v>17</v>
      </c>
      <c r="T21" s="83">
        <v>36</v>
      </c>
      <c r="U21" s="94">
        <v>0.0460358056265985</v>
      </c>
      <c r="V21" s="83">
        <v>11</v>
      </c>
      <c r="W21" s="83">
        <v>11</v>
      </c>
      <c r="X21" s="83">
        <v>22</v>
      </c>
      <c r="Y21" s="94">
        <v>0.0281329923273657</v>
      </c>
      <c r="Z21" s="83">
        <v>388</v>
      </c>
      <c r="AA21" s="83">
        <v>394</v>
      </c>
      <c r="AB21" s="83">
        <v>782</v>
      </c>
    </row>
    <row r="22" spans="1:28" s="1" customFormat="1" ht="28.5" customHeight="1">
      <c r="A22" s="177" t="s">
        <v>18</v>
      </c>
      <c r="B22" s="83">
        <v>2328</v>
      </c>
      <c r="C22" s="83">
        <v>4669</v>
      </c>
      <c r="D22" s="83">
        <v>6997</v>
      </c>
      <c r="E22" s="94">
        <v>0.113781608260834</v>
      </c>
      <c r="F22" s="83">
        <v>3622</v>
      </c>
      <c r="G22" s="83">
        <v>8729</v>
      </c>
      <c r="H22" s="83">
        <v>12351</v>
      </c>
      <c r="I22" s="94">
        <v>0.200845597203025</v>
      </c>
      <c r="J22" s="83">
        <v>3217</v>
      </c>
      <c r="K22" s="83">
        <v>11083</v>
      </c>
      <c r="L22" s="83">
        <v>14300</v>
      </c>
      <c r="M22" s="94">
        <v>0.232539230831775</v>
      </c>
      <c r="N22" s="83">
        <v>5344</v>
      </c>
      <c r="O22" s="83">
        <v>15401</v>
      </c>
      <c r="P22" s="83">
        <v>20745</v>
      </c>
      <c r="Q22" s="94">
        <v>0.337344499552809</v>
      </c>
      <c r="R22" s="83">
        <v>1781</v>
      </c>
      <c r="S22" s="83">
        <v>4245</v>
      </c>
      <c r="T22" s="83">
        <v>6026</v>
      </c>
      <c r="U22" s="94">
        <v>0.0979917066428165</v>
      </c>
      <c r="V22" s="83">
        <v>434</v>
      </c>
      <c r="W22" s="83">
        <v>642</v>
      </c>
      <c r="X22" s="83">
        <v>1076</v>
      </c>
      <c r="Y22" s="94">
        <v>0.0174973575087405</v>
      </c>
      <c r="Z22" s="83">
        <v>16726</v>
      </c>
      <c r="AA22" s="83">
        <v>44769</v>
      </c>
      <c r="AB22" s="83">
        <v>61495</v>
      </c>
    </row>
    <row r="23" spans="1:28" s="1" customFormat="1" ht="21" customHeight="1">
      <c r="A23" s="177" t="s">
        <v>19</v>
      </c>
      <c r="B23" s="83">
        <v>135</v>
      </c>
      <c r="C23" s="83">
        <v>159</v>
      </c>
      <c r="D23" s="83">
        <v>294</v>
      </c>
      <c r="E23" s="94">
        <v>0.134615384615385</v>
      </c>
      <c r="F23" s="83">
        <v>224</v>
      </c>
      <c r="G23" s="83">
        <v>220</v>
      </c>
      <c r="H23" s="83">
        <v>444</v>
      </c>
      <c r="I23" s="94">
        <v>0.203296703296703</v>
      </c>
      <c r="J23" s="83">
        <v>284</v>
      </c>
      <c r="K23" s="83">
        <v>425</v>
      </c>
      <c r="L23" s="83">
        <v>709</v>
      </c>
      <c r="M23" s="94">
        <v>0.3246336996337</v>
      </c>
      <c r="N23" s="83">
        <v>249</v>
      </c>
      <c r="O23" s="83">
        <v>395</v>
      </c>
      <c r="P23" s="83">
        <v>644</v>
      </c>
      <c r="Q23" s="94">
        <v>0.294871794871795</v>
      </c>
      <c r="R23" s="83">
        <v>27</v>
      </c>
      <c r="S23" s="83">
        <v>40</v>
      </c>
      <c r="T23" s="83">
        <v>67</v>
      </c>
      <c r="U23" s="94">
        <v>0.0306776556776557</v>
      </c>
      <c r="V23" s="83">
        <v>14</v>
      </c>
      <c r="W23" s="83">
        <v>12</v>
      </c>
      <c r="X23" s="83">
        <v>26</v>
      </c>
      <c r="Y23" s="94">
        <v>0.0119047619047619</v>
      </c>
      <c r="Z23" s="83">
        <v>933</v>
      </c>
      <c r="AA23" s="83">
        <v>1251</v>
      </c>
      <c r="AB23" s="83">
        <v>2184</v>
      </c>
    </row>
    <row r="24" spans="1:28" s="1" customFormat="1" ht="12">
      <c r="A24" s="177" t="s">
        <v>20</v>
      </c>
      <c r="B24" s="83">
        <v>255</v>
      </c>
      <c r="C24" s="83">
        <v>108</v>
      </c>
      <c r="D24" s="83">
        <v>363</v>
      </c>
      <c r="E24" s="94">
        <v>0.505571030640669</v>
      </c>
      <c r="F24" s="83">
        <v>67</v>
      </c>
      <c r="G24" s="83">
        <v>13</v>
      </c>
      <c r="H24" s="83">
        <v>80</v>
      </c>
      <c r="I24" s="94">
        <v>0.11142061281337</v>
      </c>
      <c r="J24" s="83">
        <v>40</v>
      </c>
      <c r="K24" s="83">
        <v>22</v>
      </c>
      <c r="L24" s="83">
        <v>62</v>
      </c>
      <c r="M24" s="94">
        <v>0.0863509749303621</v>
      </c>
      <c r="N24" s="83">
        <v>94</v>
      </c>
      <c r="O24" s="83">
        <v>33</v>
      </c>
      <c r="P24" s="83">
        <v>127</v>
      </c>
      <c r="Q24" s="94">
        <v>0.176880222841226</v>
      </c>
      <c r="R24" s="83">
        <v>56</v>
      </c>
      <c r="S24" s="83">
        <v>12</v>
      </c>
      <c r="T24" s="83">
        <v>68</v>
      </c>
      <c r="U24" s="94">
        <v>0.0947075208913649</v>
      </c>
      <c r="V24" s="83">
        <v>12</v>
      </c>
      <c r="W24" s="83">
        <v>6</v>
      </c>
      <c r="X24" s="83">
        <v>18</v>
      </c>
      <c r="Y24" s="94">
        <v>0.0250696378830084</v>
      </c>
      <c r="Z24" s="83">
        <v>524</v>
      </c>
      <c r="AA24" s="83">
        <v>194</v>
      </c>
      <c r="AB24" s="83">
        <v>718</v>
      </c>
    </row>
    <row r="25" spans="1:28" s="1" customFormat="1" ht="18" customHeight="1">
      <c r="A25" s="178" t="s">
        <v>0</v>
      </c>
      <c r="B25" s="179">
        <v>35951</v>
      </c>
      <c r="C25" s="179">
        <v>74768</v>
      </c>
      <c r="D25" s="179">
        <v>110719</v>
      </c>
      <c r="E25" s="180">
        <v>0.17551961217932</v>
      </c>
      <c r="F25" s="179">
        <v>50678</v>
      </c>
      <c r="G25" s="179">
        <v>111945</v>
      </c>
      <c r="H25" s="179">
        <v>162623</v>
      </c>
      <c r="I25" s="180">
        <v>0.257801514567847</v>
      </c>
      <c r="J25" s="179">
        <v>48359</v>
      </c>
      <c r="K25" s="179">
        <v>105958</v>
      </c>
      <c r="L25" s="179">
        <v>154317</v>
      </c>
      <c r="M25" s="180">
        <v>0.244634254217217</v>
      </c>
      <c r="N25" s="179">
        <v>53784</v>
      </c>
      <c r="O25" s="179">
        <v>111140</v>
      </c>
      <c r="P25" s="179">
        <v>164924</v>
      </c>
      <c r="Q25" s="180">
        <v>0.261449222979453</v>
      </c>
      <c r="R25" s="179">
        <v>11138</v>
      </c>
      <c r="S25" s="179">
        <v>21962</v>
      </c>
      <c r="T25" s="179">
        <v>33100</v>
      </c>
      <c r="U25" s="180">
        <v>0.0524724678071106</v>
      </c>
      <c r="V25" s="179">
        <v>2394</v>
      </c>
      <c r="W25" s="179">
        <v>2730</v>
      </c>
      <c r="X25" s="179">
        <v>5124</v>
      </c>
      <c r="Y25" s="180">
        <v>0.0081229282490524</v>
      </c>
      <c r="Z25" s="179">
        <v>202304</v>
      </c>
      <c r="AA25" s="179">
        <v>428503</v>
      </c>
      <c r="AB25" s="179">
        <v>630807</v>
      </c>
    </row>
    <row r="26" ht="12.75">
      <c r="A26" s="37" t="s">
        <v>70</v>
      </c>
    </row>
    <row r="27" ht="12.75">
      <c r="A27" s="171" t="s">
        <v>288</v>
      </c>
    </row>
  </sheetData>
  <sheetProtection/>
  <mergeCells count="8">
    <mergeCell ref="V3:Y3"/>
    <mergeCell ref="Z3:AB3"/>
    <mergeCell ref="A3:A4"/>
    <mergeCell ref="B3:E3"/>
    <mergeCell ref="F3:I3"/>
    <mergeCell ref="J3:M3"/>
    <mergeCell ref="N3:Q3"/>
    <mergeCell ref="R3:U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/>
  <headerFooter alignWithMargins="0">
    <oddFooter>&amp;RFonte: Tab.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A1" sqref="A1:AB1"/>
    </sheetView>
  </sheetViews>
  <sheetFormatPr defaultColWidth="8.8515625" defaultRowHeight="12.75"/>
  <cols>
    <col min="1" max="1" width="19.8515625" style="0" customWidth="1"/>
    <col min="2" max="28" width="6.421875" style="0" customWidth="1"/>
  </cols>
  <sheetData>
    <row r="1" spans="1:28" s="1" customFormat="1" ht="29.25" customHeight="1">
      <c r="A1" s="298" t="s">
        <v>298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</row>
    <row r="2" s="1" customFormat="1" ht="35.25" customHeight="1">
      <c r="A2" s="90"/>
    </row>
    <row r="3" spans="1:28" s="1" customFormat="1" ht="18.75" customHeight="1">
      <c r="A3" s="332" t="s">
        <v>21</v>
      </c>
      <c r="B3" s="334" t="s">
        <v>71</v>
      </c>
      <c r="C3" s="335"/>
      <c r="D3" s="335"/>
      <c r="E3" s="335"/>
      <c r="F3" s="335" t="s">
        <v>74</v>
      </c>
      <c r="G3" s="335"/>
      <c r="H3" s="335"/>
      <c r="I3" s="335"/>
      <c r="J3" s="335" t="s">
        <v>75</v>
      </c>
      <c r="K3" s="335"/>
      <c r="L3" s="335"/>
      <c r="M3" s="335"/>
      <c r="N3" s="335" t="s">
        <v>76</v>
      </c>
      <c r="O3" s="335"/>
      <c r="P3" s="335"/>
      <c r="Q3" s="335"/>
      <c r="R3" s="335" t="s">
        <v>77</v>
      </c>
      <c r="S3" s="335"/>
      <c r="T3" s="335"/>
      <c r="U3" s="335"/>
      <c r="V3" s="335" t="s">
        <v>72</v>
      </c>
      <c r="W3" s="335"/>
      <c r="X3" s="335"/>
      <c r="Y3" s="335"/>
      <c r="Z3" s="335" t="s">
        <v>28</v>
      </c>
      <c r="AA3" s="335"/>
      <c r="AB3" s="335"/>
    </row>
    <row r="4" spans="1:28" s="1" customFormat="1" ht="13.5" customHeight="1">
      <c r="A4" s="333"/>
      <c r="B4" s="91" t="s">
        <v>26</v>
      </c>
      <c r="C4" s="92" t="s">
        <v>27</v>
      </c>
      <c r="D4" s="92" t="s">
        <v>28</v>
      </c>
      <c r="E4" s="92" t="s">
        <v>98</v>
      </c>
      <c r="F4" s="92" t="s">
        <v>26</v>
      </c>
      <c r="G4" s="92" t="s">
        <v>27</v>
      </c>
      <c r="H4" s="92" t="s">
        <v>28</v>
      </c>
      <c r="I4" s="92" t="s">
        <v>98</v>
      </c>
      <c r="J4" s="92" t="s">
        <v>26</v>
      </c>
      <c r="K4" s="92" t="s">
        <v>27</v>
      </c>
      <c r="L4" s="92" t="s">
        <v>28</v>
      </c>
      <c r="M4" s="92" t="s">
        <v>98</v>
      </c>
      <c r="N4" s="92" t="s">
        <v>26</v>
      </c>
      <c r="O4" s="92" t="s">
        <v>27</v>
      </c>
      <c r="P4" s="92" t="s">
        <v>28</v>
      </c>
      <c r="Q4" s="92" t="s">
        <v>98</v>
      </c>
      <c r="R4" s="92" t="s">
        <v>26</v>
      </c>
      <c r="S4" s="92" t="s">
        <v>27</v>
      </c>
      <c r="T4" s="92" t="s">
        <v>28</v>
      </c>
      <c r="U4" s="92" t="s">
        <v>98</v>
      </c>
      <c r="V4" s="92" t="s">
        <v>26</v>
      </c>
      <c r="W4" s="92" t="s">
        <v>27</v>
      </c>
      <c r="X4" s="92" t="s">
        <v>28</v>
      </c>
      <c r="Y4" s="92" t="s">
        <v>98</v>
      </c>
      <c r="Z4" s="92" t="s">
        <v>26</v>
      </c>
      <c r="AA4" s="92" t="s">
        <v>27</v>
      </c>
      <c r="AB4" s="92" t="s">
        <v>28</v>
      </c>
    </row>
    <row r="5" spans="1:28" s="1" customFormat="1" ht="18.75" customHeight="1">
      <c r="A5" s="93" t="s">
        <v>1</v>
      </c>
      <c r="B5" s="83">
        <v>347</v>
      </c>
      <c r="C5" s="83">
        <v>283</v>
      </c>
      <c r="D5" s="83">
        <v>630</v>
      </c>
      <c r="E5" s="94">
        <v>0.00591860508812145</v>
      </c>
      <c r="F5" s="83">
        <v>5625</v>
      </c>
      <c r="G5" s="83">
        <v>10064</v>
      </c>
      <c r="H5" s="83">
        <v>15689</v>
      </c>
      <c r="I5" s="94">
        <v>0.147392055916726</v>
      </c>
      <c r="J5" s="83">
        <v>10795</v>
      </c>
      <c r="K5" s="83">
        <v>16815</v>
      </c>
      <c r="L5" s="83">
        <v>27610</v>
      </c>
      <c r="M5" s="94">
        <v>0.259385216639735</v>
      </c>
      <c r="N5" s="83">
        <v>17726</v>
      </c>
      <c r="O5" s="83">
        <v>14580</v>
      </c>
      <c r="P5" s="83">
        <v>32306</v>
      </c>
      <c r="Q5" s="94">
        <v>0.303502311074368</v>
      </c>
      <c r="R5" s="83">
        <v>15793</v>
      </c>
      <c r="S5" s="83">
        <v>7856</v>
      </c>
      <c r="T5" s="83">
        <v>23649</v>
      </c>
      <c r="U5" s="94">
        <v>0.222173161474578</v>
      </c>
      <c r="V5" s="83">
        <v>4933</v>
      </c>
      <c r="W5" s="83">
        <v>1627</v>
      </c>
      <c r="X5" s="83">
        <v>6560</v>
      </c>
      <c r="Y5" s="94">
        <v>0.061628649806471</v>
      </c>
      <c r="Z5" s="83">
        <v>55219</v>
      </c>
      <c r="AA5" s="83">
        <v>51225</v>
      </c>
      <c r="AB5" s="83">
        <v>106444</v>
      </c>
    </row>
    <row r="6" spans="1:28" s="1" customFormat="1" ht="18.75" customHeight="1">
      <c r="A6" s="95" t="s">
        <v>2</v>
      </c>
      <c r="B6" s="83">
        <v>36</v>
      </c>
      <c r="C6" s="83">
        <v>8</v>
      </c>
      <c r="D6" s="83">
        <v>44</v>
      </c>
      <c r="E6" s="94">
        <v>0.00967670991862767</v>
      </c>
      <c r="F6" s="83">
        <v>102</v>
      </c>
      <c r="G6" s="83">
        <v>115</v>
      </c>
      <c r="H6" s="83">
        <v>217</v>
      </c>
      <c r="I6" s="94">
        <v>0.0477237739168683</v>
      </c>
      <c r="J6" s="83">
        <v>232</v>
      </c>
      <c r="K6" s="83">
        <v>246</v>
      </c>
      <c r="L6" s="83">
        <v>478</v>
      </c>
      <c r="M6" s="94">
        <v>0.105124257752364</v>
      </c>
      <c r="N6" s="83">
        <v>1251</v>
      </c>
      <c r="O6" s="83">
        <v>480</v>
      </c>
      <c r="P6" s="83">
        <v>1731</v>
      </c>
      <c r="Q6" s="94">
        <v>0.380690565207829</v>
      </c>
      <c r="R6" s="83">
        <v>1520</v>
      </c>
      <c r="S6" s="83">
        <v>214</v>
      </c>
      <c r="T6" s="83">
        <v>1734</v>
      </c>
      <c r="U6" s="94">
        <v>0.381350340884099</v>
      </c>
      <c r="V6" s="83">
        <v>331</v>
      </c>
      <c r="W6" s="83">
        <v>12</v>
      </c>
      <c r="X6" s="83">
        <v>343</v>
      </c>
      <c r="Y6" s="94">
        <v>0.0754343523202111</v>
      </c>
      <c r="Z6" s="83">
        <v>3472</v>
      </c>
      <c r="AA6" s="83">
        <v>1075</v>
      </c>
      <c r="AB6" s="83">
        <v>4547</v>
      </c>
    </row>
    <row r="7" spans="1:28" s="1" customFormat="1" ht="18.75" customHeight="1">
      <c r="A7" s="95" t="s">
        <v>3</v>
      </c>
      <c r="B7" s="83">
        <v>0</v>
      </c>
      <c r="C7" s="83">
        <v>0</v>
      </c>
      <c r="D7" s="83">
        <v>0</v>
      </c>
      <c r="E7" s="94">
        <v>0</v>
      </c>
      <c r="F7" s="83">
        <v>8</v>
      </c>
      <c r="G7" s="83">
        <v>6</v>
      </c>
      <c r="H7" s="83">
        <v>14</v>
      </c>
      <c r="I7" s="94">
        <v>0.127272727272727</v>
      </c>
      <c r="J7" s="83">
        <v>17</v>
      </c>
      <c r="K7" s="83">
        <v>8</v>
      </c>
      <c r="L7" s="83">
        <v>25</v>
      </c>
      <c r="M7" s="94">
        <v>0.227272727272727</v>
      </c>
      <c r="N7" s="83">
        <v>33</v>
      </c>
      <c r="O7" s="83">
        <v>13</v>
      </c>
      <c r="P7" s="83">
        <v>46</v>
      </c>
      <c r="Q7" s="94">
        <v>0.418181818181818</v>
      </c>
      <c r="R7" s="83">
        <v>17</v>
      </c>
      <c r="S7" s="83">
        <v>1</v>
      </c>
      <c r="T7" s="83">
        <v>18</v>
      </c>
      <c r="U7" s="94">
        <v>0.163636363636364</v>
      </c>
      <c r="V7" s="83">
        <v>7</v>
      </c>
      <c r="W7" s="83">
        <v>0</v>
      </c>
      <c r="X7" s="83">
        <v>7</v>
      </c>
      <c r="Y7" s="94">
        <v>0.0636363636363636</v>
      </c>
      <c r="Z7" s="83">
        <v>82</v>
      </c>
      <c r="AA7" s="83">
        <v>28</v>
      </c>
      <c r="AB7" s="83">
        <v>110</v>
      </c>
    </row>
    <row r="8" spans="1:28" s="1" customFormat="1" ht="18.75" customHeight="1">
      <c r="A8" s="95" t="s">
        <v>4</v>
      </c>
      <c r="B8" s="83">
        <v>7</v>
      </c>
      <c r="C8" s="83">
        <v>18</v>
      </c>
      <c r="D8" s="83">
        <v>25</v>
      </c>
      <c r="E8" s="94">
        <v>0.00849762066621346</v>
      </c>
      <c r="F8" s="83">
        <v>75</v>
      </c>
      <c r="G8" s="83">
        <v>430</v>
      </c>
      <c r="H8" s="83">
        <v>505</v>
      </c>
      <c r="I8" s="94">
        <v>0.171651937457512</v>
      </c>
      <c r="J8" s="83">
        <v>188</v>
      </c>
      <c r="K8" s="83">
        <v>779</v>
      </c>
      <c r="L8" s="83">
        <v>967</v>
      </c>
      <c r="M8" s="94">
        <v>0.328687967369137</v>
      </c>
      <c r="N8" s="83">
        <v>208</v>
      </c>
      <c r="O8" s="83">
        <v>682</v>
      </c>
      <c r="P8" s="83">
        <v>890</v>
      </c>
      <c r="Q8" s="94">
        <v>0.302515295717199</v>
      </c>
      <c r="R8" s="83">
        <v>80</v>
      </c>
      <c r="S8" s="83">
        <v>386</v>
      </c>
      <c r="T8" s="83">
        <v>466</v>
      </c>
      <c r="U8" s="94">
        <v>0.158395649218219</v>
      </c>
      <c r="V8" s="83">
        <v>23</v>
      </c>
      <c r="W8" s="83">
        <v>66</v>
      </c>
      <c r="X8" s="83">
        <v>89</v>
      </c>
      <c r="Y8" s="94">
        <v>0.0302515295717199</v>
      </c>
      <c r="Z8" s="83">
        <v>581</v>
      </c>
      <c r="AA8" s="83">
        <v>2361</v>
      </c>
      <c r="AB8" s="83">
        <v>2942</v>
      </c>
    </row>
    <row r="9" spans="1:28" s="1" customFormat="1" ht="18.75" customHeight="1">
      <c r="A9" s="95" t="s">
        <v>5</v>
      </c>
      <c r="B9" s="83">
        <v>3</v>
      </c>
      <c r="C9" s="83">
        <v>7</v>
      </c>
      <c r="D9" s="83">
        <v>10</v>
      </c>
      <c r="E9" s="94">
        <v>0.00284656988329063</v>
      </c>
      <c r="F9" s="83">
        <v>49</v>
      </c>
      <c r="G9" s="83">
        <v>160</v>
      </c>
      <c r="H9" s="83">
        <v>209</v>
      </c>
      <c r="I9" s="94">
        <v>0.0594933105607743</v>
      </c>
      <c r="J9" s="83">
        <v>113</v>
      </c>
      <c r="K9" s="83">
        <v>712</v>
      </c>
      <c r="L9" s="83">
        <v>825</v>
      </c>
      <c r="M9" s="94">
        <v>0.234842015371477</v>
      </c>
      <c r="N9" s="83">
        <v>187</v>
      </c>
      <c r="O9" s="83">
        <v>1052</v>
      </c>
      <c r="P9" s="83">
        <v>1239</v>
      </c>
      <c r="Q9" s="94">
        <v>0.35269000853971</v>
      </c>
      <c r="R9" s="83">
        <v>182</v>
      </c>
      <c r="S9" s="83">
        <v>756</v>
      </c>
      <c r="T9" s="83">
        <v>938</v>
      </c>
      <c r="U9" s="94">
        <v>0.267008255052662</v>
      </c>
      <c r="V9" s="83">
        <v>102</v>
      </c>
      <c r="W9" s="83">
        <v>190</v>
      </c>
      <c r="X9" s="83">
        <v>292</v>
      </c>
      <c r="Y9" s="94">
        <v>0.0831198405920865</v>
      </c>
      <c r="Z9" s="83">
        <v>636</v>
      </c>
      <c r="AA9" s="83">
        <v>2877</v>
      </c>
      <c r="AB9" s="83">
        <v>3513</v>
      </c>
    </row>
    <row r="10" spans="1:28" s="1" customFormat="1" ht="18.75" customHeight="1">
      <c r="A10" s="95" t="s">
        <v>6</v>
      </c>
      <c r="B10" s="83">
        <v>1</v>
      </c>
      <c r="C10" s="83">
        <v>0</v>
      </c>
      <c r="D10" s="83">
        <v>1</v>
      </c>
      <c r="E10" s="94">
        <v>0.00520833333333333</v>
      </c>
      <c r="F10" s="83">
        <v>3</v>
      </c>
      <c r="G10" s="83">
        <v>2</v>
      </c>
      <c r="H10" s="83">
        <v>5</v>
      </c>
      <c r="I10" s="94">
        <v>0.0260416666666667</v>
      </c>
      <c r="J10" s="83">
        <v>11</v>
      </c>
      <c r="K10" s="83">
        <v>19</v>
      </c>
      <c r="L10" s="83">
        <v>30</v>
      </c>
      <c r="M10" s="94">
        <v>0.15625</v>
      </c>
      <c r="N10" s="83">
        <v>38</v>
      </c>
      <c r="O10" s="83">
        <v>43</v>
      </c>
      <c r="P10" s="83">
        <v>81</v>
      </c>
      <c r="Q10" s="94">
        <v>0.421875</v>
      </c>
      <c r="R10" s="83">
        <v>39</v>
      </c>
      <c r="S10" s="83">
        <v>22</v>
      </c>
      <c r="T10" s="83">
        <v>61</v>
      </c>
      <c r="U10" s="94">
        <v>0.317708333333333</v>
      </c>
      <c r="V10" s="83">
        <v>10</v>
      </c>
      <c r="W10" s="83">
        <v>4</v>
      </c>
      <c r="X10" s="83">
        <v>14</v>
      </c>
      <c r="Y10" s="94">
        <v>0.0729166666666667</v>
      </c>
      <c r="Z10" s="83">
        <v>102</v>
      </c>
      <c r="AA10" s="83">
        <v>90</v>
      </c>
      <c r="AB10" s="83">
        <v>192</v>
      </c>
    </row>
    <row r="11" spans="1:28" s="1" customFormat="1" ht="18.75" customHeight="1">
      <c r="A11" s="95" t="s">
        <v>7</v>
      </c>
      <c r="B11" s="83">
        <v>2</v>
      </c>
      <c r="C11" s="83">
        <v>1</v>
      </c>
      <c r="D11" s="83">
        <v>3</v>
      </c>
      <c r="E11" s="94">
        <v>0.00462962962962963</v>
      </c>
      <c r="F11" s="83">
        <v>38</v>
      </c>
      <c r="G11" s="83">
        <v>54</v>
      </c>
      <c r="H11" s="83">
        <v>92</v>
      </c>
      <c r="I11" s="94">
        <v>0.141975308641975</v>
      </c>
      <c r="J11" s="83">
        <v>97</v>
      </c>
      <c r="K11" s="83">
        <v>174</v>
      </c>
      <c r="L11" s="83">
        <v>271</v>
      </c>
      <c r="M11" s="94">
        <v>0.41820987654321</v>
      </c>
      <c r="N11" s="83">
        <v>109</v>
      </c>
      <c r="O11" s="83">
        <v>104</v>
      </c>
      <c r="P11" s="83">
        <v>213</v>
      </c>
      <c r="Q11" s="94">
        <v>0.328703703703704</v>
      </c>
      <c r="R11" s="83">
        <v>32</v>
      </c>
      <c r="S11" s="83">
        <v>23</v>
      </c>
      <c r="T11" s="83">
        <v>55</v>
      </c>
      <c r="U11" s="94">
        <v>0.0848765432098766</v>
      </c>
      <c r="V11" s="83">
        <v>8</v>
      </c>
      <c r="W11" s="83">
        <v>6</v>
      </c>
      <c r="X11" s="83">
        <v>14</v>
      </c>
      <c r="Y11" s="94">
        <v>0.0216049382716049</v>
      </c>
      <c r="Z11" s="83">
        <v>286</v>
      </c>
      <c r="AA11" s="83">
        <v>362</v>
      </c>
      <c r="AB11" s="83">
        <v>648</v>
      </c>
    </row>
    <row r="12" spans="1:28" s="1" customFormat="1" ht="18.75" customHeight="1">
      <c r="A12" s="95" t="s">
        <v>8</v>
      </c>
      <c r="B12" s="83">
        <v>8</v>
      </c>
      <c r="C12" s="83">
        <v>31</v>
      </c>
      <c r="D12" s="83">
        <v>39</v>
      </c>
      <c r="E12" s="94">
        <v>0.00784234868288759</v>
      </c>
      <c r="F12" s="83">
        <v>19</v>
      </c>
      <c r="G12" s="83">
        <v>185</v>
      </c>
      <c r="H12" s="83">
        <v>204</v>
      </c>
      <c r="I12" s="94">
        <v>0.041021516187412</v>
      </c>
      <c r="J12" s="83">
        <v>105</v>
      </c>
      <c r="K12" s="83">
        <v>870</v>
      </c>
      <c r="L12" s="83">
        <v>975</v>
      </c>
      <c r="M12" s="94">
        <v>0.19605871707219</v>
      </c>
      <c r="N12" s="83">
        <v>377</v>
      </c>
      <c r="O12" s="83">
        <v>1402</v>
      </c>
      <c r="P12" s="83">
        <v>1779</v>
      </c>
      <c r="Q12" s="94">
        <v>0.357731751457873</v>
      </c>
      <c r="R12" s="83">
        <v>412</v>
      </c>
      <c r="S12" s="83">
        <v>1085</v>
      </c>
      <c r="T12" s="83">
        <v>1497</v>
      </c>
      <c r="U12" s="94">
        <v>0.301025537904685</v>
      </c>
      <c r="V12" s="83">
        <v>164</v>
      </c>
      <c r="W12" s="83">
        <v>315</v>
      </c>
      <c r="X12" s="83">
        <v>479</v>
      </c>
      <c r="Y12" s="94">
        <v>0.0963201286949527</v>
      </c>
      <c r="Z12" s="83">
        <v>1085</v>
      </c>
      <c r="AA12" s="83">
        <v>3888</v>
      </c>
      <c r="AB12" s="83">
        <v>4973</v>
      </c>
    </row>
    <row r="13" spans="1:28" s="1" customFormat="1" ht="23.25" customHeight="1">
      <c r="A13" s="95" t="s">
        <v>291</v>
      </c>
      <c r="B13" s="83">
        <v>1</v>
      </c>
      <c r="C13" s="83">
        <v>0</v>
      </c>
      <c r="D13" s="83">
        <v>1</v>
      </c>
      <c r="E13" s="94">
        <v>0.00214132762312634</v>
      </c>
      <c r="F13" s="83">
        <v>5</v>
      </c>
      <c r="G13" s="83">
        <v>4</v>
      </c>
      <c r="H13" s="83">
        <v>9</v>
      </c>
      <c r="I13" s="94">
        <v>0.019271948608137</v>
      </c>
      <c r="J13" s="83">
        <v>32</v>
      </c>
      <c r="K13" s="83">
        <v>33</v>
      </c>
      <c r="L13" s="83">
        <v>65</v>
      </c>
      <c r="M13" s="94">
        <v>0.139186295503212</v>
      </c>
      <c r="N13" s="83">
        <v>110</v>
      </c>
      <c r="O13" s="83">
        <v>201</v>
      </c>
      <c r="P13" s="83">
        <v>311</v>
      </c>
      <c r="Q13" s="94">
        <v>0.665952890792291</v>
      </c>
      <c r="R13" s="83">
        <v>31</v>
      </c>
      <c r="S13" s="83">
        <v>42</v>
      </c>
      <c r="T13" s="83">
        <v>73</v>
      </c>
      <c r="U13" s="94">
        <v>0.156316916488223</v>
      </c>
      <c r="V13" s="83">
        <v>4</v>
      </c>
      <c r="W13" s="83">
        <v>4</v>
      </c>
      <c r="X13" s="83">
        <v>8</v>
      </c>
      <c r="Y13" s="94">
        <v>0.0171306209850107</v>
      </c>
      <c r="Z13" s="83">
        <v>183</v>
      </c>
      <c r="AA13" s="83">
        <v>284</v>
      </c>
      <c r="AB13" s="83">
        <v>467</v>
      </c>
    </row>
    <row r="14" spans="1:28" s="1" customFormat="1" ht="19.5" customHeight="1">
      <c r="A14" s="95" t="s">
        <v>10</v>
      </c>
      <c r="B14" s="83">
        <v>3433</v>
      </c>
      <c r="C14" s="83">
        <v>12870</v>
      </c>
      <c r="D14" s="83">
        <v>16303</v>
      </c>
      <c r="E14" s="94">
        <v>0.0611270045405632</v>
      </c>
      <c r="F14" s="83">
        <v>9982</v>
      </c>
      <c r="G14" s="83">
        <v>30638</v>
      </c>
      <c r="H14" s="83">
        <v>40620</v>
      </c>
      <c r="I14" s="94">
        <v>0.152301964327895</v>
      </c>
      <c r="J14" s="83">
        <v>18207</v>
      </c>
      <c r="K14" s="83">
        <v>66187</v>
      </c>
      <c r="L14" s="83">
        <v>84394</v>
      </c>
      <c r="M14" s="94">
        <v>0.316429640016947</v>
      </c>
      <c r="N14" s="83">
        <v>20951</v>
      </c>
      <c r="O14" s="83">
        <v>83516</v>
      </c>
      <c r="P14" s="83">
        <v>104467</v>
      </c>
      <c r="Q14" s="94">
        <v>0.391692006584004</v>
      </c>
      <c r="R14" s="83">
        <v>5864</v>
      </c>
      <c r="S14" s="83">
        <v>13068</v>
      </c>
      <c r="T14" s="83">
        <v>18932</v>
      </c>
      <c r="U14" s="94">
        <v>0.0709842636301259</v>
      </c>
      <c r="V14" s="83">
        <v>847</v>
      </c>
      <c r="W14" s="83">
        <v>1144</v>
      </c>
      <c r="X14" s="83">
        <v>1991</v>
      </c>
      <c r="Y14" s="94">
        <v>0.00746512090046381</v>
      </c>
      <c r="Z14" s="83">
        <v>59284</v>
      </c>
      <c r="AA14" s="83">
        <v>207423</v>
      </c>
      <c r="AB14" s="83">
        <v>266707</v>
      </c>
    </row>
    <row r="15" spans="1:28" s="1" customFormat="1" ht="21" customHeight="1">
      <c r="A15" s="95" t="s">
        <v>11</v>
      </c>
      <c r="B15" s="83">
        <v>760</v>
      </c>
      <c r="C15" s="83">
        <v>1493</v>
      </c>
      <c r="D15" s="83">
        <v>2253</v>
      </c>
      <c r="E15" s="94">
        <v>0.0647562658082318</v>
      </c>
      <c r="F15" s="83">
        <v>2701</v>
      </c>
      <c r="G15" s="83">
        <v>4260</v>
      </c>
      <c r="H15" s="83">
        <v>6961</v>
      </c>
      <c r="I15" s="94">
        <v>0.200074729822948</v>
      </c>
      <c r="J15" s="83">
        <v>2573</v>
      </c>
      <c r="K15" s="83">
        <v>5827</v>
      </c>
      <c r="L15" s="83">
        <v>8400</v>
      </c>
      <c r="M15" s="94">
        <v>0.241434812600598</v>
      </c>
      <c r="N15" s="83">
        <v>4035</v>
      </c>
      <c r="O15" s="83">
        <v>8257</v>
      </c>
      <c r="P15" s="83">
        <v>12292</v>
      </c>
      <c r="Q15" s="94">
        <v>0.353299609105541</v>
      </c>
      <c r="R15" s="83">
        <v>2124</v>
      </c>
      <c r="S15" s="83">
        <v>2165</v>
      </c>
      <c r="T15" s="83">
        <v>4289</v>
      </c>
      <c r="U15" s="94">
        <v>0.123275465624281</v>
      </c>
      <c r="V15" s="83">
        <v>347</v>
      </c>
      <c r="W15" s="83">
        <v>250</v>
      </c>
      <c r="X15" s="83">
        <v>597</v>
      </c>
      <c r="Y15" s="94">
        <v>0.0171591170383996</v>
      </c>
      <c r="Z15" s="83">
        <v>12540</v>
      </c>
      <c r="AA15" s="83">
        <v>22252</v>
      </c>
      <c r="AB15" s="83">
        <v>34792</v>
      </c>
    </row>
    <row r="16" spans="1:28" s="1" customFormat="1" ht="23.25" customHeight="1">
      <c r="A16" s="95" t="s">
        <v>12</v>
      </c>
      <c r="B16" s="83">
        <v>199</v>
      </c>
      <c r="C16" s="83">
        <v>355</v>
      </c>
      <c r="D16" s="83">
        <v>554</v>
      </c>
      <c r="E16" s="94">
        <v>0.0608657437925731</v>
      </c>
      <c r="F16" s="83">
        <v>505</v>
      </c>
      <c r="G16" s="83">
        <v>700</v>
      </c>
      <c r="H16" s="83">
        <v>1205</v>
      </c>
      <c r="I16" s="94">
        <v>0.132388486047023</v>
      </c>
      <c r="J16" s="83">
        <v>630</v>
      </c>
      <c r="K16" s="83">
        <v>473</v>
      </c>
      <c r="L16" s="83">
        <v>1103</v>
      </c>
      <c r="M16" s="94">
        <v>0.121182157767524</v>
      </c>
      <c r="N16" s="83">
        <v>2474</v>
      </c>
      <c r="O16" s="83">
        <v>2133</v>
      </c>
      <c r="P16" s="83">
        <v>4607</v>
      </c>
      <c r="Q16" s="94">
        <v>0.506152493957372</v>
      </c>
      <c r="R16" s="83">
        <v>1046</v>
      </c>
      <c r="S16" s="83">
        <v>361</v>
      </c>
      <c r="T16" s="83">
        <v>1407</v>
      </c>
      <c r="U16" s="94">
        <v>0.154581410678972</v>
      </c>
      <c r="V16" s="83">
        <v>184</v>
      </c>
      <c r="W16" s="83">
        <v>42</v>
      </c>
      <c r="X16" s="83">
        <v>226</v>
      </c>
      <c r="Y16" s="94">
        <v>0.024829707756537</v>
      </c>
      <c r="Z16" s="83">
        <v>5038</v>
      </c>
      <c r="AA16" s="83">
        <v>4064</v>
      </c>
      <c r="AB16" s="83">
        <v>9102</v>
      </c>
    </row>
    <row r="17" spans="1:28" s="1" customFormat="1" ht="23.25" customHeight="1">
      <c r="A17" s="95" t="s">
        <v>13</v>
      </c>
      <c r="B17" s="83">
        <v>134</v>
      </c>
      <c r="C17" s="83">
        <v>640</v>
      </c>
      <c r="D17" s="83">
        <v>774</v>
      </c>
      <c r="E17" s="94">
        <v>0.0396678966789668</v>
      </c>
      <c r="F17" s="83">
        <v>470</v>
      </c>
      <c r="G17" s="83">
        <v>2513</v>
      </c>
      <c r="H17" s="83">
        <v>2983</v>
      </c>
      <c r="I17" s="94">
        <v>0.152880278802788</v>
      </c>
      <c r="J17" s="83">
        <v>849</v>
      </c>
      <c r="K17" s="83">
        <v>4076</v>
      </c>
      <c r="L17" s="83">
        <v>4925</v>
      </c>
      <c r="M17" s="94">
        <v>0.252408774087741</v>
      </c>
      <c r="N17" s="83">
        <v>1397</v>
      </c>
      <c r="O17" s="83">
        <v>6414</v>
      </c>
      <c r="P17" s="83">
        <v>7811</v>
      </c>
      <c r="Q17" s="94">
        <v>0.400317753177532</v>
      </c>
      <c r="R17" s="83">
        <v>622</v>
      </c>
      <c r="S17" s="83">
        <v>2096</v>
      </c>
      <c r="T17" s="83">
        <v>2718</v>
      </c>
      <c r="U17" s="94">
        <v>0.13929889298893</v>
      </c>
      <c r="V17" s="83">
        <v>99</v>
      </c>
      <c r="W17" s="83">
        <v>202</v>
      </c>
      <c r="X17" s="83">
        <v>301</v>
      </c>
      <c r="Y17" s="94">
        <v>0.0154264042640426</v>
      </c>
      <c r="Z17" s="83">
        <v>3571</v>
      </c>
      <c r="AA17" s="83">
        <v>15941</v>
      </c>
      <c r="AB17" s="83">
        <v>19512</v>
      </c>
    </row>
    <row r="18" spans="1:28" s="1" customFormat="1" ht="21.75" customHeight="1">
      <c r="A18" s="95" t="s">
        <v>14</v>
      </c>
      <c r="B18" s="83">
        <v>4</v>
      </c>
      <c r="C18" s="83">
        <v>1</v>
      </c>
      <c r="D18" s="83">
        <v>5</v>
      </c>
      <c r="E18" s="94">
        <v>0.0197628458498024</v>
      </c>
      <c r="F18" s="83">
        <v>24</v>
      </c>
      <c r="G18" s="83">
        <v>2</v>
      </c>
      <c r="H18" s="83">
        <v>26</v>
      </c>
      <c r="I18" s="94">
        <v>0.102766798418972</v>
      </c>
      <c r="J18" s="83">
        <v>54</v>
      </c>
      <c r="K18" s="83">
        <v>8</v>
      </c>
      <c r="L18" s="83">
        <v>62</v>
      </c>
      <c r="M18" s="94">
        <v>0.245059288537549</v>
      </c>
      <c r="N18" s="83">
        <v>88</v>
      </c>
      <c r="O18" s="83">
        <v>11</v>
      </c>
      <c r="P18" s="83">
        <v>99</v>
      </c>
      <c r="Q18" s="94">
        <v>0.391304347826087</v>
      </c>
      <c r="R18" s="83">
        <v>30</v>
      </c>
      <c r="S18" s="83">
        <v>1</v>
      </c>
      <c r="T18" s="83">
        <v>31</v>
      </c>
      <c r="U18" s="94">
        <v>0.122529644268775</v>
      </c>
      <c r="V18" s="83">
        <v>29</v>
      </c>
      <c r="W18" s="83">
        <v>1</v>
      </c>
      <c r="X18" s="83">
        <v>30</v>
      </c>
      <c r="Y18" s="94">
        <v>0.118577075098814</v>
      </c>
      <c r="Z18" s="83">
        <v>229</v>
      </c>
      <c r="AA18" s="83">
        <v>24</v>
      </c>
      <c r="AB18" s="83">
        <v>253</v>
      </c>
    </row>
    <row r="19" spans="1:28" s="1" customFormat="1" ht="23.25" customHeight="1">
      <c r="A19" s="95" t="s">
        <v>15</v>
      </c>
      <c r="B19" s="83">
        <v>1</v>
      </c>
      <c r="C19" s="83">
        <v>3</v>
      </c>
      <c r="D19" s="83">
        <v>4</v>
      </c>
      <c r="E19" s="94">
        <v>0.00354924578527063</v>
      </c>
      <c r="F19" s="83">
        <v>35</v>
      </c>
      <c r="G19" s="83">
        <v>23</v>
      </c>
      <c r="H19" s="83">
        <v>58</v>
      </c>
      <c r="I19" s="94">
        <v>0.0514640638864241</v>
      </c>
      <c r="J19" s="83">
        <v>173</v>
      </c>
      <c r="K19" s="83">
        <v>91</v>
      </c>
      <c r="L19" s="83">
        <v>264</v>
      </c>
      <c r="M19" s="94">
        <v>0.234250221827862</v>
      </c>
      <c r="N19" s="83">
        <v>359</v>
      </c>
      <c r="O19" s="83">
        <v>131</v>
      </c>
      <c r="P19" s="83">
        <v>490</v>
      </c>
      <c r="Q19" s="94">
        <v>0.434782608695652</v>
      </c>
      <c r="R19" s="83">
        <v>222</v>
      </c>
      <c r="S19" s="83">
        <v>38</v>
      </c>
      <c r="T19" s="83">
        <v>260</v>
      </c>
      <c r="U19" s="94">
        <v>0.230700976042591</v>
      </c>
      <c r="V19" s="83">
        <v>48</v>
      </c>
      <c r="W19" s="83">
        <v>3</v>
      </c>
      <c r="X19" s="83">
        <v>51</v>
      </c>
      <c r="Y19" s="94">
        <v>0.0452528837622005</v>
      </c>
      <c r="Z19" s="83">
        <v>838</v>
      </c>
      <c r="AA19" s="83">
        <v>289</v>
      </c>
      <c r="AB19" s="83">
        <v>1127</v>
      </c>
    </row>
    <row r="20" spans="1:28" s="1" customFormat="1" ht="23.25" customHeight="1">
      <c r="A20" s="95" t="s">
        <v>16</v>
      </c>
      <c r="B20" s="83">
        <v>1067</v>
      </c>
      <c r="C20" s="83">
        <v>977</v>
      </c>
      <c r="D20" s="83">
        <v>2044</v>
      </c>
      <c r="E20" s="94">
        <v>0.0185314463413086</v>
      </c>
      <c r="F20" s="83">
        <v>3448</v>
      </c>
      <c r="G20" s="83">
        <v>5202</v>
      </c>
      <c r="H20" s="83">
        <v>8650</v>
      </c>
      <c r="I20" s="94">
        <v>0.0784231951332288</v>
      </c>
      <c r="J20" s="83">
        <v>8477</v>
      </c>
      <c r="K20" s="83">
        <v>16342</v>
      </c>
      <c r="L20" s="83">
        <v>24819</v>
      </c>
      <c r="M20" s="94">
        <v>0.2250156393077</v>
      </c>
      <c r="N20" s="83">
        <v>18803</v>
      </c>
      <c r="O20" s="83">
        <v>34709</v>
      </c>
      <c r="P20" s="83">
        <v>53512</v>
      </c>
      <c r="Q20" s="94">
        <v>0.485153990516687</v>
      </c>
      <c r="R20" s="83">
        <v>7340</v>
      </c>
      <c r="S20" s="83">
        <v>10483</v>
      </c>
      <c r="T20" s="83">
        <v>17823</v>
      </c>
      <c r="U20" s="94">
        <v>0.161588047035785</v>
      </c>
      <c r="V20" s="83">
        <v>1452</v>
      </c>
      <c r="W20" s="83">
        <v>1999</v>
      </c>
      <c r="X20" s="83">
        <v>3451</v>
      </c>
      <c r="Y20" s="94">
        <v>0.0312876816652916</v>
      </c>
      <c r="Z20" s="83">
        <v>40587</v>
      </c>
      <c r="AA20" s="83">
        <v>69712</v>
      </c>
      <c r="AB20" s="83">
        <v>110299</v>
      </c>
    </row>
    <row r="21" spans="1:28" s="1" customFormat="1" ht="23.25" customHeight="1">
      <c r="A21" s="95" t="s">
        <v>17</v>
      </c>
      <c r="B21" s="83">
        <v>4</v>
      </c>
      <c r="C21" s="83">
        <v>2</v>
      </c>
      <c r="D21" s="83">
        <v>6</v>
      </c>
      <c r="E21" s="94">
        <v>0.00767263427109974</v>
      </c>
      <c r="F21" s="83">
        <v>8</v>
      </c>
      <c r="G21" s="83">
        <v>19</v>
      </c>
      <c r="H21" s="83">
        <v>27</v>
      </c>
      <c r="I21" s="94">
        <v>0.0345268542199488</v>
      </c>
      <c r="J21" s="83">
        <v>64</v>
      </c>
      <c r="K21" s="83">
        <v>69</v>
      </c>
      <c r="L21" s="83">
        <v>133</v>
      </c>
      <c r="M21" s="94">
        <v>0.170076726342711</v>
      </c>
      <c r="N21" s="83">
        <v>172</v>
      </c>
      <c r="O21" s="83">
        <v>166</v>
      </c>
      <c r="P21" s="83">
        <v>338</v>
      </c>
      <c r="Q21" s="94">
        <v>0.432225063938619</v>
      </c>
      <c r="R21" s="83">
        <v>104</v>
      </c>
      <c r="S21" s="83">
        <v>109</v>
      </c>
      <c r="T21" s="83">
        <v>213</v>
      </c>
      <c r="U21" s="94">
        <v>0.272378516624041</v>
      </c>
      <c r="V21" s="83">
        <v>36</v>
      </c>
      <c r="W21" s="83">
        <v>29</v>
      </c>
      <c r="X21" s="83">
        <v>65</v>
      </c>
      <c r="Y21" s="94">
        <v>0.0831202046035806</v>
      </c>
      <c r="Z21" s="83">
        <v>388</v>
      </c>
      <c r="AA21" s="83">
        <v>394</v>
      </c>
      <c r="AB21" s="83">
        <v>782</v>
      </c>
    </row>
    <row r="22" spans="1:28" s="1" customFormat="1" ht="26.25" customHeight="1">
      <c r="A22" s="95" t="s">
        <v>18</v>
      </c>
      <c r="B22" s="83">
        <v>481</v>
      </c>
      <c r="C22" s="83">
        <v>557</v>
      </c>
      <c r="D22" s="83">
        <v>1038</v>
      </c>
      <c r="E22" s="94">
        <v>0.0168794210911456</v>
      </c>
      <c r="F22" s="83">
        <v>1185</v>
      </c>
      <c r="G22" s="83">
        <v>2482</v>
      </c>
      <c r="H22" s="83">
        <v>3667</v>
      </c>
      <c r="I22" s="94">
        <v>0.0596308642979104</v>
      </c>
      <c r="J22" s="83">
        <v>3280</v>
      </c>
      <c r="K22" s="83">
        <v>9001</v>
      </c>
      <c r="L22" s="83">
        <v>12281</v>
      </c>
      <c r="M22" s="94">
        <v>0.199707293275876</v>
      </c>
      <c r="N22" s="83">
        <v>7271</v>
      </c>
      <c r="O22" s="83">
        <v>24302</v>
      </c>
      <c r="P22" s="83">
        <v>31573</v>
      </c>
      <c r="Q22" s="94">
        <v>0.513423855598016</v>
      </c>
      <c r="R22" s="83">
        <v>3767</v>
      </c>
      <c r="S22" s="83">
        <v>7368</v>
      </c>
      <c r="T22" s="83">
        <v>11135</v>
      </c>
      <c r="U22" s="94">
        <v>0.181071631839987</v>
      </c>
      <c r="V22" s="83">
        <v>742</v>
      </c>
      <c r="W22" s="83">
        <v>1059</v>
      </c>
      <c r="X22" s="83">
        <v>1801</v>
      </c>
      <c r="Y22" s="94">
        <v>0.0292869338970648</v>
      </c>
      <c r="Z22" s="83">
        <v>16726</v>
      </c>
      <c r="AA22" s="83">
        <v>44769</v>
      </c>
      <c r="AB22" s="83">
        <v>61495</v>
      </c>
    </row>
    <row r="23" spans="1:28" s="1" customFormat="1" ht="26.25" customHeight="1">
      <c r="A23" s="95" t="s">
        <v>19</v>
      </c>
      <c r="B23" s="83">
        <v>4</v>
      </c>
      <c r="C23" s="83">
        <v>4</v>
      </c>
      <c r="D23" s="83">
        <v>8</v>
      </c>
      <c r="E23" s="94">
        <v>0.00366300366300366</v>
      </c>
      <c r="F23" s="83">
        <v>22</v>
      </c>
      <c r="G23" s="83">
        <v>28</v>
      </c>
      <c r="H23" s="83">
        <v>50</v>
      </c>
      <c r="I23" s="94">
        <v>0.0228937728937729</v>
      </c>
      <c r="J23" s="83">
        <v>166</v>
      </c>
      <c r="K23" s="83">
        <v>251</v>
      </c>
      <c r="L23" s="83">
        <v>417</v>
      </c>
      <c r="M23" s="94">
        <v>0.190934065934066</v>
      </c>
      <c r="N23" s="83">
        <v>492</v>
      </c>
      <c r="O23" s="83">
        <v>714</v>
      </c>
      <c r="P23" s="83">
        <v>1206</v>
      </c>
      <c r="Q23" s="94">
        <v>0.552197802197802</v>
      </c>
      <c r="R23" s="83">
        <v>220</v>
      </c>
      <c r="S23" s="83">
        <v>227</v>
      </c>
      <c r="T23" s="83">
        <v>447</v>
      </c>
      <c r="U23" s="94">
        <v>0.20467032967033</v>
      </c>
      <c r="V23" s="83">
        <v>29</v>
      </c>
      <c r="W23" s="83">
        <v>27</v>
      </c>
      <c r="X23" s="83">
        <v>56</v>
      </c>
      <c r="Y23" s="94">
        <v>0.0256410256410256</v>
      </c>
      <c r="Z23" s="83">
        <v>933</v>
      </c>
      <c r="AA23" s="83">
        <v>1251</v>
      </c>
      <c r="AB23" s="83">
        <v>2184</v>
      </c>
    </row>
    <row r="24" spans="1:28" s="1" customFormat="1" ht="18.75" customHeight="1">
      <c r="A24" s="95" t="s">
        <v>20</v>
      </c>
      <c r="B24" s="83">
        <v>3</v>
      </c>
      <c r="C24" s="83">
        <v>2</v>
      </c>
      <c r="D24" s="83">
        <v>5</v>
      </c>
      <c r="E24" s="94">
        <v>0.00696378830083565</v>
      </c>
      <c r="F24" s="83">
        <v>4</v>
      </c>
      <c r="G24" s="83">
        <v>0</v>
      </c>
      <c r="H24" s="83">
        <v>4</v>
      </c>
      <c r="I24" s="94">
        <v>0.00557103064066852</v>
      </c>
      <c r="J24" s="83">
        <v>33</v>
      </c>
      <c r="K24" s="83">
        <v>16</v>
      </c>
      <c r="L24" s="83">
        <v>49</v>
      </c>
      <c r="M24" s="94">
        <v>0.0682451253481894</v>
      </c>
      <c r="N24" s="83">
        <v>197</v>
      </c>
      <c r="O24" s="83">
        <v>120</v>
      </c>
      <c r="P24" s="83">
        <v>317</v>
      </c>
      <c r="Q24" s="94">
        <v>0.441504178272981</v>
      </c>
      <c r="R24" s="83">
        <v>205</v>
      </c>
      <c r="S24" s="83">
        <v>46</v>
      </c>
      <c r="T24" s="83">
        <v>251</v>
      </c>
      <c r="U24" s="94">
        <v>0.34958217270195</v>
      </c>
      <c r="V24" s="83">
        <v>82</v>
      </c>
      <c r="W24" s="83">
        <v>10</v>
      </c>
      <c r="X24" s="83">
        <v>92</v>
      </c>
      <c r="Y24" s="94">
        <v>0.128133704735376</v>
      </c>
      <c r="Z24" s="83">
        <v>524</v>
      </c>
      <c r="AA24" s="83">
        <v>194</v>
      </c>
      <c r="AB24" s="83">
        <v>718</v>
      </c>
    </row>
    <row r="25" spans="1:28" s="1" customFormat="1" ht="18" customHeight="1">
      <c r="A25" s="96" t="s">
        <v>0</v>
      </c>
      <c r="B25" s="97">
        <v>6495</v>
      </c>
      <c r="C25" s="97">
        <v>17252</v>
      </c>
      <c r="D25" s="97">
        <v>23747</v>
      </c>
      <c r="E25" s="98">
        <v>0.0376454287920077</v>
      </c>
      <c r="F25" s="97">
        <v>24308</v>
      </c>
      <c r="G25" s="97">
        <v>56887</v>
      </c>
      <c r="H25" s="97">
        <v>81195</v>
      </c>
      <c r="I25" s="98">
        <v>0.128716073220494</v>
      </c>
      <c r="J25" s="97">
        <v>46096</v>
      </c>
      <c r="K25" s="97">
        <v>121997</v>
      </c>
      <c r="L25" s="97">
        <v>168093</v>
      </c>
      <c r="M25" s="98">
        <v>0.266472946558932</v>
      </c>
      <c r="N25" s="97">
        <v>76278</v>
      </c>
      <c r="O25" s="97">
        <v>179030</v>
      </c>
      <c r="P25" s="97">
        <v>255308</v>
      </c>
      <c r="Q25" s="98">
        <v>0.404732350782411</v>
      </c>
      <c r="R25" s="97">
        <v>39650</v>
      </c>
      <c r="S25" s="97">
        <v>46347</v>
      </c>
      <c r="T25" s="97">
        <v>85997</v>
      </c>
      <c r="U25" s="98">
        <v>0.136328544229852</v>
      </c>
      <c r="V25" s="97">
        <v>9477</v>
      </c>
      <c r="W25" s="97">
        <v>6990</v>
      </c>
      <c r="X25" s="97">
        <v>16467</v>
      </c>
      <c r="Y25" s="98">
        <v>0.0261046564163048</v>
      </c>
      <c r="Z25" s="97">
        <v>202304</v>
      </c>
      <c r="AA25" s="97">
        <v>428503</v>
      </c>
      <c r="AB25" s="97">
        <v>630807</v>
      </c>
    </row>
    <row r="26" spans="1:28" s="1" customFormat="1" ht="12">
      <c r="A26" s="37" t="s">
        <v>73</v>
      </c>
      <c r="B26" s="37"/>
      <c r="C26" s="99"/>
      <c r="D26" s="99"/>
      <c r="E26" s="99"/>
      <c r="F26" s="100"/>
      <c r="G26" s="99"/>
      <c r="H26" s="99"/>
      <c r="I26" s="99"/>
      <c r="J26" s="100"/>
      <c r="K26" s="99"/>
      <c r="L26" s="99"/>
      <c r="M26" s="99"/>
      <c r="N26" s="100"/>
      <c r="O26" s="99"/>
      <c r="P26" s="99"/>
      <c r="Q26" s="99"/>
      <c r="R26" s="99"/>
      <c r="S26" s="99"/>
      <c r="T26" s="99"/>
      <c r="U26" s="99"/>
      <c r="V26" s="100"/>
      <c r="W26" s="99"/>
      <c r="X26" s="99"/>
      <c r="Y26" s="99"/>
      <c r="Z26" s="100"/>
      <c r="AA26" s="99"/>
      <c r="AB26" s="99"/>
    </row>
    <row r="27" spans="1:2" s="1" customFormat="1" ht="16.5" customHeight="1">
      <c r="A27" s="171" t="s">
        <v>288</v>
      </c>
      <c r="B27" s="37"/>
    </row>
  </sheetData>
  <sheetProtection/>
  <mergeCells count="9">
    <mergeCell ref="A1:AB1"/>
    <mergeCell ref="A3:A4"/>
    <mergeCell ref="B3:E3"/>
    <mergeCell ref="F3:I3"/>
    <mergeCell ref="J3:M3"/>
    <mergeCell ref="N3:Q3"/>
    <mergeCell ref="R3:U3"/>
    <mergeCell ref="V3:Y3"/>
    <mergeCell ref="Z3:AB3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1"/>
  <headerFooter alignWithMargins="0">
    <oddFooter>&amp;RFonte: Tab.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J28">
      <selection activeCell="H11" sqref="H11"/>
    </sheetView>
  </sheetViews>
  <sheetFormatPr defaultColWidth="8.8515625" defaultRowHeight="12.75"/>
  <cols>
    <col min="1" max="1" width="28.8515625" style="0" customWidth="1"/>
    <col min="2" max="2" width="4.421875" style="64" customWidth="1"/>
    <col min="3" max="3" width="5.421875" style="64" customWidth="1"/>
    <col min="4" max="4" width="4.421875" style="64" customWidth="1"/>
    <col min="5" max="5" width="5.421875" style="64" customWidth="1"/>
    <col min="6" max="6" width="4.421875" style="0" customWidth="1"/>
    <col min="7" max="7" width="5.421875" style="0" customWidth="1"/>
    <col min="8" max="8" width="4.421875" style="0" customWidth="1"/>
    <col min="9" max="9" width="5.421875" style="0" customWidth="1"/>
    <col min="10" max="10" width="4.421875" style="0" customWidth="1"/>
    <col min="11" max="11" width="5.421875" style="0" customWidth="1"/>
    <col min="12" max="12" width="4.421875" style="0" customWidth="1"/>
    <col min="13" max="13" width="5.421875" style="0" customWidth="1"/>
    <col min="14" max="14" width="4.140625" style="0" customWidth="1"/>
    <col min="15" max="15" width="5.421875" style="0" customWidth="1"/>
    <col min="16" max="16" width="5.00390625" style="0" bestFit="1" customWidth="1"/>
    <col min="17" max="19" width="5.421875" style="0" customWidth="1"/>
    <col min="20" max="20" width="5.00390625" style="0" bestFit="1" customWidth="1"/>
    <col min="21" max="21" width="5.421875" style="0" customWidth="1"/>
    <col min="22" max="22" width="4.8515625" style="0" bestFit="1" customWidth="1"/>
    <col min="23" max="23" width="5.421875" style="0" customWidth="1"/>
    <col min="24" max="24" width="5.00390625" style="0" bestFit="1" customWidth="1"/>
    <col min="25" max="25" width="5.421875" style="0" customWidth="1"/>
    <col min="26" max="26" width="4.8515625" style="0" bestFit="1" customWidth="1"/>
    <col min="27" max="27" width="5.421875" style="0" customWidth="1"/>
    <col min="28" max="28" width="5.00390625" style="0" bestFit="1" customWidth="1"/>
    <col min="29" max="29" width="5.421875" style="0" customWidth="1"/>
    <col min="30" max="30" width="4.8515625" style="0" bestFit="1" customWidth="1"/>
    <col min="31" max="31" width="5.421875" style="0" customWidth="1"/>
    <col min="32" max="32" width="5.00390625" style="0" bestFit="1" customWidth="1"/>
    <col min="33" max="33" width="5.421875" style="0" customWidth="1"/>
    <col min="34" max="34" width="4.8515625" style="0" bestFit="1" customWidth="1"/>
    <col min="35" max="35" width="5.421875" style="0" customWidth="1"/>
    <col min="36" max="36" width="5.00390625" style="0" bestFit="1" customWidth="1"/>
    <col min="37" max="37" width="5.421875" style="0" customWidth="1"/>
    <col min="38" max="38" width="4.421875" style="0" customWidth="1"/>
    <col min="39" max="39" width="5.421875" style="0" customWidth="1"/>
    <col min="40" max="40" width="5.00390625" style="0" bestFit="1" customWidth="1"/>
    <col min="41" max="43" width="5.421875" style="0" customWidth="1"/>
    <col min="44" max="44" width="5.00390625" style="0" bestFit="1" customWidth="1"/>
    <col min="45" max="45" width="6.28125" style="0" customWidth="1"/>
  </cols>
  <sheetData>
    <row r="1" spans="1:23" s="1" customFormat="1" ht="21.75" customHeight="1">
      <c r="A1" s="2" t="s">
        <v>299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5" s="1" customFormat="1" ht="15.75" customHeight="1" thickBot="1">
      <c r="A2" s="47"/>
      <c r="B2" s="339" t="s">
        <v>78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</row>
    <row r="3" spans="1:45" s="1" customFormat="1" ht="18" customHeight="1">
      <c r="A3" s="340" t="s">
        <v>21</v>
      </c>
      <c r="B3" s="342" t="s">
        <v>29</v>
      </c>
      <c r="C3" s="343"/>
      <c r="D3" s="343"/>
      <c r="E3" s="344"/>
      <c r="F3" s="336" t="s">
        <v>30</v>
      </c>
      <c r="G3" s="337"/>
      <c r="H3" s="337"/>
      <c r="I3" s="338"/>
      <c r="J3" s="336" t="s">
        <v>31</v>
      </c>
      <c r="K3" s="337"/>
      <c r="L3" s="337"/>
      <c r="M3" s="338"/>
      <c r="N3" s="336" t="s">
        <v>48</v>
      </c>
      <c r="O3" s="337"/>
      <c r="P3" s="337"/>
      <c r="Q3" s="338"/>
      <c r="R3" s="336" t="s">
        <v>47</v>
      </c>
      <c r="S3" s="337"/>
      <c r="T3" s="337"/>
      <c r="U3" s="338"/>
      <c r="V3" s="336" t="s">
        <v>32</v>
      </c>
      <c r="W3" s="337"/>
      <c r="X3" s="337"/>
      <c r="Y3" s="338"/>
      <c r="Z3" s="336" t="s">
        <v>49</v>
      </c>
      <c r="AA3" s="337"/>
      <c r="AB3" s="337"/>
      <c r="AC3" s="338"/>
      <c r="AD3" s="336" t="s">
        <v>33</v>
      </c>
      <c r="AE3" s="337"/>
      <c r="AF3" s="337"/>
      <c r="AG3" s="338"/>
      <c r="AH3" s="336" t="s">
        <v>46</v>
      </c>
      <c r="AI3" s="337"/>
      <c r="AJ3" s="337"/>
      <c r="AK3" s="338"/>
      <c r="AL3" s="336" t="s">
        <v>34</v>
      </c>
      <c r="AM3" s="337"/>
      <c r="AN3" s="337"/>
      <c r="AO3" s="338"/>
      <c r="AP3" s="336" t="s">
        <v>35</v>
      </c>
      <c r="AQ3" s="337"/>
      <c r="AR3" s="337"/>
      <c r="AS3" s="338"/>
    </row>
    <row r="4" spans="1:45" s="1" customFormat="1" ht="35.25" customHeight="1" thickBot="1">
      <c r="A4" s="341"/>
      <c r="B4" s="48" t="s">
        <v>79</v>
      </c>
      <c r="C4" s="49" t="s">
        <v>80</v>
      </c>
      <c r="D4" s="49" t="s">
        <v>81</v>
      </c>
      <c r="E4" s="50" t="s">
        <v>28</v>
      </c>
      <c r="F4" s="48" t="s">
        <v>79</v>
      </c>
      <c r="G4" s="49" t="s">
        <v>80</v>
      </c>
      <c r="H4" s="49" t="s">
        <v>81</v>
      </c>
      <c r="I4" s="50" t="s">
        <v>28</v>
      </c>
      <c r="J4" s="48" t="s">
        <v>79</v>
      </c>
      <c r="K4" s="49" t="s">
        <v>80</v>
      </c>
      <c r="L4" s="49" t="s">
        <v>81</v>
      </c>
      <c r="M4" s="50" t="s">
        <v>28</v>
      </c>
      <c r="N4" s="48" t="s">
        <v>79</v>
      </c>
      <c r="O4" s="49" t="s">
        <v>80</v>
      </c>
      <c r="P4" s="49" t="s">
        <v>81</v>
      </c>
      <c r="Q4" s="50" t="s">
        <v>28</v>
      </c>
      <c r="R4" s="48" t="s">
        <v>79</v>
      </c>
      <c r="S4" s="49" t="s">
        <v>80</v>
      </c>
      <c r="T4" s="49" t="s">
        <v>81</v>
      </c>
      <c r="U4" s="50" t="s">
        <v>28</v>
      </c>
      <c r="V4" s="48" t="s">
        <v>79</v>
      </c>
      <c r="W4" s="49" t="s">
        <v>80</v>
      </c>
      <c r="X4" s="49" t="s">
        <v>81</v>
      </c>
      <c r="Y4" s="50" t="s">
        <v>28</v>
      </c>
      <c r="Z4" s="48" t="s">
        <v>79</v>
      </c>
      <c r="AA4" s="49" t="s">
        <v>80</v>
      </c>
      <c r="AB4" s="49" t="s">
        <v>81</v>
      </c>
      <c r="AC4" s="50" t="s">
        <v>28</v>
      </c>
      <c r="AD4" s="48" t="s">
        <v>79</v>
      </c>
      <c r="AE4" s="49" t="s">
        <v>80</v>
      </c>
      <c r="AF4" s="49" t="s">
        <v>81</v>
      </c>
      <c r="AG4" s="50" t="s">
        <v>28</v>
      </c>
      <c r="AH4" s="48" t="s">
        <v>79</v>
      </c>
      <c r="AI4" s="49" t="s">
        <v>80</v>
      </c>
      <c r="AJ4" s="49" t="s">
        <v>81</v>
      </c>
      <c r="AK4" s="50" t="s">
        <v>28</v>
      </c>
      <c r="AL4" s="48" t="s">
        <v>79</v>
      </c>
      <c r="AM4" s="49" t="s">
        <v>80</v>
      </c>
      <c r="AN4" s="49" t="s">
        <v>81</v>
      </c>
      <c r="AO4" s="50" t="s">
        <v>28</v>
      </c>
      <c r="AP4" s="48" t="s">
        <v>79</v>
      </c>
      <c r="AQ4" s="49" t="s">
        <v>80</v>
      </c>
      <c r="AR4" s="49" t="s">
        <v>81</v>
      </c>
      <c r="AS4" s="50" t="s">
        <v>28</v>
      </c>
    </row>
    <row r="5" spans="1:45" s="1" customFormat="1" ht="14.25" customHeight="1">
      <c r="A5" s="51" t="s">
        <v>1</v>
      </c>
      <c r="B5" s="52">
        <v>386</v>
      </c>
      <c r="C5" s="53">
        <v>98</v>
      </c>
      <c r="D5" s="53">
        <v>292</v>
      </c>
      <c r="E5" s="54">
        <v>776</v>
      </c>
      <c r="F5" s="55">
        <v>2</v>
      </c>
      <c r="G5" s="53">
        <v>7</v>
      </c>
      <c r="H5" s="53">
        <v>12</v>
      </c>
      <c r="I5" s="54">
        <v>21</v>
      </c>
      <c r="J5" s="55">
        <v>631</v>
      </c>
      <c r="K5" s="53">
        <v>233</v>
      </c>
      <c r="L5" s="53">
        <v>492</v>
      </c>
      <c r="M5" s="54">
        <v>1356</v>
      </c>
      <c r="N5" s="55">
        <v>19</v>
      </c>
      <c r="O5" s="53">
        <v>1</v>
      </c>
      <c r="P5" s="53">
        <v>22</v>
      </c>
      <c r="Q5" s="54">
        <v>42</v>
      </c>
      <c r="R5" s="55">
        <v>39</v>
      </c>
      <c r="S5" s="53">
        <v>8</v>
      </c>
      <c r="T5" s="53">
        <v>32</v>
      </c>
      <c r="U5" s="54">
        <v>79</v>
      </c>
      <c r="V5" s="55">
        <v>297</v>
      </c>
      <c r="W5" s="53">
        <v>156</v>
      </c>
      <c r="X5" s="53">
        <v>465</v>
      </c>
      <c r="Y5" s="54">
        <v>918</v>
      </c>
      <c r="Z5" s="55">
        <v>151</v>
      </c>
      <c r="AA5" s="53">
        <v>39</v>
      </c>
      <c r="AB5" s="53">
        <v>35</v>
      </c>
      <c r="AC5" s="54">
        <v>225</v>
      </c>
      <c r="AD5" s="55">
        <v>166</v>
      </c>
      <c r="AE5" s="53">
        <v>38</v>
      </c>
      <c r="AF5" s="53">
        <v>82</v>
      </c>
      <c r="AG5" s="54">
        <v>286</v>
      </c>
      <c r="AH5" s="55">
        <v>319</v>
      </c>
      <c r="AI5" s="53">
        <v>99</v>
      </c>
      <c r="AJ5" s="53">
        <v>288</v>
      </c>
      <c r="AK5" s="54">
        <v>706</v>
      </c>
      <c r="AL5" s="55">
        <v>261</v>
      </c>
      <c r="AM5" s="53">
        <v>87</v>
      </c>
      <c r="AN5" s="53">
        <v>122</v>
      </c>
      <c r="AO5" s="54">
        <v>470</v>
      </c>
      <c r="AP5" s="55">
        <v>78</v>
      </c>
      <c r="AQ5" s="53">
        <v>35</v>
      </c>
      <c r="AR5" s="53">
        <v>49</v>
      </c>
      <c r="AS5" s="54">
        <v>162</v>
      </c>
    </row>
    <row r="6" spans="1:45" s="1" customFormat="1" ht="14.25" customHeight="1">
      <c r="A6" s="51" t="s">
        <v>2</v>
      </c>
      <c r="B6" s="56">
        <v>43</v>
      </c>
      <c r="C6" s="57">
        <v>2</v>
      </c>
      <c r="D6" s="57">
        <v>2</v>
      </c>
      <c r="E6" s="58">
        <v>47</v>
      </c>
      <c r="F6" s="59">
        <v>2</v>
      </c>
      <c r="G6" s="57">
        <v>1</v>
      </c>
      <c r="H6" s="57">
        <v>1</v>
      </c>
      <c r="I6" s="58">
        <v>4</v>
      </c>
      <c r="J6" s="59">
        <v>32</v>
      </c>
      <c r="K6" s="57">
        <v>6</v>
      </c>
      <c r="L6" s="57">
        <v>14</v>
      </c>
      <c r="M6" s="58">
        <v>52</v>
      </c>
      <c r="N6" s="59">
        <v>1</v>
      </c>
      <c r="O6" s="57">
        <v>0</v>
      </c>
      <c r="P6" s="57">
        <v>0</v>
      </c>
      <c r="Q6" s="58">
        <v>1</v>
      </c>
      <c r="R6" s="59">
        <v>2</v>
      </c>
      <c r="S6" s="57">
        <v>1</v>
      </c>
      <c r="T6" s="57">
        <v>2</v>
      </c>
      <c r="U6" s="58">
        <v>5</v>
      </c>
      <c r="V6" s="59">
        <v>23</v>
      </c>
      <c r="W6" s="57">
        <v>3</v>
      </c>
      <c r="X6" s="57">
        <v>2</v>
      </c>
      <c r="Y6" s="58">
        <v>28</v>
      </c>
      <c r="Z6" s="59">
        <v>11</v>
      </c>
      <c r="AA6" s="57">
        <v>1</v>
      </c>
      <c r="AB6" s="57">
        <v>0</v>
      </c>
      <c r="AC6" s="58">
        <v>12</v>
      </c>
      <c r="AD6" s="59">
        <v>4</v>
      </c>
      <c r="AE6" s="57">
        <v>1</v>
      </c>
      <c r="AF6" s="57">
        <v>1</v>
      </c>
      <c r="AG6" s="58">
        <v>6</v>
      </c>
      <c r="AH6" s="59">
        <v>26</v>
      </c>
      <c r="AI6" s="57">
        <v>9</v>
      </c>
      <c r="AJ6" s="57">
        <v>7</v>
      </c>
      <c r="AK6" s="58">
        <v>42</v>
      </c>
      <c r="AL6" s="59">
        <v>17</v>
      </c>
      <c r="AM6" s="57">
        <v>1</v>
      </c>
      <c r="AN6" s="57">
        <v>2</v>
      </c>
      <c r="AO6" s="58">
        <v>20</v>
      </c>
      <c r="AP6" s="59">
        <v>8</v>
      </c>
      <c r="AQ6" s="57">
        <v>0</v>
      </c>
      <c r="AR6" s="57">
        <v>0</v>
      </c>
      <c r="AS6" s="58">
        <v>8</v>
      </c>
    </row>
    <row r="7" spans="1:45" s="1" customFormat="1" ht="14.25" customHeight="1">
      <c r="A7" s="51" t="s">
        <v>3</v>
      </c>
      <c r="B7" s="56"/>
      <c r="C7" s="57"/>
      <c r="D7" s="57"/>
      <c r="E7" s="58"/>
      <c r="F7" s="59"/>
      <c r="G7" s="57"/>
      <c r="H7" s="57"/>
      <c r="I7" s="58"/>
      <c r="J7" s="59">
        <v>2</v>
      </c>
      <c r="K7" s="57">
        <v>0</v>
      </c>
      <c r="L7" s="57">
        <v>0</v>
      </c>
      <c r="M7" s="58">
        <v>2</v>
      </c>
      <c r="N7" s="59"/>
      <c r="O7" s="57"/>
      <c r="P7" s="57"/>
      <c r="Q7" s="58"/>
      <c r="R7" s="59"/>
      <c r="S7" s="57"/>
      <c r="T7" s="57"/>
      <c r="U7" s="58"/>
      <c r="V7" s="59"/>
      <c r="W7" s="57"/>
      <c r="X7" s="57"/>
      <c r="Y7" s="58"/>
      <c r="Z7" s="59"/>
      <c r="AA7" s="57"/>
      <c r="AB7" s="57"/>
      <c r="AC7" s="58"/>
      <c r="AD7" s="59">
        <v>0</v>
      </c>
      <c r="AE7" s="57">
        <v>0</v>
      </c>
      <c r="AF7" s="57">
        <v>1</v>
      </c>
      <c r="AG7" s="58">
        <v>1</v>
      </c>
      <c r="AH7" s="59"/>
      <c r="AI7" s="57"/>
      <c r="AJ7" s="57"/>
      <c r="AK7" s="58"/>
      <c r="AL7" s="59"/>
      <c r="AM7" s="57"/>
      <c r="AN7" s="57"/>
      <c r="AO7" s="58"/>
      <c r="AP7" s="59">
        <v>1</v>
      </c>
      <c r="AQ7" s="57">
        <v>0</v>
      </c>
      <c r="AR7" s="57">
        <v>0</v>
      </c>
      <c r="AS7" s="58">
        <v>1</v>
      </c>
    </row>
    <row r="8" spans="1:45" s="1" customFormat="1" ht="14.25" customHeight="1">
      <c r="A8" s="51" t="s">
        <v>4</v>
      </c>
      <c r="B8" s="56">
        <v>9</v>
      </c>
      <c r="C8" s="57">
        <v>3</v>
      </c>
      <c r="D8" s="57">
        <v>2</v>
      </c>
      <c r="E8" s="58">
        <v>14</v>
      </c>
      <c r="F8" s="59">
        <v>2</v>
      </c>
      <c r="G8" s="57">
        <v>0</v>
      </c>
      <c r="H8" s="57">
        <v>1</v>
      </c>
      <c r="I8" s="58">
        <v>3</v>
      </c>
      <c r="J8" s="59">
        <v>17</v>
      </c>
      <c r="K8" s="57">
        <v>4</v>
      </c>
      <c r="L8" s="57">
        <v>4</v>
      </c>
      <c r="M8" s="58">
        <v>25</v>
      </c>
      <c r="N8" s="59"/>
      <c r="O8" s="57"/>
      <c r="P8" s="57"/>
      <c r="Q8" s="58"/>
      <c r="R8" s="59"/>
      <c r="S8" s="57"/>
      <c r="T8" s="57"/>
      <c r="U8" s="58"/>
      <c r="V8" s="59">
        <v>10</v>
      </c>
      <c r="W8" s="57">
        <v>7</v>
      </c>
      <c r="X8" s="57">
        <v>3</v>
      </c>
      <c r="Y8" s="58">
        <v>20</v>
      </c>
      <c r="Z8" s="59">
        <v>4</v>
      </c>
      <c r="AA8" s="57">
        <v>2</v>
      </c>
      <c r="AB8" s="57">
        <v>3</v>
      </c>
      <c r="AC8" s="58">
        <v>9</v>
      </c>
      <c r="AD8" s="59">
        <v>5</v>
      </c>
      <c r="AE8" s="57">
        <v>1</v>
      </c>
      <c r="AF8" s="57">
        <v>3</v>
      </c>
      <c r="AG8" s="58">
        <v>9</v>
      </c>
      <c r="AH8" s="59">
        <v>10</v>
      </c>
      <c r="AI8" s="57">
        <v>13</v>
      </c>
      <c r="AJ8" s="57">
        <v>7</v>
      </c>
      <c r="AK8" s="58">
        <v>30</v>
      </c>
      <c r="AL8" s="59">
        <v>5</v>
      </c>
      <c r="AM8" s="57">
        <v>5</v>
      </c>
      <c r="AN8" s="57">
        <v>3</v>
      </c>
      <c r="AO8" s="58">
        <v>13</v>
      </c>
      <c r="AP8" s="59">
        <v>6</v>
      </c>
      <c r="AQ8" s="57">
        <v>0</v>
      </c>
      <c r="AR8" s="57">
        <v>2</v>
      </c>
      <c r="AS8" s="58">
        <v>8</v>
      </c>
    </row>
    <row r="9" spans="1:45" s="1" customFormat="1" ht="14.25" customHeight="1">
      <c r="A9" s="51" t="s">
        <v>5</v>
      </c>
      <c r="B9" s="56">
        <v>16</v>
      </c>
      <c r="C9" s="57">
        <v>2</v>
      </c>
      <c r="D9" s="57">
        <v>3</v>
      </c>
      <c r="E9" s="58">
        <v>21</v>
      </c>
      <c r="F9" s="59">
        <v>1</v>
      </c>
      <c r="G9" s="57">
        <v>0</v>
      </c>
      <c r="H9" s="57">
        <v>0</v>
      </c>
      <c r="I9" s="58">
        <v>1</v>
      </c>
      <c r="J9" s="59">
        <v>24</v>
      </c>
      <c r="K9" s="57">
        <v>4</v>
      </c>
      <c r="L9" s="57">
        <v>6</v>
      </c>
      <c r="M9" s="58">
        <v>34</v>
      </c>
      <c r="N9" s="59">
        <v>2</v>
      </c>
      <c r="O9" s="57">
        <v>0</v>
      </c>
      <c r="P9" s="57">
        <v>0</v>
      </c>
      <c r="Q9" s="58">
        <v>2</v>
      </c>
      <c r="R9" s="59">
        <v>1</v>
      </c>
      <c r="S9" s="57">
        <v>0</v>
      </c>
      <c r="T9" s="57">
        <v>1</v>
      </c>
      <c r="U9" s="58">
        <v>2</v>
      </c>
      <c r="V9" s="59">
        <v>13</v>
      </c>
      <c r="W9" s="57">
        <v>1</v>
      </c>
      <c r="X9" s="57">
        <v>1</v>
      </c>
      <c r="Y9" s="58">
        <v>15</v>
      </c>
      <c r="Z9" s="59">
        <v>4</v>
      </c>
      <c r="AA9" s="57">
        <v>1</v>
      </c>
      <c r="AB9" s="57">
        <v>1</v>
      </c>
      <c r="AC9" s="58">
        <v>6</v>
      </c>
      <c r="AD9" s="59">
        <v>11</v>
      </c>
      <c r="AE9" s="57">
        <v>0</v>
      </c>
      <c r="AF9" s="57">
        <v>5</v>
      </c>
      <c r="AG9" s="58">
        <v>16</v>
      </c>
      <c r="AH9" s="59">
        <v>16</v>
      </c>
      <c r="AI9" s="57">
        <v>2</v>
      </c>
      <c r="AJ9" s="57">
        <v>1</v>
      </c>
      <c r="AK9" s="58">
        <v>19</v>
      </c>
      <c r="AL9" s="59">
        <v>18</v>
      </c>
      <c r="AM9" s="57">
        <v>3</v>
      </c>
      <c r="AN9" s="57">
        <v>3</v>
      </c>
      <c r="AO9" s="58">
        <v>24</v>
      </c>
      <c r="AP9" s="59">
        <v>2</v>
      </c>
      <c r="AQ9" s="57">
        <v>0</v>
      </c>
      <c r="AR9" s="57">
        <v>1</v>
      </c>
      <c r="AS9" s="58">
        <v>3</v>
      </c>
    </row>
    <row r="10" spans="1:45" s="1" customFormat="1" ht="14.25" customHeight="1">
      <c r="A10" s="51" t="s">
        <v>6</v>
      </c>
      <c r="B10" s="56">
        <v>5</v>
      </c>
      <c r="C10" s="57">
        <v>0</v>
      </c>
      <c r="D10" s="57">
        <v>0</v>
      </c>
      <c r="E10" s="58">
        <v>5</v>
      </c>
      <c r="F10" s="59"/>
      <c r="G10" s="57"/>
      <c r="H10" s="57"/>
      <c r="I10" s="58"/>
      <c r="J10" s="59">
        <v>1</v>
      </c>
      <c r="K10" s="57">
        <v>0</v>
      </c>
      <c r="L10" s="57">
        <v>1</v>
      </c>
      <c r="M10" s="58">
        <v>2</v>
      </c>
      <c r="N10" s="59"/>
      <c r="O10" s="57"/>
      <c r="P10" s="57"/>
      <c r="Q10" s="58"/>
      <c r="R10" s="59"/>
      <c r="S10" s="57"/>
      <c r="T10" s="57"/>
      <c r="U10" s="58"/>
      <c r="V10" s="59"/>
      <c r="W10" s="57"/>
      <c r="X10" s="57"/>
      <c r="Y10" s="58"/>
      <c r="Z10" s="59">
        <v>1</v>
      </c>
      <c r="AA10" s="57">
        <v>0</v>
      </c>
      <c r="AB10" s="57">
        <v>0</v>
      </c>
      <c r="AC10" s="58">
        <v>1</v>
      </c>
      <c r="AD10" s="59">
        <v>1</v>
      </c>
      <c r="AE10" s="57">
        <v>0</v>
      </c>
      <c r="AF10" s="57">
        <v>0</v>
      </c>
      <c r="AG10" s="58">
        <v>1</v>
      </c>
      <c r="AH10" s="59">
        <v>3</v>
      </c>
      <c r="AI10" s="57">
        <v>0</v>
      </c>
      <c r="AJ10" s="57">
        <v>0</v>
      </c>
      <c r="AK10" s="58">
        <v>3</v>
      </c>
      <c r="AL10" s="59">
        <v>2</v>
      </c>
      <c r="AM10" s="57">
        <v>0</v>
      </c>
      <c r="AN10" s="57">
        <v>0</v>
      </c>
      <c r="AO10" s="58">
        <v>2</v>
      </c>
      <c r="AP10" s="59"/>
      <c r="AQ10" s="57"/>
      <c r="AR10" s="57"/>
      <c r="AS10" s="58"/>
    </row>
    <row r="11" spans="1:45" s="1" customFormat="1" ht="14.25" customHeight="1">
      <c r="A11" s="51" t="s">
        <v>7</v>
      </c>
      <c r="B11" s="56">
        <v>0</v>
      </c>
      <c r="C11" s="57">
        <v>1</v>
      </c>
      <c r="D11" s="57">
        <v>1</v>
      </c>
      <c r="E11" s="58">
        <v>2</v>
      </c>
      <c r="F11" s="59"/>
      <c r="G11" s="57"/>
      <c r="H11" s="57"/>
      <c r="I11" s="58"/>
      <c r="J11" s="59">
        <v>2</v>
      </c>
      <c r="K11" s="57">
        <v>0</v>
      </c>
      <c r="L11" s="57">
        <v>0</v>
      </c>
      <c r="M11" s="58">
        <v>2</v>
      </c>
      <c r="N11" s="59"/>
      <c r="O11" s="57"/>
      <c r="P11" s="57"/>
      <c r="Q11" s="58"/>
      <c r="R11" s="59">
        <v>1</v>
      </c>
      <c r="S11" s="57">
        <v>0</v>
      </c>
      <c r="T11" s="57">
        <v>0</v>
      </c>
      <c r="U11" s="58">
        <v>1</v>
      </c>
      <c r="V11" s="59">
        <v>0</v>
      </c>
      <c r="W11" s="57">
        <v>1</v>
      </c>
      <c r="X11" s="57">
        <v>2</v>
      </c>
      <c r="Y11" s="58">
        <v>3</v>
      </c>
      <c r="Z11" s="59"/>
      <c r="AA11" s="57"/>
      <c r="AB11" s="57"/>
      <c r="AC11" s="58"/>
      <c r="AD11" s="59">
        <v>2</v>
      </c>
      <c r="AE11" s="57">
        <v>1</v>
      </c>
      <c r="AF11" s="57">
        <v>1</v>
      </c>
      <c r="AG11" s="58">
        <v>4</v>
      </c>
      <c r="AH11" s="59">
        <v>1</v>
      </c>
      <c r="AI11" s="57">
        <v>0</v>
      </c>
      <c r="AJ11" s="57">
        <v>0</v>
      </c>
      <c r="AK11" s="58">
        <v>1</v>
      </c>
      <c r="AL11" s="59">
        <v>1</v>
      </c>
      <c r="AM11" s="57">
        <v>1</v>
      </c>
      <c r="AN11" s="57">
        <v>1</v>
      </c>
      <c r="AO11" s="58">
        <v>3</v>
      </c>
      <c r="AP11" s="59"/>
      <c r="AQ11" s="57"/>
      <c r="AR11" s="57"/>
      <c r="AS11" s="58"/>
    </row>
    <row r="12" spans="1:45" s="1" customFormat="1" ht="14.25" customHeight="1">
      <c r="A12" s="51" t="s">
        <v>8</v>
      </c>
      <c r="B12" s="56">
        <v>25</v>
      </c>
      <c r="C12" s="57">
        <v>0</v>
      </c>
      <c r="D12" s="57">
        <v>0</v>
      </c>
      <c r="E12" s="58">
        <v>25</v>
      </c>
      <c r="F12" s="59"/>
      <c r="G12" s="57"/>
      <c r="H12" s="57"/>
      <c r="I12" s="58"/>
      <c r="J12" s="59">
        <v>37</v>
      </c>
      <c r="K12" s="57">
        <v>11</v>
      </c>
      <c r="L12" s="57">
        <v>11</v>
      </c>
      <c r="M12" s="58">
        <v>59</v>
      </c>
      <c r="N12" s="59">
        <v>4</v>
      </c>
      <c r="O12" s="57">
        <v>0</v>
      </c>
      <c r="P12" s="57">
        <v>0</v>
      </c>
      <c r="Q12" s="58">
        <v>4</v>
      </c>
      <c r="R12" s="59">
        <v>1</v>
      </c>
      <c r="S12" s="57">
        <v>0</v>
      </c>
      <c r="T12" s="57">
        <v>1</v>
      </c>
      <c r="U12" s="58">
        <v>2</v>
      </c>
      <c r="V12" s="59">
        <v>35</v>
      </c>
      <c r="W12" s="57">
        <v>3</v>
      </c>
      <c r="X12" s="57">
        <v>9</v>
      </c>
      <c r="Y12" s="58">
        <v>47</v>
      </c>
      <c r="Z12" s="59">
        <v>5</v>
      </c>
      <c r="AA12" s="57">
        <v>1</v>
      </c>
      <c r="AB12" s="57">
        <v>1</v>
      </c>
      <c r="AC12" s="58">
        <v>7</v>
      </c>
      <c r="AD12" s="59">
        <v>12</v>
      </c>
      <c r="AE12" s="57">
        <v>4</v>
      </c>
      <c r="AF12" s="57">
        <v>1</v>
      </c>
      <c r="AG12" s="58">
        <v>17</v>
      </c>
      <c r="AH12" s="59">
        <v>26</v>
      </c>
      <c r="AI12" s="57">
        <v>12</v>
      </c>
      <c r="AJ12" s="57">
        <v>4</v>
      </c>
      <c r="AK12" s="58">
        <v>42</v>
      </c>
      <c r="AL12" s="59">
        <v>19</v>
      </c>
      <c r="AM12" s="57">
        <v>4</v>
      </c>
      <c r="AN12" s="57">
        <v>6</v>
      </c>
      <c r="AO12" s="58">
        <v>29</v>
      </c>
      <c r="AP12" s="59">
        <v>9</v>
      </c>
      <c r="AQ12" s="57">
        <v>0</v>
      </c>
      <c r="AR12" s="57">
        <v>0</v>
      </c>
      <c r="AS12" s="58">
        <v>9</v>
      </c>
    </row>
    <row r="13" spans="1:45" s="1" customFormat="1" ht="14.25" customHeight="1">
      <c r="A13" s="51" t="s">
        <v>291</v>
      </c>
      <c r="B13" s="56">
        <v>1</v>
      </c>
      <c r="C13" s="57">
        <v>0</v>
      </c>
      <c r="D13" s="57">
        <v>0</v>
      </c>
      <c r="E13" s="58">
        <v>1</v>
      </c>
      <c r="F13" s="59"/>
      <c r="G13" s="57"/>
      <c r="H13" s="57"/>
      <c r="I13" s="58"/>
      <c r="J13" s="59">
        <v>2</v>
      </c>
      <c r="K13" s="57">
        <v>3</v>
      </c>
      <c r="L13" s="57">
        <v>4</v>
      </c>
      <c r="M13" s="58">
        <v>9</v>
      </c>
      <c r="N13" s="59">
        <v>1</v>
      </c>
      <c r="O13" s="57">
        <v>0</v>
      </c>
      <c r="P13" s="57">
        <v>0</v>
      </c>
      <c r="Q13" s="58">
        <v>1</v>
      </c>
      <c r="R13" s="59"/>
      <c r="S13" s="57"/>
      <c r="T13" s="57"/>
      <c r="U13" s="58"/>
      <c r="V13" s="59">
        <v>1</v>
      </c>
      <c r="W13" s="57">
        <v>1</v>
      </c>
      <c r="X13" s="57">
        <v>0</v>
      </c>
      <c r="Y13" s="58">
        <v>2</v>
      </c>
      <c r="Z13" s="59">
        <v>2</v>
      </c>
      <c r="AA13" s="57">
        <v>1</v>
      </c>
      <c r="AB13" s="57">
        <v>0</v>
      </c>
      <c r="AC13" s="58">
        <v>3</v>
      </c>
      <c r="AD13" s="59"/>
      <c r="AE13" s="57"/>
      <c r="AF13" s="57"/>
      <c r="AG13" s="58"/>
      <c r="AH13" s="59">
        <v>1</v>
      </c>
      <c r="AI13" s="57">
        <v>1</v>
      </c>
      <c r="AJ13" s="57">
        <v>0</v>
      </c>
      <c r="AK13" s="58">
        <v>2</v>
      </c>
      <c r="AL13" s="59">
        <v>7</v>
      </c>
      <c r="AM13" s="57">
        <v>0</v>
      </c>
      <c r="AN13" s="57">
        <v>0</v>
      </c>
      <c r="AO13" s="58">
        <v>7</v>
      </c>
      <c r="AP13" s="59"/>
      <c r="AQ13" s="57"/>
      <c r="AR13" s="57"/>
      <c r="AS13" s="58"/>
    </row>
    <row r="14" spans="1:45" s="1" customFormat="1" ht="14.25" customHeight="1">
      <c r="A14" s="51" t="s">
        <v>10</v>
      </c>
      <c r="B14" s="56">
        <v>560</v>
      </c>
      <c r="C14" s="57">
        <v>361</v>
      </c>
      <c r="D14" s="57">
        <v>202</v>
      </c>
      <c r="E14" s="58">
        <v>1123</v>
      </c>
      <c r="F14" s="59">
        <v>19</v>
      </c>
      <c r="G14" s="57">
        <v>1</v>
      </c>
      <c r="H14" s="57">
        <v>12</v>
      </c>
      <c r="I14" s="58">
        <v>32</v>
      </c>
      <c r="J14" s="59">
        <v>932</v>
      </c>
      <c r="K14" s="57">
        <v>709</v>
      </c>
      <c r="L14" s="57">
        <v>553</v>
      </c>
      <c r="M14" s="58">
        <v>2194</v>
      </c>
      <c r="N14" s="59">
        <v>39</v>
      </c>
      <c r="O14" s="57">
        <v>7</v>
      </c>
      <c r="P14" s="57">
        <v>43</v>
      </c>
      <c r="Q14" s="58">
        <v>89</v>
      </c>
      <c r="R14" s="59">
        <v>78</v>
      </c>
      <c r="S14" s="57">
        <v>19</v>
      </c>
      <c r="T14" s="57">
        <v>35</v>
      </c>
      <c r="U14" s="58">
        <v>132</v>
      </c>
      <c r="V14" s="59">
        <v>560</v>
      </c>
      <c r="W14" s="57">
        <v>346</v>
      </c>
      <c r="X14" s="57">
        <v>512</v>
      </c>
      <c r="Y14" s="58">
        <v>1418</v>
      </c>
      <c r="Z14" s="59">
        <v>335</v>
      </c>
      <c r="AA14" s="57">
        <v>80</v>
      </c>
      <c r="AB14" s="57">
        <v>47</v>
      </c>
      <c r="AC14" s="58">
        <v>462</v>
      </c>
      <c r="AD14" s="59">
        <v>276</v>
      </c>
      <c r="AE14" s="57">
        <v>91</v>
      </c>
      <c r="AF14" s="57">
        <v>66</v>
      </c>
      <c r="AG14" s="58">
        <v>433</v>
      </c>
      <c r="AH14" s="59">
        <v>449</v>
      </c>
      <c r="AI14" s="57">
        <v>495</v>
      </c>
      <c r="AJ14" s="57">
        <v>433</v>
      </c>
      <c r="AK14" s="58">
        <v>1377</v>
      </c>
      <c r="AL14" s="59">
        <v>534</v>
      </c>
      <c r="AM14" s="57">
        <v>420</v>
      </c>
      <c r="AN14" s="57">
        <v>178</v>
      </c>
      <c r="AO14" s="58">
        <v>1132</v>
      </c>
      <c r="AP14" s="59">
        <v>147</v>
      </c>
      <c r="AQ14" s="57">
        <v>105</v>
      </c>
      <c r="AR14" s="57">
        <v>17</v>
      </c>
      <c r="AS14" s="58">
        <v>269</v>
      </c>
    </row>
    <row r="15" spans="1:45" s="1" customFormat="1" ht="14.25" customHeight="1">
      <c r="A15" s="51" t="s">
        <v>11</v>
      </c>
      <c r="B15" s="56">
        <v>104</v>
      </c>
      <c r="C15" s="57">
        <v>35</v>
      </c>
      <c r="D15" s="57">
        <v>37</v>
      </c>
      <c r="E15" s="58">
        <v>176</v>
      </c>
      <c r="F15" s="59">
        <v>1</v>
      </c>
      <c r="G15" s="57">
        <v>1</v>
      </c>
      <c r="H15" s="57">
        <v>2</v>
      </c>
      <c r="I15" s="58">
        <v>4</v>
      </c>
      <c r="J15" s="59">
        <v>194</v>
      </c>
      <c r="K15" s="57">
        <v>117</v>
      </c>
      <c r="L15" s="57">
        <v>89</v>
      </c>
      <c r="M15" s="58">
        <v>400</v>
      </c>
      <c r="N15" s="59">
        <v>11</v>
      </c>
      <c r="O15" s="57">
        <v>0</v>
      </c>
      <c r="P15" s="57">
        <v>5</v>
      </c>
      <c r="Q15" s="58">
        <v>16</v>
      </c>
      <c r="R15" s="59">
        <v>15</v>
      </c>
      <c r="S15" s="57">
        <v>12</v>
      </c>
      <c r="T15" s="57">
        <v>8</v>
      </c>
      <c r="U15" s="58">
        <v>35</v>
      </c>
      <c r="V15" s="59">
        <v>93</v>
      </c>
      <c r="W15" s="57">
        <v>86</v>
      </c>
      <c r="X15" s="57">
        <v>85</v>
      </c>
      <c r="Y15" s="58">
        <v>264</v>
      </c>
      <c r="Z15" s="59">
        <v>45</v>
      </c>
      <c r="AA15" s="57">
        <v>18</v>
      </c>
      <c r="AB15" s="57">
        <v>10</v>
      </c>
      <c r="AC15" s="58">
        <v>73</v>
      </c>
      <c r="AD15" s="59">
        <v>53</v>
      </c>
      <c r="AE15" s="57">
        <v>20</v>
      </c>
      <c r="AF15" s="57">
        <v>5</v>
      </c>
      <c r="AG15" s="58">
        <v>78</v>
      </c>
      <c r="AH15" s="59">
        <v>87</v>
      </c>
      <c r="AI15" s="57">
        <v>68</v>
      </c>
      <c r="AJ15" s="57">
        <v>73</v>
      </c>
      <c r="AK15" s="58">
        <v>228</v>
      </c>
      <c r="AL15" s="59">
        <v>95</v>
      </c>
      <c r="AM15" s="57">
        <v>63</v>
      </c>
      <c r="AN15" s="57">
        <v>50</v>
      </c>
      <c r="AO15" s="58">
        <v>208</v>
      </c>
      <c r="AP15" s="59">
        <v>21</v>
      </c>
      <c r="AQ15" s="57">
        <v>7</v>
      </c>
      <c r="AR15" s="57">
        <v>3</v>
      </c>
      <c r="AS15" s="58">
        <v>31</v>
      </c>
    </row>
    <row r="16" spans="1:45" s="1" customFormat="1" ht="14.25" customHeight="1">
      <c r="A16" s="51" t="s">
        <v>12</v>
      </c>
      <c r="B16" s="56">
        <v>32</v>
      </c>
      <c r="C16" s="57">
        <v>11</v>
      </c>
      <c r="D16" s="57">
        <v>2</v>
      </c>
      <c r="E16" s="58">
        <v>45</v>
      </c>
      <c r="F16" s="59"/>
      <c r="G16" s="57"/>
      <c r="H16" s="57"/>
      <c r="I16" s="58"/>
      <c r="J16" s="59">
        <v>102</v>
      </c>
      <c r="K16" s="57">
        <v>37</v>
      </c>
      <c r="L16" s="57">
        <v>11</v>
      </c>
      <c r="M16" s="58">
        <v>150</v>
      </c>
      <c r="N16" s="59">
        <v>3</v>
      </c>
      <c r="O16" s="57">
        <v>0</v>
      </c>
      <c r="P16" s="57">
        <v>0</v>
      </c>
      <c r="Q16" s="58">
        <v>3</v>
      </c>
      <c r="R16" s="59">
        <v>2</v>
      </c>
      <c r="S16" s="57">
        <v>0</v>
      </c>
      <c r="T16" s="57">
        <v>2</v>
      </c>
      <c r="U16" s="58">
        <v>4</v>
      </c>
      <c r="V16" s="59">
        <v>47</v>
      </c>
      <c r="W16" s="57">
        <v>26</v>
      </c>
      <c r="X16" s="57">
        <v>34</v>
      </c>
      <c r="Y16" s="58">
        <v>107</v>
      </c>
      <c r="Z16" s="59">
        <v>25</v>
      </c>
      <c r="AA16" s="57">
        <v>10</v>
      </c>
      <c r="AB16" s="57">
        <v>6</v>
      </c>
      <c r="AC16" s="58">
        <v>41</v>
      </c>
      <c r="AD16" s="59">
        <v>16</v>
      </c>
      <c r="AE16" s="57">
        <v>3</v>
      </c>
      <c r="AF16" s="57">
        <v>4</v>
      </c>
      <c r="AG16" s="58">
        <v>23</v>
      </c>
      <c r="AH16" s="59">
        <v>55</v>
      </c>
      <c r="AI16" s="57">
        <v>17</v>
      </c>
      <c r="AJ16" s="57">
        <v>19</v>
      </c>
      <c r="AK16" s="58">
        <v>91</v>
      </c>
      <c r="AL16" s="59">
        <v>32</v>
      </c>
      <c r="AM16" s="57">
        <v>12</v>
      </c>
      <c r="AN16" s="57">
        <v>12</v>
      </c>
      <c r="AO16" s="58">
        <v>56</v>
      </c>
      <c r="AP16" s="59">
        <v>5</v>
      </c>
      <c r="AQ16" s="57">
        <v>2</v>
      </c>
      <c r="AR16" s="57">
        <v>0</v>
      </c>
      <c r="AS16" s="58">
        <v>7</v>
      </c>
    </row>
    <row r="17" spans="1:45" s="1" customFormat="1" ht="14.25" customHeight="1">
      <c r="A17" s="51" t="s">
        <v>13</v>
      </c>
      <c r="B17" s="56">
        <v>46</v>
      </c>
      <c r="C17" s="57">
        <v>14</v>
      </c>
      <c r="D17" s="57">
        <v>12</v>
      </c>
      <c r="E17" s="58">
        <v>72</v>
      </c>
      <c r="F17" s="59">
        <v>3</v>
      </c>
      <c r="G17" s="57">
        <v>1</v>
      </c>
      <c r="H17" s="57">
        <v>2</v>
      </c>
      <c r="I17" s="58">
        <v>6</v>
      </c>
      <c r="J17" s="59">
        <v>106</v>
      </c>
      <c r="K17" s="57">
        <v>41</v>
      </c>
      <c r="L17" s="57">
        <v>39</v>
      </c>
      <c r="M17" s="58">
        <v>186</v>
      </c>
      <c r="N17" s="59">
        <v>5</v>
      </c>
      <c r="O17" s="57">
        <v>1</v>
      </c>
      <c r="P17" s="57">
        <v>3</v>
      </c>
      <c r="Q17" s="58">
        <v>9</v>
      </c>
      <c r="R17" s="59">
        <v>11</v>
      </c>
      <c r="S17" s="57">
        <v>4</v>
      </c>
      <c r="T17" s="57">
        <v>7</v>
      </c>
      <c r="U17" s="58">
        <v>22</v>
      </c>
      <c r="V17" s="59">
        <v>86</v>
      </c>
      <c r="W17" s="57">
        <v>37</v>
      </c>
      <c r="X17" s="57">
        <v>32</v>
      </c>
      <c r="Y17" s="58">
        <v>155</v>
      </c>
      <c r="Z17" s="59">
        <v>30</v>
      </c>
      <c r="AA17" s="57">
        <v>11</v>
      </c>
      <c r="AB17" s="57">
        <v>2</v>
      </c>
      <c r="AC17" s="58">
        <v>43</v>
      </c>
      <c r="AD17" s="59">
        <v>40</v>
      </c>
      <c r="AE17" s="57">
        <v>8</v>
      </c>
      <c r="AF17" s="57">
        <v>5</v>
      </c>
      <c r="AG17" s="58">
        <v>53</v>
      </c>
      <c r="AH17" s="59">
        <v>83</v>
      </c>
      <c r="AI17" s="57">
        <v>45</v>
      </c>
      <c r="AJ17" s="57">
        <v>29</v>
      </c>
      <c r="AK17" s="58">
        <v>157</v>
      </c>
      <c r="AL17" s="59">
        <v>59</v>
      </c>
      <c r="AM17" s="57">
        <v>24</v>
      </c>
      <c r="AN17" s="57">
        <v>15</v>
      </c>
      <c r="AO17" s="58">
        <v>98</v>
      </c>
      <c r="AP17" s="59">
        <v>5</v>
      </c>
      <c r="AQ17" s="57">
        <v>1</v>
      </c>
      <c r="AR17" s="57">
        <v>1</v>
      </c>
      <c r="AS17" s="58">
        <v>7</v>
      </c>
    </row>
    <row r="18" spans="1:45" s="1" customFormat="1" ht="14.25" customHeight="1">
      <c r="A18" s="51" t="s">
        <v>14</v>
      </c>
      <c r="B18" s="56">
        <v>1</v>
      </c>
      <c r="C18" s="57">
        <v>1</v>
      </c>
      <c r="D18" s="57">
        <v>3</v>
      </c>
      <c r="E18" s="58">
        <v>5</v>
      </c>
      <c r="F18" s="59"/>
      <c r="G18" s="57"/>
      <c r="H18" s="57"/>
      <c r="I18" s="58"/>
      <c r="J18" s="59">
        <v>3</v>
      </c>
      <c r="K18" s="57">
        <v>0</v>
      </c>
      <c r="L18" s="57">
        <v>3</v>
      </c>
      <c r="M18" s="58">
        <v>6</v>
      </c>
      <c r="N18" s="59"/>
      <c r="O18" s="57"/>
      <c r="P18" s="57"/>
      <c r="Q18" s="58"/>
      <c r="R18" s="59"/>
      <c r="S18" s="57"/>
      <c r="T18" s="57"/>
      <c r="U18" s="58"/>
      <c r="V18" s="59">
        <v>0</v>
      </c>
      <c r="W18" s="57">
        <v>0</v>
      </c>
      <c r="X18" s="57">
        <v>1</v>
      </c>
      <c r="Y18" s="58">
        <v>1</v>
      </c>
      <c r="Z18" s="59"/>
      <c r="AA18" s="57"/>
      <c r="AB18" s="57"/>
      <c r="AC18" s="58"/>
      <c r="AD18" s="59">
        <v>0</v>
      </c>
      <c r="AE18" s="57">
        <v>0</v>
      </c>
      <c r="AF18" s="57">
        <v>1</v>
      </c>
      <c r="AG18" s="58">
        <v>1</v>
      </c>
      <c r="AH18" s="59"/>
      <c r="AI18" s="57"/>
      <c r="AJ18" s="57"/>
      <c r="AK18" s="58"/>
      <c r="AL18" s="59"/>
      <c r="AM18" s="57"/>
      <c r="AN18" s="57"/>
      <c r="AO18" s="58"/>
      <c r="AP18" s="59">
        <v>0</v>
      </c>
      <c r="AQ18" s="57">
        <v>0</v>
      </c>
      <c r="AR18" s="57">
        <v>4</v>
      </c>
      <c r="AS18" s="58">
        <v>4</v>
      </c>
    </row>
    <row r="19" spans="1:45" s="1" customFormat="1" ht="14.25" customHeight="1">
      <c r="A19" s="51" t="s">
        <v>15</v>
      </c>
      <c r="B19" s="56">
        <v>4</v>
      </c>
      <c r="C19" s="57">
        <v>1</v>
      </c>
      <c r="D19" s="57">
        <v>0</v>
      </c>
      <c r="E19" s="58">
        <v>5</v>
      </c>
      <c r="F19" s="59">
        <v>1</v>
      </c>
      <c r="G19" s="57">
        <v>0</v>
      </c>
      <c r="H19" s="57">
        <v>0</v>
      </c>
      <c r="I19" s="58">
        <v>1</v>
      </c>
      <c r="J19" s="59">
        <v>11</v>
      </c>
      <c r="K19" s="57">
        <v>3</v>
      </c>
      <c r="L19" s="57">
        <v>2</v>
      </c>
      <c r="M19" s="58">
        <v>16</v>
      </c>
      <c r="N19" s="59">
        <v>1</v>
      </c>
      <c r="O19" s="57">
        <v>0</v>
      </c>
      <c r="P19" s="57">
        <v>0</v>
      </c>
      <c r="Q19" s="58">
        <v>1</v>
      </c>
      <c r="R19" s="59"/>
      <c r="S19" s="57"/>
      <c r="T19" s="57"/>
      <c r="U19" s="58"/>
      <c r="V19" s="59">
        <v>5</v>
      </c>
      <c r="W19" s="57">
        <v>3</v>
      </c>
      <c r="X19" s="57">
        <v>2</v>
      </c>
      <c r="Y19" s="58">
        <v>10</v>
      </c>
      <c r="Z19" s="59">
        <v>3</v>
      </c>
      <c r="AA19" s="57">
        <v>0</v>
      </c>
      <c r="AB19" s="57">
        <v>1</v>
      </c>
      <c r="AC19" s="58">
        <v>4</v>
      </c>
      <c r="AD19" s="59">
        <v>1</v>
      </c>
      <c r="AE19" s="57">
        <v>3</v>
      </c>
      <c r="AF19" s="57">
        <v>1</v>
      </c>
      <c r="AG19" s="58">
        <v>5</v>
      </c>
      <c r="AH19" s="59">
        <v>9</v>
      </c>
      <c r="AI19" s="57">
        <v>2</v>
      </c>
      <c r="AJ19" s="57">
        <v>2</v>
      </c>
      <c r="AK19" s="58">
        <v>13</v>
      </c>
      <c r="AL19" s="59">
        <v>9</v>
      </c>
      <c r="AM19" s="57">
        <v>2</v>
      </c>
      <c r="AN19" s="57">
        <v>1</v>
      </c>
      <c r="AO19" s="58">
        <v>12</v>
      </c>
      <c r="AP19" s="59">
        <v>1</v>
      </c>
      <c r="AQ19" s="57">
        <v>0</v>
      </c>
      <c r="AR19" s="57">
        <v>0</v>
      </c>
      <c r="AS19" s="58">
        <v>1</v>
      </c>
    </row>
    <row r="20" spans="1:45" s="1" customFormat="1" ht="14.25" customHeight="1">
      <c r="A20" s="51" t="s">
        <v>16</v>
      </c>
      <c r="B20" s="56">
        <v>477</v>
      </c>
      <c r="C20" s="57">
        <v>138</v>
      </c>
      <c r="D20" s="57">
        <v>85</v>
      </c>
      <c r="E20" s="58">
        <v>700</v>
      </c>
      <c r="F20" s="59">
        <v>17</v>
      </c>
      <c r="G20" s="57">
        <v>1</v>
      </c>
      <c r="H20" s="57">
        <v>6</v>
      </c>
      <c r="I20" s="58">
        <v>24</v>
      </c>
      <c r="J20" s="59">
        <v>869</v>
      </c>
      <c r="K20" s="57">
        <v>284</v>
      </c>
      <c r="L20" s="57">
        <v>261</v>
      </c>
      <c r="M20" s="58">
        <v>1414</v>
      </c>
      <c r="N20" s="59">
        <v>80</v>
      </c>
      <c r="O20" s="57">
        <v>4</v>
      </c>
      <c r="P20" s="57">
        <v>27</v>
      </c>
      <c r="Q20" s="58">
        <v>111</v>
      </c>
      <c r="R20" s="59">
        <v>66</v>
      </c>
      <c r="S20" s="57">
        <v>8</v>
      </c>
      <c r="T20" s="57">
        <v>19</v>
      </c>
      <c r="U20" s="58">
        <v>93</v>
      </c>
      <c r="V20" s="59">
        <v>466</v>
      </c>
      <c r="W20" s="57">
        <v>114</v>
      </c>
      <c r="X20" s="57">
        <v>148</v>
      </c>
      <c r="Y20" s="58">
        <v>728</v>
      </c>
      <c r="Z20" s="59">
        <v>164</v>
      </c>
      <c r="AA20" s="57">
        <v>88</v>
      </c>
      <c r="AB20" s="57">
        <v>31</v>
      </c>
      <c r="AC20" s="58">
        <v>283</v>
      </c>
      <c r="AD20" s="59">
        <v>203</v>
      </c>
      <c r="AE20" s="57">
        <v>40</v>
      </c>
      <c r="AF20" s="57">
        <v>38</v>
      </c>
      <c r="AG20" s="58">
        <v>281</v>
      </c>
      <c r="AH20" s="59">
        <v>406</v>
      </c>
      <c r="AI20" s="57">
        <v>157</v>
      </c>
      <c r="AJ20" s="57">
        <v>168</v>
      </c>
      <c r="AK20" s="58">
        <v>731</v>
      </c>
      <c r="AL20" s="59">
        <v>292</v>
      </c>
      <c r="AM20" s="57">
        <v>86</v>
      </c>
      <c r="AN20" s="57">
        <v>92</v>
      </c>
      <c r="AO20" s="58">
        <v>470</v>
      </c>
      <c r="AP20" s="59">
        <v>80</v>
      </c>
      <c r="AQ20" s="57">
        <v>21</v>
      </c>
      <c r="AR20" s="57">
        <v>10</v>
      </c>
      <c r="AS20" s="58">
        <v>111</v>
      </c>
    </row>
    <row r="21" spans="1:45" s="1" customFormat="1" ht="14.25" customHeight="1">
      <c r="A21" s="51" t="s">
        <v>17</v>
      </c>
      <c r="B21" s="56">
        <v>4</v>
      </c>
      <c r="C21" s="57">
        <v>2</v>
      </c>
      <c r="D21" s="57">
        <v>0</v>
      </c>
      <c r="E21" s="58">
        <v>6</v>
      </c>
      <c r="F21" s="59"/>
      <c r="G21" s="57"/>
      <c r="H21" s="57"/>
      <c r="I21" s="58"/>
      <c r="J21" s="59">
        <v>6</v>
      </c>
      <c r="K21" s="57">
        <v>3</v>
      </c>
      <c r="L21" s="57">
        <v>3</v>
      </c>
      <c r="M21" s="58">
        <v>12</v>
      </c>
      <c r="N21" s="59"/>
      <c r="O21" s="57"/>
      <c r="P21" s="57"/>
      <c r="Q21" s="58"/>
      <c r="R21" s="59"/>
      <c r="S21" s="57"/>
      <c r="T21" s="57"/>
      <c r="U21" s="58"/>
      <c r="V21" s="59">
        <v>7</v>
      </c>
      <c r="W21" s="57">
        <v>3</v>
      </c>
      <c r="X21" s="57">
        <v>0</v>
      </c>
      <c r="Y21" s="58">
        <v>10</v>
      </c>
      <c r="Z21" s="59"/>
      <c r="AA21" s="57"/>
      <c r="AB21" s="57"/>
      <c r="AC21" s="58"/>
      <c r="AD21" s="59">
        <v>0</v>
      </c>
      <c r="AE21" s="57">
        <v>1</v>
      </c>
      <c r="AF21" s="57">
        <v>0</v>
      </c>
      <c r="AG21" s="58">
        <v>1</v>
      </c>
      <c r="AH21" s="59">
        <v>15</v>
      </c>
      <c r="AI21" s="57">
        <v>3</v>
      </c>
      <c r="AJ21" s="57">
        <v>2</v>
      </c>
      <c r="AK21" s="58">
        <v>20</v>
      </c>
      <c r="AL21" s="59">
        <v>7</v>
      </c>
      <c r="AM21" s="57">
        <v>1</v>
      </c>
      <c r="AN21" s="57">
        <v>1</v>
      </c>
      <c r="AO21" s="58">
        <v>9</v>
      </c>
      <c r="AP21" s="59"/>
      <c r="AQ21" s="57"/>
      <c r="AR21" s="57"/>
      <c r="AS21" s="58"/>
    </row>
    <row r="22" spans="1:45" s="1" customFormat="1" ht="14.25" customHeight="1">
      <c r="A22" s="51" t="s">
        <v>18</v>
      </c>
      <c r="B22" s="56">
        <v>294</v>
      </c>
      <c r="C22" s="57">
        <v>36</v>
      </c>
      <c r="D22" s="57">
        <v>27</v>
      </c>
      <c r="E22" s="58">
        <v>357</v>
      </c>
      <c r="F22" s="59">
        <v>14</v>
      </c>
      <c r="G22" s="57">
        <v>2</v>
      </c>
      <c r="H22" s="57">
        <v>9</v>
      </c>
      <c r="I22" s="58">
        <v>25</v>
      </c>
      <c r="J22" s="59">
        <v>409</v>
      </c>
      <c r="K22" s="57">
        <v>150</v>
      </c>
      <c r="L22" s="57">
        <v>120</v>
      </c>
      <c r="M22" s="58">
        <v>679</v>
      </c>
      <c r="N22" s="59">
        <v>27</v>
      </c>
      <c r="O22" s="57">
        <v>2</v>
      </c>
      <c r="P22" s="57">
        <v>11</v>
      </c>
      <c r="Q22" s="58">
        <v>40</v>
      </c>
      <c r="R22" s="59">
        <v>30</v>
      </c>
      <c r="S22" s="57">
        <v>4</v>
      </c>
      <c r="T22" s="57">
        <v>5</v>
      </c>
      <c r="U22" s="58">
        <v>39</v>
      </c>
      <c r="V22" s="59">
        <v>264</v>
      </c>
      <c r="W22" s="57">
        <v>59</v>
      </c>
      <c r="X22" s="57">
        <v>53</v>
      </c>
      <c r="Y22" s="58">
        <v>376</v>
      </c>
      <c r="Z22" s="59">
        <v>89</v>
      </c>
      <c r="AA22" s="57">
        <v>22</v>
      </c>
      <c r="AB22" s="57">
        <v>18</v>
      </c>
      <c r="AC22" s="58">
        <v>129</v>
      </c>
      <c r="AD22" s="59">
        <v>120</v>
      </c>
      <c r="AE22" s="57">
        <v>19</v>
      </c>
      <c r="AF22" s="57">
        <v>17</v>
      </c>
      <c r="AG22" s="58">
        <v>156</v>
      </c>
      <c r="AH22" s="59">
        <v>213</v>
      </c>
      <c r="AI22" s="57">
        <v>36</v>
      </c>
      <c r="AJ22" s="57">
        <v>46</v>
      </c>
      <c r="AK22" s="58">
        <v>295</v>
      </c>
      <c r="AL22" s="59">
        <v>120</v>
      </c>
      <c r="AM22" s="57">
        <v>29</v>
      </c>
      <c r="AN22" s="57">
        <v>37</v>
      </c>
      <c r="AO22" s="58">
        <v>186</v>
      </c>
      <c r="AP22" s="59">
        <v>35</v>
      </c>
      <c r="AQ22" s="57">
        <v>2</v>
      </c>
      <c r="AR22" s="57">
        <v>5</v>
      </c>
      <c r="AS22" s="58">
        <v>42</v>
      </c>
    </row>
    <row r="23" spans="1:45" s="1" customFormat="1" ht="14.25" customHeight="1">
      <c r="A23" s="51" t="s">
        <v>19</v>
      </c>
      <c r="B23" s="56">
        <v>15</v>
      </c>
      <c r="C23" s="57">
        <v>1</v>
      </c>
      <c r="D23" s="57">
        <v>0</v>
      </c>
      <c r="E23" s="58">
        <v>16</v>
      </c>
      <c r="F23" s="59"/>
      <c r="G23" s="57"/>
      <c r="H23" s="57"/>
      <c r="I23" s="58"/>
      <c r="J23" s="59">
        <v>13</v>
      </c>
      <c r="K23" s="57">
        <v>8</v>
      </c>
      <c r="L23" s="57">
        <v>19</v>
      </c>
      <c r="M23" s="58">
        <v>40</v>
      </c>
      <c r="N23" s="59">
        <v>4</v>
      </c>
      <c r="O23" s="57">
        <v>1</v>
      </c>
      <c r="P23" s="57">
        <v>0</v>
      </c>
      <c r="Q23" s="58">
        <v>5</v>
      </c>
      <c r="R23" s="59"/>
      <c r="S23" s="57"/>
      <c r="T23" s="57"/>
      <c r="U23" s="58"/>
      <c r="V23" s="59">
        <v>7</v>
      </c>
      <c r="W23" s="57">
        <v>3</v>
      </c>
      <c r="X23" s="57">
        <v>5</v>
      </c>
      <c r="Y23" s="58">
        <v>15</v>
      </c>
      <c r="Z23" s="59">
        <v>5</v>
      </c>
      <c r="AA23" s="57">
        <v>5</v>
      </c>
      <c r="AB23" s="57">
        <v>1</v>
      </c>
      <c r="AC23" s="58">
        <v>11</v>
      </c>
      <c r="AD23" s="59">
        <v>6</v>
      </c>
      <c r="AE23" s="57">
        <v>2</v>
      </c>
      <c r="AF23" s="57">
        <v>0</v>
      </c>
      <c r="AG23" s="58">
        <v>8</v>
      </c>
      <c r="AH23" s="59">
        <v>19</v>
      </c>
      <c r="AI23" s="57">
        <v>2</v>
      </c>
      <c r="AJ23" s="57">
        <v>4</v>
      </c>
      <c r="AK23" s="58">
        <v>25</v>
      </c>
      <c r="AL23" s="59">
        <v>2</v>
      </c>
      <c r="AM23" s="57">
        <v>4</v>
      </c>
      <c r="AN23" s="57">
        <v>8</v>
      </c>
      <c r="AO23" s="58">
        <v>14</v>
      </c>
      <c r="AP23" s="59"/>
      <c r="AQ23" s="57"/>
      <c r="AR23" s="57"/>
      <c r="AS23" s="58"/>
    </row>
    <row r="24" spans="1:45" s="1" customFormat="1" ht="14.25" customHeight="1" thickBot="1">
      <c r="A24" s="51" t="s">
        <v>20</v>
      </c>
      <c r="B24" s="56">
        <v>1</v>
      </c>
      <c r="C24" s="57">
        <v>0</v>
      </c>
      <c r="D24" s="57">
        <v>8</v>
      </c>
      <c r="E24" s="58">
        <v>9</v>
      </c>
      <c r="F24" s="59">
        <v>1</v>
      </c>
      <c r="G24" s="57">
        <v>0</v>
      </c>
      <c r="H24" s="57">
        <v>0</v>
      </c>
      <c r="I24" s="58">
        <v>1</v>
      </c>
      <c r="J24" s="59">
        <v>6</v>
      </c>
      <c r="K24" s="57">
        <v>0</v>
      </c>
      <c r="L24" s="57">
        <v>69</v>
      </c>
      <c r="M24" s="58">
        <v>75</v>
      </c>
      <c r="N24" s="59">
        <v>0</v>
      </c>
      <c r="O24" s="57">
        <v>0</v>
      </c>
      <c r="P24" s="57">
        <v>2</v>
      </c>
      <c r="Q24" s="58">
        <v>2</v>
      </c>
      <c r="R24" s="59"/>
      <c r="S24" s="57"/>
      <c r="T24" s="57"/>
      <c r="U24" s="58"/>
      <c r="V24" s="59">
        <v>2</v>
      </c>
      <c r="W24" s="57">
        <v>0</v>
      </c>
      <c r="X24" s="57">
        <v>2</v>
      </c>
      <c r="Y24" s="58">
        <v>4</v>
      </c>
      <c r="Z24" s="59">
        <v>1</v>
      </c>
      <c r="AA24" s="57">
        <v>0</v>
      </c>
      <c r="AB24" s="57">
        <v>20</v>
      </c>
      <c r="AC24" s="58">
        <v>21</v>
      </c>
      <c r="AD24" s="59">
        <v>1</v>
      </c>
      <c r="AE24" s="57">
        <v>0</v>
      </c>
      <c r="AF24" s="57">
        <v>1</v>
      </c>
      <c r="AG24" s="58">
        <v>2</v>
      </c>
      <c r="AH24" s="59">
        <v>0</v>
      </c>
      <c r="AI24" s="57">
        <v>0</v>
      </c>
      <c r="AJ24" s="57">
        <v>2</v>
      </c>
      <c r="AK24" s="58">
        <v>2</v>
      </c>
      <c r="AL24" s="59">
        <v>2</v>
      </c>
      <c r="AM24" s="57">
        <v>0</v>
      </c>
      <c r="AN24" s="57">
        <v>6</v>
      </c>
      <c r="AO24" s="58">
        <v>8</v>
      </c>
      <c r="AP24" s="59">
        <v>1</v>
      </c>
      <c r="AQ24" s="57">
        <v>0</v>
      </c>
      <c r="AR24" s="57">
        <v>13</v>
      </c>
      <c r="AS24" s="58">
        <v>14</v>
      </c>
    </row>
    <row r="25" spans="1:45" s="1" customFormat="1" ht="14.25" customHeight="1" thickBot="1">
      <c r="A25" s="60" t="s">
        <v>0</v>
      </c>
      <c r="B25" s="61">
        <f aca="true" t="shared" si="0" ref="B25:AS25">SUM(B5:B24)</f>
        <v>2023</v>
      </c>
      <c r="C25" s="62">
        <f t="shared" si="0"/>
        <v>706</v>
      </c>
      <c r="D25" s="62">
        <f t="shared" si="0"/>
        <v>676</v>
      </c>
      <c r="E25" s="63">
        <f t="shared" si="0"/>
        <v>3405</v>
      </c>
      <c r="F25" s="61">
        <f t="shared" si="0"/>
        <v>63</v>
      </c>
      <c r="G25" s="62">
        <f t="shared" si="0"/>
        <v>14</v>
      </c>
      <c r="H25" s="62">
        <f t="shared" si="0"/>
        <v>45</v>
      </c>
      <c r="I25" s="63">
        <f t="shared" si="0"/>
        <v>122</v>
      </c>
      <c r="J25" s="61">
        <f t="shared" si="0"/>
        <v>3399</v>
      </c>
      <c r="K25" s="62">
        <f t="shared" si="0"/>
        <v>1613</v>
      </c>
      <c r="L25" s="62">
        <f t="shared" si="0"/>
        <v>1701</v>
      </c>
      <c r="M25" s="63">
        <f t="shared" si="0"/>
        <v>6713</v>
      </c>
      <c r="N25" s="61">
        <f t="shared" si="0"/>
        <v>197</v>
      </c>
      <c r="O25" s="62">
        <f t="shared" si="0"/>
        <v>16</v>
      </c>
      <c r="P25" s="62">
        <f t="shared" si="0"/>
        <v>113</v>
      </c>
      <c r="Q25" s="63">
        <f t="shared" si="0"/>
        <v>326</v>
      </c>
      <c r="R25" s="61">
        <f t="shared" si="0"/>
        <v>246</v>
      </c>
      <c r="S25" s="62">
        <f t="shared" si="0"/>
        <v>56</v>
      </c>
      <c r="T25" s="62">
        <f t="shared" si="0"/>
        <v>112</v>
      </c>
      <c r="U25" s="63">
        <f t="shared" si="0"/>
        <v>414</v>
      </c>
      <c r="V25" s="61">
        <f t="shared" si="0"/>
        <v>1916</v>
      </c>
      <c r="W25" s="62">
        <f t="shared" si="0"/>
        <v>849</v>
      </c>
      <c r="X25" s="62">
        <f t="shared" si="0"/>
        <v>1356</v>
      </c>
      <c r="Y25" s="63">
        <f t="shared" si="0"/>
        <v>4121</v>
      </c>
      <c r="Z25" s="61">
        <f t="shared" si="0"/>
        <v>875</v>
      </c>
      <c r="AA25" s="62">
        <f t="shared" si="0"/>
        <v>279</v>
      </c>
      <c r="AB25" s="62">
        <f t="shared" si="0"/>
        <v>176</v>
      </c>
      <c r="AC25" s="63">
        <f t="shared" si="0"/>
        <v>1330</v>
      </c>
      <c r="AD25" s="61">
        <f t="shared" si="0"/>
        <v>917</v>
      </c>
      <c r="AE25" s="62">
        <f t="shared" si="0"/>
        <v>232</v>
      </c>
      <c r="AF25" s="62">
        <f t="shared" si="0"/>
        <v>232</v>
      </c>
      <c r="AG25" s="63">
        <f t="shared" si="0"/>
        <v>1381</v>
      </c>
      <c r="AH25" s="61">
        <f t="shared" si="0"/>
        <v>1738</v>
      </c>
      <c r="AI25" s="62">
        <f t="shared" si="0"/>
        <v>961</v>
      </c>
      <c r="AJ25" s="62">
        <f t="shared" si="0"/>
        <v>1085</v>
      </c>
      <c r="AK25" s="63">
        <f t="shared" si="0"/>
        <v>3784</v>
      </c>
      <c r="AL25" s="61">
        <f t="shared" si="0"/>
        <v>1482</v>
      </c>
      <c r="AM25" s="62">
        <f t="shared" si="0"/>
        <v>742</v>
      </c>
      <c r="AN25" s="62">
        <f t="shared" si="0"/>
        <v>537</v>
      </c>
      <c r="AO25" s="63">
        <f t="shared" si="0"/>
        <v>2761</v>
      </c>
      <c r="AP25" s="61">
        <f t="shared" si="0"/>
        <v>399</v>
      </c>
      <c r="AQ25" s="62">
        <f t="shared" si="0"/>
        <v>173</v>
      </c>
      <c r="AR25" s="62">
        <f t="shared" si="0"/>
        <v>105</v>
      </c>
      <c r="AS25" s="63">
        <f t="shared" si="0"/>
        <v>677</v>
      </c>
    </row>
    <row r="26" ht="12.75">
      <c r="A26" s="171" t="s">
        <v>82</v>
      </c>
    </row>
    <row r="27" ht="12.75">
      <c r="A27" s="171" t="s">
        <v>288</v>
      </c>
    </row>
    <row r="30" spans="2:45" s="1" customFormat="1" ht="15.75" customHeight="1" thickBot="1">
      <c r="B30" s="339" t="s">
        <v>78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</row>
    <row r="31" spans="1:45" ht="12.75">
      <c r="A31" s="340" t="s">
        <v>21</v>
      </c>
      <c r="B31" s="336" t="s">
        <v>36</v>
      </c>
      <c r="C31" s="337"/>
      <c r="D31" s="337"/>
      <c r="E31" s="338"/>
      <c r="F31" s="336" t="s">
        <v>37</v>
      </c>
      <c r="G31" s="337"/>
      <c r="H31" s="337"/>
      <c r="I31" s="338"/>
      <c r="J31" s="336" t="s">
        <v>38</v>
      </c>
      <c r="K31" s="337"/>
      <c r="L31" s="337"/>
      <c r="M31" s="338"/>
      <c r="N31" s="336" t="s">
        <v>39</v>
      </c>
      <c r="O31" s="337"/>
      <c r="P31" s="337"/>
      <c r="Q31" s="338"/>
      <c r="R31" s="336" t="s">
        <v>40</v>
      </c>
      <c r="S31" s="337"/>
      <c r="T31" s="337"/>
      <c r="U31" s="338"/>
      <c r="V31" s="336" t="s">
        <v>41</v>
      </c>
      <c r="W31" s="337"/>
      <c r="X31" s="337"/>
      <c r="Y31" s="338"/>
      <c r="Z31" s="336" t="s">
        <v>42</v>
      </c>
      <c r="AA31" s="337"/>
      <c r="AB31" s="337"/>
      <c r="AC31" s="338"/>
      <c r="AD31" s="336" t="s">
        <v>43</v>
      </c>
      <c r="AE31" s="337"/>
      <c r="AF31" s="337"/>
      <c r="AG31" s="338"/>
      <c r="AH31" s="336" t="s">
        <v>44</v>
      </c>
      <c r="AI31" s="337"/>
      <c r="AJ31" s="337"/>
      <c r="AK31" s="338"/>
      <c r="AL31" s="337" t="s">
        <v>45</v>
      </c>
      <c r="AM31" s="337"/>
      <c r="AN31" s="337"/>
      <c r="AO31" s="338"/>
      <c r="AP31" s="336" t="s">
        <v>28</v>
      </c>
      <c r="AQ31" s="337"/>
      <c r="AR31" s="337"/>
      <c r="AS31" s="338"/>
    </row>
    <row r="32" spans="1:45" ht="13.5" thickBot="1">
      <c r="A32" s="341"/>
      <c r="B32" s="48" t="s">
        <v>79</v>
      </c>
      <c r="C32" s="49" t="s">
        <v>80</v>
      </c>
      <c r="D32" s="49" t="s">
        <v>81</v>
      </c>
      <c r="E32" s="50" t="s">
        <v>28</v>
      </c>
      <c r="F32" s="48" t="s">
        <v>79</v>
      </c>
      <c r="G32" s="49" t="s">
        <v>80</v>
      </c>
      <c r="H32" s="49" t="s">
        <v>81</v>
      </c>
      <c r="I32" s="50" t="s">
        <v>28</v>
      </c>
      <c r="J32" s="48" t="s">
        <v>79</v>
      </c>
      <c r="K32" s="49" t="s">
        <v>80</v>
      </c>
      <c r="L32" s="49" t="s">
        <v>81</v>
      </c>
      <c r="M32" s="50" t="s">
        <v>28</v>
      </c>
      <c r="N32" s="48" t="s">
        <v>79</v>
      </c>
      <c r="O32" s="49" t="s">
        <v>80</v>
      </c>
      <c r="P32" s="49" t="s">
        <v>81</v>
      </c>
      <c r="Q32" s="50" t="s">
        <v>28</v>
      </c>
      <c r="R32" s="48" t="s">
        <v>79</v>
      </c>
      <c r="S32" s="49" t="s">
        <v>80</v>
      </c>
      <c r="T32" s="49" t="s">
        <v>81</v>
      </c>
      <c r="U32" s="50" t="s">
        <v>28</v>
      </c>
      <c r="V32" s="48" t="s">
        <v>79</v>
      </c>
      <c r="W32" s="49" t="s">
        <v>80</v>
      </c>
      <c r="X32" s="49" t="s">
        <v>81</v>
      </c>
      <c r="Y32" s="50" t="s">
        <v>28</v>
      </c>
      <c r="Z32" s="48" t="s">
        <v>79</v>
      </c>
      <c r="AA32" s="49" t="s">
        <v>80</v>
      </c>
      <c r="AB32" s="49" t="s">
        <v>81</v>
      </c>
      <c r="AC32" s="50" t="s">
        <v>28</v>
      </c>
      <c r="AD32" s="48" t="s">
        <v>79</v>
      </c>
      <c r="AE32" s="49" t="s">
        <v>80</v>
      </c>
      <c r="AF32" s="49" t="s">
        <v>81</v>
      </c>
      <c r="AG32" s="50" t="s">
        <v>28</v>
      </c>
      <c r="AH32" s="48" t="s">
        <v>79</v>
      </c>
      <c r="AI32" s="49" t="s">
        <v>80</v>
      </c>
      <c r="AJ32" s="49" t="s">
        <v>81</v>
      </c>
      <c r="AK32" s="50" t="s">
        <v>28</v>
      </c>
      <c r="AL32" s="65" t="s">
        <v>79</v>
      </c>
      <c r="AM32" s="49" t="s">
        <v>80</v>
      </c>
      <c r="AN32" s="49" t="s">
        <v>81</v>
      </c>
      <c r="AO32" s="50" t="s">
        <v>28</v>
      </c>
      <c r="AP32" s="48" t="s">
        <v>79</v>
      </c>
      <c r="AQ32" s="49" t="s">
        <v>80</v>
      </c>
      <c r="AR32" s="49" t="s">
        <v>81</v>
      </c>
      <c r="AS32" s="50" t="s">
        <v>28</v>
      </c>
    </row>
    <row r="33" spans="1:45" ht="12.75">
      <c r="A33" s="51" t="s">
        <v>1</v>
      </c>
      <c r="B33" s="55">
        <v>186</v>
      </c>
      <c r="C33" s="53">
        <v>50</v>
      </c>
      <c r="D33" s="53">
        <v>197</v>
      </c>
      <c r="E33" s="54">
        <v>433</v>
      </c>
      <c r="F33" s="55">
        <v>389</v>
      </c>
      <c r="G33" s="53">
        <v>49</v>
      </c>
      <c r="H33" s="53">
        <v>195</v>
      </c>
      <c r="I33" s="54">
        <v>633</v>
      </c>
      <c r="J33" s="55">
        <v>130</v>
      </c>
      <c r="K33" s="53">
        <v>17</v>
      </c>
      <c r="L33" s="53">
        <v>46</v>
      </c>
      <c r="M33" s="54">
        <v>193</v>
      </c>
      <c r="N33" s="55">
        <v>29</v>
      </c>
      <c r="O33" s="53">
        <v>0</v>
      </c>
      <c r="P33" s="53">
        <v>3</v>
      </c>
      <c r="Q33" s="54">
        <v>32</v>
      </c>
      <c r="R33" s="55">
        <v>479</v>
      </c>
      <c r="S33" s="53">
        <v>55</v>
      </c>
      <c r="T33" s="53">
        <v>296</v>
      </c>
      <c r="U33" s="54">
        <v>830</v>
      </c>
      <c r="V33" s="55">
        <v>354</v>
      </c>
      <c r="W33" s="53">
        <v>70</v>
      </c>
      <c r="X33" s="53">
        <v>126</v>
      </c>
      <c r="Y33" s="54">
        <v>550</v>
      </c>
      <c r="Z33" s="55">
        <v>67</v>
      </c>
      <c r="AA33" s="53">
        <v>42</v>
      </c>
      <c r="AB33" s="53">
        <v>8</v>
      </c>
      <c r="AC33" s="54">
        <v>117</v>
      </c>
      <c r="AD33" s="55">
        <v>187</v>
      </c>
      <c r="AE33" s="53">
        <v>21</v>
      </c>
      <c r="AF33" s="53">
        <v>79</v>
      </c>
      <c r="AG33" s="54">
        <v>287</v>
      </c>
      <c r="AH33" s="55">
        <v>440</v>
      </c>
      <c r="AI33" s="53">
        <v>90</v>
      </c>
      <c r="AJ33" s="53">
        <v>167</v>
      </c>
      <c r="AK33" s="54">
        <v>697</v>
      </c>
      <c r="AL33" s="52">
        <v>183</v>
      </c>
      <c r="AM33" s="53">
        <v>26</v>
      </c>
      <c r="AN33" s="53">
        <v>104</v>
      </c>
      <c r="AO33" s="54">
        <v>313</v>
      </c>
      <c r="AP33" s="55">
        <f aca="true" t="shared" si="1" ref="AP33:AS38">B5+F5+J5+N5+R5+V5+Z5+AD5+AH5+AL5+AP5+B33+F33+J33+N33+R33+V33+Z33+AD33+AH33+AL33</f>
        <v>4793</v>
      </c>
      <c r="AQ33" s="52">
        <f t="shared" si="1"/>
        <v>1221</v>
      </c>
      <c r="AR33" s="52">
        <f t="shared" si="1"/>
        <v>3112</v>
      </c>
      <c r="AS33" s="66">
        <f t="shared" si="1"/>
        <v>9126</v>
      </c>
    </row>
    <row r="34" spans="1:45" ht="12.75">
      <c r="A34" s="51" t="s">
        <v>2</v>
      </c>
      <c r="B34" s="59">
        <v>12</v>
      </c>
      <c r="C34" s="57">
        <v>0</v>
      </c>
      <c r="D34" s="57">
        <v>2</v>
      </c>
      <c r="E34" s="58">
        <v>14</v>
      </c>
      <c r="F34" s="59">
        <v>8</v>
      </c>
      <c r="G34" s="57">
        <v>0</v>
      </c>
      <c r="H34" s="57">
        <v>6</v>
      </c>
      <c r="I34" s="58">
        <v>14</v>
      </c>
      <c r="J34" s="59">
        <v>4</v>
      </c>
      <c r="K34" s="57">
        <v>0</v>
      </c>
      <c r="L34" s="57">
        <v>1</v>
      </c>
      <c r="M34" s="58">
        <v>5</v>
      </c>
      <c r="N34" s="59">
        <v>2</v>
      </c>
      <c r="O34" s="57">
        <v>0</v>
      </c>
      <c r="P34" s="57">
        <v>0</v>
      </c>
      <c r="Q34" s="58">
        <v>2</v>
      </c>
      <c r="R34" s="59">
        <v>14</v>
      </c>
      <c r="S34" s="57">
        <v>1</v>
      </c>
      <c r="T34" s="57">
        <v>7</v>
      </c>
      <c r="U34" s="58">
        <v>22</v>
      </c>
      <c r="V34" s="59">
        <v>16</v>
      </c>
      <c r="W34" s="57">
        <v>1</v>
      </c>
      <c r="X34" s="57">
        <v>2</v>
      </c>
      <c r="Y34" s="58">
        <v>19</v>
      </c>
      <c r="Z34" s="59">
        <v>3</v>
      </c>
      <c r="AA34" s="57">
        <v>1</v>
      </c>
      <c r="AB34" s="57">
        <v>2</v>
      </c>
      <c r="AC34" s="58">
        <v>6</v>
      </c>
      <c r="AD34" s="59">
        <v>8</v>
      </c>
      <c r="AE34" s="57">
        <v>0</v>
      </c>
      <c r="AF34" s="57">
        <v>1</v>
      </c>
      <c r="AG34" s="58">
        <v>9</v>
      </c>
      <c r="AH34" s="59">
        <v>9</v>
      </c>
      <c r="AI34" s="57">
        <v>3</v>
      </c>
      <c r="AJ34" s="57">
        <v>7</v>
      </c>
      <c r="AK34" s="58">
        <v>19</v>
      </c>
      <c r="AL34" s="56">
        <v>20</v>
      </c>
      <c r="AM34" s="57">
        <v>1</v>
      </c>
      <c r="AN34" s="57">
        <v>5</v>
      </c>
      <c r="AO34" s="58">
        <v>26</v>
      </c>
      <c r="AP34" s="55">
        <f t="shared" si="1"/>
        <v>265</v>
      </c>
      <c r="AQ34" s="52">
        <f t="shared" si="1"/>
        <v>32</v>
      </c>
      <c r="AR34" s="52">
        <f t="shared" si="1"/>
        <v>64</v>
      </c>
      <c r="AS34" s="66">
        <f t="shared" si="1"/>
        <v>361</v>
      </c>
    </row>
    <row r="35" spans="1:45" ht="12.75">
      <c r="A35" s="51" t="s">
        <v>3</v>
      </c>
      <c r="B35" s="59"/>
      <c r="C35" s="57"/>
      <c r="D35" s="57"/>
      <c r="E35" s="58"/>
      <c r="F35" s="59"/>
      <c r="G35" s="57"/>
      <c r="H35" s="57"/>
      <c r="I35" s="58"/>
      <c r="J35" s="59"/>
      <c r="K35" s="57"/>
      <c r="L35" s="57"/>
      <c r="M35" s="58"/>
      <c r="N35" s="59">
        <v>0</v>
      </c>
      <c r="O35" s="57">
        <v>1</v>
      </c>
      <c r="P35" s="57">
        <v>0</v>
      </c>
      <c r="Q35" s="58">
        <v>1</v>
      </c>
      <c r="R35" s="59"/>
      <c r="S35" s="57"/>
      <c r="T35" s="57"/>
      <c r="U35" s="58"/>
      <c r="V35" s="59"/>
      <c r="W35" s="57"/>
      <c r="X35" s="57"/>
      <c r="Y35" s="58"/>
      <c r="Z35" s="59"/>
      <c r="AA35" s="57"/>
      <c r="AB35" s="57"/>
      <c r="AC35" s="58"/>
      <c r="AD35" s="59"/>
      <c r="AE35" s="57"/>
      <c r="AF35" s="57"/>
      <c r="AG35" s="58"/>
      <c r="AH35" s="59"/>
      <c r="AI35" s="57"/>
      <c r="AJ35" s="57"/>
      <c r="AK35" s="58"/>
      <c r="AL35" s="56">
        <v>0</v>
      </c>
      <c r="AM35" s="57">
        <v>0</v>
      </c>
      <c r="AN35" s="57">
        <v>1</v>
      </c>
      <c r="AO35" s="58">
        <v>1</v>
      </c>
      <c r="AP35" s="55">
        <f t="shared" si="1"/>
        <v>3</v>
      </c>
      <c r="AQ35" s="52">
        <f t="shared" si="1"/>
        <v>1</v>
      </c>
      <c r="AR35" s="52">
        <f t="shared" si="1"/>
        <v>2</v>
      </c>
      <c r="AS35" s="66">
        <f t="shared" si="1"/>
        <v>6</v>
      </c>
    </row>
    <row r="36" spans="1:45" ht="12.75">
      <c r="A36" s="51" t="s">
        <v>4</v>
      </c>
      <c r="B36" s="59">
        <v>9</v>
      </c>
      <c r="C36" s="57">
        <v>2</v>
      </c>
      <c r="D36" s="57">
        <v>3</v>
      </c>
      <c r="E36" s="58">
        <v>14</v>
      </c>
      <c r="F36" s="59">
        <v>7</v>
      </c>
      <c r="G36" s="57">
        <v>1</v>
      </c>
      <c r="H36" s="57">
        <v>6</v>
      </c>
      <c r="I36" s="58">
        <v>14</v>
      </c>
      <c r="J36" s="59">
        <v>3</v>
      </c>
      <c r="K36" s="57">
        <v>0</v>
      </c>
      <c r="L36" s="57">
        <v>3</v>
      </c>
      <c r="M36" s="58">
        <v>6</v>
      </c>
      <c r="N36" s="59"/>
      <c r="O36" s="57"/>
      <c r="P36" s="57"/>
      <c r="Q36" s="58"/>
      <c r="R36" s="59">
        <v>6</v>
      </c>
      <c r="S36" s="57">
        <v>2</v>
      </c>
      <c r="T36" s="57">
        <v>2</v>
      </c>
      <c r="U36" s="58">
        <v>10</v>
      </c>
      <c r="V36" s="59">
        <v>5</v>
      </c>
      <c r="W36" s="57">
        <v>7</v>
      </c>
      <c r="X36" s="57">
        <v>8</v>
      </c>
      <c r="Y36" s="58">
        <v>20</v>
      </c>
      <c r="Z36" s="59"/>
      <c r="AA36" s="57"/>
      <c r="AB36" s="57"/>
      <c r="AC36" s="58"/>
      <c r="AD36" s="59">
        <v>5</v>
      </c>
      <c r="AE36" s="57">
        <v>1</v>
      </c>
      <c r="AF36" s="57">
        <v>3</v>
      </c>
      <c r="AG36" s="58">
        <v>9</v>
      </c>
      <c r="AH36" s="59">
        <v>12</v>
      </c>
      <c r="AI36" s="57">
        <v>5</v>
      </c>
      <c r="AJ36" s="57">
        <v>4</v>
      </c>
      <c r="AK36" s="58">
        <v>21</v>
      </c>
      <c r="AL36" s="56">
        <v>16</v>
      </c>
      <c r="AM36" s="57">
        <v>1</v>
      </c>
      <c r="AN36" s="57">
        <v>4</v>
      </c>
      <c r="AO36" s="58">
        <v>21</v>
      </c>
      <c r="AP36" s="55">
        <f t="shared" si="1"/>
        <v>131</v>
      </c>
      <c r="AQ36" s="52">
        <f t="shared" si="1"/>
        <v>54</v>
      </c>
      <c r="AR36" s="52">
        <f t="shared" si="1"/>
        <v>61</v>
      </c>
      <c r="AS36" s="66">
        <f t="shared" si="1"/>
        <v>246</v>
      </c>
    </row>
    <row r="37" spans="1:45" ht="12.75">
      <c r="A37" s="51" t="s">
        <v>5</v>
      </c>
      <c r="B37" s="59">
        <v>14</v>
      </c>
      <c r="C37" s="57">
        <v>2</v>
      </c>
      <c r="D37" s="57">
        <v>5</v>
      </c>
      <c r="E37" s="58">
        <v>21</v>
      </c>
      <c r="F37" s="59">
        <v>17</v>
      </c>
      <c r="G37" s="57">
        <v>1</v>
      </c>
      <c r="H37" s="57">
        <v>6</v>
      </c>
      <c r="I37" s="58">
        <v>24</v>
      </c>
      <c r="J37" s="59">
        <v>3</v>
      </c>
      <c r="K37" s="57">
        <v>1</v>
      </c>
      <c r="L37" s="57">
        <v>1</v>
      </c>
      <c r="M37" s="58">
        <v>5</v>
      </c>
      <c r="N37" s="59">
        <v>4</v>
      </c>
      <c r="O37" s="57">
        <v>0</v>
      </c>
      <c r="P37" s="57">
        <v>0</v>
      </c>
      <c r="Q37" s="58">
        <v>4</v>
      </c>
      <c r="R37" s="59">
        <v>33</v>
      </c>
      <c r="S37" s="57">
        <v>0</v>
      </c>
      <c r="T37" s="57">
        <v>9</v>
      </c>
      <c r="U37" s="58">
        <v>42</v>
      </c>
      <c r="V37" s="59">
        <v>11</v>
      </c>
      <c r="W37" s="57">
        <v>1</v>
      </c>
      <c r="X37" s="57">
        <v>5</v>
      </c>
      <c r="Y37" s="58">
        <v>17</v>
      </c>
      <c r="Z37" s="59">
        <v>4</v>
      </c>
      <c r="AA37" s="57">
        <v>0</v>
      </c>
      <c r="AB37" s="57">
        <v>0</v>
      </c>
      <c r="AC37" s="58">
        <v>4</v>
      </c>
      <c r="AD37" s="59">
        <v>11</v>
      </c>
      <c r="AE37" s="57">
        <v>1</v>
      </c>
      <c r="AF37" s="57">
        <v>0</v>
      </c>
      <c r="AG37" s="58">
        <v>12</v>
      </c>
      <c r="AH37" s="59">
        <v>18</v>
      </c>
      <c r="AI37" s="57">
        <v>3</v>
      </c>
      <c r="AJ37" s="57">
        <v>2</v>
      </c>
      <c r="AK37" s="58">
        <v>23</v>
      </c>
      <c r="AL37" s="56">
        <v>4</v>
      </c>
      <c r="AM37" s="57">
        <v>0</v>
      </c>
      <c r="AN37" s="57">
        <v>1</v>
      </c>
      <c r="AO37" s="58">
        <v>5</v>
      </c>
      <c r="AP37" s="55">
        <f t="shared" si="1"/>
        <v>227</v>
      </c>
      <c r="AQ37" s="52">
        <f t="shared" si="1"/>
        <v>22</v>
      </c>
      <c r="AR37" s="52">
        <f t="shared" si="1"/>
        <v>51</v>
      </c>
      <c r="AS37" s="66">
        <f t="shared" si="1"/>
        <v>300</v>
      </c>
    </row>
    <row r="38" spans="1:45" ht="12.75">
      <c r="A38" s="51" t="s">
        <v>6</v>
      </c>
      <c r="B38" s="59">
        <v>2</v>
      </c>
      <c r="C38" s="57">
        <v>0</v>
      </c>
      <c r="D38" s="57">
        <v>0</v>
      </c>
      <c r="E38" s="58">
        <v>2</v>
      </c>
      <c r="F38" s="59"/>
      <c r="G38" s="57"/>
      <c r="H38" s="57"/>
      <c r="I38" s="58"/>
      <c r="J38" s="59"/>
      <c r="K38" s="57"/>
      <c r="L38" s="57"/>
      <c r="M38" s="58"/>
      <c r="N38" s="59"/>
      <c r="O38" s="57"/>
      <c r="P38" s="57"/>
      <c r="Q38" s="58"/>
      <c r="R38" s="59">
        <v>1</v>
      </c>
      <c r="S38" s="57">
        <v>0</v>
      </c>
      <c r="T38" s="57">
        <v>0</v>
      </c>
      <c r="U38" s="58">
        <v>1</v>
      </c>
      <c r="V38" s="59">
        <v>1</v>
      </c>
      <c r="W38" s="57">
        <v>0</v>
      </c>
      <c r="X38" s="57">
        <v>0</v>
      </c>
      <c r="Y38" s="58">
        <v>1</v>
      </c>
      <c r="Z38" s="59"/>
      <c r="AA38" s="57"/>
      <c r="AB38" s="57"/>
      <c r="AC38" s="58"/>
      <c r="AD38" s="59"/>
      <c r="AE38" s="57"/>
      <c r="AF38" s="57"/>
      <c r="AG38" s="58"/>
      <c r="AH38" s="59">
        <v>3</v>
      </c>
      <c r="AI38" s="57">
        <v>0</v>
      </c>
      <c r="AJ38" s="57">
        <v>0</v>
      </c>
      <c r="AK38" s="58">
        <v>3</v>
      </c>
      <c r="AL38" s="56">
        <v>1</v>
      </c>
      <c r="AM38" s="57">
        <v>0</v>
      </c>
      <c r="AN38" s="57">
        <v>1</v>
      </c>
      <c r="AO38" s="58">
        <v>2</v>
      </c>
      <c r="AP38" s="55">
        <f t="shared" si="1"/>
        <v>21</v>
      </c>
      <c r="AQ38" s="52">
        <f t="shared" si="1"/>
        <v>0</v>
      </c>
      <c r="AR38" s="52">
        <f t="shared" si="1"/>
        <v>2</v>
      </c>
      <c r="AS38" s="66">
        <f t="shared" si="1"/>
        <v>23</v>
      </c>
    </row>
    <row r="39" spans="1:45" ht="12.75">
      <c r="A39" s="51" t="s">
        <v>7</v>
      </c>
      <c r="B39" s="59">
        <v>0</v>
      </c>
      <c r="C39" s="57">
        <v>0</v>
      </c>
      <c r="D39" s="57">
        <v>1</v>
      </c>
      <c r="E39" s="58">
        <v>1</v>
      </c>
      <c r="F39" s="59">
        <v>0</v>
      </c>
      <c r="G39" s="57">
        <v>0</v>
      </c>
      <c r="H39" s="57">
        <v>1</v>
      </c>
      <c r="I39" s="58">
        <v>1</v>
      </c>
      <c r="J39" s="59"/>
      <c r="K39" s="57"/>
      <c r="L39" s="57"/>
      <c r="M39" s="58"/>
      <c r="N39" s="59"/>
      <c r="O39" s="57"/>
      <c r="P39" s="57"/>
      <c r="Q39" s="58"/>
      <c r="R39" s="59"/>
      <c r="S39" s="57"/>
      <c r="T39" s="57"/>
      <c r="U39" s="58"/>
      <c r="V39" s="59"/>
      <c r="W39" s="57"/>
      <c r="X39" s="57"/>
      <c r="Y39" s="58"/>
      <c r="Z39" s="59">
        <v>0</v>
      </c>
      <c r="AA39" s="57">
        <v>1</v>
      </c>
      <c r="AB39" s="57">
        <v>0</v>
      </c>
      <c r="AC39" s="58">
        <v>1</v>
      </c>
      <c r="AD39" s="59"/>
      <c r="AE39" s="57"/>
      <c r="AF39" s="57"/>
      <c r="AG39" s="58"/>
      <c r="AH39" s="59"/>
      <c r="AI39" s="57"/>
      <c r="AJ39" s="57"/>
      <c r="AK39" s="58"/>
      <c r="AL39" s="56"/>
      <c r="AM39" s="57"/>
      <c r="AN39" s="57"/>
      <c r="AO39" s="58"/>
      <c r="AP39" s="55"/>
      <c r="AQ39" s="52"/>
      <c r="AR39" s="52"/>
      <c r="AS39" s="66"/>
    </row>
    <row r="40" spans="1:45" ht="12.75">
      <c r="A40" s="51" t="s">
        <v>8</v>
      </c>
      <c r="B40" s="59">
        <v>8</v>
      </c>
      <c r="C40" s="57">
        <v>1</v>
      </c>
      <c r="D40" s="57">
        <v>3</v>
      </c>
      <c r="E40" s="58">
        <v>12</v>
      </c>
      <c r="F40" s="59">
        <v>57</v>
      </c>
      <c r="G40" s="57">
        <v>2</v>
      </c>
      <c r="H40" s="57">
        <v>12</v>
      </c>
      <c r="I40" s="58">
        <v>71</v>
      </c>
      <c r="J40" s="59">
        <v>5</v>
      </c>
      <c r="K40" s="57">
        <v>0</v>
      </c>
      <c r="L40" s="57">
        <v>0</v>
      </c>
      <c r="M40" s="58">
        <v>5</v>
      </c>
      <c r="N40" s="59">
        <v>4</v>
      </c>
      <c r="O40" s="57">
        <v>0</v>
      </c>
      <c r="P40" s="57">
        <v>0</v>
      </c>
      <c r="Q40" s="58">
        <v>4</v>
      </c>
      <c r="R40" s="59">
        <v>22</v>
      </c>
      <c r="S40" s="57">
        <v>4</v>
      </c>
      <c r="T40" s="57">
        <v>5</v>
      </c>
      <c r="U40" s="58">
        <v>31</v>
      </c>
      <c r="V40" s="59">
        <v>29</v>
      </c>
      <c r="W40" s="57">
        <v>5</v>
      </c>
      <c r="X40" s="57">
        <v>1</v>
      </c>
      <c r="Y40" s="58">
        <v>35</v>
      </c>
      <c r="Z40" s="59">
        <v>5</v>
      </c>
      <c r="AA40" s="57">
        <v>0</v>
      </c>
      <c r="AB40" s="57">
        <v>0</v>
      </c>
      <c r="AC40" s="58">
        <v>5</v>
      </c>
      <c r="AD40" s="59">
        <v>30</v>
      </c>
      <c r="AE40" s="57">
        <v>0</v>
      </c>
      <c r="AF40" s="57">
        <v>6</v>
      </c>
      <c r="AG40" s="58">
        <v>36</v>
      </c>
      <c r="AH40" s="59">
        <v>36</v>
      </c>
      <c r="AI40" s="57">
        <v>2</v>
      </c>
      <c r="AJ40" s="57">
        <v>5</v>
      </c>
      <c r="AK40" s="58">
        <v>43</v>
      </c>
      <c r="AL40" s="56">
        <v>13</v>
      </c>
      <c r="AM40" s="57">
        <v>1</v>
      </c>
      <c r="AN40" s="57">
        <v>1</v>
      </c>
      <c r="AO40" s="58">
        <v>15</v>
      </c>
      <c r="AP40" s="55">
        <f aca="true" t="shared" si="2" ref="AP40:AS53">B12+F12+J12+N12+R12+V12+Z12+AD12+AH12+AL12+AP12+B40+F40+J40+N40+R40+V40+Z40+AD40+AH40+AL40</f>
        <v>382</v>
      </c>
      <c r="AQ40" s="52">
        <f t="shared" si="2"/>
        <v>50</v>
      </c>
      <c r="AR40" s="52">
        <f t="shared" si="2"/>
        <v>66</v>
      </c>
      <c r="AS40" s="66">
        <f t="shared" si="2"/>
        <v>498</v>
      </c>
    </row>
    <row r="41" spans="1:45" ht="12.75">
      <c r="A41" s="51" t="s">
        <v>9</v>
      </c>
      <c r="B41" s="59">
        <v>1</v>
      </c>
      <c r="C41" s="57">
        <v>0</v>
      </c>
      <c r="D41" s="57">
        <v>0</v>
      </c>
      <c r="E41" s="58">
        <v>1</v>
      </c>
      <c r="F41" s="59">
        <v>0</v>
      </c>
      <c r="G41" s="57">
        <v>0</v>
      </c>
      <c r="H41" s="57">
        <v>1</v>
      </c>
      <c r="I41" s="58">
        <v>1</v>
      </c>
      <c r="J41" s="59">
        <v>1</v>
      </c>
      <c r="K41" s="57">
        <v>1</v>
      </c>
      <c r="L41" s="57">
        <v>0</v>
      </c>
      <c r="M41" s="58">
        <v>2</v>
      </c>
      <c r="N41" s="59"/>
      <c r="O41" s="57"/>
      <c r="P41" s="57"/>
      <c r="Q41" s="58"/>
      <c r="R41" s="59"/>
      <c r="S41" s="57"/>
      <c r="T41" s="57"/>
      <c r="U41" s="58"/>
      <c r="V41" s="59">
        <v>1</v>
      </c>
      <c r="W41" s="57">
        <v>0</v>
      </c>
      <c r="X41" s="57">
        <v>0</v>
      </c>
      <c r="Y41" s="58">
        <v>1</v>
      </c>
      <c r="Z41" s="59"/>
      <c r="AA41" s="57"/>
      <c r="AB41" s="57"/>
      <c r="AC41" s="58"/>
      <c r="AD41" s="59"/>
      <c r="AE41" s="57"/>
      <c r="AF41" s="57"/>
      <c r="AG41" s="58"/>
      <c r="AH41" s="59"/>
      <c r="AI41" s="57"/>
      <c r="AJ41" s="57"/>
      <c r="AK41" s="58"/>
      <c r="AL41" s="56">
        <v>2</v>
      </c>
      <c r="AM41" s="57">
        <v>0</v>
      </c>
      <c r="AN41" s="57">
        <v>0</v>
      </c>
      <c r="AO41" s="58">
        <v>2</v>
      </c>
      <c r="AP41" s="55">
        <f t="shared" si="2"/>
        <v>20</v>
      </c>
      <c r="AQ41" s="52">
        <f t="shared" si="2"/>
        <v>7</v>
      </c>
      <c r="AR41" s="52">
        <f t="shared" si="2"/>
        <v>5</v>
      </c>
      <c r="AS41" s="66">
        <f t="shared" si="2"/>
        <v>32</v>
      </c>
    </row>
    <row r="42" spans="1:45" ht="12.75">
      <c r="A42" s="51" t="s">
        <v>10</v>
      </c>
      <c r="B42" s="59">
        <v>159</v>
      </c>
      <c r="C42" s="57">
        <v>185</v>
      </c>
      <c r="D42" s="57">
        <v>186</v>
      </c>
      <c r="E42" s="58">
        <v>530</v>
      </c>
      <c r="F42" s="59">
        <v>657</v>
      </c>
      <c r="G42" s="57">
        <v>197</v>
      </c>
      <c r="H42" s="57">
        <v>309</v>
      </c>
      <c r="I42" s="58">
        <v>1163</v>
      </c>
      <c r="J42" s="59">
        <v>265</v>
      </c>
      <c r="K42" s="57">
        <v>38</v>
      </c>
      <c r="L42" s="57">
        <v>54</v>
      </c>
      <c r="M42" s="58">
        <v>357</v>
      </c>
      <c r="N42" s="59">
        <v>77</v>
      </c>
      <c r="O42" s="57">
        <v>3</v>
      </c>
      <c r="P42" s="57">
        <v>7</v>
      </c>
      <c r="Q42" s="58">
        <v>87</v>
      </c>
      <c r="R42" s="59">
        <v>915</v>
      </c>
      <c r="S42" s="57">
        <v>141</v>
      </c>
      <c r="T42" s="57">
        <v>236</v>
      </c>
      <c r="U42" s="58">
        <v>1292</v>
      </c>
      <c r="V42" s="59">
        <v>534</v>
      </c>
      <c r="W42" s="57">
        <v>184</v>
      </c>
      <c r="X42" s="57">
        <v>176</v>
      </c>
      <c r="Y42" s="58">
        <v>894</v>
      </c>
      <c r="Z42" s="59">
        <v>122</v>
      </c>
      <c r="AA42" s="57">
        <v>87</v>
      </c>
      <c r="AB42" s="57">
        <v>10</v>
      </c>
      <c r="AC42" s="58">
        <v>219</v>
      </c>
      <c r="AD42" s="59">
        <v>393</v>
      </c>
      <c r="AE42" s="57">
        <v>64</v>
      </c>
      <c r="AF42" s="57">
        <v>118</v>
      </c>
      <c r="AG42" s="58">
        <v>575</v>
      </c>
      <c r="AH42" s="59">
        <v>946</v>
      </c>
      <c r="AI42" s="57">
        <v>213</v>
      </c>
      <c r="AJ42" s="57">
        <v>232</v>
      </c>
      <c r="AK42" s="58">
        <v>1391</v>
      </c>
      <c r="AL42" s="56">
        <v>211</v>
      </c>
      <c r="AM42" s="57">
        <v>112</v>
      </c>
      <c r="AN42" s="57">
        <v>137</v>
      </c>
      <c r="AO42" s="58">
        <v>460</v>
      </c>
      <c r="AP42" s="55">
        <f t="shared" si="2"/>
        <v>8208</v>
      </c>
      <c r="AQ42" s="52">
        <f t="shared" si="2"/>
        <v>3858</v>
      </c>
      <c r="AR42" s="52">
        <f t="shared" si="2"/>
        <v>3563</v>
      </c>
      <c r="AS42" s="66">
        <f t="shared" si="2"/>
        <v>15629</v>
      </c>
    </row>
    <row r="43" spans="1:45" ht="12.75">
      <c r="A43" s="51" t="s">
        <v>11</v>
      </c>
      <c r="B43" s="59">
        <v>50</v>
      </c>
      <c r="C43" s="57">
        <v>26</v>
      </c>
      <c r="D43" s="57">
        <v>28</v>
      </c>
      <c r="E43" s="58">
        <v>104</v>
      </c>
      <c r="F43" s="59">
        <v>114</v>
      </c>
      <c r="G43" s="57">
        <v>13</v>
      </c>
      <c r="H43" s="57">
        <v>43</v>
      </c>
      <c r="I43" s="58">
        <v>170</v>
      </c>
      <c r="J43" s="59">
        <v>59</v>
      </c>
      <c r="K43" s="57">
        <v>6</v>
      </c>
      <c r="L43" s="57">
        <v>3</v>
      </c>
      <c r="M43" s="58">
        <v>68</v>
      </c>
      <c r="N43" s="59">
        <v>17</v>
      </c>
      <c r="O43" s="57">
        <v>0</v>
      </c>
      <c r="P43" s="57">
        <v>0</v>
      </c>
      <c r="Q43" s="58">
        <v>17</v>
      </c>
      <c r="R43" s="59">
        <v>122</v>
      </c>
      <c r="S43" s="57">
        <v>21</v>
      </c>
      <c r="T43" s="57">
        <v>19</v>
      </c>
      <c r="U43" s="58">
        <v>162</v>
      </c>
      <c r="V43" s="59">
        <v>93</v>
      </c>
      <c r="W43" s="57">
        <v>46</v>
      </c>
      <c r="X43" s="57">
        <v>35</v>
      </c>
      <c r="Y43" s="58">
        <v>174</v>
      </c>
      <c r="Z43" s="59">
        <v>23</v>
      </c>
      <c r="AA43" s="57">
        <v>10</v>
      </c>
      <c r="AB43" s="57">
        <v>0</v>
      </c>
      <c r="AC43" s="58">
        <v>33</v>
      </c>
      <c r="AD43" s="59">
        <v>45</v>
      </c>
      <c r="AE43" s="57">
        <v>7</v>
      </c>
      <c r="AF43" s="57">
        <v>20</v>
      </c>
      <c r="AG43" s="58">
        <v>72</v>
      </c>
      <c r="AH43" s="59">
        <v>100</v>
      </c>
      <c r="AI43" s="57">
        <v>50</v>
      </c>
      <c r="AJ43" s="57">
        <v>25</v>
      </c>
      <c r="AK43" s="58">
        <v>175</v>
      </c>
      <c r="AL43" s="56">
        <v>62</v>
      </c>
      <c r="AM43" s="57">
        <v>6</v>
      </c>
      <c r="AN43" s="57">
        <v>19</v>
      </c>
      <c r="AO43" s="58">
        <v>87</v>
      </c>
      <c r="AP43" s="55">
        <f t="shared" si="2"/>
        <v>1404</v>
      </c>
      <c r="AQ43" s="52">
        <f t="shared" si="2"/>
        <v>612</v>
      </c>
      <c r="AR43" s="52">
        <f t="shared" si="2"/>
        <v>559</v>
      </c>
      <c r="AS43" s="66">
        <f t="shared" si="2"/>
        <v>2575</v>
      </c>
    </row>
    <row r="44" spans="1:45" ht="12.75">
      <c r="A44" s="51" t="s">
        <v>12</v>
      </c>
      <c r="B44" s="59">
        <v>28</v>
      </c>
      <c r="C44" s="57">
        <v>13</v>
      </c>
      <c r="D44" s="57">
        <v>10</v>
      </c>
      <c r="E44" s="58">
        <v>51</v>
      </c>
      <c r="F44" s="59">
        <v>28</v>
      </c>
      <c r="G44" s="57">
        <v>3</v>
      </c>
      <c r="H44" s="57">
        <v>7</v>
      </c>
      <c r="I44" s="58">
        <v>38</v>
      </c>
      <c r="J44" s="59">
        <v>10</v>
      </c>
      <c r="K44" s="57">
        <v>1</v>
      </c>
      <c r="L44" s="57">
        <v>2</v>
      </c>
      <c r="M44" s="58">
        <v>13</v>
      </c>
      <c r="N44" s="59">
        <v>2</v>
      </c>
      <c r="O44" s="57">
        <v>0</v>
      </c>
      <c r="P44" s="57">
        <v>0</v>
      </c>
      <c r="Q44" s="58">
        <v>2</v>
      </c>
      <c r="R44" s="59">
        <v>67</v>
      </c>
      <c r="S44" s="57">
        <v>5</v>
      </c>
      <c r="T44" s="57">
        <v>10</v>
      </c>
      <c r="U44" s="58">
        <v>82</v>
      </c>
      <c r="V44" s="59">
        <v>7</v>
      </c>
      <c r="W44" s="57">
        <v>3</v>
      </c>
      <c r="X44" s="57">
        <v>9</v>
      </c>
      <c r="Y44" s="58">
        <v>19</v>
      </c>
      <c r="Z44" s="59">
        <v>10</v>
      </c>
      <c r="AA44" s="57">
        <v>0</v>
      </c>
      <c r="AB44" s="57">
        <v>0</v>
      </c>
      <c r="AC44" s="58">
        <v>10</v>
      </c>
      <c r="AD44" s="59">
        <v>14</v>
      </c>
      <c r="AE44" s="57">
        <v>0</v>
      </c>
      <c r="AF44" s="57">
        <v>0</v>
      </c>
      <c r="AG44" s="58">
        <v>14</v>
      </c>
      <c r="AH44" s="59">
        <v>19</v>
      </c>
      <c r="AI44" s="57">
        <v>8</v>
      </c>
      <c r="AJ44" s="57">
        <v>6</v>
      </c>
      <c r="AK44" s="58">
        <v>33</v>
      </c>
      <c r="AL44" s="56">
        <v>21</v>
      </c>
      <c r="AM44" s="57">
        <v>2</v>
      </c>
      <c r="AN44" s="57">
        <v>7</v>
      </c>
      <c r="AO44" s="58">
        <v>30</v>
      </c>
      <c r="AP44" s="55">
        <f t="shared" si="2"/>
        <v>525</v>
      </c>
      <c r="AQ44" s="52">
        <f t="shared" si="2"/>
        <v>153</v>
      </c>
      <c r="AR44" s="52">
        <f t="shared" si="2"/>
        <v>141</v>
      </c>
      <c r="AS44" s="66">
        <f t="shared" si="2"/>
        <v>819</v>
      </c>
    </row>
    <row r="45" spans="1:45" ht="12.75">
      <c r="A45" s="51" t="s">
        <v>13</v>
      </c>
      <c r="B45" s="59">
        <v>29</v>
      </c>
      <c r="C45" s="57">
        <v>10</v>
      </c>
      <c r="D45" s="57">
        <v>16</v>
      </c>
      <c r="E45" s="58">
        <v>55</v>
      </c>
      <c r="F45" s="59">
        <v>53</v>
      </c>
      <c r="G45" s="57">
        <v>2</v>
      </c>
      <c r="H45" s="57">
        <v>7</v>
      </c>
      <c r="I45" s="58">
        <v>62</v>
      </c>
      <c r="J45" s="59">
        <v>28</v>
      </c>
      <c r="K45" s="57">
        <v>2</v>
      </c>
      <c r="L45" s="57">
        <v>0</v>
      </c>
      <c r="M45" s="58">
        <v>30</v>
      </c>
      <c r="N45" s="59">
        <v>7</v>
      </c>
      <c r="O45" s="57">
        <v>0</v>
      </c>
      <c r="P45" s="57">
        <v>1</v>
      </c>
      <c r="Q45" s="58">
        <v>8</v>
      </c>
      <c r="R45" s="59">
        <v>41</v>
      </c>
      <c r="S45" s="57">
        <v>1</v>
      </c>
      <c r="T45" s="57">
        <v>7</v>
      </c>
      <c r="U45" s="58">
        <v>49</v>
      </c>
      <c r="V45" s="59">
        <v>68</v>
      </c>
      <c r="W45" s="57">
        <v>12</v>
      </c>
      <c r="X45" s="57">
        <v>13</v>
      </c>
      <c r="Y45" s="58">
        <v>93</v>
      </c>
      <c r="Z45" s="59">
        <v>15</v>
      </c>
      <c r="AA45" s="57">
        <v>2</v>
      </c>
      <c r="AB45" s="57">
        <v>0</v>
      </c>
      <c r="AC45" s="58">
        <v>17</v>
      </c>
      <c r="AD45" s="59">
        <v>15</v>
      </c>
      <c r="AE45" s="57">
        <v>1</v>
      </c>
      <c r="AF45" s="57">
        <v>1</v>
      </c>
      <c r="AG45" s="58">
        <v>17</v>
      </c>
      <c r="AH45" s="59">
        <v>32</v>
      </c>
      <c r="AI45" s="57">
        <v>3</v>
      </c>
      <c r="AJ45" s="57">
        <v>12</v>
      </c>
      <c r="AK45" s="58">
        <v>47</v>
      </c>
      <c r="AL45" s="56">
        <v>13</v>
      </c>
      <c r="AM45" s="57">
        <v>1</v>
      </c>
      <c r="AN45" s="57">
        <v>8</v>
      </c>
      <c r="AO45" s="58">
        <v>22</v>
      </c>
      <c r="AP45" s="55">
        <f t="shared" si="2"/>
        <v>775</v>
      </c>
      <c r="AQ45" s="52">
        <f t="shared" si="2"/>
        <v>221</v>
      </c>
      <c r="AR45" s="52">
        <f t="shared" si="2"/>
        <v>212</v>
      </c>
      <c r="AS45" s="66">
        <f t="shared" si="2"/>
        <v>1208</v>
      </c>
    </row>
    <row r="46" spans="1:45" ht="12.75">
      <c r="A46" s="51" t="s">
        <v>14</v>
      </c>
      <c r="B46" s="59"/>
      <c r="C46" s="57"/>
      <c r="D46" s="57"/>
      <c r="E46" s="58"/>
      <c r="F46" s="59">
        <v>0</v>
      </c>
      <c r="G46" s="57">
        <v>0</v>
      </c>
      <c r="H46" s="57">
        <v>9</v>
      </c>
      <c r="I46" s="58">
        <v>9</v>
      </c>
      <c r="J46" s="59"/>
      <c r="K46" s="57"/>
      <c r="L46" s="57"/>
      <c r="M46" s="58"/>
      <c r="N46" s="59"/>
      <c r="O46" s="57"/>
      <c r="P46" s="57"/>
      <c r="Q46" s="58"/>
      <c r="R46" s="59">
        <v>3</v>
      </c>
      <c r="S46" s="57">
        <v>0</v>
      </c>
      <c r="T46" s="57">
        <v>1</v>
      </c>
      <c r="U46" s="58">
        <v>4</v>
      </c>
      <c r="V46" s="59">
        <v>1</v>
      </c>
      <c r="W46" s="57">
        <v>0</v>
      </c>
      <c r="X46" s="57">
        <v>1</v>
      </c>
      <c r="Y46" s="58">
        <v>2</v>
      </c>
      <c r="Z46" s="59"/>
      <c r="AA46" s="57"/>
      <c r="AB46" s="57"/>
      <c r="AC46" s="58"/>
      <c r="AD46" s="59">
        <v>2</v>
      </c>
      <c r="AE46" s="57">
        <v>0</v>
      </c>
      <c r="AF46" s="57">
        <v>3</v>
      </c>
      <c r="AG46" s="58">
        <v>5</v>
      </c>
      <c r="AH46" s="59">
        <v>0</v>
      </c>
      <c r="AI46" s="57">
        <v>0</v>
      </c>
      <c r="AJ46" s="57">
        <v>2</v>
      </c>
      <c r="AK46" s="58">
        <v>2</v>
      </c>
      <c r="AL46" s="56">
        <v>0</v>
      </c>
      <c r="AM46" s="57">
        <v>0</v>
      </c>
      <c r="AN46" s="57">
        <v>4</v>
      </c>
      <c r="AO46" s="58">
        <v>4</v>
      </c>
      <c r="AP46" s="55">
        <f t="shared" si="2"/>
        <v>10</v>
      </c>
      <c r="AQ46" s="52">
        <f t="shared" si="2"/>
        <v>1</v>
      </c>
      <c r="AR46" s="52">
        <f t="shared" si="2"/>
        <v>32</v>
      </c>
      <c r="AS46" s="66">
        <f t="shared" si="2"/>
        <v>43</v>
      </c>
    </row>
    <row r="47" spans="1:45" ht="12.75">
      <c r="A47" s="51" t="s">
        <v>15</v>
      </c>
      <c r="B47" s="59"/>
      <c r="C47" s="57"/>
      <c r="D47" s="57"/>
      <c r="E47" s="58"/>
      <c r="F47" s="59">
        <v>4</v>
      </c>
      <c r="G47" s="57">
        <v>1</v>
      </c>
      <c r="H47" s="57">
        <v>0</v>
      </c>
      <c r="I47" s="58">
        <v>5</v>
      </c>
      <c r="J47" s="59">
        <v>1</v>
      </c>
      <c r="K47" s="57">
        <v>0</v>
      </c>
      <c r="L47" s="57">
        <v>1</v>
      </c>
      <c r="M47" s="58">
        <v>2</v>
      </c>
      <c r="N47" s="59">
        <v>0</v>
      </c>
      <c r="O47" s="57">
        <v>0</v>
      </c>
      <c r="P47" s="57">
        <v>1</v>
      </c>
      <c r="Q47" s="58">
        <v>1</v>
      </c>
      <c r="R47" s="59">
        <v>6</v>
      </c>
      <c r="S47" s="57">
        <v>7</v>
      </c>
      <c r="T47" s="57">
        <v>4</v>
      </c>
      <c r="U47" s="58">
        <v>17</v>
      </c>
      <c r="V47" s="59">
        <v>3</v>
      </c>
      <c r="W47" s="57">
        <v>3</v>
      </c>
      <c r="X47" s="57">
        <v>0</v>
      </c>
      <c r="Y47" s="58">
        <v>6</v>
      </c>
      <c r="Z47" s="59">
        <v>1</v>
      </c>
      <c r="AA47" s="57">
        <v>1</v>
      </c>
      <c r="AB47" s="57">
        <v>0</v>
      </c>
      <c r="AC47" s="58">
        <v>2</v>
      </c>
      <c r="AD47" s="59">
        <v>0</v>
      </c>
      <c r="AE47" s="57">
        <v>0</v>
      </c>
      <c r="AF47" s="57">
        <v>1</v>
      </c>
      <c r="AG47" s="58">
        <v>1</v>
      </c>
      <c r="AH47" s="59">
        <v>1</v>
      </c>
      <c r="AI47" s="57">
        <v>0</v>
      </c>
      <c r="AJ47" s="57">
        <v>2</v>
      </c>
      <c r="AK47" s="58">
        <v>3</v>
      </c>
      <c r="AL47" s="56">
        <v>0</v>
      </c>
      <c r="AM47" s="57">
        <v>4</v>
      </c>
      <c r="AN47" s="57">
        <v>2</v>
      </c>
      <c r="AO47" s="58">
        <v>6</v>
      </c>
      <c r="AP47" s="55">
        <f t="shared" si="2"/>
        <v>61</v>
      </c>
      <c r="AQ47" s="52">
        <f t="shared" si="2"/>
        <v>30</v>
      </c>
      <c r="AR47" s="52">
        <f t="shared" si="2"/>
        <v>20</v>
      </c>
      <c r="AS47" s="66">
        <f t="shared" si="2"/>
        <v>111</v>
      </c>
    </row>
    <row r="48" spans="1:45" ht="12.75">
      <c r="A48" s="51" t="s">
        <v>16</v>
      </c>
      <c r="B48" s="59">
        <v>160</v>
      </c>
      <c r="C48" s="57">
        <v>34</v>
      </c>
      <c r="D48" s="57">
        <v>94</v>
      </c>
      <c r="E48" s="58">
        <v>288</v>
      </c>
      <c r="F48" s="59">
        <v>318</v>
      </c>
      <c r="G48" s="57">
        <v>18</v>
      </c>
      <c r="H48" s="57">
        <v>139</v>
      </c>
      <c r="I48" s="58">
        <v>475</v>
      </c>
      <c r="J48" s="59">
        <v>122</v>
      </c>
      <c r="K48" s="57">
        <v>34</v>
      </c>
      <c r="L48" s="57">
        <v>39</v>
      </c>
      <c r="M48" s="58">
        <v>195</v>
      </c>
      <c r="N48" s="59">
        <v>46</v>
      </c>
      <c r="O48" s="57">
        <v>0</v>
      </c>
      <c r="P48" s="57">
        <v>4</v>
      </c>
      <c r="Q48" s="58">
        <v>50</v>
      </c>
      <c r="R48" s="59">
        <v>312</v>
      </c>
      <c r="S48" s="57">
        <v>40</v>
      </c>
      <c r="T48" s="57">
        <v>91</v>
      </c>
      <c r="U48" s="58">
        <v>443</v>
      </c>
      <c r="V48" s="59">
        <v>264</v>
      </c>
      <c r="W48" s="57">
        <v>30</v>
      </c>
      <c r="X48" s="57">
        <v>61</v>
      </c>
      <c r="Y48" s="58">
        <v>355</v>
      </c>
      <c r="Z48" s="59">
        <v>73</v>
      </c>
      <c r="AA48" s="57">
        <v>22</v>
      </c>
      <c r="AB48" s="57">
        <v>5</v>
      </c>
      <c r="AC48" s="58">
        <v>100</v>
      </c>
      <c r="AD48" s="59">
        <v>167</v>
      </c>
      <c r="AE48" s="57">
        <v>49</v>
      </c>
      <c r="AF48" s="57">
        <v>86</v>
      </c>
      <c r="AG48" s="58">
        <v>302</v>
      </c>
      <c r="AH48" s="59">
        <v>358</v>
      </c>
      <c r="AI48" s="57">
        <v>51</v>
      </c>
      <c r="AJ48" s="57">
        <v>163</v>
      </c>
      <c r="AK48" s="58">
        <v>572</v>
      </c>
      <c r="AL48" s="56">
        <v>168</v>
      </c>
      <c r="AM48" s="57">
        <v>22</v>
      </c>
      <c r="AN48" s="57">
        <v>80</v>
      </c>
      <c r="AO48" s="58">
        <v>270</v>
      </c>
      <c r="AP48" s="55">
        <f t="shared" si="2"/>
        <v>5108</v>
      </c>
      <c r="AQ48" s="52">
        <f t="shared" si="2"/>
        <v>1241</v>
      </c>
      <c r="AR48" s="52">
        <f t="shared" si="2"/>
        <v>1647</v>
      </c>
      <c r="AS48" s="66">
        <f t="shared" si="2"/>
        <v>7996</v>
      </c>
    </row>
    <row r="49" spans="1:45" ht="12.75">
      <c r="A49" s="51" t="s">
        <v>17</v>
      </c>
      <c r="B49" s="59">
        <v>7</v>
      </c>
      <c r="C49" s="57">
        <v>0</v>
      </c>
      <c r="D49" s="57">
        <v>5</v>
      </c>
      <c r="E49" s="58">
        <v>12</v>
      </c>
      <c r="F49" s="59">
        <v>7</v>
      </c>
      <c r="G49" s="57">
        <v>0</v>
      </c>
      <c r="H49" s="57">
        <v>2</v>
      </c>
      <c r="I49" s="58">
        <v>9</v>
      </c>
      <c r="J49" s="59">
        <v>2</v>
      </c>
      <c r="K49" s="57">
        <v>0</v>
      </c>
      <c r="L49" s="57">
        <v>0</v>
      </c>
      <c r="M49" s="58">
        <v>2</v>
      </c>
      <c r="N49" s="59">
        <v>3</v>
      </c>
      <c r="O49" s="57">
        <v>0</v>
      </c>
      <c r="P49" s="57">
        <v>0</v>
      </c>
      <c r="Q49" s="58">
        <v>3</v>
      </c>
      <c r="R49" s="59">
        <v>17</v>
      </c>
      <c r="S49" s="57">
        <v>2</v>
      </c>
      <c r="T49" s="57">
        <v>0</v>
      </c>
      <c r="U49" s="58">
        <v>19</v>
      </c>
      <c r="V49" s="59">
        <v>1</v>
      </c>
      <c r="W49" s="57">
        <v>1</v>
      </c>
      <c r="X49" s="57">
        <v>1</v>
      </c>
      <c r="Y49" s="58">
        <v>3</v>
      </c>
      <c r="Z49" s="59">
        <v>3</v>
      </c>
      <c r="AA49" s="57">
        <v>0</v>
      </c>
      <c r="AB49" s="57">
        <v>0</v>
      </c>
      <c r="AC49" s="58">
        <v>3</v>
      </c>
      <c r="AD49" s="59">
        <v>11</v>
      </c>
      <c r="AE49" s="57">
        <v>0</v>
      </c>
      <c r="AF49" s="57">
        <v>2</v>
      </c>
      <c r="AG49" s="58">
        <v>13</v>
      </c>
      <c r="AH49" s="59">
        <v>5</v>
      </c>
      <c r="AI49" s="57">
        <v>0</v>
      </c>
      <c r="AJ49" s="57">
        <v>1</v>
      </c>
      <c r="AK49" s="58">
        <v>6</v>
      </c>
      <c r="AL49" s="56">
        <v>0</v>
      </c>
      <c r="AM49" s="57">
        <v>1</v>
      </c>
      <c r="AN49" s="57">
        <v>2</v>
      </c>
      <c r="AO49" s="58">
        <v>3</v>
      </c>
      <c r="AP49" s="55">
        <f t="shared" si="2"/>
        <v>95</v>
      </c>
      <c r="AQ49" s="52">
        <f t="shared" si="2"/>
        <v>17</v>
      </c>
      <c r="AR49" s="52">
        <f t="shared" si="2"/>
        <v>19</v>
      </c>
      <c r="AS49" s="66">
        <f t="shared" si="2"/>
        <v>131</v>
      </c>
    </row>
    <row r="50" spans="1:45" ht="12.75">
      <c r="A50" s="51" t="s">
        <v>18</v>
      </c>
      <c r="B50" s="59">
        <v>91</v>
      </c>
      <c r="C50" s="57">
        <v>19</v>
      </c>
      <c r="D50" s="57">
        <v>57</v>
      </c>
      <c r="E50" s="58">
        <v>167</v>
      </c>
      <c r="F50" s="59">
        <v>295</v>
      </c>
      <c r="G50" s="57">
        <v>13</v>
      </c>
      <c r="H50" s="57">
        <v>127</v>
      </c>
      <c r="I50" s="58">
        <v>435</v>
      </c>
      <c r="J50" s="59">
        <v>80</v>
      </c>
      <c r="K50" s="57">
        <v>4</v>
      </c>
      <c r="L50" s="57">
        <v>17</v>
      </c>
      <c r="M50" s="58">
        <v>101</v>
      </c>
      <c r="N50" s="59">
        <v>15</v>
      </c>
      <c r="O50" s="57">
        <v>0</v>
      </c>
      <c r="P50" s="57">
        <v>1</v>
      </c>
      <c r="Q50" s="58">
        <v>16</v>
      </c>
      <c r="R50" s="59">
        <v>288</v>
      </c>
      <c r="S50" s="57">
        <v>14</v>
      </c>
      <c r="T50" s="57">
        <v>83</v>
      </c>
      <c r="U50" s="58">
        <v>385</v>
      </c>
      <c r="V50" s="59">
        <v>234</v>
      </c>
      <c r="W50" s="57">
        <v>13</v>
      </c>
      <c r="X50" s="57">
        <v>30</v>
      </c>
      <c r="Y50" s="58">
        <v>277</v>
      </c>
      <c r="Z50" s="59">
        <v>51</v>
      </c>
      <c r="AA50" s="57">
        <v>10</v>
      </c>
      <c r="AB50" s="57">
        <v>7</v>
      </c>
      <c r="AC50" s="58">
        <v>68</v>
      </c>
      <c r="AD50" s="59">
        <v>213</v>
      </c>
      <c r="AE50" s="57">
        <v>1</v>
      </c>
      <c r="AF50" s="57">
        <v>26</v>
      </c>
      <c r="AG50" s="58">
        <v>240</v>
      </c>
      <c r="AH50" s="59">
        <v>327</v>
      </c>
      <c r="AI50" s="57">
        <v>5</v>
      </c>
      <c r="AJ50" s="57">
        <v>74</v>
      </c>
      <c r="AK50" s="58">
        <v>406</v>
      </c>
      <c r="AL50" s="56">
        <v>97</v>
      </c>
      <c r="AM50" s="57">
        <v>12</v>
      </c>
      <c r="AN50" s="57">
        <v>60</v>
      </c>
      <c r="AO50" s="58">
        <v>169</v>
      </c>
      <c r="AP50" s="55">
        <f t="shared" si="2"/>
        <v>3306</v>
      </c>
      <c r="AQ50" s="52">
        <f t="shared" si="2"/>
        <v>452</v>
      </c>
      <c r="AR50" s="52">
        <f t="shared" si="2"/>
        <v>830</v>
      </c>
      <c r="AS50" s="66">
        <f t="shared" si="2"/>
        <v>4588</v>
      </c>
    </row>
    <row r="51" spans="1:45" ht="12.75">
      <c r="A51" s="51" t="s">
        <v>19</v>
      </c>
      <c r="B51" s="59">
        <v>6</v>
      </c>
      <c r="C51" s="57">
        <v>1</v>
      </c>
      <c r="D51" s="57">
        <v>0</v>
      </c>
      <c r="E51" s="58">
        <v>7</v>
      </c>
      <c r="F51" s="59">
        <v>7</v>
      </c>
      <c r="G51" s="57">
        <v>0</v>
      </c>
      <c r="H51" s="57">
        <v>6</v>
      </c>
      <c r="I51" s="58">
        <v>13</v>
      </c>
      <c r="J51" s="59">
        <v>2</v>
      </c>
      <c r="K51" s="57">
        <v>1</v>
      </c>
      <c r="L51" s="57">
        <v>2</v>
      </c>
      <c r="M51" s="58">
        <v>5</v>
      </c>
      <c r="N51" s="59"/>
      <c r="O51" s="57"/>
      <c r="P51" s="57"/>
      <c r="Q51" s="58"/>
      <c r="R51" s="59">
        <v>15</v>
      </c>
      <c r="S51" s="57">
        <v>6</v>
      </c>
      <c r="T51" s="57">
        <v>14</v>
      </c>
      <c r="U51" s="58">
        <v>35</v>
      </c>
      <c r="V51" s="59">
        <v>8</v>
      </c>
      <c r="W51" s="57">
        <v>3</v>
      </c>
      <c r="X51" s="57">
        <v>2</v>
      </c>
      <c r="Y51" s="58">
        <v>13</v>
      </c>
      <c r="Z51" s="59">
        <v>1</v>
      </c>
      <c r="AA51" s="57">
        <v>1</v>
      </c>
      <c r="AB51" s="57">
        <v>0</v>
      </c>
      <c r="AC51" s="58">
        <v>2</v>
      </c>
      <c r="AD51" s="59">
        <v>4</v>
      </c>
      <c r="AE51" s="57">
        <v>0</v>
      </c>
      <c r="AF51" s="57">
        <v>1</v>
      </c>
      <c r="AG51" s="58">
        <v>5</v>
      </c>
      <c r="AH51" s="59">
        <v>13</v>
      </c>
      <c r="AI51" s="57">
        <v>2</v>
      </c>
      <c r="AJ51" s="57">
        <v>6</v>
      </c>
      <c r="AK51" s="58">
        <v>21</v>
      </c>
      <c r="AL51" s="56">
        <v>6</v>
      </c>
      <c r="AM51" s="57">
        <v>3</v>
      </c>
      <c r="AN51" s="57">
        <v>1</v>
      </c>
      <c r="AO51" s="58">
        <v>10</v>
      </c>
      <c r="AP51" s="55">
        <f t="shared" si="2"/>
        <v>133</v>
      </c>
      <c r="AQ51" s="52">
        <f t="shared" si="2"/>
        <v>43</v>
      </c>
      <c r="AR51" s="52">
        <f t="shared" si="2"/>
        <v>69</v>
      </c>
      <c r="AS51" s="66">
        <f t="shared" si="2"/>
        <v>245</v>
      </c>
    </row>
    <row r="52" spans="1:45" ht="13.5" thickBot="1">
      <c r="A52" s="51" t="s">
        <v>20</v>
      </c>
      <c r="B52" s="59">
        <v>0</v>
      </c>
      <c r="C52" s="57">
        <v>0</v>
      </c>
      <c r="D52" s="57">
        <v>4</v>
      </c>
      <c r="E52" s="58">
        <v>4</v>
      </c>
      <c r="F52" s="59">
        <v>3</v>
      </c>
      <c r="G52" s="57">
        <v>0</v>
      </c>
      <c r="H52" s="57">
        <v>6</v>
      </c>
      <c r="I52" s="58">
        <v>9</v>
      </c>
      <c r="J52" s="59">
        <v>7</v>
      </c>
      <c r="K52" s="57">
        <v>0</v>
      </c>
      <c r="L52" s="57">
        <v>5</v>
      </c>
      <c r="M52" s="58">
        <v>12</v>
      </c>
      <c r="N52" s="59">
        <v>4</v>
      </c>
      <c r="O52" s="57">
        <v>0</v>
      </c>
      <c r="P52" s="57">
        <v>3</v>
      </c>
      <c r="Q52" s="58">
        <v>7</v>
      </c>
      <c r="R52" s="59">
        <v>6</v>
      </c>
      <c r="S52" s="57">
        <v>0</v>
      </c>
      <c r="T52" s="57">
        <v>29</v>
      </c>
      <c r="U52" s="58">
        <v>35</v>
      </c>
      <c r="V52" s="59">
        <v>0</v>
      </c>
      <c r="W52" s="57">
        <v>1</v>
      </c>
      <c r="X52" s="57">
        <v>1</v>
      </c>
      <c r="Y52" s="58">
        <v>2</v>
      </c>
      <c r="Z52" s="59">
        <v>3</v>
      </c>
      <c r="AA52" s="57">
        <v>0</v>
      </c>
      <c r="AB52" s="57">
        <v>5</v>
      </c>
      <c r="AC52" s="58">
        <v>8</v>
      </c>
      <c r="AD52" s="59">
        <v>4</v>
      </c>
      <c r="AE52" s="57">
        <v>0</v>
      </c>
      <c r="AF52" s="57">
        <v>19</v>
      </c>
      <c r="AG52" s="58">
        <v>23</v>
      </c>
      <c r="AH52" s="59">
        <v>4</v>
      </c>
      <c r="AI52" s="57">
        <v>0</v>
      </c>
      <c r="AJ52" s="57">
        <v>14</v>
      </c>
      <c r="AK52" s="58">
        <v>18</v>
      </c>
      <c r="AL52" s="56">
        <v>0</v>
      </c>
      <c r="AM52" s="57">
        <v>0</v>
      </c>
      <c r="AN52" s="57">
        <v>14</v>
      </c>
      <c r="AO52" s="58">
        <v>14</v>
      </c>
      <c r="AP52" s="55">
        <f t="shared" si="2"/>
        <v>46</v>
      </c>
      <c r="AQ52" s="52">
        <f t="shared" si="2"/>
        <v>1</v>
      </c>
      <c r="AR52" s="52">
        <f t="shared" si="2"/>
        <v>223</v>
      </c>
      <c r="AS52" s="66">
        <f t="shared" si="2"/>
        <v>270</v>
      </c>
    </row>
    <row r="53" spans="1:45" ht="13.5" thickBot="1">
      <c r="A53" s="60" t="s">
        <v>0</v>
      </c>
      <c r="B53" s="61">
        <f aca="true" t="shared" si="3" ref="B53:AO53">SUM(B33:B52)</f>
        <v>762</v>
      </c>
      <c r="C53" s="62">
        <f t="shared" si="3"/>
        <v>343</v>
      </c>
      <c r="D53" s="62">
        <f t="shared" si="3"/>
        <v>611</v>
      </c>
      <c r="E53" s="63">
        <f t="shared" si="3"/>
        <v>1716</v>
      </c>
      <c r="F53" s="61">
        <f t="shared" si="3"/>
        <v>1964</v>
      </c>
      <c r="G53" s="62">
        <f t="shared" si="3"/>
        <v>300</v>
      </c>
      <c r="H53" s="62">
        <f t="shared" si="3"/>
        <v>882</v>
      </c>
      <c r="I53" s="63">
        <f t="shared" si="3"/>
        <v>3146</v>
      </c>
      <c r="J53" s="61">
        <f t="shared" si="3"/>
        <v>722</v>
      </c>
      <c r="K53" s="62">
        <f t="shared" si="3"/>
        <v>105</v>
      </c>
      <c r="L53" s="62">
        <f t="shared" si="3"/>
        <v>174</v>
      </c>
      <c r="M53" s="63">
        <f t="shared" si="3"/>
        <v>1001</v>
      </c>
      <c r="N53" s="61">
        <f t="shared" si="3"/>
        <v>210</v>
      </c>
      <c r="O53" s="62">
        <f t="shared" si="3"/>
        <v>4</v>
      </c>
      <c r="P53" s="62">
        <f t="shared" si="3"/>
        <v>20</v>
      </c>
      <c r="Q53" s="63">
        <f t="shared" si="3"/>
        <v>234</v>
      </c>
      <c r="R53" s="61">
        <f t="shared" si="3"/>
        <v>2347</v>
      </c>
      <c r="S53" s="62">
        <f t="shared" si="3"/>
        <v>299</v>
      </c>
      <c r="T53" s="62">
        <f t="shared" si="3"/>
        <v>813</v>
      </c>
      <c r="U53" s="63">
        <f t="shared" si="3"/>
        <v>3459</v>
      </c>
      <c r="V53" s="61">
        <f t="shared" si="3"/>
        <v>1630</v>
      </c>
      <c r="W53" s="62">
        <f t="shared" si="3"/>
        <v>380</v>
      </c>
      <c r="X53" s="62">
        <f t="shared" si="3"/>
        <v>471</v>
      </c>
      <c r="Y53" s="63">
        <f t="shared" si="3"/>
        <v>2481</v>
      </c>
      <c r="Z53" s="61">
        <f t="shared" si="3"/>
        <v>381</v>
      </c>
      <c r="AA53" s="62">
        <f t="shared" si="3"/>
        <v>177</v>
      </c>
      <c r="AB53" s="62">
        <f t="shared" si="3"/>
        <v>37</v>
      </c>
      <c r="AC53" s="63">
        <f t="shared" si="3"/>
        <v>595</v>
      </c>
      <c r="AD53" s="61">
        <f t="shared" si="3"/>
        <v>1109</v>
      </c>
      <c r="AE53" s="62">
        <f t="shared" si="3"/>
        <v>145</v>
      </c>
      <c r="AF53" s="62">
        <f t="shared" si="3"/>
        <v>366</v>
      </c>
      <c r="AG53" s="63">
        <f t="shared" si="3"/>
        <v>1620</v>
      </c>
      <c r="AH53" s="61">
        <f t="shared" si="3"/>
        <v>2323</v>
      </c>
      <c r="AI53" s="62">
        <f t="shared" si="3"/>
        <v>435</v>
      </c>
      <c r="AJ53" s="62">
        <f t="shared" si="3"/>
        <v>722</v>
      </c>
      <c r="AK53" s="63">
        <f t="shared" si="3"/>
        <v>3480</v>
      </c>
      <c r="AL53" s="67">
        <f t="shared" si="3"/>
        <v>817</v>
      </c>
      <c r="AM53" s="62">
        <f t="shared" si="3"/>
        <v>192</v>
      </c>
      <c r="AN53" s="62">
        <f t="shared" si="3"/>
        <v>451</v>
      </c>
      <c r="AO53" s="63">
        <f t="shared" si="3"/>
        <v>1460</v>
      </c>
      <c r="AP53" s="61">
        <f t="shared" si="2"/>
        <v>25520</v>
      </c>
      <c r="AQ53" s="62">
        <f t="shared" si="2"/>
        <v>8021</v>
      </c>
      <c r="AR53" s="62">
        <f t="shared" si="2"/>
        <v>10685</v>
      </c>
      <c r="AS53" s="63">
        <f t="shared" si="2"/>
        <v>44226</v>
      </c>
    </row>
    <row r="54" ht="12.75">
      <c r="A54" s="4" t="s">
        <v>82</v>
      </c>
    </row>
    <row r="55" ht="12.75">
      <c r="A55" s="171" t="s">
        <v>288</v>
      </c>
    </row>
  </sheetData>
  <sheetProtection/>
  <mergeCells count="26">
    <mergeCell ref="B2:AS2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30:AS30"/>
    <mergeCell ref="A31:A32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AL31:AO31"/>
    <mergeCell ref="AP31:AS31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8" scale="80"/>
  <headerFooter alignWithMargins="0">
    <oddFooter>&amp;RFonte: Tab.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Miriam</dc:creator>
  <cp:keywords/>
  <dc:description/>
  <cp:lastModifiedBy>Microsoft Office User</cp:lastModifiedBy>
  <cp:lastPrinted>2019-08-29T12:18:14Z</cp:lastPrinted>
  <dcterms:created xsi:type="dcterms:W3CDTF">2013-07-31T10:35:11Z</dcterms:created>
  <dcterms:modified xsi:type="dcterms:W3CDTF">2021-10-01T09:21:59Z</dcterms:modified>
  <cp:category/>
  <cp:version/>
  <cp:contentType/>
  <cp:contentStatus/>
</cp:coreProperties>
</file>