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300" windowHeight="7065" tabRatio="686" firstSheet="12" activeTab="16"/>
  </bookViews>
  <sheets>
    <sheet name="tab 1 REGIONI" sheetId="1" r:id="rId1"/>
    <sheet name="tab 1 PER CATEGORIA E INCARICO" sheetId="2" r:id="rId2"/>
    <sheet name="tab 2 distrib reg flessibile" sheetId="3" r:id="rId3"/>
    <sheet name="tab 2 flex deter reg (1)" sheetId="4" r:id="rId4"/>
    <sheet name="tab1B PER CATEGORIA ZONE e gen " sheetId="5" r:id="rId5"/>
    <sheet name="tab 1B PER CATEGORIA E REGIONI" sheetId="6" r:id="rId6"/>
    <sheet name="tab7  CLASSI" sheetId="7" r:id="rId7"/>
    <sheet name="tab8  classi" sheetId="8" r:id="rId8"/>
    <sheet name="tab 5 TIPI CESSATI x REG" sheetId="9" r:id="rId9"/>
    <sheet name="tab 5 zona geografica (1)" sheetId="10" r:id="rId10"/>
    <sheet name="tab 6 categoria tipo assunti" sheetId="11" r:id="rId11"/>
    <sheet name="tab 6 TIPI ASSUNTI x REG" sheetId="12" r:id="rId12"/>
    <sheet name="tab1A ZONA per raggruppamenti " sheetId="13" r:id="rId13"/>
    <sheet name="tab 1F NAZIONALE AREA " sheetId="14" r:id="rId14"/>
    <sheet name="tab1F MED PER AREA FUNZ E TIPO " sheetId="15" r:id="rId15"/>
    <sheet name="tab 1Fbis NAZIONALE" sheetId="16" r:id="rId16"/>
    <sheet name="tab1Fbis area funz tipo " sheetId="17" r:id="rId17"/>
  </sheets>
  <definedNames>
    <definedName name="_xlnm.Print_Titles" localSheetId="15">'tab 1Fbis NAZIONALE'!$3:$5</definedName>
    <definedName name="_xlnm.Print_Titles" localSheetId="4">'tab1B PER CATEGORIA ZONE e gen '!$1:$2</definedName>
  </definedNames>
  <calcPr fullCalcOnLoad="1"/>
</workbook>
</file>

<file path=xl/sharedStrings.xml><?xml version="1.0" encoding="utf-8"?>
<sst xmlns="http://schemas.openxmlformats.org/spreadsheetml/2006/main" count="1611" uniqueCount="322">
  <si>
    <t>TOTALE</t>
  </si>
  <si>
    <t>MEDICI</t>
  </si>
  <si>
    <t>VETERINARI</t>
  </si>
  <si>
    <t>ODONTOIATRI</t>
  </si>
  <si>
    <t>FARMACISTI</t>
  </si>
  <si>
    <t>BIOLOGI</t>
  </si>
  <si>
    <t>CHIMICI</t>
  </si>
  <si>
    <t>FISICI</t>
  </si>
  <si>
    <t>PSICOLOGI</t>
  </si>
  <si>
    <t>DIR. PROFESSIONI SANITARIE</t>
  </si>
  <si>
    <t>PERS. INFERMIERISTICO</t>
  </si>
  <si>
    <t>PERS. TECNICO SANITARIO</t>
  </si>
  <si>
    <t>PERS. VIGILANZA ED ISPEZIONE</t>
  </si>
  <si>
    <t>PERS. FUNZ. RIABILITATIVE</t>
  </si>
  <si>
    <t>PROFILO RUOLO PROFESSIONALE</t>
  </si>
  <si>
    <t>DIR. RUOLO PROFESSIONALE</t>
  </si>
  <si>
    <t>PROFILO RUOLO TECNICO</t>
  </si>
  <si>
    <t>DIR. RUOLO TECNICO</t>
  </si>
  <si>
    <t>PROFILO RUOLO AMMINISTRATIVO</t>
  </si>
  <si>
    <t>DIR. RUOLO AMMINISTRATIVO</t>
  </si>
  <si>
    <t>ALTRO PERSONALE</t>
  </si>
  <si>
    <t>CATEGORIA</t>
  </si>
  <si>
    <t>NORD</t>
  </si>
  <si>
    <t>CENTRO</t>
  </si>
  <si>
    <t>SUD</t>
  </si>
  <si>
    <t>ISOLE</t>
  </si>
  <si>
    <t>Uomini</t>
  </si>
  <si>
    <t>Donne</t>
  </si>
  <si>
    <t>Totale</t>
  </si>
  <si>
    <t>(ASL, AO, AOU, IRCCS PUBBLICI, ESTAV TOSCANA, ISPO, ARES LAZIO, ARES LOMBARDIA)</t>
  </si>
  <si>
    <t>Piemonte</t>
  </si>
  <si>
    <t>Valle d'Aosta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</si>
  <si>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</si>
  <si>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</si>
  <si>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</si>
  <si>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</si>
  <si>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</si>
  <si>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</si>
  <si>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</si>
  <si>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</si>
  <si>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</si>
  <si>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</si>
  <si>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</si>
  <si>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</si>
  <si>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</si>
  <si>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</si>
  <si>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</si>
  <si>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Emilia Romagna</t>
  </si>
  <si>
    <t>Prov. A. Trento</t>
  </si>
  <si>
    <t>Prov.A. Bolzano</t>
  </si>
  <si>
    <t>Friuli.V. Giulia</t>
  </si>
  <si>
    <t>DIRIGENTI SANITARI NON MEDICI</t>
  </si>
  <si>
    <t>In servizio</t>
  </si>
  <si>
    <t>Dotaz. organica</t>
  </si>
  <si>
    <t>STRUTTURA COMPLESSA</t>
  </si>
  <si>
    <t>STRUTTURA SEMPLICE</t>
  </si>
  <si>
    <t>ALTRO</t>
  </si>
  <si>
    <t>Personale Dirigente a tempo indeterminato per categoria e tipo incarico – anno 2017 (31/12/2017)</t>
  </si>
  <si>
    <t>PROFILI RUOLO SANITARIO -PERSONALE INFERMIERISTICO</t>
  </si>
  <si>
    <t>PROFILI RUOLO SANITARIO-PERS.FUNZIONI RIABILITATIV</t>
  </si>
  <si>
    <t>PROFILI RUOLO SANITARIO - PERS. TECNICO SANITARIO</t>
  </si>
  <si>
    <t>PROFILI RUOLO SANITARIO-PERS.VIGILANZA E ISPEZIONE</t>
  </si>
  <si>
    <t>DIRIGENTI RUOLO PROFESSIONALE</t>
  </si>
  <si>
    <t>PROFILI RUOLO PROFESSIONALE</t>
  </si>
  <si>
    <t>DIRIGENTI RUOLO TECNICO</t>
  </si>
  <si>
    <t>PROFILI RUOLO TECNICO</t>
  </si>
  <si>
    <t>DIRIGENTI RUOLO AMMINISTRATIVO</t>
  </si>
  <si>
    <t>PROFILI RUOLO AMMINISTRATIVO</t>
  </si>
  <si>
    <t>PERSONALE CONTRATTISTA</t>
  </si>
  <si>
    <t>Elaborazioni a cura della Direzione generale del sistema informativo e statistico su dati del conto annuale - Tab. 2</t>
  </si>
  <si>
    <t>DISTRIBUZIONE REGIONALE DEL PERSONALE CON RAPPORTO DI LAVORO FLESSIBILE PER CATEGORIA ANNO 2017 (31/12/2017)</t>
  </si>
  <si>
    <t>Flessibile</t>
  </si>
  <si>
    <t>di cui determinato</t>
  </si>
  <si>
    <t>Elaborazioni a cura della Direzione generale del sistema informativo e statistico su dati del conto annuale - Tab. 1B</t>
  </si>
  <si>
    <t>PERSONALE UNIVERSITARIO PER CATEGORIA E REGIONI - ANNO 2017 (31/12/2017)</t>
  </si>
  <si>
    <t>Elaborazioni a cura della Direzione generale del sistema informativo e statistico su dati del conto annuale - Tab. 7</t>
  </si>
  <si>
    <t>Fino a 29 anni</t>
  </si>
  <si>
    <t>65 anni e oltre</t>
  </si>
  <si>
    <t>Elaborazioni a cura della Direzione generale del sistema informativo e statistico su dati del conto annuale - Tab. 8</t>
  </si>
  <si>
    <t>Tra 30 e 39 anni</t>
  </si>
  <si>
    <t>Tra 40 e 49 anni</t>
  </si>
  <si>
    <t>Tra 50 e 59 anni</t>
  </si>
  <si>
    <t>Tra 60 e 64 anni</t>
  </si>
  <si>
    <t xml:space="preserve">DISTRIBUZIONE REGIONALE DEL PERSONALE A TEMPO INDETERMINATO E PERSONALE DIRIGENTE CESSATO NELL' ANNO 2017 PER CATEGORIA </t>
  </si>
  <si>
    <t>Personale cessato dal servizio</t>
  </si>
  <si>
    <t>Puro</t>
  </si>
  <si>
    <t>Mobilità</t>
  </si>
  <si>
    <t>Altro</t>
  </si>
  <si>
    <t>Elaborazioni a cura della Direzione generale del sistema informativo e statistico su dati del conto annuale - Tab. 5</t>
  </si>
  <si>
    <t>PERSONALE A TEMPO INDETERMINATO E PERSONALE DIRIGENTE CESSATO DAL SERVIZIO NEL CORSO DELL'ANNO 2017 PER CATEGORIA E ZONA GEOGRAFICA</t>
  </si>
  <si>
    <t>PERSONALE A TEMPO INDETERMINATO E PERSONALE DIRIGENTE ASSUNTO IN  SERVIZIO NEL CORSO DELL'ANNO 2017 PER CATEGORIA E REGIONE</t>
  </si>
  <si>
    <t>Personale assunto in servizio</t>
  </si>
  <si>
    <t>Elaborazioni a cura della Direzione generale del sistema informativo e statistico su dati del conto annuale - Tab. 6</t>
  </si>
  <si>
    <t>Tempo indeterminato</t>
  </si>
  <si>
    <t>(POLICLINICI UNIVERSITARI PRIVATI, IRCCS PRIVATI, OSPEDALI CLASSIFICATI, ISTITUTI QUALIFICATI, ENTI DI RICERCA, CASE DI CURA PRIVATE)</t>
  </si>
  <si>
    <t>Elaborazioni a cura della Direzione generale del sistema informativo e statistico su dati del conto annuale - Tab. 1</t>
  </si>
  <si>
    <t>Tempo pieno e tempo parziale</t>
  </si>
  <si>
    <t>(ASL, ESTAV TOSCANA, ISPO, ARES LAZIO, ARES LOMBARDIA)</t>
  </si>
  <si>
    <t>DISTRIBUZIONE REGIONALE DEL PERSONALE A TEMPO INDETERMINATO E PERSONALE DIRIGENTE PER CATEGORIA  - ANNO 2017 (31/12/2017)</t>
  </si>
  <si>
    <t>FATTORE_DI_ORDINAMENTO</t>
  </si>
  <si>
    <t>PERSONALE UNIVERSITARIO  PER CATEGORIA E ZONA GEOGRAFICA - ANNO 2017 (31/12/2017)</t>
  </si>
  <si>
    <t>Tempo indeterminato e tempo determinato</t>
  </si>
  <si>
    <t>di cui donne</t>
  </si>
  <si>
    <t>PERSONALE A TEMPO INDETERMINATO E PERSONALE DIRIGENTE PER CATEGORIA E PER CLASSI DI ANZIANITA' DI SERVIZIO - ANNO 2017 (31/12/2016)</t>
  </si>
  <si>
    <t>Fascia 0-5</t>
  </si>
  <si>
    <t>Fascia 6-15</t>
  </si>
  <si>
    <t>Fascia 16-25</t>
  </si>
  <si>
    <t>Fascia 26-35</t>
  </si>
  <si>
    <t>Fascia 36-40</t>
  </si>
  <si>
    <t>Fascia oltre 40</t>
  </si>
  <si>
    <t>%</t>
  </si>
  <si>
    <t>PERSONALE A TEMPO INDETERMINATO E PERSONALE DIRIGENTE PER CATEGORIA E PER CLASSI DI ETA' - ANNO 2017 (31/12/2017)</t>
  </si>
  <si>
    <t>TIPO STRUTTURA</t>
  </si>
  <si>
    <t>di cui  Ospedali a gestione diretta</t>
  </si>
  <si>
    <t>Azienda Ospedaliera</t>
  </si>
  <si>
    <t>Azienda ospedaliera Universitaria</t>
  </si>
  <si>
    <t>Istituto di ricovero e cura a carattere scientifico</t>
  </si>
  <si>
    <t>ASL, ISPO, Ares Lazio e Lombardia</t>
  </si>
  <si>
    <t>DIRIGENTI MEDICI PER SPECIALITA, TIPO DI RAPPORTO DI LAVORO  - ANNO 2017 (31/12/2017)</t>
  </si>
  <si>
    <t>Anno: 2017</t>
  </si>
  <si>
    <t>SPECIALIZZAZIONE</t>
  </si>
  <si>
    <t xml:space="preserve">TEMPO INDETERMINATO </t>
  </si>
  <si>
    <t xml:space="preserve">15 SEPTIES </t>
  </si>
  <si>
    <t>UNIVERSITARI</t>
  </si>
  <si>
    <t>AREA FUNZIONALE DEI SERVIZI</t>
  </si>
  <si>
    <t>CODICE</t>
  </si>
  <si>
    <t>SMS002</t>
  </si>
  <si>
    <t>ANATOMIA PATOLOGICA</t>
  </si>
  <si>
    <t>SMS003</t>
  </si>
  <si>
    <t>ANESTESIA, RIANIMAZIONE E TERAPIA INTENSIVA</t>
  </si>
  <si>
    <t>SMS004</t>
  </si>
  <si>
    <t>AUDIOLOGIA E FONIATRIA</t>
  </si>
  <si>
    <t>SMS005</t>
  </si>
  <si>
    <t>BIOCHIMICA CLINICA</t>
  </si>
  <si>
    <t>SMS018</t>
  </si>
  <si>
    <t>FARMACOLOGIA</t>
  </si>
  <si>
    <t>SMS020</t>
  </si>
  <si>
    <t>GENETICA MEDICA</t>
  </si>
  <si>
    <t>SMS023</t>
  </si>
  <si>
    <t>IGIENE E MEDICINA PREVENTIVA</t>
  </si>
  <si>
    <t>SMS026</t>
  </si>
  <si>
    <t>MEDICINA DEL LAVORO</t>
  </si>
  <si>
    <t>SMS029</t>
  </si>
  <si>
    <t>MEDICINA FISICA E RIABILITAZIONE</t>
  </si>
  <si>
    <t>SMS031</t>
  </si>
  <si>
    <t>MEDICINA LEGALE</t>
  </si>
  <si>
    <t>SMS032</t>
  </si>
  <si>
    <t>MEDICINA NUCLEARE</t>
  </si>
  <si>
    <t>SMS034</t>
  </si>
  <si>
    <t>MICROBIOLOGIA E VIROLOGIA</t>
  </si>
  <si>
    <t>SMS044</t>
  </si>
  <si>
    <t>PATOLOGIA CLINICA</t>
  </si>
  <si>
    <t>SMS048</t>
  </si>
  <si>
    <t>RADIODIAGNOSTICA</t>
  </si>
  <si>
    <t>SMS049</t>
  </si>
  <si>
    <t>RADIOTERAPIA</t>
  </si>
  <si>
    <t>SMS051</t>
  </si>
  <si>
    <t>SCIENZA DELL'ALIMENTAZIONE</t>
  </si>
  <si>
    <t>SMS052</t>
  </si>
  <si>
    <t>TOSSICOLOGIA MEDICA</t>
  </si>
  <si>
    <t>SMS058</t>
  </si>
  <si>
    <t>STATISTICA SANITARIA</t>
  </si>
  <si>
    <t>AREA FUNZIONALE DI CHIRURGIA</t>
  </si>
  <si>
    <t>SMS006</t>
  </si>
  <si>
    <t>CARDIOCHIRURGIA</t>
  </si>
  <si>
    <t>SMS008</t>
  </si>
  <si>
    <t>CHIRURGIA DELL'APPARATO DIGERENTE</t>
  </si>
  <si>
    <t>SMS009</t>
  </si>
  <si>
    <t>CHIRURGIA GENERALE</t>
  </si>
  <si>
    <t>SMS010</t>
  </si>
  <si>
    <t>CHIRURGIA MAXILLO-FACCIALE</t>
  </si>
  <si>
    <t>SMS011</t>
  </si>
  <si>
    <t>CHIRURGIA PEDIATRICA</t>
  </si>
  <si>
    <t>SMS012</t>
  </si>
  <si>
    <t>CHIRURGIA PLASTICA, RICOSTRUTTIVA ED ESTETICA</t>
  </si>
  <si>
    <t>SMS013</t>
  </si>
  <si>
    <t>CHIRURGIA TORACICA</t>
  </si>
  <si>
    <t>SMS014</t>
  </si>
  <si>
    <t>CHIRURGIA VASCOLARE</t>
  </si>
  <si>
    <t>SMS022</t>
  </si>
  <si>
    <t>GINECOLOGIA E OSTETRICIA</t>
  </si>
  <si>
    <t>SMS036</t>
  </si>
  <si>
    <t>NEUROCHIRURGIA</t>
  </si>
  <si>
    <t>SMS040</t>
  </si>
  <si>
    <t>OFTALMOLOGIA</t>
  </si>
  <si>
    <t>SMS042</t>
  </si>
  <si>
    <t>ORTOPEDIA E TRAUMATOLOGIA</t>
  </si>
  <si>
    <t>SMS043</t>
  </si>
  <si>
    <t>OTORINOLARINGOIATRIA</t>
  </si>
  <si>
    <t>SMS053</t>
  </si>
  <si>
    <t>UROLOGIA</t>
  </si>
  <si>
    <t>AREA FUNZIONALE DI MEDICINA</t>
  </si>
  <si>
    <t>SMS001</t>
  </si>
  <si>
    <t>ALLERGOLOGIA ED IMMUNOLOGIA CLINICA</t>
  </si>
  <si>
    <t>SMS046</t>
  </si>
  <si>
    <t>PSICHIATRIA</t>
  </si>
  <si>
    <t>SMS007</t>
  </si>
  <si>
    <t>MALATTIE DELL'APPARATO CARDIOVASCOLARE</t>
  </si>
  <si>
    <t>SMS015</t>
  </si>
  <si>
    <t>DERMATOLOGIA E VENEREOLOGIA</t>
  </si>
  <si>
    <t>SMS016</t>
  </si>
  <si>
    <t>EMATOLOGIA</t>
  </si>
  <si>
    <t>SMS017</t>
  </si>
  <si>
    <t>ENDOCRINOLOGIA E MALATTIE DEL RICAMBIO</t>
  </si>
  <si>
    <t>SMS019</t>
  </si>
  <si>
    <t>GASTROENTEROLOGIA</t>
  </si>
  <si>
    <t>SMS021</t>
  </si>
  <si>
    <t>GERIATRIA</t>
  </si>
  <si>
    <t>SMS024</t>
  </si>
  <si>
    <t>MALATTIE DELL'APPARATO RESPIRATORIO</t>
  </si>
  <si>
    <t>SMS025</t>
  </si>
  <si>
    <t>MALATTIE INFETTIVE</t>
  </si>
  <si>
    <t>SMS027</t>
  </si>
  <si>
    <t>MEDICINA DELLO SPORT</t>
  </si>
  <si>
    <t>SMS028</t>
  </si>
  <si>
    <t>MEDICINA DI COMUNITA'</t>
  </si>
  <si>
    <t>SMS030</t>
  </si>
  <si>
    <t>MEDICINA INTERNA</t>
  </si>
  <si>
    <t>SMS033</t>
  </si>
  <si>
    <t>MEDICINA TROPICALE</t>
  </si>
  <si>
    <t>SMS035</t>
  </si>
  <si>
    <t>NEFROLOGIA</t>
  </si>
  <si>
    <t>SMS037</t>
  </si>
  <si>
    <t>NEUROFISIOPATOLOGIA</t>
  </si>
  <si>
    <t>SMS038</t>
  </si>
  <si>
    <t>NEUROLOGIA</t>
  </si>
  <si>
    <t>SMS039</t>
  </si>
  <si>
    <t>NEUROPSICHIATRIA INFANTILE</t>
  </si>
  <si>
    <t>SMS041</t>
  </si>
  <si>
    <t>ONCOLOGIA MEDICA</t>
  </si>
  <si>
    <t>SMS045</t>
  </si>
  <si>
    <t>PEDIATRIA</t>
  </si>
  <si>
    <t>SMS047</t>
  </si>
  <si>
    <t>PSICOLOGIA CLINICA</t>
  </si>
  <si>
    <t>SMS050</t>
  </si>
  <si>
    <t>REUMATOLOGIA</t>
  </si>
  <si>
    <t>SMS056</t>
  </si>
  <si>
    <t>MEDICINA DI EMERGENZA - URGENZA</t>
  </si>
  <si>
    <t>SMS057</t>
  </si>
  <si>
    <t>MEDICINA TERMALE</t>
  </si>
  <si>
    <t>SMS054</t>
  </si>
  <si>
    <t>ALTRE SPECIALIZZAZIONI</t>
  </si>
  <si>
    <t>SMS055</t>
  </si>
  <si>
    <t>SENZA SPECIALIZZAZIONE</t>
  </si>
  <si>
    <t xml:space="preserve">Totale </t>
  </si>
  <si>
    <t>Elaborazioni a cura della Direzione generale del sistema informativo e statistico su dati del conto annuale - Tab. 1F</t>
  </si>
  <si>
    <t>DIRIGENTI MEDICI PER SPECIALITA, TIPO DI RAPPORTO DI LAVORO E TIPO STRUTTURA - ANNO 2017 (31/12/2017)</t>
  </si>
  <si>
    <t>Policlinico universitario privato</t>
  </si>
  <si>
    <t>Istituto di ricovero e cura a carattere scientifico privato</t>
  </si>
  <si>
    <t>Ospedale classificato o assimilato</t>
  </si>
  <si>
    <t>Casa di cura privata convenzionata</t>
  </si>
  <si>
    <t>Casa di cura privata non convenzionata</t>
  </si>
  <si>
    <t xml:space="preserve">Istituto sanitario privato qualificato presidio USL </t>
  </si>
  <si>
    <t xml:space="preserve">Ente di ricerca </t>
  </si>
  <si>
    <t>Dipendenti</t>
  </si>
  <si>
    <t>Altro rapporto</t>
  </si>
  <si>
    <t>Elaborazioni a cura della Direzione generale del sistema informativo e statistico su dati del conto annuale - Tab. 1Fbis</t>
  </si>
  <si>
    <t>DIRIGENTI MEDICI PER SPECIALITA', TIPO DI RAPPORTO DI LAVORO E TIPO STRUTTURA SANITARIA - ANNO 2017 (31/12/2017)</t>
  </si>
  <si>
    <t>15 septies</t>
  </si>
  <si>
    <t>Universitari</t>
  </si>
  <si>
    <t>PERSONALE A TEMPO INDETERMINATO E PERSONALE DIRIGENTE ASSUNTO IN  SERVIZIO NEL CORSO DELL'ANNO 2017 PER CATEGORIA</t>
  </si>
  <si>
    <t>ASSUNTI PURI</t>
  </si>
  <si>
    <t>MOBILITA'</t>
  </si>
  <si>
    <t xml:space="preserve">PER ALTRE CAUSE </t>
  </si>
  <si>
    <t>ASSUNTI</t>
  </si>
  <si>
    <t>Altro comparto</t>
  </si>
  <si>
    <t>Stesso comparto</t>
  </si>
  <si>
    <t xml:space="preserve">PER CONCORSO </t>
  </si>
  <si>
    <t xml:space="preserve">ASSUNZ. PROCEDURE Art35 </t>
  </si>
  <si>
    <t xml:space="preserve">ASSUNZ. PROCEDURE Art4 </t>
  </si>
  <si>
    <t>ASSUNZ. CHIAMATA DIR.</t>
  </si>
  <si>
    <t xml:space="preserve">ASSUNZ. CHIAMATA NUM. </t>
  </si>
  <si>
    <t xml:space="preserve">ALTRE AMM. L.59/97 LSU </t>
  </si>
  <si>
    <t xml:space="preserve">ALTRE AMM. L.59/97 DET. </t>
  </si>
  <si>
    <t>Elaborazioni a cura della Direzione generale del sistema informativo e statistico su dati del conto annuale - Tab.6</t>
  </si>
  <si>
    <t>DIRIGENTI MEDICI PER SPECIALITA' E TIPO DI RAPPORTO DI LAVORO - ANNO 2017 (31/12/2017)</t>
  </si>
  <si>
    <t xml:space="preserve">DIPENDENTI </t>
  </si>
  <si>
    <t xml:space="preserve">ALTRO RAPPORTO </t>
  </si>
  <si>
    <t>DISTRIBUZIONE DEL PERSONALE PER FIGURA PROFESSIONALE E PER ZONA GEOGRAFICA - ANNO 2017 (31/12/2017)</t>
  </si>
  <si>
    <t>Classificazione Decreto Ministeriale 29/03/2001 - G.U. 23/5/2001 n. 118</t>
  </si>
  <si>
    <t>Totale tempo indeterminato</t>
  </si>
  <si>
    <t>Totale tempo determinato</t>
  </si>
  <si>
    <t>Figura professionale</t>
  </si>
  <si>
    <t>Tempo determinato</t>
  </si>
  <si>
    <t>AREA INFERMIERISTICA ED OSTETRICA</t>
  </si>
  <si>
    <t>INFERMIERE</t>
  </si>
  <si>
    <t>INFERMIERE PEDIATRICO</t>
  </si>
  <si>
    <t>OSTETRICA</t>
  </si>
  <si>
    <t>AREA DELLA RIABILITAZIONE</t>
  </si>
  <si>
    <t>EDUCATORE PROFESSIONALE</t>
  </si>
  <si>
    <t>FISIOTERAPISTA</t>
  </si>
  <si>
    <t>LOGOPEDISTA</t>
  </si>
  <si>
    <t>ORTOTTISTA</t>
  </si>
  <si>
    <t>PODOLOGO</t>
  </si>
  <si>
    <t>TECNICO DELLA RIABILITAZIONE PSICHIATRICA</t>
  </si>
  <si>
    <t>TERAPISTA NEUROPSICOMOTRICITA’ ETA’ EVOLUTIVA</t>
  </si>
  <si>
    <t>TERAPISTA OCCUPAZIONALE</t>
  </si>
  <si>
    <t>AREA TECNICA E  DELLA PREVENZIONE</t>
  </si>
  <si>
    <t>Area Tecnica Assistenziale</t>
  </si>
  <si>
    <t>DIETISTA</t>
  </si>
  <si>
    <t>IGIENISTA DENTALE</t>
  </si>
  <si>
    <t>TECNICO AUDIOPROTESISTA</t>
  </si>
  <si>
    <t>TECNICO FISIOPATOLOGIA CARDIO</t>
  </si>
  <si>
    <t>TECNICO ORTOPEDICO</t>
  </si>
  <si>
    <t>Area Tecnica Diagnostica</t>
  </si>
  <si>
    <t>TECNICO AUDIOMETRISTA</t>
  </si>
  <si>
    <t>TECNICO LABORATORIO BIOMEDICO</t>
  </si>
  <si>
    <t>TECNICO NEUROFISIOPATOLOGIA</t>
  </si>
  <si>
    <t>TECNICO RADIOLOGIA MEDICA</t>
  </si>
  <si>
    <t>Area Tecnica della Prevenzione</t>
  </si>
  <si>
    <t>ASSISTENTE SANITARIO</t>
  </si>
  <si>
    <t>TECNICO PREVENZIONE</t>
  </si>
  <si>
    <t>ALTRI OPERATORI</t>
  </si>
  <si>
    <t>INFERMIERE GENERICO</t>
  </si>
  <si>
    <t>INFERMIERE PSICHIATRICO 1 ANNO SCUOLA</t>
  </si>
  <si>
    <t>MASSAGGIATORE/MASSOFISIOTERAPISTA</t>
  </si>
  <si>
    <t>MASSAGGIATORE NON VEDENTE</t>
  </si>
  <si>
    <t>ODONTOTECNICO</t>
  </si>
  <si>
    <t>OTTICO</t>
  </si>
  <si>
    <t>PUERICULTRICE</t>
  </si>
  <si>
    <t>TECNICO EDUCAZIONE E RIABILIT. PSICHIATRICA E PSICOSOC</t>
  </si>
  <si>
    <t>Elaborazioni a cura della Direzione generale del sistema informativo e statistico su dati del conto annuale - Tab. 1A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</si>
</sst>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000"/>
    <numFmt numFmtId="183" formatCode="0.000"/>
    <numFmt numFmtId="184" formatCode="0.0"/>
    <numFmt numFmtId="185" formatCode="0.000000"/>
    <numFmt numFmtId="186" formatCode="0.0000000"/>
    <numFmt numFmtId="187" formatCode="0.00000"/>
    <numFmt numFmtId="188" formatCode="&quot;Sì&quot;;&quot;Sì&quot;;&quot;No&quot;"/>
    <numFmt numFmtId="189" formatCode="&quot;Vero&quot;;&quot;Vero&quot;;&quot;Falso&quot;"/>
    <numFmt numFmtId="190" formatCode="&quot;Attivo&quot;;&quot;Attivo&quot;;&quot;Inattivo&quot;"/>
    <numFmt numFmtId="191" formatCode="[$€-2]\ #.##000_);[Red]\([$€-2]\ #.##000\)"/>
    <numFmt numFmtId="192" formatCode="#,##0.0"/>
    <numFmt numFmtId="193" formatCode="#,##0.0%"/>
    <numFmt numFmtId="194" formatCode="#,##0.00%"/>
    <numFmt numFmtId="195" formatCode="#,##0;\-#,##0;0"/>
  </numFmts>
  <fonts count="69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1"/>
      <name val="Arial"/>
      <family val="2"/>
    </font>
    <font>
      <b/>
      <sz val="6"/>
      <color indexed="8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9"/>
      <color indexed="9"/>
      <name val="Arial"/>
      <family val="0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31"/>
      </left>
      <right style="thin">
        <color indexed="31"/>
      </right>
      <top style="medium"/>
      <bottom style="medium"/>
    </border>
    <border>
      <left style="thin">
        <color indexed="31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31"/>
      </right>
      <top style="thin">
        <color indexed="31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medium"/>
    </border>
    <border>
      <left style="thin">
        <color indexed="31"/>
      </left>
      <right style="medium"/>
      <top style="thin">
        <color indexed="31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31"/>
      </right>
      <top style="thin">
        <color indexed="31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31"/>
      </right>
      <top>
        <color indexed="63"/>
      </top>
      <bottom style="thin">
        <color indexed="31"/>
      </bottom>
    </border>
    <border>
      <left style="medium"/>
      <right style="thin">
        <color indexed="31"/>
      </right>
      <top style="thin">
        <color indexed="31"/>
      </top>
      <bottom style="thin">
        <color indexed="31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>
        <color indexed="31"/>
      </bottom>
    </border>
    <border>
      <left>
        <color indexed="63"/>
      </left>
      <right>
        <color indexed="63"/>
      </right>
      <top style="medium"/>
      <bottom style="thin">
        <color indexed="31"/>
      </bottom>
    </border>
    <border>
      <left>
        <color indexed="63"/>
      </left>
      <right style="medium"/>
      <top style="medium"/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>
        <color indexed="31"/>
      </bottom>
    </border>
    <border>
      <left style="thin"/>
      <right>
        <color indexed="63"/>
      </right>
      <top style="thin">
        <color indexed="31"/>
      </top>
      <bottom style="thin">
        <color indexed="31"/>
      </bottom>
    </border>
    <border>
      <left style="thin"/>
      <right>
        <color indexed="63"/>
      </right>
      <top style="thin">
        <color indexed="31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8"/>
      </left>
      <right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1" fillId="28" borderId="1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463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6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81" fontId="0" fillId="0" borderId="0" xfId="0" applyNumberFormat="1" applyAlignment="1">
      <alignment/>
    </xf>
    <xf numFmtId="3" fontId="4" fillId="33" borderId="11" xfId="0" applyNumberFormat="1" applyFont="1" applyFill="1" applyBorder="1" applyAlignment="1">
      <alignment horizontal="right" wrapText="1"/>
    </xf>
    <xf numFmtId="3" fontId="8" fillId="33" borderId="12" xfId="0" applyNumberFormat="1" applyFont="1" applyFill="1" applyBorder="1" applyAlignment="1">
      <alignment horizontal="right" wrapText="1"/>
    </xf>
    <xf numFmtId="0" fontId="4" fillId="33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180" fontId="0" fillId="0" borderId="19" xfId="45" applyNumberFormat="1" applyFont="1" applyBorder="1" applyAlignment="1">
      <alignment/>
    </xf>
    <xf numFmtId="180" fontId="0" fillId="0" borderId="20" xfId="45" applyNumberFormat="1" applyFont="1" applyBorder="1" applyAlignment="1">
      <alignment/>
    </xf>
    <xf numFmtId="181" fontId="0" fillId="0" borderId="19" xfId="45" applyNumberFormat="1" applyFont="1" applyBorder="1" applyAlignment="1">
      <alignment/>
    </xf>
    <xf numFmtId="181" fontId="0" fillId="0" borderId="20" xfId="45" applyNumberFormat="1" applyFont="1" applyBorder="1" applyAlignment="1">
      <alignment/>
    </xf>
    <xf numFmtId="0" fontId="4" fillId="33" borderId="21" xfId="0" applyFont="1" applyFill="1" applyBorder="1" applyAlignment="1">
      <alignment horizontal="left"/>
    </xf>
    <xf numFmtId="181" fontId="0" fillId="0" borderId="10" xfId="45" applyNumberFormat="1" applyFont="1" applyBorder="1" applyAlignment="1">
      <alignment/>
    </xf>
    <xf numFmtId="181" fontId="0" fillId="0" borderId="15" xfId="45" applyNumberFormat="1" applyFont="1" applyBorder="1" applyAlignment="1">
      <alignment/>
    </xf>
    <xf numFmtId="180" fontId="0" fillId="0" borderId="10" xfId="45" applyNumberFormat="1" applyFont="1" applyBorder="1" applyAlignment="1">
      <alignment/>
    </xf>
    <xf numFmtId="180" fontId="0" fillId="0" borderId="15" xfId="45" applyNumberFormat="1" applyFont="1" applyBorder="1" applyAlignment="1">
      <alignment/>
    </xf>
    <xf numFmtId="181" fontId="13" fillId="33" borderId="22" xfId="45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5" fillId="33" borderId="23" xfId="0" applyFont="1" applyFill="1" applyBorder="1" applyAlignment="1">
      <alignment horizontal="center" vertical="center" wrapText="1"/>
    </xf>
    <xf numFmtId="0" fontId="15" fillId="33" borderId="24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left" wrapText="1"/>
    </xf>
    <xf numFmtId="181" fontId="15" fillId="33" borderId="27" xfId="45" applyNumberFormat="1" applyFont="1" applyFill="1" applyBorder="1" applyAlignment="1">
      <alignment horizontal="right" wrapText="1"/>
    </xf>
    <xf numFmtId="181" fontId="15" fillId="33" borderId="28" xfId="45" applyNumberFormat="1" applyFont="1" applyFill="1" applyBorder="1" applyAlignment="1">
      <alignment horizontal="right" wrapText="1"/>
    </xf>
    <xf numFmtId="181" fontId="13" fillId="33" borderId="29" xfId="0" applyNumberFormat="1" applyFont="1" applyFill="1" applyBorder="1" applyAlignment="1">
      <alignment vertical="center"/>
    </xf>
    <xf numFmtId="181" fontId="13" fillId="33" borderId="30" xfId="0" applyNumberFormat="1" applyFont="1" applyFill="1" applyBorder="1" applyAlignment="1">
      <alignment vertical="center"/>
    </xf>
    <xf numFmtId="181" fontId="13" fillId="33" borderId="31" xfId="0" applyNumberFormat="1" applyFont="1" applyFill="1" applyBorder="1" applyAlignment="1">
      <alignment vertical="center"/>
    </xf>
    <xf numFmtId="181" fontId="15" fillId="33" borderId="32" xfId="45" applyNumberFormat="1" applyFont="1" applyFill="1" applyBorder="1" applyAlignment="1">
      <alignment horizontal="right" wrapText="1"/>
    </xf>
    <xf numFmtId="181" fontId="15" fillId="33" borderId="33" xfId="45" applyNumberFormat="1" applyFont="1" applyFill="1" applyBorder="1" applyAlignment="1">
      <alignment horizontal="right" wrapText="1"/>
    </xf>
    <xf numFmtId="181" fontId="13" fillId="33" borderId="34" xfId="0" applyNumberFormat="1" applyFont="1" applyFill="1" applyBorder="1" applyAlignment="1">
      <alignment vertical="center"/>
    </xf>
    <xf numFmtId="181" fontId="13" fillId="33" borderId="19" xfId="0" applyNumberFormat="1" applyFont="1" applyFill="1" applyBorder="1" applyAlignment="1">
      <alignment vertical="center"/>
    </xf>
    <xf numFmtId="181" fontId="13" fillId="33" borderId="20" xfId="0" applyNumberFormat="1" applyFont="1" applyFill="1" applyBorder="1" applyAlignment="1">
      <alignment vertical="center"/>
    </xf>
    <xf numFmtId="0" fontId="5" fillId="33" borderId="35" xfId="0" applyFont="1" applyFill="1" applyBorder="1" applyAlignment="1">
      <alignment horizontal="left" wrapText="1"/>
    </xf>
    <xf numFmtId="181" fontId="15" fillId="33" borderId="36" xfId="45" applyNumberFormat="1" applyFont="1" applyFill="1" applyBorder="1" applyAlignment="1">
      <alignment horizontal="right" wrapText="1"/>
    </xf>
    <xf numFmtId="181" fontId="15" fillId="33" borderId="37" xfId="45" applyNumberFormat="1" applyFont="1" applyFill="1" applyBorder="1" applyAlignment="1">
      <alignment horizontal="right" wrapText="1"/>
    </xf>
    <xf numFmtId="181" fontId="13" fillId="33" borderId="38" xfId="0" applyNumberFormat="1" applyFont="1" applyFill="1" applyBorder="1" applyAlignment="1">
      <alignment vertical="center"/>
    </xf>
    <xf numFmtId="181" fontId="13" fillId="33" borderId="39" xfId="0" applyNumberFormat="1" applyFont="1" applyFill="1" applyBorder="1" applyAlignment="1">
      <alignment vertical="center"/>
    </xf>
    <xf numFmtId="181" fontId="13" fillId="33" borderId="40" xfId="0" applyNumberFormat="1" applyFont="1" applyFill="1" applyBorder="1" applyAlignment="1">
      <alignment vertical="center"/>
    </xf>
    <xf numFmtId="0" fontId="13" fillId="33" borderId="41" xfId="0" applyFont="1" applyFill="1" applyBorder="1" applyAlignment="1">
      <alignment horizontal="left" vertical="center"/>
    </xf>
    <xf numFmtId="181" fontId="13" fillId="33" borderId="42" xfId="0" applyNumberFormat="1" applyFont="1" applyFill="1" applyBorder="1" applyAlignment="1">
      <alignment vertical="center"/>
    </xf>
    <xf numFmtId="181" fontId="13" fillId="33" borderId="43" xfId="0" applyNumberFormat="1" applyFont="1" applyFill="1" applyBorder="1" applyAlignment="1">
      <alignment vertical="center"/>
    </xf>
    <xf numFmtId="181" fontId="13" fillId="33" borderId="44" xfId="0" applyNumberFormat="1" applyFont="1" applyFill="1" applyBorder="1" applyAlignment="1">
      <alignment vertical="center"/>
    </xf>
    <xf numFmtId="181" fontId="13" fillId="33" borderId="22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181" fontId="2" fillId="33" borderId="0" xfId="0" applyNumberFormat="1" applyFont="1" applyFill="1" applyAlignment="1">
      <alignment vertical="center"/>
    </xf>
    <xf numFmtId="181" fontId="13" fillId="33" borderId="34" xfId="45" applyNumberFormat="1" applyFont="1" applyFill="1" applyBorder="1" applyAlignment="1">
      <alignment horizontal="right" vertical="center"/>
    </xf>
    <xf numFmtId="181" fontId="13" fillId="33" borderId="20" xfId="45" applyNumberFormat="1" applyFont="1" applyFill="1" applyBorder="1" applyAlignment="1">
      <alignment horizontal="right" vertical="center"/>
    </xf>
    <xf numFmtId="181" fontId="13" fillId="33" borderId="38" xfId="45" applyNumberFormat="1" applyFont="1" applyFill="1" applyBorder="1" applyAlignment="1">
      <alignment horizontal="right" vertical="center"/>
    </xf>
    <xf numFmtId="181" fontId="13" fillId="33" borderId="40" xfId="45" applyNumberFormat="1" applyFont="1" applyFill="1" applyBorder="1" applyAlignment="1">
      <alignment horizontal="right" vertical="center"/>
    </xf>
    <xf numFmtId="181" fontId="13" fillId="33" borderId="45" xfId="45" applyNumberFormat="1" applyFont="1" applyFill="1" applyBorder="1" applyAlignment="1">
      <alignment horizontal="right" vertical="center"/>
    </xf>
    <xf numFmtId="181" fontId="13" fillId="33" borderId="46" xfId="45" applyNumberFormat="1" applyFont="1" applyFill="1" applyBorder="1" applyAlignment="1">
      <alignment horizontal="right" vertical="center"/>
    </xf>
    <xf numFmtId="181" fontId="13" fillId="33" borderId="42" xfId="45" applyNumberFormat="1" applyFont="1" applyFill="1" applyBorder="1" applyAlignment="1">
      <alignment horizontal="right" vertical="center"/>
    </xf>
    <xf numFmtId="3" fontId="5" fillId="33" borderId="11" xfId="0" applyNumberFormat="1" applyFont="1" applyFill="1" applyBorder="1" applyAlignment="1">
      <alignment horizontal="left" wrapText="1"/>
    </xf>
    <xf numFmtId="0" fontId="13" fillId="33" borderId="47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63" fillId="35" borderId="0" xfId="0" applyFont="1" applyFill="1" applyAlignment="1">
      <alignment/>
    </xf>
    <xf numFmtId="3" fontId="5" fillId="33" borderId="11" xfId="0" applyNumberFormat="1" applyFont="1" applyFill="1" applyBorder="1" applyAlignment="1">
      <alignment horizontal="right" wrapText="1"/>
    </xf>
    <xf numFmtId="3" fontId="13" fillId="33" borderId="11" xfId="0" applyNumberFormat="1" applyFont="1" applyFill="1" applyBorder="1" applyAlignment="1">
      <alignment horizontal="right" wrapText="1"/>
    </xf>
    <xf numFmtId="3" fontId="4" fillId="33" borderId="19" xfId="49" applyNumberFormat="1" applyFont="1" applyFill="1" applyBorder="1" applyAlignment="1">
      <alignment horizontal="right"/>
      <protection/>
    </xf>
    <xf numFmtId="3" fontId="4" fillId="33" borderId="20" xfId="49" applyNumberFormat="1" applyFont="1" applyFill="1" applyBorder="1" applyAlignment="1">
      <alignment horizontal="right"/>
      <protection/>
    </xf>
    <xf numFmtId="0" fontId="2" fillId="33" borderId="0" xfId="0" applyFont="1" applyFill="1" applyBorder="1" applyAlignment="1">
      <alignment vertical="center"/>
    </xf>
    <xf numFmtId="49" fontId="64" fillId="34" borderId="48" xfId="0" applyNumberFormat="1" applyFont="1" applyFill="1" applyBorder="1" applyAlignment="1">
      <alignment horizontal="left" vertical="center"/>
    </xf>
    <xf numFmtId="49" fontId="64" fillId="34" borderId="49" xfId="0" applyNumberFormat="1" applyFont="1" applyFill="1" applyBorder="1" applyAlignment="1">
      <alignment horizontal="left" vertical="center"/>
    </xf>
    <xf numFmtId="49" fontId="64" fillId="34" borderId="50" xfId="0" applyNumberFormat="1" applyFont="1" applyFill="1" applyBorder="1" applyAlignment="1">
      <alignment horizontal="left" vertical="center"/>
    </xf>
    <xf numFmtId="49" fontId="65" fillId="34" borderId="34" xfId="0" applyNumberFormat="1" applyFont="1" applyFill="1" applyBorder="1" applyAlignment="1">
      <alignment horizontal="left"/>
    </xf>
    <xf numFmtId="3" fontId="15" fillId="33" borderId="51" xfId="49" applyNumberFormat="1" applyFont="1" applyFill="1" applyBorder="1" applyAlignment="1">
      <alignment horizontal="right"/>
      <protection/>
    </xf>
    <xf numFmtId="3" fontId="15" fillId="33" borderId="30" xfId="49" applyNumberFormat="1" applyFont="1" applyFill="1" applyBorder="1" applyAlignment="1">
      <alignment horizontal="right"/>
      <protection/>
    </xf>
    <xf numFmtId="3" fontId="15" fillId="33" borderId="31" xfId="49" applyNumberFormat="1" applyFont="1" applyFill="1" applyBorder="1" applyAlignment="1">
      <alignment horizontal="right"/>
      <protection/>
    </xf>
    <xf numFmtId="3" fontId="15" fillId="33" borderId="29" xfId="49" applyNumberFormat="1" applyFont="1" applyFill="1" applyBorder="1" applyAlignment="1">
      <alignment horizontal="right"/>
      <protection/>
    </xf>
    <xf numFmtId="3" fontId="15" fillId="33" borderId="52" xfId="49" applyNumberFormat="1" applyFont="1" applyFill="1" applyBorder="1" applyAlignment="1">
      <alignment horizontal="right"/>
      <protection/>
    </xf>
    <xf numFmtId="3" fontId="15" fillId="33" borderId="19" xfId="49" applyNumberFormat="1" applyFont="1" applyFill="1" applyBorder="1" applyAlignment="1">
      <alignment horizontal="right"/>
      <protection/>
    </xf>
    <xf numFmtId="3" fontId="15" fillId="33" borderId="20" xfId="49" applyNumberFormat="1" applyFont="1" applyFill="1" applyBorder="1" applyAlignment="1">
      <alignment horizontal="right"/>
      <protection/>
    </xf>
    <xf numFmtId="3" fontId="15" fillId="33" borderId="34" xfId="49" applyNumberFormat="1" applyFont="1" applyFill="1" applyBorder="1" applyAlignment="1">
      <alignment horizontal="right"/>
      <protection/>
    </xf>
    <xf numFmtId="49" fontId="16" fillId="33" borderId="23" xfId="0" applyNumberFormat="1" applyFont="1" applyFill="1" applyBorder="1" applyAlignment="1">
      <alignment horizontal="left"/>
    </xf>
    <xf numFmtId="3" fontId="16" fillId="33" borderId="42" xfId="49" applyNumberFormat="1" applyFont="1" applyFill="1" applyBorder="1" applyAlignment="1">
      <alignment horizontal="right"/>
      <protection/>
    </xf>
    <xf numFmtId="3" fontId="16" fillId="33" borderId="43" xfId="49" applyNumberFormat="1" applyFont="1" applyFill="1" applyBorder="1" applyAlignment="1">
      <alignment horizontal="right"/>
      <protection/>
    </xf>
    <xf numFmtId="3" fontId="16" fillId="33" borderId="22" xfId="49" applyNumberFormat="1" applyFont="1" applyFill="1" applyBorder="1" applyAlignment="1">
      <alignment horizontal="right"/>
      <protection/>
    </xf>
    <xf numFmtId="0" fontId="0" fillId="0" borderId="0" xfId="0" applyAlignment="1">
      <alignment wrapText="1"/>
    </xf>
    <xf numFmtId="49" fontId="64" fillId="34" borderId="53" xfId="0" applyNumberFormat="1" applyFont="1" applyFill="1" applyBorder="1" applyAlignment="1">
      <alignment horizontal="left" vertical="center"/>
    </xf>
    <xf numFmtId="3" fontId="15" fillId="33" borderId="54" xfId="49" applyNumberFormat="1" applyFont="1" applyFill="1" applyBorder="1" applyAlignment="1">
      <alignment horizontal="right"/>
      <protection/>
    </xf>
    <xf numFmtId="3" fontId="16" fillId="33" borderId="55" xfId="49" applyNumberFormat="1" applyFont="1" applyFill="1" applyBorder="1" applyAlignment="1">
      <alignment horizontal="right"/>
      <protection/>
    </xf>
    <xf numFmtId="0" fontId="8" fillId="33" borderId="0" xfId="0" applyFont="1" applyFill="1" applyAlignment="1">
      <alignment vertical="center"/>
    </xf>
    <xf numFmtId="49" fontId="66" fillId="34" borderId="48" xfId="0" applyNumberFormat="1" applyFont="1" applyFill="1" applyBorder="1" applyAlignment="1">
      <alignment horizontal="center" vertical="center"/>
    </xf>
    <xf numFmtId="49" fontId="66" fillId="34" borderId="49" xfId="0" applyNumberFormat="1" applyFont="1" applyFill="1" applyBorder="1" applyAlignment="1">
      <alignment horizontal="center" vertical="center"/>
    </xf>
    <xf numFmtId="49" fontId="66" fillId="34" borderId="50" xfId="0" applyNumberFormat="1" applyFont="1" applyFill="1" applyBorder="1" applyAlignment="1">
      <alignment horizontal="center" vertical="center"/>
    </xf>
    <xf numFmtId="49" fontId="67" fillId="34" borderId="56" xfId="0" applyNumberFormat="1" applyFont="1" applyFill="1" applyBorder="1" applyAlignment="1">
      <alignment horizontal="left"/>
    </xf>
    <xf numFmtId="49" fontId="67" fillId="34" borderId="57" xfId="0" applyNumberFormat="1" applyFont="1" applyFill="1" applyBorder="1" applyAlignment="1">
      <alignment horizontal="left"/>
    </xf>
    <xf numFmtId="49" fontId="8" fillId="33" borderId="42" xfId="0" applyNumberFormat="1" applyFont="1" applyFill="1" applyBorder="1" applyAlignment="1">
      <alignment horizontal="left"/>
    </xf>
    <xf numFmtId="3" fontId="8" fillId="33" borderId="43" xfId="49" applyNumberFormat="1" applyFont="1" applyFill="1" applyBorder="1" applyAlignment="1">
      <alignment horizontal="right"/>
      <protection/>
    </xf>
    <xf numFmtId="3" fontId="8" fillId="33" borderId="22" xfId="49" applyNumberFormat="1" applyFont="1" applyFill="1" applyBorder="1" applyAlignment="1">
      <alignment horizontal="right"/>
      <protection/>
    </xf>
    <xf numFmtId="0" fontId="15" fillId="33" borderId="0" xfId="0" applyFont="1" applyFill="1" applyBorder="1" applyAlignment="1">
      <alignment horizontal="left" vertical="center"/>
    </xf>
    <xf numFmtId="0" fontId="13" fillId="34" borderId="0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left"/>
    </xf>
    <xf numFmtId="181" fontId="4" fillId="33" borderId="30" xfId="45" applyNumberFormat="1" applyFont="1" applyFill="1" applyBorder="1" applyAlignment="1">
      <alignment horizontal="right"/>
    </xf>
    <xf numFmtId="181" fontId="4" fillId="33" borderId="31" xfId="45" applyNumberFormat="1" applyFont="1" applyFill="1" applyBorder="1" applyAlignment="1">
      <alignment horizontal="right"/>
    </xf>
    <xf numFmtId="0" fontId="9" fillId="34" borderId="34" xfId="0" applyFont="1" applyFill="1" applyBorder="1" applyAlignment="1">
      <alignment horizontal="left"/>
    </xf>
    <xf numFmtId="181" fontId="4" fillId="33" borderId="19" xfId="45" applyNumberFormat="1" applyFont="1" applyFill="1" applyBorder="1" applyAlignment="1">
      <alignment horizontal="right"/>
    </xf>
    <xf numFmtId="181" fontId="4" fillId="33" borderId="20" xfId="45" applyNumberFormat="1" applyFont="1" applyFill="1" applyBorder="1" applyAlignment="1">
      <alignment horizontal="right"/>
    </xf>
    <xf numFmtId="0" fontId="8" fillId="33" borderId="16" xfId="0" applyFont="1" applyFill="1" applyBorder="1" applyAlignment="1">
      <alignment horizontal="left" vertical="center"/>
    </xf>
    <xf numFmtId="181" fontId="8" fillId="33" borderId="10" xfId="45" applyNumberFormat="1" applyFont="1" applyFill="1" applyBorder="1" applyAlignment="1">
      <alignment horizontal="right" vertical="center"/>
    </xf>
    <xf numFmtId="181" fontId="8" fillId="33" borderId="15" xfId="45" applyNumberFormat="1" applyFont="1" applyFill="1" applyBorder="1" applyAlignment="1">
      <alignment horizontal="right" vertical="center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3" fontId="15" fillId="33" borderId="32" xfId="0" applyNumberFormat="1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left"/>
    </xf>
    <xf numFmtId="0" fontId="9" fillId="34" borderId="10" xfId="0" applyFont="1" applyFill="1" applyBorder="1" applyAlignment="1">
      <alignment horizontal="center"/>
    </xf>
    <xf numFmtId="0" fontId="9" fillId="34" borderId="58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right" wrapText="1"/>
    </xf>
    <xf numFmtId="3" fontId="13" fillId="33" borderId="12" xfId="0" applyNumberFormat="1" applyFont="1" applyFill="1" applyBorder="1" applyAlignment="1">
      <alignment horizontal="left" wrapText="1"/>
    </xf>
    <xf numFmtId="3" fontId="8" fillId="0" borderId="12" xfId="0" applyNumberFormat="1" applyFont="1" applyFill="1" applyBorder="1" applyAlignment="1">
      <alignment horizontal="right" wrapText="1"/>
    </xf>
    <xf numFmtId="3" fontId="8" fillId="33" borderId="0" xfId="0" applyNumberFormat="1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13" fillId="33" borderId="59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left" vertical="center" wrapText="1"/>
    </xf>
    <xf numFmtId="194" fontId="15" fillId="33" borderId="32" xfId="0" applyNumberFormat="1" applyFont="1" applyFill="1" applyBorder="1" applyAlignment="1">
      <alignment horizontal="right" wrapText="1"/>
    </xf>
    <xf numFmtId="0" fontId="5" fillId="33" borderId="32" xfId="0" applyFont="1" applyFill="1" applyBorder="1" applyAlignment="1">
      <alignment horizontal="left" vertical="center" wrapText="1"/>
    </xf>
    <xf numFmtId="0" fontId="13" fillId="33" borderId="32" xfId="0" applyFont="1" applyFill="1" applyBorder="1" applyAlignment="1">
      <alignment horizontal="left" vertical="center" wrapText="1"/>
    </xf>
    <xf numFmtId="3" fontId="13" fillId="33" borderId="32" xfId="0" applyNumberFormat="1" applyFont="1" applyFill="1" applyBorder="1" applyAlignment="1">
      <alignment horizontal="right" vertical="center" wrapText="1"/>
    </xf>
    <xf numFmtId="194" fontId="13" fillId="33" borderId="32" xfId="0" applyNumberFormat="1" applyFont="1" applyFill="1" applyBorder="1" applyAlignment="1">
      <alignment horizontal="right" vertical="center" wrapText="1"/>
    </xf>
    <xf numFmtId="3" fontId="13" fillId="33" borderId="0" xfId="0" applyNumberFormat="1" applyFont="1" applyFill="1" applyBorder="1" applyAlignment="1">
      <alignment horizontal="right" vertical="center"/>
    </xf>
    <xf numFmtId="194" fontId="13" fillId="33" borderId="0" xfId="0" applyNumberFormat="1" applyFont="1" applyFill="1" applyBorder="1" applyAlignment="1">
      <alignment horizontal="right" vertical="center"/>
    </xf>
    <xf numFmtId="0" fontId="8" fillId="33" borderId="32" xfId="0" applyFont="1" applyFill="1" applyBorder="1" applyAlignment="1">
      <alignment horizontal="left" vertical="center" wrapText="1"/>
    </xf>
    <xf numFmtId="0" fontId="18" fillId="33" borderId="59" xfId="0" applyFont="1" applyFill="1" applyBorder="1" applyAlignment="1">
      <alignment horizontal="center" vertical="center" wrapText="1"/>
    </xf>
    <xf numFmtId="0" fontId="18" fillId="33" borderId="32" xfId="0" applyFont="1" applyFill="1" applyBorder="1" applyAlignment="1">
      <alignment horizontal="right" wrapText="1"/>
    </xf>
    <xf numFmtId="181" fontId="13" fillId="33" borderId="32" xfId="45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 vertical="center"/>
    </xf>
    <xf numFmtId="0" fontId="18" fillId="33" borderId="3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/>
    </xf>
    <xf numFmtId="181" fontId="2" fillId="33" borderId="32" xfId="45" applyNumberFormat="1" applyFont="1" applyFill="1" applyBorder="1" applyAlignment="1">
      <alignment horizontal="right" wrapText="1"/>
    </xf>
    <xf numFmtId="181" fontId="2" fillId="33" borderId="33" xfId="45" applyNumberFormat="1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vertical="center"/>
    </xf>
    <xf numFmtId="0" fontId="18" fillId="33" borderId="6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wrapText="1"/>
    </xf>
    <xf numFmtId="0" fontId="14" fillId="33" borderId="0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left" vertical="center" wrapText="1"/>
    </xf>
    <xf numFmtId="0" fontId="19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4" fillId="33" borderId="61" xfId="0" applyFont="1" applyFill="1" applyBorder="1" applyAlignment="1">
      <alignment vertical="center"/>
    </xf>
    <xf numFmtId="0" fontId="5" fillId="33" borderId="62" xfId="0" applyFont="1" applyFill="1" applyBorder="1" applyAlignment="1">
      <alignment horizontal="center" vertical="center" wrapText="1"/>
    </xf>
    <xf numFmtId="0" fontId="5" fillId="33" borderId="63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33" borderId="64" xfId="0" applyFont="1" applyFill="1" applyBorder="1" applyAlignment="1">
      <alignment horizontal="center" vertical="center" wrapText="1"/>
    </xf>
    <xf numFmtId="0" fontId="5" fillId="33" borderId="65" xfId="0" applyFont="1" applyFill="1" applyBorder="1" applyAlignment="1">
      <alignment horizontal="center" vertical="center" wrapText="1"/>
    </xf>
    <xf numFmtId="181" fontId="15" fillId="0" borderId="27" xfId="45" applyNumberFormat="1" applyFont="1" applyFill="1" applyBorder="1" applyAlignment="1">
      <alignment horizontal="right" wrapText="1"/>
    </xf>
    <xf numFmtId="181" fontId="15" fillId="33" borderId="11" xfId="45" applyNumberFormat="1" applyFont="1" applyFill="1" applyBorder="1" applyAlignment="1">
      <alignment horizontal="right" wrapText="1"/>
    </xf>
    <xf numFmtId="181" fontId="15" fillId="0" borderId="32" xfId="45" applyNumberFormat="1" applyFont="1" applyFill="1" applyBorder="1" applyAlignment="1">
      <alignment horizontal="right" wrapText="1"/>
    </xf>
    <xf numFmtId="0" fontId="5" fillId="33" borderId="36" xfId="0" applyFont="1" applyFill="1" applyBorder="1" applyAlignment="1">
      <alignment horizontal="left" vertical="center" wrapText="1"/>
    </xf>
    <xf numFmtId="181" fontId="15" fillId="0" borderId="36" xfId="45" applyNumberFormat="1" applyFont="1" applyFill="1" applyBorder="1" applyAlignment="1">
      <alignment horizontal="right" wrapText="1"/>
    </xf>
    <xf numFmtId="181" fontId="15" fillId="33" borderId="66" xfId="45" applyNumberFormat="1" applyFont="1" applyFill="1" applyBorder="1" applyAlignment="1">
      <alignment horizontal="right" wrapText="1"/>
    </xf>
    <xf numFmtId="0" fontId="8" fillId="33" borderId="47" xfId="0" applyFont="1" applyFill="1" applyBorder="1" applyAlignment="1">
      <alignment horizontal="left" vertical="center" wrapText="1"/>
    </xf>
    <xf numFmtId="181" fontId="13" fillId="33" borderId="67" xfId="45" applyNumberFormat="1" applyFont="1" applyFill="1" applyBorder="1" applyAlignment="1">
      <alignment horizontal="right" vertical="center" wrapText="1"/>
    </xf>
    <xf numFmtId="181" fontId="13" fillId="0" borderId="67" xfId="45" applyNumberFormat="1" applyFont="1" applyFill="1" applyBorder="1" applyAlignment="1">
      <alignment horizontal="right" vertical="center" wrapText="1"/>
    </xf>
    <xf numFmtId="181" fontId="13" fillId="33" borderId="12" xfId="45" applyNumberFormat="1" applyFont="1" applyFill="1" applyBorder="1" applyAlignment="1">
      <alignment horizontal="right" vertical="center" wrapText="1"/>
    </xf>
    <xf numFmtId="3" fontId="13" fillId="33" borderId="12" xfId="45" applyNumberFormat="1" applyFont="1" applyFill="1" applyBorder="1" applyAlignment="1">
      <alignment horizontal="right" vertical="center" wrapText="1"/>
    </xf>
    <xf numFmtId="181" fontId="2" fillId="33" borderId="27" xfId="45" applyNumberFormat="1" applyFont="1" applyFill="1" applyBorder="1" applyAlignment="1">
      <alignment horizontal="right" wrapText="1"/>
    </xf>
    <xf numFmtId="181" fontId="2" fillId="0" borderId="27" xfId="45" applyNumberFormat="1" applyFont="1" applyFill="1" applyBorder="1" applyAlignment="1">
      <alignment horizontal="right" wrapText="1"/>
    </xf>
    <xf numFmtId="181" fontId="2" fillId="33" borderId="28" xfId="45" applyNumberFormat="1" applyFont="1" applyFill="1" applyBorder="1" applyAlignment="1">
      <alignment horizontal="right" wrapText="1"/>
    </xf>
    <xf numFmtId="181" fontId="2" fillId="33" borderId="11" xfId="45" applyNumberFormat="1" applyFont="1" applyFill="1" applyBorder="1" applyAlignment="1">
      <alignment horizontal="right" wrapText="1"/>
    </xf>
    <xf numFmtId="181" fontId="2" fillId="0" borderId="32" xfId="45" applyNumberFormat="1" applyFont="1" applyFill="1" applyBorder="1" applyAlignment="1">
      <alignment horizontal="right" wrapText="1"/>
    </xf>
    <xf numFmtId="181" fontId="2" fillId="33" borderId="36" xfId="45" applyNumberFormat="1" applyFont="1" applyFill="1" applyBorder="1" applyAlignment="1">
      <alignment horizontal="right" wrapText="1"/>
    </xf>
    <xf numFmtId="181" fontId="2" fillId="0" borderId="36" xfId="45" applyNumberFormat="1" applyFont="1" applyFill="1" applyBorder="1" applyAlignment="1">
      <alignment horizontal="right" wrapText="1"/>
    </xf>
    <xf numFmtId="181" fontId="2" fillId="33" borderId="37" xfId="45" applyNumberFormat="1" applyFont="1" applyFill="1" applyBorder="1" applyAlignment="1">
      <alignment horizontal="right" wrapText="1"/>
    </xf>
    <xf numFmtId="181" fontId="15" fillId="33" borderId="68" xfId="45" applyNumberFormat="1" applyFont="1" applyFill="1" applyBorder="1" applyAlignment="1">
      <alignment horizontal="right" wrapText="1"/>
    </xf>
    <xf numFmtId="181" fontId="15" fillId="33" borderId="69" xfId="45" applyNumberFormat="1" applyFont="1" applyFill="1" applyBorder="1" applyAlignment="1">
      <alignment horizontal="right" wrapText="1"/>
    </xf>
    <xf numFmtId="181" fontId="14" fillId="33" borderId="0" xfId="45" applyNumberFormat="1" applyFont="1" applyFill="1" applyAlignment="1">
      <alignment vertical="center"/>
    </xf>
    <xf numFmtId="181" fontId="14" fillId="0" borderId="0" xfId="45" applyNumberFormat="1" applyFont="1" applyFill="1" applyAlignment="1">
      <alignment vertical="center"/>
    </xf>
    <xf numFmtId="0" fontId="18" fillId="33" borderId="70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left" vertical="center" wrapText="1"/>
    </xf>
    <xf numFmtId="181" fontId="5" fillId="33" borderId="67" xfId="45" applyNumberFormat="1" applyFont="1" applyFill="1" applyBorder="1" applyAlignment="1">
      <alignment horizontal="right" wrapText="1"/>
    </xf>
    <xf numFmtId="181" fontId="5" fillId="0" borderId="67" xfId="45" applyNumberFormat="1" applyFont="1" applyFill="1" applyBorder="1" applyAlignment="1">
      <alignment horizontal="right" wrapText="1"/>
    </xf>
    <xf numFmtId="181" fontId="5" fillId="33" borderId="71" xfId="45" applyNumberFormat="1" applyFont="1" applyFill="1" applyBorder="1" applyAlignment="1">
      <alignment horizontal="right" wrapText="1"/>
    </xf>
    <xf numFmtId="0" fontId="14" fillId="33" borderId="0" xfId="0" applyFont="1" applyFill="1" applyAlignment="1">
      <alignment horizontal="left" vertical="center"/>
    </xf>
    <xf numFmtId="181" fontId="13" fillId="33" borderId="67" xfId="45" applyNumberFormat="1" applyFont="1" applyFill="1" applyBorder="1" applyAlignment="1">
      <alignment horizontal="center" vertical="center" wrapText="1"/>
    </xf>
    <xf numFmtId="181" fontId="13" fillId="0" borderId="67" xfId="45" applyNumberFormat="1" applyFont="1" applyFill="1" applyBorder="1" applyAlignment="1">
      <alignment horizontal="center" vertical="center" wrapText="1"/>
    </xf>
    <xf numFmtId="49" fontId="14" fillId="33" borderId="0" xfId="0" applyNumberFormat="1" applyFont="1" applyFill="1" applyAlignment="1">
      <alignment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33" borderId="72" xfId="0" applyFont="1" applyFill="1" applyBorder="1" applyAlignment="1">
      <alignment horizontal="left" vertical="center" wrapText="1"/>
    </xf>
    <xf numFmtId="3" fontId="5" fillId="33" borderId="30" xfId="0" applyNumberFormat="1" applyFont="1" applyFill="1" applyBorder="1" applyAlignment="1">
      <alignment horizontal="right"/>
    </xf>
    <xf numFmtId="3" fontId="5" fillId="33" borderId="73" xfId="0" applyNumberFormat="1" applyFont="1" applyFill="1" applyBorder="1" applyAlignment="1">
      <alignment horizontal="right"/>
    </xf>
    <xf numFmtId="3" fontId="5" fillId="33" borderId="31" xfId="0" applyNumberFormat="1" applyFont="1" applyFill="1" applyBorder="1" applyAlignment="1">
      <alignment horizontal="right"/>
    </xf>
    <xf numFmtId="3" fontId="5" fillId="33" borderId="29" xfId="0" applyNumberFormat="1" applyFont="1" applyFill="1" applyBorder="1" applyAlignment="1">
      <alignment horizontal="right"/>
    </xf>
    <xf numFmtId="3" fontId="5" fillId="0" borderId="29" xfId="0" applyNumberFormat="1" applyFont="1" applyFill="1" applyBorder="1" applyAlignment="1">
      <alignment horizontal="right"/>
    </xf>
    <xf numFmtId="3" fontId="5" fillId="0" borderId="30" xfId="0" applyNumberFormat="1" applyFont="1" applyFill="1" applyBorder="1" applyAlignment="1">
      <alignment horizontal="right"/>
    </xf>
    <xf numFmtId="3" fontId="5" fillId="0" borderId="73" xfId="0" applyNumberFormat="1" applyFont="1" applyFill="1" applyBorder="1" applyAlignment="1">
      <alignment horizontal="right"/>
    </xf>
    <xf numFmtId="3" fontId="5" fillId="0" borderId="31" xfId="0" applyNumberFormat="1" applyFont="1" applyFill="1" applyBorder="1" applyAlignment="1">
      <alignment horizontal="right"/>
    </xf>
    <xf numFmtId="0" fontId="5" fillId="33" borderId="26" xfId="0" applyFont="1" applyFill="1" applyBorder="1" applyAlignment="1">
      <alignment horizontal="left" vertical="center" wrapText="1"/>
    </xf>
    <xf numFmtId="3" fontId="5" fillId="33" borderId="19" xfId="0" applyNumberFormat="1" applyFont="1" applyFill="1" applyBorder="1" applyAlignment="1">
      <alignment horizontal="right"/>
    </xf>
    <xf numFmtId="3" fontId="5" fillId="33" borderId="74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34" xfId="0" applyNumberFormat="1" applyFont="1" applyFill="1" applyBorder="1" applyAlignment="1">
      <alignment horizontal="right"/>
    </xf>
    <xf numFmtId="3" fontId="5" fillId="0" borderId="34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3" fontId="5" fillId="0" borderId="74" xfId="0" applyNumberFormat="1" applyFont="1" applyFill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0" fontId="5" fillId="33" borderId="35" xfId="0" applyFont="1" applyFill="1" applyBorder="1" applyAlignment="1">
      <alignment horizontal="left" vertical="center" wrapText="1"/>
    </xf>
    <xf numFmtId="3" fontId="5" fillId="33" borderId="39" xfId="0" applyNumberFormat="1" applyFont="1" applyFill="1" applyBorder="1" applyAlignment="1">
      <alignment horizontal="right"/>
    </xf>
    <xf numFmtId="3" fontId="5" fillId="33" borderId="75" xfId="0" applyNumberFormat="1" applyFont="1" applyFill="1" applyBorder="1" applyAlignment="1">
      <alignment horizontal="right"/>
    </xf>
    <xf numFmtId="3" fontId="5" fillId="33" borderId="40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right"/>
    </xf>
    <xf numFmtId="3" fontId="5" fillId="0" borderId="38" xfId="0" applyNumberFormat="1" applyFont="1" applyFill="1" applyBorder="1" applyAlignment="1">
      <alignment horizontal="right"/>
    </xf>
    <xf numFmtId="3" fontId="5" fillId="0" borderId="39" xfId="0" applyNumberFormat="1" applyFont="1" applyFill="1" applyBorder="1" applyAlignment="1">
      <alignment horizontal="right"/>
    </xf>
    <xf numFmtId="3" fontId="5" fillId="0" borderId="75" xfId="0" applyNumberFormat="1" applyFont="1" applyFill="1" applyBorder="1" applyAlignment="1">
      <alignment horizontal="right"/>
    </xf>
    <xf numFmtId="3" fontId="5" fillId="0" borderId="40" xfId="0" applyNumberFormat="1" applyFont="1" applyFill="1" applyBorder="1" applyAlignment="1">
      <alignment horizontal="right"/>
    </xf>
    <xf numFmtId="3" fontId="13" fillId="33" borderId="43" xfId="0" applyNumberFormat="1" applyFont="1" applyFill="1" applyBorder="1" applyAlignment="1">
      <alignment horizontal="right"/>
    </xf>
    <xf numFmtId="3" fontId="13" fillId="33" borderId="22" xfId="0" applyNumberFormat="1" applyFont="1" applyFill="1" applyBorder="1" applyAlignment="1">
      <alignment horizontal="right"/>
    </xf>
    <xf numFmtId="3" fontId="13" fillId="33" borderId="12" xfId="0" applyNumberFormat="1" applyFont="1" applyFill="1" applyBorder="1" applyAlignment="1">
      <alignment horizontal="right"/>
    </xf>
    <xf numFmtId="3" fontId="13" fillId="0" borderId="12" xfId="0" applyNumberFormat="1" applyFont="1" applyFill="1" applyBorder="1" applyAlignment="1">
      <alignment horizontal="right"/>
    </xf>
    <xf numFmtId="3" fontId="13" fillId="0" borderId="22" xfId="0" applyNumberFormat="1" applyFont="1" applyFill="1" applyBorder="1" applyAlignment="1">
      <alignment horizontal="right"/>
    </xf>
    <xf numFmtId="3" fontId="5" fillId="33" borderId="76" xfId="0" applyNumberFormat="1" applyFont="1" applyFill="1" applyBorder="1" applyAlignment="1">
      <alignment horizontal="right"/>
    </xf>
    <xf numFmtId="3" fontId="5" fillId="33" borderId="77" xfId="0" applyNumberFormat="1" applyFont="1" applyFill="1" applyBorder="1" applyAlignment="1">
      <alignment horizontal="right"/>
    </xf>
    <xf numFmtId="3" fontId="5" fillId="33" borderId="78" xfId="0" applyNumberFormat="1" applyFont="1" applyFill="1" applyBorder="1" applyAlignment="1">
      <alignment horizontal="right"/>
    </xf>
    <xf numFmtId="3" fontId="5" fillId="33" borderId="79" xfId="0" applyNumberFormat="1" applyFont="1" applyFill="1" applyBorder="1" applyAlignment="1">
      <alignment horizontal="right"/>
    </xf>
    <xf numFmtId="3" fontId="5" fillId="0" borderId="79" xfId="0" applyNumberFormat="1" applyFont="1" applyFill="1" applyBorder="1" applyAlignment="1">
      <alignment horizontal="right"/>
    </xf>
    <xf numFmtId="3" fontId="5" fillId="0" borderId="76" xfId="0" applyNumberFormat="1" applyFont="1" applyFill="1" applyBorder="1" applyAlignment="1">
      <alignment horizontal="right"/>
    </xf>
    <xf numFmtId="3" fontId="5" fillId="0" borderId="77" xfId="0" applyNumberFormat="1" applyFont="1" applyFill="1" applyBorder="1" applyAlignment="1">
      <alignment horizontal="right"/>
    </xf>
    <xf numFmtId="3" fontId="5" fillId="0" borderId="78" xfId="0" applyNumberFormat="1" applyFont="1" applyFill="1" applyBorder="1" applyAlignment="1">
      <alignment horizontal="right"/>
    </xf>
    <xf numFmtId="3" fontId="13" fillId="33" borderId="44" xfId="0" applyNumberFormat="1" applyFont="1" applyFill="1" applyBorder="1" applyAlignment="1">
      <alignment horizontal="right"/>
    </xf>
    <xf numFmtId="0" fontId="18" fillId="33" borderId="80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18" fillId="33" borderId="81" xfId="0" applyFont="1" applyFill="1" applyBorder="1" applyAlignment="1">
      <alignment horizontal="center" vertical="center" wrapText="1"/>
    </xf>
    <xf numFmtId="3" fontId="13" fillId="33" borderId="42" xfId="0" applyNumberFormat="1" applyFont="1" applyFill="1" applyBorder="1" applyAlignment="1">
      <alignment horizontal="right"/>
    </xf>
    <xf numFmtId="181" fontId="13" fillId="33" borderId="82" xfId="45" applyNumberFormat="1" applyFont="1" applyFill="1" applyBorder="1" applyAlignment="1">
      <alignment horizontal="center" vertical="center" wrapText="1"/>
    </xf>
    <xf numFmtId="0" fontId="21" fillId="33" borderId="0" xfId="49" applyFont="1" applyFill="1" applyAlignment="1">
      <alignment vertical="center"/>
      <protection/>
    </xf>
    <xf numFmtId="0" fontId="2" fillId="33" borderId="0" xfId="49" applyFont="1" applyFill="1" applyAlignment="1">
      <alignment horizontal="left"/>
      <protection/>
    </xf>
    <xf numFmtId="49" fontId="3" fillId="33" borderId="61" xfId="49" applyNumberFormat="1" applyFont="1" applyFill="1" applyBorder="1" applyAlignment="1">
      <alignment horizontal="left"/>
      <protection/>
    </xf>
    <xf numFmtId="49" fontId="7" fillId="34" borderId="34" xfId="49" applyNumberFormat="1" applyFont="1" applyFill="1" applyBorder="1" applyAlignment="1">
      <alignment horizontal="center" vertical="center" wrapText="1"/>
      <protection/>
    </xf>
    <xf numFmtId="49" fontId="7" fillId="34" borderId="19" xfId="49" applyNumberFormat="1" applyFont="1" applyFill="1" applyBorder="1" applyAlignment="1">
      <alignment horizontal="center" vertical="center" wrapText="1"/>
      <protection/>
    </xf>
    <xf numFmtId="49" fontId="7" fillId="34" borderId="20" xfId="49" applyNumberFormat="1" applyFont="1" applyFill="1" applyBorder="1" applyAlignment="1">
      <alignment horizontal="center" vertical="center" wrapText="1"/>
      <protection/>
    </xf>
    <xf numFmtId="49" fontId="4" fillId="33" borderId="13" xfId="49" applyNumberFormat="1" applyFont="1" applyFill="1" applyBorder="1" applyAlignment="1">
      <alignment horizontal="left"/>
      <protection/>
    </xf>
    <xf numFmtId="181" fontId="9" fillId="34" borderId="19" xfId="47" applyNumberFormat="1" applyFont="1" applyFill="1" applyBorder="1" applyAlignment="1">
      <alignment horizontal="right"/>
    </xf>
    <xf numFmtId="181" fontId="9" fillId="34" borderId="74" xfId="47" applyNumberFormat="1" applyFont="1" applyFill="1" applyBorder="1" applyAlignment="1">
      <alignment horizontal="right"/>
    </xf>
    <xf numFmtId="181" fontId="9" fillId="34" borderId="34" xfId="47" applyNumberFormat="1" applyFont="1" applyFill="1" applyBorder="1" applyAlignment="1">
      <alignment horizontal="right"/>
    </xf>
    <xf numFmtId="181" fontId="9" fillId="34" borderId="20" xfId="47" applyNumberFormat="1" applyFont="1" applyFill="1" applyBorder="1" applyAlignment="1">
      <alignment horizontal="right"/>
    </xf>
    <xf numFmtId="49" fontId="4" fillId="33" borderId="83" xfId="49" applyNumberFormat="1" applyFont="1" applyFill="1" applyBorder="1" applyAlignment="1">
      <alignment horizontal="left"/>
      <protection/>
    </xf>
    <xf numFmtId="181" fontId="9" fillId="34" borderId="39" xfId="47" applyNumberFormat="1" applyFont="1" applyFill="1" applyBorder="1" applyAlignment="1">
      <alignment horizontal="right"/>
    </xf>
    <xf numFmtId="181" fontId="9" fillId="34" borderId="75" xfId="47" applyNumberFormat="1" applyFont="1" applyFill="1" applyBorder="1" applyAlignment="1">
      <alignment horizontal="right"/>
    </xf>
    <xf numFmtId="181" fontId="9" fillId="34" borderId="38" xfId="47" applyNumberFormat="1" applyFont="1" applyFill="1" applyBorder="1" applyAlignment="1">
      <alignment horizontal="right"/>
    </xf>
    <xf numFmtId="181" fontId="9" fillId="34" borderId="40" xfId="47" applyNumberFormat="1" applyFont="1" applyFill="1" applyBorder="1" applyAlignment="1">
      <alignment horizontal="right"/>
    </xf>
    <xf numFmtId="0" fontId="8" fillId="33" borderId="41" xfId="49" applyFont="1" applyFill="1" applyBorder="1" applyAlignment="1">
      <alignment horizontal="left"/>
      <protection/>
    </xf>
    <xf numFmtId="181" fontId="7" fillId="34" borderId="43" xfId="47" applyNumberFormat="1" applyFont="1" applyFill="1" applyBorder="1" applyAlignment="1">
      <alignment horizontal="right" vertical="center"/>
    </xf>
    <xf numFmtId="181" fontId="7" fillId="34" borderId="44" xfId="47" applyNumberFormat="1" applyFont="1" applyFill="1" applyBorder="1" applyAlignment="1">
      <alignment horizontal="right" vertical="center"/>
    </xf>
    <xf numFmtId="181" fontId="7" fillId="34" borderId="42" xfId="47" applyNumberFormat="1" applyFont="1" applyFill="1" applyBorder="1" applyAlignment="1">
      <alignment horizontal="right" vertical="center"/>
    </xf>
    <xf numFmtId="181" fontId="7" fillId="34" borderId="22" xfId="47" applyNumberFormat="1" applyFont="1" applyFill="1" applyBorder="1" applyAlignment="1">
      <alignment horizontal="right" vertical="center"/>
    </xf>
    <xf numFmtId="0" fontId="9" fillId="0" borderId="0" xfId="49" applyFont="1" applyAlignment="1">
      <alignment/>
      <protection/>
    </xf>
    <xf numFmtId="0" fontId="0" fillId="0" borderId="0" xfId="49">
      <alignment/>
      <protection/>
    </xf>
    <xf numFmtId="0" fontId="2" fillId="33" borderId="0" xfId="0" applyFont="1" applyFill="1" applyAlignment="1">
      <alignment horizontal="left"/>
    </xf>
    <xf numFmtId="49" fontId="19" fillId="33" borderId="0" xfId="0" applyNumberFormat="1" applyFont="1" applyFill="1" applyAlignment="1">
      <alignment horizontal="center" vertical="center"/>
    </xf>
    <xf numFmtId="49" fontId="19" fillId="33" borderId="0" xfId="0" applyNumberFormat="1" applyFont="1" applyFill="1" applyAlignment="1">
      <alignment horizontal="left"/>
    </xf>
    <xf numFmtId="49" fontId="18" fillId="33" borderId="32" xfId="0" applyNumberFormat="1" applyFont="1" applyFill="1" applyBorder="1" applyAlignment="1">
      <alignment horizontal="center" vertical="center" wrapText="1"/>
    </xf>
    <xf numFmtId="3" fontId="22" fillId="33" borderId="0" xfId="0" applyNumberFormat="1" applyFont="1" applyFill="1" applyAlignment="1">
      <alignment horizontal="right"/>
    </xf>
    <xf numFmtId="49" fontId="2" fillId="33" borderId="32" xfId="0" applyNumberFormat="1" applyFont="1" applyFill="1" applyBorder="1" applyAlignment="1">
      <alignment horizontal="left" wrapText="1"/>
    </xf>
    <xf numFmtId="181" fontId="2" fillId="33" borderId="32" xfId="45" applyNumberFormat="1" applyFont="1" applyFill="1" applyBorder="1" applyAlignment="1">
      <alignment horizontal="right" wrapText="1"/>
    </xf>
    <xf numFmtId="0" fontId="4" fillId="33" borderId="0" xfId="0" applyFont="1" applyFill="1" applyAlignment="1">
      <alignment horizontal="left" vertical="center"/>
    </xf>
    <xf numFmtId="3" fontId="16" fillId="33" borderId="32" xfId="0" applyNumberFormat="1" applyFont="1" applyFill="1" applyBorder="1" applyAlignment="1">
      <alignment horizontal="right" vertical="center"/>
    </xf>
    <xf numFmtId="0" fontId="14" fillId="33" borderId="0" xfId="0" applyFont="1" applyFill="1" applyAlignment="1">
      <alignment horizontal="left"/>
    </xf>
    <xf numFmtId="49" fontId="2" fillId="33" borderId="0" xfId="0" applyNumberFormat="1" applyFont="1" applyFill="1" applyBorder="1" applyAlignment="1">
      <alignment horizontal="left" wrapText="1"/>
    </xf>
    <xf numFmtId="3" fontId="2" fillId="33" borderId="32" xfId="0" applyNumberFormat="1" applyFont="1" applyFill="1" applyBorder="1" applyAlignment="1">
      <alignment horizontal="right" wrapText="1"/>
    </xf>
    <xf numFmtId="0" fontId="2" fillId="33" borderId="32" xfId="0" applyFont="1" applyFill="1" applyBorder="1" applyAlignment="1">
      <alignment horizontal="right" wrapText="1"/>
    </xf>
    <xf numFmtId="0" fontId="14" fillId="33" borderId="0" xfId="0" applyFont="1" applyFill="1" applyBorder="1" applyAlignment="1">
      <alignment horizontal="left"/>
    </xf>
    <xf numFmtId="0" fontId="13" fillId="33" borderId="36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readingOrder="1"/>
    </xf>
    <xf numFmtId="0" fontId="20" fillId="0" borderId="0" xfId="49" applyFont="1" applyAlignment="1">
      <alignment/>
      <protection/>
    </xf>
    <xf numFmtId="0" fontId="2" fillId="33" borderId="0" xfId="49" applyFont="1" applyFill="1" applyAlignment="1">
      <alignment vertical="center"/>
      <protection/>
    </xf>
    <xf numFmtId="49" fontId="13" fillId="33" borderId="32" xfId="49" applyNumberFormat="1" applyFont="1" applyFill="1" applyBorder="1" applyAlignment="1">
      <alignment horizontal="center" vertical="center" wrapText="1"/>
      <protection/>
    </xf>
    <xf numFmtId="0" fontId="5" fillId="33" borderId="32" xfId="49" applyFont="1" applyFill="1" applyBorder="1" applyAlignment="1">
      <alignment horizontal="left" wrapText="1"/>
      <protection/>
    </xf>
    <xf numFmtId="3" fontId="15" fillId="33" borderId="32" xfId="49" applyNumberFormat="1" applyFont="1" applyFill="1" applyBorder="1" applyAlignment="1">
      <alignment horizontal="right" wrapText="1"/>
      <protection/>
    </xf>
    <xf numFmtId="194" fontId="15" fillId="33" borderId="32" xfId="49" applyNumberFormat="1" applyFont="1" applyFill="1" applyBorder="1" applyAlignment="1">
      <alignment horizontal="right" wrapText="1"/>
      <protection/>
    </xf>
    <xf numFmtId="0" fontId="13" fillId="33" borderId="32" xfId="49" applyFont="1" applyFill="1" applyBorder="1" applyAlignment="1">
      <alignment horizontal="left" vertical="center"/>
      <protection/>
    </xf>
    <xf numFmtId="3" fontId="13" fillId="33" borderId="32" xfId="49" applyNumberFormat="1" applyFont="1" applyFill="1" applyBorder="1" applyAlignment="1">
      <alignment horizontal="right" vertical="center"/>
      <protection/>
    </xf>
    <xf numFmtId="194" fontId="13" fillId="33" borderId="32" xfId="49" applyNumberFormat="1" applyFont="1" applyFill="1" applyBorder="1" applyAlignment="1">
      <alignment horizontal="right" vertical="center"/>
      <protection/>
    </xf>
    <xf numFmtId="0" fontId="4" fillId="33" borderId="0" xfId="49" applyFont="1" applyFill="1" applyBorder="1" applyAlignment="1">
      <alignment horizontal="left" vertical="center"/>
      <protection/>
    </xf>
    <xf numFmtId="0" fontId="19" fillId="33" borderId="0" xfId="49" applyFont="1" applyFill="1" applyAlignment="1">
      <alignment horizontal="center" vertical="center"/>
      <protection/>
    </xf>
    <xf numFmtId="0" fontId="17" fillId="0" borderId="0" xfId="49" applyFont="1" applyAlignment="1">
      <alignment/>
      <protection/>
    </xf>
    <xf numFmtId="0" fontId="5" fillId="33" borderId="23" xfId="49" applyFont="1" applyFill="1" applyBorder="1" applyAlignment="1">
      <alignment horizontal="center" vertical="center" wrapText="1"/>
      <protection/>
    </xf>
    <xf numFmtId="0" fontId="5" fillId="33" borderId="24" xfId="49" applyFont="1" applyFill="1" applyBorder="1" applyAlignment="1">
      <alignment horizontal="center" vertical="center" wrapText="1"/>
      <protection/>
    </xf>
    <xf numFmtId="0" fontId="5" fillId="33" borderId="25" xfId="49" applyFont="1" applyFill="1" applyBorder="1" applyAlignment="1">
      <alignment horizontal="center" vertical="center" wrapText="1"/>
      <protection/>
    </xf>
    <xf numFmtId="0" fontId="2" fillId="33" borderId="33" xfId="49" applyFont="1" applyFill="1" applyBorder="1" applyAlignment="1">
      <alignment horizontal="left" wrapText="1"/>
      <protection/>
    </xf>
    <xf numFmtId="0" fontId="5" fillId="33" borderId="68" xfId="49" applyFont="1" applyFill="1" applyBorder="1" applyAlignment="1">
      <alignment horizontal="left" wrapText="1"/>
      <protection/>
    </xf>
    <xf numFmtId="3" fontId="5" fillId="33" borderId="26" xfId="49" applyNumberFormat="1" applyFont="1" applyFill="1" applyBorder="1" applyAlignment="1">
      <alignment horizontal="right" wrapText="1"/>
      <protection/>
    </xf>
    <xf numFmtId="3" fontId="5" fillId="33" borderId="32" xfId="49" applyNumberFormat="1" applyFont="1" applyFill="1" applyBorder="1" applyAlignment="1">
      <alignment horizontal="right" wrapText="1"/>
      <protection/>
    </xf>
    <xf numFmtId="3" fontId="5" fillId="33" borderId="84" xfId="49" applyNumberFormat="1" applyFont="1" applyFill="1" applyBorder="1" applyAlignment="1">
      <alignment horizontal="right" wrapText="1"/>
      <protection/>
    </xf>
    <xf numFmtId="0" fontId="13" fillId="33" borderId="33" xfId="49" applyFont="1" applyFill="1" applyBorder="1" applyAlignment="1">
      <alignment vertical="center"/>
      <protection/>
    </xf>
    <xf numFmtId="0" fontId="13" fillId="33" borderId="85" xfId="49" applyFont="1" applyFill="1" applyBorder="1" applyAlignment="1">
      <alignment vertical="center"/>
      <protection/>
    </xf>
    <xf numFmtId="3" fontId="8" fillId="33" borderId="62" xfId="49" applyNumberFormat="1" applyFont="1" applyFill="1" applyBorder="1" applyAlignment="1">
      <alignment horizontal="right" vertical="center"/>
      <protection/>
    </xf>
    <xf numFmtId="3" fontId="8" fillId="33" borderId="63" xfId="49" applyNumberFormat="1" applyFont="1" applyFill="1" applyBorder="1" applyAlignment="1">
      <alignment horizontal="right" vertical="center"/>
      <protection/>
    </xf>
    <xf numFmtId="3" fontId="8" fillId="33" borderId="65" xfId="49" applyNumberFormat="1" applyFont="1" applyFill="1" applyBorder="1" applyAlignment="1">
      <alignment horizontal="right" vertical="center"/>
      <protection/>
    </xf>
    <xf numFmtId="0" fontId="15" fillId="33" borderId="0" xfId="49" applyFont="1" applyFill="1" applyBorder="1" applyAlignment="1">
      <alignment horizontal="left" vertical="center"/>
      <protection/>
    </xf>
    <xf numFmtId="0" fontId="13" fillId="33" borderId="0" xfId="0" applyFont="1" applyFill="1" applyBorder="1" applyAlignment="1">
      <alignment vertical="center" wrapText="1"/>
    </xf>
    <xf numFmtId="0" fontId="13" fillId="33" borderId="36" xfId="0" applyFont="1" applyFill="1" applyBorder="1" applyAlignment="1">
      <alignment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left" vertical="center" wrapText="1"/>
    </xf>
    <xf numFmtId="181" fontId="2" fillId="33" borderId="59" xfId="45" applyNumberFormat="1" applyFont="1" applyFill="1" applyBorder="1" applyAlignment="1">
      <alignment horizontal="right" wrapText="1"/>
    </xf>
    <xf numFmtId="181" fontId="16" fillId="33" borderId="32" xfId="45" applyNumberFormat="1" applyFont="1" applyFill="1" applyBorder="1" applyAlignment="1">
      <alignment horizontal="right" vertical="center"/>
    </xf>
    <xf numFmtId="0" fontId="13" fillId="33" borderId="86" xfId="0" applyFont="1" applyFill="1" applyBorder="1" applyAlignment="1">
      <alignment horizontal="center" vertical="center" wrapText="1"/>
    </xf>
    <xf numFmtId="0" fontId="13" fillId="33" borderId="51" xfId="0" applyFont="1" applyFill="1" applyBorder="1" applyAlignment="1">
      <alignment horizontal="right" vertical="center" wrapText="1"/>
    </xf>
    <xf numFmtId="181" fontId="16" fillId="33" borderId="59" xfId="45" applyNumberFormat="1" applyFont="1" applyFill="1" applyBorder="1" applyAlignment="1">
      <alignment horizontal="right" vertical="center"/>
    </xf>
    <xf numFmtId="3" fontId="2" fillId="33" borderId="59" xfId="0" applyNumberFormat="1" applyFont="1" applyFill="1" applyBorder="1" applyAlignment="1">
      <alignment horizontal="right" wrapText="1"/>
    </xf>
    <xf numFmtId="0" fontId="2" fillId="33" borderId="32" xfId="0" applyFont="1" applyFill="1" applyBorder="1" applyAlignment="1">
      <alignment horizontal="right" wrapText="1"/>
    </xf>
    <xf numFmtId="3" fontId="2" fillId="33" borderId="32" xfId="0" applyNumberFormat="1" applyFont="1" applyFill="1" applyBorder="1" applyAlignment="1">
      <alignment horizontal="right" wrapText="1"/>
    </xf>
    <xf numFmtId="3" fontId="16" fillId="33" borderId="32" xfId="0" applyNumberFormat="1" applyFont="1" applyFill="1" applyBorder="1" applyAlignment="1">
      <alignment horizontal="right" vertical="center"/>
    </xf>
    <xf numFmtId="0" fontId="22" fillId="33" borderId="73" xfId="0" applyFont="1" applyFill="1" applyBorder="1" applyAlignment="1">
      <alignment horizontal="right" vertical="center"/>
    </xf>
    <xf numFmtId="0" fontId="13" fillId="33" borderId="51" xfId="0" applyFont="1" applyFill="1" applyBorder="1" applyAlignment="1">
      <alignment horizontal="center" vertical="center" wrapText="1"/>
    </xf>
    <xf numFmtId="3" fontId="16" fillId="33" borderId="59" xfId="0" applyNumberFormat="1" applyFont="1" applyFill="1" applyBorder="1" applyAlignment="1">
      <alignment horizontal="right" vertical="center"/>
    </xf>
    <xf numFmtId="3" fontId="2" fillId="33" borderId="59" xfId="0" applyNumberFormat="1" applyFont="1" applyFill="1" applyBorder="1" applyAlignment="1">
      <alignment wrapText="1"/>
    </xf>
    <xf numFmtId="0" fontId="2" fillId="33" borderId="32" xfId="0" applyFont="1" applyFill="1" applyBorder="1" applyAlignment="1">
      <alignment wrapText="1"/>
    </xf>
    <xf numFmtId="3" fontId="2" fillId="33" borderId="32" xfId="0" applyNumberFormat="1" applyFont="1" applyFill="1" applyBorder="1" applyAlignment="1">
      <alignment wrapText="1"/>
    </xf>
    <xf numFmtId="3" fontId="16" fillId="33" borderId="32" xfId="0" applyNumberFormat="1" applyFont="1" applyFill="1" applyBorder="1" applyAlignment="1">
      <alignment vertical="center"/>
    </xf>
    <xf numFmtId="3" fontId="16" fillId="33" borderId="59" xfId="0" applyNumberFormat="1" applyFont="1" applyFill="1" applyBorder="1" applyAlignment="1">
      <alignment vertical="center"/>
    </xf>
    <xf numFmtId="0" fontId="16" fillId="33" borderId="32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33" borderId="8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88" xfId="0" applyFont="1" applyFill="1" applyBorder="1" applyAlignment="1">
      <alignment horizontal="center"/>
    </xf>
    <xf numFmtId="0" fontId="3" fillId="33" borderId="89" xfId="0" applyFont="1" applyFill="1" applyBorder="1" applyAlignment="1">
      <alignment horizontal="center"/>
    </xf>
    <xf numFmtId="0" fontId="7" fillId="0" borderId="90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2" fillId="34" borderId="44" xfId="0" applyFont="1" applyFill="1" applyBorder="1" applyAlignment="1">
      <alignment horizontal="center" vertical="center" wrapText="1"/>
    </xf>
    <xf numFmtId="0" fontId="12" fillId="34" borderId="92" xfId="0" applyFont="1" applyFill="1" applyBorder="1" applyAlignment="1">
      <alignment horizontal="center" vertical="center" wrapText="1"/>
    </xf>
    <xf numFmtId="0" fontId="12" fillId="34" borderId="55" xfId="0" applyFont="1" applyFill="1" applyBorder="1" applyAlignment="1">
      <alignment horizontal="center" vertical="center" wrapText="1"/>
    </xf>
    <xf numFmtId="0" fontId="12" fillId="34" borderId="41" xfId="0" applyFont="1" applyFill="1" applyBorder="1" applyAlignment="1">
      <alignment horizontal="center" vertical="center" wrapText="1"/>
    </xf>
    <xf numFmtId="0" fontId="12" fillId="34" borderId="93" xfId="0" applyFont="1" applyFill="1" applyBorder="1" applyAlignment="1">
      <alignment horizontal="center" vertical="center" wrapText="1"/>
    </xf>
    <xf numFmtId="0" fontId="13" fillId="33" borderId="90" xfId="0" applyFont="1" applyFill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11" fillId="34" borderId="41" xfId="0" applyFont="1" applyFill="1" applyBorder="1" applyAlignment="1">
      <alignment horizontal="center" vertical="center" wrapText="1"/>
    </xf>
    <xf numFmtId="0" fontId="11" fillId="34" borderId="93" xfId="0" applyFont="1" applyFill="1" applyBorder="1" applyAlignment="1">
      <alignment horizontal="center" vertical="center" wrapText="1"/>
    </xf>
    <xf numFmtId="0" fontId="8" fillId="33" borderId="90" xfId="0" applyFont="1" applyFill="1" applyBorder="1" applyAlignment="1">
      <alignment horizontal="center" vertical="center" wrapText="1"/>
    </xf>
    <xf numFmtId="0" fontId="8" fillId="33" borderId="66" xfId="0" applyFont="1" applyFill="1" applyBorder="1" applyAlignment="1">
      <alignment horizontal="center" vertical="center" wrapText="1"/>
    </xf>
    <xf numFmtId="0" fontId="8" fillId="33" borderId="91" xfId="0" applyFont="1" applyFill="1" applyBorder="1" applyAlignment="1">
      <alignment horizontal="center" vertical="center" wrapText="1"/>
    </xf>
    <xf numFmtId="0" fontId="3" fillId="33" borderId="94" xfId="0" applyFont="1" applyFill="1" applyBorder="1" applyAlignment="1">
      <alignment horizontal="center"/>
    </xf>
    <xf numFmtId="0" fontId="3" fillId="33" borderId="95" xfId="0" applyFont="1" applyFill="1" applyBorder="1" applyAlignment="1">
      <alignment horizontal="center"/>
    </xf>
    <xf numFmtId="0" fontId="3" fillId="33" borderId="96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9" fillId="34" borderId="97" xfId="0" applyFont="1" applyFill="1" applyBorder="1" applyAlignment="1">
      <alignment horizontal="center"/>
    </xf>
    <xf numFmtId="0" fontId="9" fillId="34" borderId="58" xfId="0" applyFont="1" applyFill="1" applyBorder="1" applyAlignment="1">
      <alignment horizontal="center"/>
    </xf>
    <xf numFmtId="0" fontId="9" fillId="34" borderId="98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4" fillId="33" borderId="93" xfId="0" applyFont="1" applyFill="1" applyBorder="1" applyAlignment="1">
      <alignment horizontal="center"/>
    </xf>
    <xf numFmtId="49" fontId="13" fillId="33" borderId="32" xfId="49" applyNumberFormat="1" applyFont="1" applyFill="1" applyBorder="1" applyAlignment="1">
      <alignment horizontal="center" vertical="center" wrapText="1"/>
      <protection/>
    </xf>
    <xf numFmtId="0" fontId="13" fillId="33" borderId="36" xfId="49" applyFont="1" applyFill="1" applyBorder="1" applyAlignment="1">
      <alignment horizontal="center" vertical="center" wrapText="1"/>
      <protection/>
    </xf>
    <xf numFmtId="0" fontId="13" fillId="33" borderId="27" xfId="49" applyFont="1" applyFill="1" applyBorder="1" applyAlignment="1">
      <alignment horizontal="center" vertical="center" wrapText="1"/>
      <protection/>
    </xf>
    <xf numFmtId="0" fontId="13" fillId="33" borderId="39" xfId="0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vertical="center" wrapText="1"/>
    </xf>
    <xf numFmtId="0" fontId="13" fillId="33" borderId="59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49" fontId="64" fillId="34" borderId="99" xfId="0" applyNumberFormat="1" applyFont="1" applyFill="1" applyBorder="1" applyAlignment="1">
      <alignment horizontal="center"/>
    </xf>
    <xf numFmtId="49" fontId="64" fillId="34" borderId="100" xfId="0" applyNumberFormat="1" applyFont="1" applyFill="1" applyBorder="1" applyAlignment="1">
      <alignment horizontal="center"/>
    </xf>
    <xf numFmtId="49" fontId="64" fillId="34" borderId="101" xfId="0" applyNumberFormat="1" applyFont="1" applyFill="1" applyBorder="1" applyAlignment="1">
      <alignment horizontal="center"/>
    </xf>
    <xf numFmtId="49" fontId="3" fillId="33" borderId="24" xfId="0" applyNumberFormat="1" applyFont="1" applyFill="1" applyBorder="1" applyAlignment="1">
      <alignment horizontal="center"/>
    </xf>
    <xf numFmtId="49" fontId="8" fillId="33" borderId="102" xfId="0" applyNumberFormat="1" applyFont="1" applyFill="1" applyBorder="1" applyAlignment="1">
      <alignment horizontal="center" vertical="center"/>
    </xf>
    <xf numFmtId="49" fontId="8" fillId="33" borderId="103" xfId="0" applyNumberFormat="1" applyFont="1" applyFill="1" applyBorder="1" applyAlignment="1">
      <alignment horizontal="center" vertical="center"/>
    </xf>
    <xf numFmtId="49" fontId="64" fillId="34" borderId="99" xfId="0" applyNumberFormat="1" applyFont="1" applyFill="1" applyBorder="1" applyAlignment="1">
      <alignment horizontal="center" wrapText="1"/>
    </xf>
    <xf numFmtId="49" fontId="64" fillId="34" borderId="100" xfId="0" applyNumberFormat="1" applyFont="1" applyFill="1" applyBorder="1" applyAlignment="1">
      <alignment horizontal="center" wrapText="1"/>
    </xf>
    <xf numFmtId="49" fontId="64" fillId="34" borderId="101" xfId="0" applyNumberFormat="1" applyFont="1" applyFill="1" applyBorder="1" applyAlignment="1">
      <alignment horizontal="center" wrapText="1"/>
    </xf>
    <xf numFmtId="49" fontId="68" fillId="34" borderId="90" xfId="49" applyNumberFormat="1" applyFont="1" applyFill="1" applyBorder="1" applyAlignment="1">
      <alignment horizontal="center" vertical="center" wrapText="1"/>
      <protection/>
    </xf>
    <xf numFmtId="49" fontId="68" fillId="34" borderId="91" xfId="49" applyNumberFormat="1" applyFont="1" applyFill="1" applyBorder="1" applyAlignment="1">
      <alignment horizontal="center" vertical="center" wrapText="1"/>
      <protection/>
    </xf>
    <xf numFmtId="49" fontId="67" fillId="34" borderId="99" xfId="0" applyNumberFormat="1" applyFont="1" applyFill="1" applyBorder="1" applyAlignment="1">
      <alignment horizontal="center" vertical="center"/>
    </xf>
    <xf numFmtId="49" fontId="67" fillId="34" borderId="100" xfId="0" applyNumberFormat="1" applyFont="1" applyFill="1" applyBorder="1" applyAlignment="1">
      <alignment horizontal="center" vertical="center"/>
    </xf>
    <xf numFmtId="49" fontId="67" fillId="34" borderId="101" xfId="0" applyNumberFormat="1" applyFont="1" applyFill="1" applyBorder="1" applyAlignment="1">
      <alignment horizontal="center" vertical="center"/>
    </xf>
    <xf numFmtId="49" fontId="66" fillId="34" borderId="99" xfId="0" applyNumberFormat="1" applyFont="1" applyFill="1" applyBorder="1" applyAlignment="1">
      <alignment horizontal="center"/>
    </xf>
    <xf numFmtId="49" fontId="66" fillId="34" borderId="100" xfId="0" applyNumberFormat="1" applyFont="1" applyFill="1" applyBorder="1" applyAlignment="1">
      <alignment horizontal="center"/>
    </xf>
    <xf numFmtId="49" fontId="66" fillId="34" borderId="101" xfId="0" applyNumberFormat="1" applyFont="1" applyFill="1" applyBorder="1" applyAlignment="1">
      <alignment horizontal="center"/>
    </xf>
    <xf numFmtId="49" fontId="7" fillId="34" borderId="19" xfId="49" applyNumberFormat="1" applyFont="1" applyFill="1" applyBorder="1" applyAlignment="1">
      <alignment horizontal="center" vertical="center" wrapText="1"/>
      <protection/>
    </xf>
    <xf numFmtId="49" fontId="68" fillId="34" borderId="102" xfId="49" applyNumberFormat="1" applyFont="1" applyFill="1" applyBorder="1" applyAlignment="1">
      <alignment horizontal="center" vertical="center" wrapText="1"/>
      <protection/>
    </xf>
    <xf numFmtId="49" fontId="68" fillId="34" borderId="103" xfId="49" applyNumberFormat="1" applyFont="1" applyFill="1" applyBorder="1" applyAlignment="1">
      <alignment horizontal="center" vertical="center" wrapText="1"/>
      <protection/>
    </xf>
    <xf numFmtId="49" fontId="68" fillId="34" borderId="14" xfId="49" applyNumberFormat="1" applyFont="1" applyFill="1" applyBorder="1" applyAlignment="1">
      <alignment horizontal="center" vertical="center" wrapText="1"/>
      <protection/>
    </xf>
    <xf numFmtId="49" fontId="7" fillId="34" borderId="88" xfId="49" applyNumberFormat="1" applyFont="1" applyFill="1" applyBorder="1" applyAlignment="1">
      <alignment horizontal="center" vertical="center" wrapText="1"/>
      <protection/>
    </xf>
    <xf numFmtId="49" fontId="7" fillId="34" borderId="104" xfId="49" applyNumberFormat="1" applyFont="1" applyFill="1" applyBorder="1" applyAlignment="1">
      <alignment horizontal="center" vertical="center" wrapText="1"/>
      <protection/>
    </xf>
    <xf numFmtId="49" fontId="7" fillId="34" borderId="105" xfId="49" applyNumberFormat="1" applyFont="1" applyFill="1" applyBorder="1" applyAlignment="1">
      <alignment horizontal="center" vertical="center" wrapText="1"/>
      <protection/>
    </xf>
    <xf numFmtId="49" fontId="7" fillId="34" borderId="106" xfId="49" applyNumberFormat="1" applyFont="1" applyFill="1" applyBorder="1" applyAlignment="1">
      <alignment horizontal="center" vertical="center" wrapText="1"/>
      <protection/>
    </xf>
    <xf numFmtId="49" fontId="7" fillId="34" borderId="87" xfId="49" applyNumberFormat="1" applyFont="1" applyFill="1" applyBorder="1" applyAlignment="1">
      <alignment horizontal="center" vertical="center" wrapText="1"/>
      <protection/>
    </xf>
    <xf numFmtId="49" fontId="7" fillId="34" borderId="89" xfId="49" applyNumberFormat="1" applyFont="1" applyFill="1" applyBorder="1" applyAlignment="1">
      <alignment horizontal="center" vertical="center" wrapText="1"/>
      <protection/>
    </xf>
    <xf numFmtId="49" fontId="7" fillId="34" borderId="34" xfId="49" applyNumberFormat="1" applyFont="1" applyFill="1" applyBorder="1" applyAlignment="1">
      <alignment horizontal="center" vertical="center" wrapText="1"/>
      <protection/>
    </xf>
    <xf numFmtId="49" fontId="7" fillId="34" borderId="20" xfId="49" applyNumberFormat="1" applyFont="1" applyFill="1" applyBorder="1" applyAlignment="1">
      <alignment horizontal="center" vertical="center" wrapText="1"/>
      <protection/>
    </xf>
    <xf numFmtId="0" fontId="13" fillId="33" borderId="75" xfId="0" applyFont="1" applyFill="1" applyBorder="1" applyAlignment="1">
      <alignment horizontal="center" vertical="center" wrapText="1"/>
    </xf>
    <xf numFmtId="0" fontId="13" fillId="33" borderId="107" xfId="0" applyFont="1" applyFill="1" applyBorder="1" applyAlignment="1">
      <alignment horizontal="center" vertical="center" wrapText="1"/>
    </xf>
    <xf numFmtId="0" fontId="13" fillId="33" borderId="77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3" borderId="73" xfId="0" applyFont="1" applyFill="1" applyBorder="1" applyAlignment="1">
      <alignment horizontal="center" vertical="center" wrapText="1"/>
    </xf>
    <xf numFmtId="0" fontId="13" fillId="33" borderId="8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3" fillId="33" borderId="37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wrapText="1"/>
    </xf>
    <xf numFmtId="49" fontId="16" fillId="33" borderId="33" xfId="0" applyNumberFormat="1" applyFont="1" applyFill="1" applyBorder="1" applyAlignment="1">
      <alignment horizontal="center" vertical="center"/>
    </xf>
    <xf numFmtId="49" fontId="16" fillId="33" borderId="5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8" fillId="33" borderId="90" xfId="0" applyFont="1" applyFill="1" applyBorder="1" applyAlignment="1">
      <alignment horizontal="center" vertical="center"/>
    </xf>
    <xf numFmtId="0" fontId="8" fillId="33" borderId="91" xfId="0" applyFont="1" applyFill="1" applyBorder="1" applyAlignment="1">
      <alignment horizontal="center" vertical="center"/>
    </xf>
    <xf numFmtId="0" fontId="8" fillId="33" borderId="102" xfId="0" applyFont="1" applyFill="1" applyBorder="1" applyAlignment="1">
      <alignment horizontal="center" vertical="center" wrapText="1"/>
    </xf>
    <xf numFmtId="0" fontId="8" fillId="33" borderId="95" xfId="0" applyFont="1" applyFill="1" applyBorder="1" applyAlignment="1">
      <alignment horizontal="center" vertical="center" wrapText="1"/>
    </xf>
    <xf numFmtId="0" fontId="8" fillId="33" borderId="96" xfId="0" applyFont="1" applyFill="1" applyBorder="1" applyAlignment="1">
      <alignment horizontal="center" vertical="center" wrapText="1"/>
    </xf>
    <xf numFmtId="0" fontId="13" fillId="33" borderId="36" xfId="0" applyFont="1" applyFill="1" applyBorder="1" applyAlignment="1">
      <alignment horizontal="center" vertical="center" wrapText="1"/>
    </xf>
    <xf numFmtId="0" fontId="13" fillId="33" borderId="108" xfId="0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center" vertical="center" wrapText="1"/>
    </xf>
    <xf numFmtId="0" fontId="8" fillId="33" borderId="109" xfId="0" applyFont="1" applyFill="1" applyBorder="1" applyAlignment="1">
      <alignment horizontal="center" vertical="center" wrapText="1"/>
    </xf>
    <xf numFmtId="0" fontId="8" fillId="33" borderId="110" xfId="0" applyFont="1" applyFill="1" applyBorder="1" applyAlignment="1">
      <alignment horizontal="center" vertical="center" wrapText="1"/>
    </xf>
    <xf numFmtId="0" fontId="8" fillId="33" borderId="102" xfId="0" applyFont="1" applyFill="1" applyBorder="1" applyAlignment="1">
      <alignment horizontal="center" vertical="center"/>
    </xf>
    <xf numFmtId="0" fontId="8" fillId="33" borderId="103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20" fillId="0" borderId="111" xfId="0" applyFont="1" applyBorder="1" applyAlignment="1">
      <alignment horizontal="center"/>
    </xf>
    <xf numFmtId="0" fontId="20" fillId="0" borderId="112" xfId="0" applyFont="1" applyBorder="1" applyAlignment="1">
      <alignment horizontal="center"/>
    </xf>
    <xf numFmtId="0" fontId="20" fillId="0" borderId="113" xfId="0" applyFont="1" applyBorder="1" applyAlignment="1">
      <alignment horizontal="center"/>
    </xf>
    <xf numFmtId="49" fontId="8" fillId="33" borderId="95" xfId="0" applyNumberFormat="1" applyFont="1" applyFill="1" applyBorder="1" applyAlignment="1">
      <alignment horizontal="center" vertical="center"/>
    </xf>
    <xf numFmtId="49" fontId="8" fillId="33" borderId="96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center"/>
    </xf>
    <xf numFmtId="49" fontId="8" fillId="33" borderId="114" xfId="0" applyNumberFormat="1" applyFont="1" applyFill="1" applyBorder="1" applyAlignment="1">
      <alignment horizontal="center" vertical="center"/>
    </xf>
    <xf numFmtId="49" fontId="8" fillId="0" borderId="102" xfId="0" applyNumberFormat="1" applyFont="1" applyFill="1" applyBorder="1" applyAlignment="1">
      <alignment horizontal="center" vertical="center"/>
    </xf>
    <xf numFmtId="49" fontId="8" fillId="0" borderId="95" xfId="0" applyNumberFormat="1" applyFont="1" applyFill="1" applyBorder="1" applyAlignment="1">
      <alignment horizontal="center" vertical="center"/>
    </xf>
    <xf numFmtId="49" fontId="8" fillId="0" borderId="96" xfId="0" applyNumberFormat="1" applyFont="1" applyFill="1" applyBorder="1" applyAlignment="1">
      <alignment horizontal="center" vertical="center"/>
    </xf>
    <xf numFmtId="49" fontId="8" fillId="0" borderId="103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114" xfId="0" applyNumberFormat="1" applyFont="1" applyFill="1" applyBorder="1" applyAlignment="1">
      <alignment horizontal="center" vertical="center"/>
    </xf>
    <xf numFmtId="49" fontId="7" fillId="34" borderId="75" xfId="0" applyNumberFormat="1" applyFont="1" applyFill="1" applyBorder="1" applyAlignment="1">
      <alignment horizontal="center" wrapText="1"/>
    </xf>
    <xf numFmtId="49" fontId="7" fillId="34" borderId="107" xfId="0" applyNumberFormat="1" applyFont="1" applyFill="1" applyBorder="1" applyAlignment="1">
      <alignment horizontal="center" wrapText="1"/>
    </xf>
    <xf numFmtId="49" fontId="7" fillId="34" borderId="115" xfId="0" applyNumberFormat="1" applyFont="1" applyFill="1" applyBorder="1" applyAlignment="1">
      <alignment horizontal="center" wrapText="1"/>
    </xf>
    <xf numFmtId="49" fontId="7" fillId="34" borderId="116" xfId="0" applyNumberFormat="1" applyFont="1" applyFill="1" applyBorder="1" applyAlignment="1">
      <alignment horizontal="center" wrapText="1"/>
    </xf>
    <xf numFmtId="0" fontId="18" fillId="33" borderId="37" xfId="49" applyFont="1" applyFill="1" applyBorder="1" applyAlignment="1">
      <alignment horizontal="center" vertical="center" wrapText="1"/>
      <protection/>
    </xf>
    <xf numFmtId="0" fontId="18" fillId="33" borderId="28" xfId="49" applyFont="1" applyFill="1" applyBorder="1" applyAlignment="1">
      <alignment horizontal="center" vertical="center" wrapText="1"/>
      <protection/>
    </xf>
    <xf numFmtId="0" fontId="8" fillId="33" borderId="90" xfId="49" applyFont="1" applyFill="1" applyBorder="1" applyAlignment="1">
      <alignment horizontal="center" vertical="center" wrapText="1"/>
      <protection/>
    </xf>
    <xf numFmtId="0" fontId="8" fillId="33" borderId="91" xfId="49" applyFont="1" applyFill="1" applyBorder="1" applyAlignment="1">
      <alignment horizontal="center" vertical="center" wrapText="1"/>
      <protection/>
    </xf>
    <xf numFmtId="0" fontId="8" fillId="33" borderId="102" xfId="49" applyFont="1" applyFill="1" applyBorder="1" applyAlignment="1">
      <alignment horizontal="center" vertical="center" wrapText="1"/>
      <protection/>
    </xf>
    <xf numFmtId="0" fontId="8" fillId="33" borderId="95" xfId="49" applyFont="1" applyFill="1" applyBorder="1" applyAlignment="1">
      <alignment horizontal="center" vertical="center" wrapText="1"/>
      <protection/>
    </xf>
    <xf numFmtId="0" fontId="8" fillId="33" borderId="96" xfId="49" applyFont="1" applyFill="1" applyBorder="1" applyAlignment="1">
      <alignment horizontal="center" vertical="center" wrapText="1"/>
      <protection/>
    </xf>
    <xf numFmtId="0" fontId="13" fillId="33" borderId="117" xfId="0" applyFont="1" applyFill="1" applyBorder="1" applyAlignment="1">
      <alignment horizontal="center" vertical="center" wrapText="1"/>
    </xf>
    <xf numFmtId="0" fontId="13" fillId="33" borderId="118" xfId="0" applyFont="1" applyFill="1" applyBorder="1" applyAlignment="1">
      <alignment horizontal="center" vertical="center" wrapText="1"/>
    </xf>
    <xf numFmtId="0" fontId="13" fillId="33" borderId="119" xfId="0" applyFont="1" applyFill="1" applyBorder="1" applyAlignment="1">
      <alignment horizontal="center" vertical="center" wrapText="1"/>
    </xf>
    <xf numFmtId="0" fontId="13" fillId="0" borderId="120" xfId="0" applyFont="1" applyFill="1" applyBorder="1" applyAlignment="1">
      <alignment horizontal="center" vertical="center" wrapText="1"/>
    </xf>
    <xf numFmtId="0" fontId="13" fillId="0" borderId="118" xfId="0" applyFont="1" applyFill="1" applyBorder="1" applyAlignment="1">
      <alignment horizontal="center" vertical="center" wrapText="1"/>
    </xf>
    <xf numFmtId="0" fontId="13" fillId="0" borderId="119" xfId="0" applyFont="1" applyFill="1" applyBorder="1" applyAlignment="1">
      <alignment horizontal="center" vertical="center" wrapText="1"/>
    </xf>
    <xf numFmtId="0" fontId="13" fillId="33" borderId="120" xfId="0" applyFont="1" applyFill="1" applyBorder="1" applyAlignment="1">
      <alignment horizontal="center" vertical="center" wrapText="1"/>
    </xf>
    <xf numFmtId="0" fontId="13" fillId="33" borderId="121" xfId="0" applyFont="1" applyFill="1" applyBorder="1" applyAlignment="1">
      <alignment horizontal="center" vertical="center" wrapText="1"/>
    </xf>
    <xf numFmtId="0" fontId="13" fillId="33" borderId="102" xfId="0" applyFont="1" applyFill="1" applyBorder="1" applyAlignment="1">
      <alignment horizontal="center" vertical="center"/>
    </xf>
    <xf numFmtId="0" fontId="13" fillId="33" borderId="95" xfId="0" applyFont="1" applyFill="1" applyBorder="1" applyAlignment="1">
      <alignment horizontal="center" vertical="center"/>
    </xf>
    <xf numFmtId="0" fontId="13" fillId="33" borderId="96" xfId="0" applyFont="1" applyFill="1" applyBorder="1" applyAlignment="1">
      <alignment horizontal="center" vertical="center"/>
    </xf>
    <xf numFmtId="0" fontId="13" fillId="33" borderId="122" xfId="0" applyFont="1" applyFill="1" applyBorder="1" applyAlignment="1">
      <alignment horizontal="center" vertical="center" wrapText="1"/>
    </xf>
    <xf numFmtId="0" fontId="13" fillId="33" borderId="61" xfId="0" applyFont="1" applyFill="1" applyBorder="1" applyAlignment="1">
      <alignment horizontal="center" vertical="center" wrapText="1"/>
    </xf>
    <xf numFmtId="0" fontId="13" fillId="33" borderId="76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workbookViewId="0" topLeftCell="A1">
      <selection activeCell="C33" sqref="C33"/>
    </sheetView>
  </sheetViews>
  <sheetFormatPr defaultColWidth="9.140625" defaultRowHeight="12.75"/>
  <cols>
    <col min="1" max="1" width="29.7109375" style="0" customWidth="1"/>
    <col min="2" max="2" width="7.57421875" style="0" bestFit="1" customWidth="1"/>
    <col min="3" max="3" width="6.57421875" style="0" bestFit="1" customWidth="1"/>
    <col min="4" max="4" width="8.140625" style="0" customWidth="1"/>
    <col min="5" max="6" width="6.57421875" style="0" bestFit="1" customWidth="1"/>
    <col min="7" max="15" width="7.57421875" style="0" bestFit="1" customWidth="1"/>
    <col min="16" max="16" width="6.57421875" style="0" bestFit="1" customWidth="1"/>
    <col min="17" max="17" width="7.57421875" style="0" bestFit="1" customWidth="1"/>
    <col min="18" max="18" width="7.421875" style="0" customWidth="1"/>
    <col min="19" max="19" width="7.7109375" style="0" customWidth="1"/>
    <col min="20" max="22" width="7.57421875" style="0" bestFit="1" customWidth="1"/>
    <col min="23" max="23" width="8.57421875" style="0" bestFit="1" customWidth="1"/>
    <col min="24" max="24" width="4.7109375" style="0" customWidth="1"/>
  </cols>
  <sheetData>
    <row r="1" spans="1:23" s="1" customFormat="1" ht="12.75">
      <c r="A1" s="331" t="s">
        <v>98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</row>
    <row r="2" s="1" customFormat="1" ht="12.75">
      <c r="A2" s="2"/>
    </row>
    <row r="3" s="1" customFormat="1" ht="13.5" thickBot="1">
      <c r="A3" s="2"/>
    </row>
    <row r="4" spans="1:23" s="1" customFormat="1" ht="15.75" customHeight="1">
      <c r="A4" s="332" t="s">
        <v>21</v>
      </c>
      <c r="B4" s="334" t="s">
        <v>96</v>
      </c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5"/>
    </row>
    <row r="5" spans="1:23" s="1" customFormat="1" ht="27" customHeight="1" thickBot="1">
      <c r="A5" s="333"/>
      <c r="B5" s="3" t="s">
        <v>30</v>
      </c>
      <c r="C5" s="3" t="s">
        <v>31</v>
      </c>
      <c r="D5" s="3" t="s">
        <v>32</v>
      </c>
      <c r="E5" s="3" t="s">
        <v>49</v>
      </c>
      <c r="F5" s="3" t="s">
        <v>48</v>
      </c>
      <c r="G5" s="3" t="s">
        <v>33</v>
      </c>
      <c r="H5" s="3" t="s">
        <v>50</v>
      </c>
      <c r="I5" s="3" t="s">
        <v>34</v>
      </c>
      <c r="J5" s="3" t="s">
        <v>47</v>
      </c>
      <c r="K5" s="3" t="s">
        <v>35</v>
      </c>
      <c r="L5" s="3" t="s">
        <v>36</v>
      </c>
      <c r="M5" s="3" t="s">
        <v>37</v>
      </c>
      <c r="N5" s="3" t="s">
        <v>38</v>
      </c>
      <c r="O5" s="3" t="s">
        <v>39</v>
      </c>
      <c r="P5" s="3" t="s">
        <v>40</v>
      </c>
      <c r="Q5" s="3" t="s">
        <v>41</v>
      </c>
      <c r="R5" s="3" t="s">
        <v>42</v>
      </c>
      <c r="S5" s="3" t="s">
        <v>43</v>
      </c>
      <c r="T5" s="3" t="s">
        <v>44</v>
      </c>
      <c r="U5" s="3" t="s">
        <v>45</v>
      </c>
      <c r="V5" s="3" t="s">
        <v>46</v>
      </c>
      <c r="W5" s="66" t="s">
        <v>0</v>
      </c>
    </row>
    <row r="6" spans="1:23" s="1" customFormat="1" ht="18" customHeight="1">
      <c r="A6" s="104" t="s">
        <v>1</v>
      </c>
      <c r="B6" s="105">
        <v>8440</v>
      </c>
      <c r="C6" s="105">
        <v>311</v>
      </c>
      <c r="D6" s="105">
        <v>14384</v>
      </c>
      <c r="E6" s="105">
        <v>942</v>
      </c>
      <c r="F6" s="105">
        <v>1062</v>
      </c>
      <c r="G6" s="105">
        <v>8079</v>
      </c>
      <c r="H6" s="105">
        <v>2601</v>
      </c>
      <c r="I6" s="105">
        <v>3299</v>
      </c>
      <c r="J6" s="105">
        <v>8255</v>
      </c>
      <c r="K6" s="105">
        <v>8172</v>
      </c>
      <c r="L6" s="105">
        <v>1976</v>
      </c>
      <c r="M6" s="105">
        <v>2989</v>
      </c>
      <c r="N6" s="105">
        <v>7617</v>
      </c>
      <c r="O6" s="105">
        <v>2686</v>
      </c>
      <c r="P6" s="105">
        <v>425</v>
      </c>
      <c r="Q6" s="105">
        <v>9045</v>
      </c>
      <c r="R6" s="105">
        <v>6647</v>
      </c>
      <c r="S6" s="105">
        <v>1163</v>
      </c>
      <c r="T6" s="105">
        <v>3750</v>
      </c>
      <c r="U6" s="105">
        <v>8926</v>
      </c>
      <c r="V6" s="105">
        <v>4210</v>
      </c>
      <c r="W6" s="106">
        <v>104979</v>
      </c>
    </row>
    <row r="7" spans="1:23" s="1" customFormat="1" ht="18" customHeight="1">
      <c r="A7" s="107" t="s">
        <v>2</v>
      </c>
      <c r="B7" s="108">
        <v>421</v>
      </c>
      <c r="C7" s="108">
        <v>25</v>
      </c>
      <c r="D7" s="108">
        <v>599</v>
      </c>
      <c r="E7" s="108">
        <v>35</v>
      </c>
      <c r="F7" s="108">
        <v>37</v>
      </c>
      <c r="G7" s="108">
        <v>327</v>
      </c>
      <c r="H7" s="108">
        <v>78</v>
      </c>
      <c r="I7" s="108">
        <v>66</v>
      </c>
      <c r="J7" s="108">
        <v>448</v>
      </c>
      <c r="K7" s="108">
        <v>218</v>
      </c>
      <c r="L7" s="108">
        <v>103</v>
      </c>
      <c r="M7" s="108">
        <v>138</v>
      </c>
      <c r="N7" s="108">
        <v>256</v>
      </c>
      <c r="O7" s="108">
        <v>127</v>
      </c>
      <c r="P7" s="108">
        <v>60</v>
      </c>
      <c r="Q7" s="108">
        <v>584</v>
      </c>
      <c r="R7" s="108">
        <v>255</v>
      </c>
      <c r="S7" s="108">
        <v>96</v>
      </c>
      <c r="T7" s="108">
        <v>201</v>
      </c>
      <c r="U7" s="108">
        <v>378</v>
      </c>
      <c r="V7" s="108">
        <v>343</v>
      </c>
      <c r="W7" s="109">
        <v>4795</v>
      </c>
    </row>
    <row r="8" spans="1:23" s="1" customFormat="1" ht="18" customHeight="1">
      <c r="A8" s="107" t="s">
        <v>3</v>
      </c>
      <c r="B8" s="108">
        <v>6</v>
      </c>
      <c r="C8" s="108"/>
      <c r="D8" s="108">
        <v>17</v>
      </c>
      <c r="E8" s="108">
        <v>3</v>
      </c>
      <c r="F8" s="108">
        <v>4</v>
      </c>
      <c r="G8" s="108">
        <v>3</v>
      </c>
      <c r="H8" s="108">
        <v>0</v>
      </c>
      <c r="I8" s="108">
        <v>1</v>
      </c>
      <c r="J8" s="108">
        <v>8</v>
      </c>
      <c r="K8" s="108">
        <v>0</v>
      </c>
      <c r="L8" s="108">
        <v>4</v>
      </c>
      <c r="M8" s="108"/>
      <c r="N8" s="108">
        <v>5</v>
      </c>
      <c r="O8" s="108">
        <v>4</v>
      </c>
      <c r="P8" s="108">
        <v>3</v>
      </c>
      <c r="Q8" s="108">
        <v>6</v>
      </c>
      <c r="R8" s="108"/>
      <c r="S8" s="108"/>
      <c r="T8" s="108">
        <v>1</v>
      </c>
      <c r="U8" s="108">
        <v>20</v>
      </c>
      <c r="V8" s="108">
        <v>6</v>
      </c>
      <c r="W8" s="109">
        <v>91</v>
      </c>
    </row>
    <row r="9" spans="1:23" s="1" customFormat="1" ht="18" customHeight="1">
      <c r="A9" s="107" t="s">
        <v>4</v>
      </c>
      <c r="B9" s="108">
        <v>215</v>
      </c>
      <c r="C9" s="108">
        <v>5</v>
      </c>
      <c r="D9" s="108">
        <v>270</v>
      </c>
      <c r="E9" s="108">
        <v>18</v>
      </c>
      <c r="F9" s="108">
        <v>23</v>
      </c>
      <c r="G9" s="108">
        <v>187</v>
      </c>
      <c r="H9" s="108">
        <v>56</v>
      </c>
      <c r="I9" s="108">
        <v>94</v>
      </c>
      <c r="J9" s="108">
        <v>259</v>
      </c>
      <c r="K9" s="108">
        <v>239</v>
      </c>
      <c r="L9" s="108">
        <v>42</v>
      </c>
      <c r="M9" s="108">
        <v>79</v>
      </c>
      <c r="N9" s="108">
        <v>172</v>
      </c>
      <c r="O9" s="108">
        <v>73</v>
      </c>
      <c r="P9" s="108">
        <v>4</v>
      </c>
      <c r="Q9" s="108">
        <v>280</v>
      </c>
      <c r="R9" s="108">
        <v>180</v>
      </c>
      <c r="S9" s="108">
        <v>30</v>
      </c>
      <c r="T9" s="108">
        <v>113</v>
      </c>
      <c r="U9" s="108">
        <v>208</v>
      </c>
      <c r="V9" s="108">
        <v>139</v>
      </c>
      <c r="W9" s="109">
        <v>2686</v>
      </c>
    </row>
    <row r="10" spans="1:23" s="1" customFormat="1" ht="18" customHeight="1">
      <c r="A10" s="107" t="s">
        <v>5</v>
      </c>
      <c r="B10" s="108">
        <v>217</v>
      </c>
      <c r="C10" s="108">
        <v>12</v>
      </c>
      <c r="D10" s="108">
        <v>470</v>
      </c>
      <c r="E10" s="108">
        <v>29</v>
      </c>
      <c r="F10" s="108">
        <v>19</v>
      </c>
      <c r="G10" s="108">
        <v>172</v>
      </c>
      <c r="H10" s="108">
        <v>78</v>
      </c>
      <c r="I10" s="108">
        <v>163</v>
      </c>
      <c r="J10" s="108">
        <v>348</v>
      </c>
      <c r="K10" s="108">
        <v>272</v>
      </c>
      <c r="L10" s="108">
        <v>76</v>
      </c>
      <c r="M10" s="108">
        <v>132</v>
      </c>
      <c r="N10" s="108">
        <v>199</v>
      </c>
      <c r="O10" s="108">
        <v>81</v>
      </c>
      <c r="P10" s="108">
        <v>17</v>
      </c>
      <c r="Q10" s="108">
        <v>361</v>
      </c>
      <c r="R10" s="108">
        <v>195</v>
      </c>
      <c r="S10" s="108">
        <v>51</v>
      </c>
      <c r="T10" s="108">
        <v>128</v>
      </c>
      <c r="U10" s="108">
        <v>280</v>
      </c>
      <c r="V10" s="108">
        <v>137</v>
      </c>
      <c r="W10" s="109">
        <v>3437</v>
      </c>
    </row>
    <row r="11" spans="1:23" s="1" customFormat="1" ht="18" customHeight="1">
      <c r="A11" s="107" t="s">
        <v>6</v>
      </c>
      <c r="B11" s="108">
        <v>28</v>
      </c>
      <c r="C11" s="108">
        <v>2</v>
      </c>
      <c r="D11" s="108">
        <v>29</v>
      </c>
      <c r="E11" s="108">
        <v>1</v>
      </c>
      <c r="F11" s="108">
        <v>2</v>
      </c>
      <c r="G11" s="108">
        <v>18</v>
      </c>
      <c r="H11" s="108">
        <v>9</v>
      </c>
      <c r="I11" s="108">
        <v>10</v>
      </c>
      <c r="J11" s="108">
        <v>24</v>
      </c>
      <c r="K11" s="108">
        <v>31</v>
      </c>
      <c r="L11" s="108">
        <v>2</v>
      </c>
      <c r="M11" s="108">
        <v>11</v>
      </c>
      <c r="N11" s="108">
        <v>9</v>
      </c>
      <c r="O11" s="108">
        <v>0</v>
      </c>
      <c r="P11" s="108">
        <v>1</v>
      </c>
      <c r="Q11" s="108">
        <v>15</v>
      </c>
      <c r="R11" s="108">
        <v>3</v>
      </c>
      <c r="S11" s="108">
        <v>3</v>
      </c>
      <c r="T11" s="108">
        <v>3</v>
      </c>
      <c r="U11" s="108">
        <v>14</v>
      </c>
      <c r="V11" s="108">
        <v>5</v>
      </c>
      <c r="W11" s="109">
        <v>220</v>
      </c>
    </row>
    <row r="12" spans="1:23" s="1" customFormat="1" ht="18" customHeight="1">
      <c r="A12" s="107" t="s">
        <v>7</v>
      </c>
      <c r="B12" s="108">
        <v>49</v>
      </c>
      <c r="C12" s="108">
        <v>3</v>
      </c>
      <c r="D12" s="108">
        <v>99</v>
      </c>
      <c r="E12" s="108">
        <v>6</v>
      </c>
      <c r="F12" s="108">
        <v>16</v>
      </c>
      <c r="G12" s="108">
        <v>47</v>
      </c>
      <c r="H12" s="108">
        <v>22</v>
      </c>
      <c r="I12" s="108">
        <v>29</v>
      </c>
      <c r="J12" s="108">
        <v>62</v>
      </c>
      <c r="K12" s="108">
        <v>56</v>
      </c>
      <c r="L12" s="108">
        <v>14</v>
      </c>
      <c r="M12" s="108">
        <v>22</v>
      </c>
      <c r="N12" s="108">
        <v>36</v>
      </c>
      <c r="O12" s="108">
        <v>16</v>
      </c>
      <c r="P12" s="108"/>
      <c r="Q12" s="108">
        <v>12</v>
      </c>
      <c r="R12" s="108">
        <v>29</v>
      </c>
      <c r="S12" s="108">
        <v>6</v>
      </c>
      <c r="T12" s="108">
        <v>11</v>
      </c>
      <c r="U12" s="108">
        <v>33</v>
      </c>
      <c r="V12" s="108">
        <v>19</v>
      </c>
      <c r="W12" s="109">
        <v>587</v>
      </c>
    </row>
    <row r="13" spans="1:23" s="1" customFormat="1" ht="18" customHeight="1">
      <c r="A13" s="107" t="s">
        <v>8</v>
      </c>
      <c r="B13" s="108">
        <v>299</v>
      </c>
      <c r="C13" s="108">
        <v>14</v>
      </c>
      <c r="D13" s="108">
        <v>762</v>
      </c>
      <c r="E13" s="108">
        <v>170</v>
      </c>
      <c r="F13" s="108">
        <v>56</v>
      </c>
      <c r="G13" s="108">
        <v>399</v>
      </c>
      <c r="H13" s="108">
        <v>154</v>
      </c>
      <c r="I13" s="108">
        <v>160</v>
      </c>
      <c r="J13" s="108">
        <v>425</v>
      </c>
      <c r="K13" s="108">
        <v>240</v>
      </c>
      <c r="L13" s="108">
        <v>83</v>
      </c>
      <c r="M13" s="108">
        <v>162</v>
      </c>
      <c r="N13" s="108">
        <v>607</v>
      </c>
      <c r="O13" s="108">
        <v>75</v>
      </c>
      <c r="P13" s="108">
        <v>25</v>
      </c>
      <c r="Q13" s="108">
        <v>285</v>
      </c>
      <c r="R13" s="108">
        <v>406</v>
      </c>
      <c r="S13" s="108">
        <v>44</v>
      </c>
      <c r="T13" s="108">
        <v>175</v>
      </c>
      <c r="U13" s="108">
        <v>523</v>
      </c>
      <c r="V13" s="108">
        <v>157</v>
      </c>
      <c r="W13" s="109">
        <v>5221</v>
      </c>
    </row>
    <row r="14" spans="1:23" s="1" customFormat="1" ht="18" customHeight="1">
      <c r="A14" s="107" t="s">
        <v>9</v>
      </c>
      <c r="B14" s="108">
        <v>24</v>
      </c>
      <c r="C14" s="108">
        <v>1</v>
      </c>
      <c r="D14" s="108">
        <v>69</v>
      </c>
      <c r="E14" s="108">
        <v>14</v>
      </c>
      <c r="F14" s="108">
        <v>13</v>
      </c>
      <c r="G14" s="108">
        <v>15</v>
      </c>
      <c r="H14" s="108">
        <v>23</v>
      </c>
      <c r="I14" s="108">
        <v>9</v>
      </c>
      <c r="J14" s="108">
        <v>61</v>
      </c>
      <c r="K14" s="108">
        <v>68</v>
      </c>
      <c r="L14" s="108">
        <v>7</v>
      </c>
      <c r="M14" s="108">
        <v>16</v>
      </c>
      <c r="N14" s="108">
        <v>18</v>
      </c>
      <c r="O14" s="108">
        <v>3</v>
      </c>
      <c r="P14" s="108"/>
      <c r="Q14" s="108">
        <v>5</v>
      </c>
      <c r="R14" s="108">
        <v>21</v>
      </c>
      <c r="S14" s="108">
        <v>1</v>
      </c>
      <c r="T14" s="108">
        <v>0</v>
      </c>
      <c r="U14" s="108">
        <v>4</v>
      </c>
      <c r="V14" s="108">
        <v>14</v>
      </c>
      <c r="W14" s="109">
        <v>386</v>
      </c>
    </row>
    <row r="15" spans="1:23" s="1" customFormat="1" ht="18" customHeight="1">
      <c r="A15" s="107" t="s">
        <v>10</v>
      </c>
      <c r="B15" s="108">
        <v>21516</v>
      </c>
      <c r="C15" s="108">
        <v>725</v>
      </c>
      <c r="D15" s="108">
        <v>37869</v>
      </c>
      <c r="E15" s="108">
        <v>3205</v>
      </c>
      <c r="F15" s="108">
        <v>3008</v>
      </c>
      <c r="G15" s="108">
        <v>24474</v>
      </c>
      <c r="H15" s="108">
        <v>7582</v>
      </c>
      <c r="I15" s="108">
        <v>9179</v>
      </c>
      <c r="J15" s="108">
        <v>24968</v>
      </c>
      <c r="K15" s="108">
        <v>21280</v>
      </c>
      <c r="L15" s="108">
        <v>4679</v>
      </c>
      <c r="M15" s="108">
        <v>8240</v>
      </c>
      <c r="N15" s="108">
        <v>19780</v>
      </c>
      <c r="O15" s="108">
        <v>5910</v>
      </c>
      <c r="P15" s="108">
        <v>1266</v>
      </c>
      <c r="Q15" s="108">
        <v>18466</v>
      </c>
      <c r="R15" s="108">
        <v>14925</v>
      </c>
      <c r="S15" s="108">
        <v>2960</v>
      </c>
      <c r="T15" s="108">
        <v>7340</v>
      </c>
      <c r="U15" s="108">
        <v>17566</v>
      </c>
      <c r="V15" s="108">
        <v>8294</v>
      </c>
      <c r="W15" s="109">
        <v>263232</v>
      </c>
    </row>
    <row r="16" spans="1:23" s="1" customFormat="1" ht="18" customHeight="1">
      <c r="A16" s="107" t="s">
        <v>11</v>
      </c>
      <c r="B16" s="108">
        <v>3037</v>
      </c>
      <c r="C16" s="108">
        <v>136</v>
      </c>
      <c r="D16" s="108">
        <v>5268</v>
      </c>
      <c r="E16" s="108">
        <v>463</v>
      </c>
      <c r="F16" s="108">
        <v>473</v>
      </c>
      <c r="G16" s="108">
        <v>3057</v>
      </c>
      <c r="H16" s="108">
        <v>1090</v>
      </c>
      <c r="I16" s="108">
        <v>1246</v>
      </c>
      <c r="J16" s="108">
        <v>3172</v>
      </c>
      <c r="K16" s="108">
        <v>2765</v>
      </c>
      <c r="L16" s="108">
        <v>629</v>
      </c>
      <c r="M16" s="108">
        <v>1030</v>
      </c>
      <c r="N16" s="108">
        <v>2418</v>
      </c>
      <c r="O16" s="108">
        <v>836</v>
      </c>
      <c r="P16" s="108">
        <v>224</v>
      </c>
      <c r="Q16" s="108">
        <v>2069</v>
      </c>
      <c r="R16" s="108">
        <v>1785</v>
      </c>
      <c r="S16" s="108">
        <v>322</v>
      </c>
      <c r="T16" s="108">
        <v>1000</v>
      </c>
      <c r="U16" s="108">
        <v>1892</v>
      </c>
      <c r="V16" s="108">
        <v>1166</v>
      </c>
      <c r="W16" s="109">
        <v>34078</v>
      </c>
    </row>
    <row r="17" spans="1:23" s="1" customFormat="1" ht="18" customHeight="1">
      <c r="A17" s="107" t="s">
        <v>12</v>
      </c>
      <c r="B17" s="108">
        <v>633</v>
      </c>
      <c r="C17" s="108">
        <v>22</v>
      </c>
      <c r="D17" s="108">
        <v>1809</v>
      </c>
      <c r="E17" s="108">
        <v>190</v>
      </c>
      <c r="F17" s="108">
        <v>139</v>
      </c>
      <c r="G17" s="108">
        <v>829</v>
      </c>
      <c r="H17" s="108">
        <v>396</v>
      </c>
      <c r="I17" s="108">
        <v>244</v>
      </c>
      <c r="J17" s="108">
        <v>1028</v>
      </c>
      <c r="K17" s="108">
        <v>905</v>
      </c>
      <c r="L17" s="108">
        <v>173</v>
      </c>
      <c r="M17" s="108">
        <v>327</v>
      </c>
      <c r="N17" s="108">
        <v>554</v>
      </c>
      <c r="O17" s="108">
        <v>174</v>
      </c>
      <c r="P17" s="108">
        <v>29</v>
      </c>
      <c r="Q17" s="108">
        <v>454</v>
      </c>
      <c r="R17" s="108">
        <v>439</v>
      </c>
      <c r="S17" s="108">
        <v>81</v>
      </c>
      <c r="T17" s="108">
        <v>186</v>
      </c>
      <c r="U17" s="108">
        <v>404</v>
      </c>
      <c r="V17" s="108">
        <v>363</v>
      </c>
      <c r="W17" s="109">
        <v>9379</v>
      </c>
    </row>
    <row r="18" spans="1:23" s="1" customFormat="1" ht="18" customHeight="1">
      <c r="A18" s="107" t="s">
        <v>13</v>
      </c>
      <c r="B18" s="108">
        <v>1711</v>
      </c>
      <c r="C18" s="108">
        <v>108</v>
      </c>
      <c r="D18" s="108">
        <v>3206</v>
      </c>
      <c r="E18" s="108">
        <v>456</v>
      </c>
      <c r="F18" s="108">
        <v>374</v>
      </c>
      <c r="G18" s="108">
        <v>2190</v>
      </c>
      <c r="H18" s="108">
        <v>649</v>
      </c>
      <c r="I18" s="108">
        <v>824</v>
      </c>
      <c r="J18" s="108">
        <v>2141</v>
      </c>
      <c r="K18" s="108">
        <v>1527</v>
      </c>
      <c r="L18" s="108">
        <v>376</v>
      </c>
      <c r="M18" s="108">
        <v>532</v>
      </c>
      <c r="N18" s="108">
        <v>957</v>
      </c>
      <c r="O18" s="108">
        <v>311</v>
      </c>
      <c r="P18" s="108">
        <v>51</v>
      </c>
      <c r="Q18" s="108">
        <v>557</v>
      </c>
      <c r="R18" s="108">
        <v>1315</v>
      </c>
      <c r="S18" s="108">
        <v>201</v>
      </c>
      <c r="T18" s="108">
        <v>428</v>
      </c>
      <c r="U18" s="108">
        <v>860</v>
      </c>
      <c r="V18" s="108">
        <v>550</v>
      </c>
      <c r="W18" s="109">
        <v>19324</v>
      </c>
    </row>
    <row r="19" spans="1:23" s="1" customFormat="1" ht="18" customHeight="1">
      <c r="A19" s="107" t="s">
        <v>14</v>
      </c>
      <c r="B19" s="108">
        <v>33</v>
      </c>
      <c r="C19" s="108">
        <v>1</v>
      </c>
      <c r="D19" s="108">
        <v>32</v>
      </c>
      <c r="E19" s="108">
        <v>15</v>
      </c>
      <c r="F19" s="108"/>
      <c r="G19" s="108">
        <v>13</v>
      </c>
      <c r="H19" s="108">
        <v>2</v>
      </c>
      <c r="I19" s="108">
        <v>8</v>
      </c>
      <c r="J19" s="108">
        <v>2</v>
      </c>
      <c r="K19" s="108">
        <v>6</v>
      </c>
      <c r="L19" s="108">
        <v>12</v>
      </c>
      <c r="M19" s="108">
        <v>1</v>
      </c>
      <c r="N19" s="108">
        <v>30</v>
      </c>
      <c r="O19" s="108">
        <v>1</v>
      </c>
      <c r="P19" s="108">
        <v>0</v>
      </c>
      <c r="Q19" s="108">
        <v>17</v>
      </c>
      <c r="R19" s="108">
        <v>23</v>
      </c>
      <c r="S19" s="108">
        <v>3</v>
      </c>
      <c r="T19" s="108">
        <v>20</v>
      </c>
      <c r="U19" s="108">
        <v>20</v>
      </c>
      <c r="V19" s="108">
        <v>12</v>
      </c>
      <c r="W19" s="109">
        <v>251</v>
      </c>
    </row>
    <row r="20" spans="1:23" s="1" customFormat="1" ht="18" customHeight="1">
      <c r="A20" s="107" t="s">
        <v>15</v>
      </c>
      <c r="B20" s="108">
        <v>86</v>
      </c>
      <c r="C20" s="108">
        <v>3</v>
      </c>
      <c r="D20" s="108">
        <v>189</v>
      </c>
      <c r="E20" s="108">
        <v>13</v>
      </c>
      <c r="F20" s="108">
        <v>7</v>
      </c>
      <c r="G20" s="108">
        <v>76</v>
      </c>
      <c r="H20" s="108">
        <v>36</v>
      </c>
      <c r="I20" s="108">
        <v>25</v>
      </c>
      <c r="J20" s="108">
        <v>162</v>
      </c>
      <c r="K20" s="108">
        <v>125</v>
      </c>
      <c r="L20" s="108">
        <v>13</v>
      </c>
      <c r="M20" s="108">
        <v>26</v>
      </c>
      <c r="N20" s="108">
        <v>66</v>
      </c>
      <c r="O20" s="108">
        <v>15</v>
      </c>
      <c r="P20" s="108">
        <v>1</v>
      </c>
      <c r="Q20" s="108">
        <v>88</v>
      </c>
      <c r="R20" s="108">
        <v>44</v>
      </c>
      <c r="S20" s="108">
        <v>20</v>
      </c>
      <c r="T20" s="108">
        <v>28</v>
      </c>
      <c r="U20" s="108">
        <v>53</v>
      </c>
      <c r="V20" s="108">
        <v>38</v>
      </c>
      <c r="W20" s="109">
        <v>1114</v>
      </c>
    </row>
    <row r="21" spans="1:23" s="1" customFormat="1" ht="18" customHeight="1">
      <c r="A21" s="107" t="s">
        <v>16</v>
      </c>
      <c r="B21" s="108">
        <v>10202</v>
      </c>
      <c r="C21" s="108">
        <v>431</v>
      </c>
      <c r="D21" s="108">
        <v>19266</v>
      </c>
      <c r="E21" s="108">
        <v>2008</v>
      </c>
      <c r="F21" s="108">
        <v>1816</v>
      </c>
      <c r="G21" s="108">
        <v>12039</v>
      </c>
      <c r="H21" s="108">
        <v>4313</v>
      </c>
      <c r="I21" s="108">
        <v>3776</v>
      </c>
      <c r="J21" s="108">
        <v>10386</v>
      </c>
      <c r="K21" s="108">
        <v>9330</v>
      </c>
      <c r="L21" s="108">
        <v>1823</v>
      </c>
      <c r="M21" s="108">
        <v>3398</v>
      </c>
      <c r="N21" s="108">
        <v>4976</v>
      </c>
      <c r="O21" s="108">
        <v>2422</v>
      </c>
      <c r="P21" s="108">
        <v>464</v>
      </c>
      <c r="Q21" s="108">
        <v>4975</v>
      </c>
      <c r="R21" s="108">
        <v>5529</v>
      </c>
      <c r="S21" s="108">
        <v>1331</v>
      </c>
      <c r="T21" s="108">
        <v>2869</v>
      </c>
      <c r="U21" s="108">
        <v>6258</v>
      </c>
      <c r="V21" s="108">
        <v>3457</v>
      </c>
      <c r="W21" s="109">
        <v>111069</v>
      </c>
    </row>
    <row r="22" spans="1:23" s="1" customFormat="1" ht="18" customHeight="1">
      <c r="A22" s="107" t="s">
        <v>17</v>
      </c>
      <c r="B22" s="108">
        <v>38</v>
      </c>
      <c r="C22" s="108">
        <v>1</v>
      </c>
      <c r="D22" s="108">
        <v>64</v>
      </c>
      <c r="E22" s="108">
        <v>9</v>
      </c>
      <c r="F22" s="108">
        <v>6</v>
      </c>
      <c r="G22" s="108">
        <v>55</v>
      </c>
      <c r="H22" s="108">
        <v>13</v>
      </c>
      <c r="I22" s="108">
        <v>14</v>
      </c>
      <c r="J22" s="108">
        <v>98</v>
      </c>
      <c r="K22" s="108">
        <v>48</v>
      </c>
      <c r="L22" s="108">
        <v>1</v>
      </c>
      <c r="M22" s="108">
        <v>45</v>
      </c>
      <c r="N22" s="108">
        <v>50</v>
      </c>
      <c r="O22" s="108">
        <v>16</v>
      </c>
      <c r="P22" s="108">
        <v>9</v>
      </c>
      <c r="Q22" s="108">
        <v>192</v>
      </c>
      <c r="R22" s="108">
        <v>42</v>
      </c>
      <c r="S22" s="108">
        <v>24</v>
      </c>
      <c r="T22" s="108">
        <v>44</v>
      </c>
      <c r="U22" s="108">
        <v>82</v>
      </c>
      <c r="V22" s="108">
        <v>17</v>
      </c>
      <c r="W22" s="109">
        <v>868</v>
      </c>
    </row>
    <row r="23" spans="1:23" s="1" customFormat="1" ht="18" customHeight="1">
      <c r="A23" s="107" t="s">
        <v>18</v>
      </c>
      <c r="B23" s="108">
        <v>6654</v>
      </c>
      <c r="C23" s="108">
        <v>335</v>
      </c>
      <c r="D23" s="108">
        <v>11175</v>
      </c>
      <c r="E23" s="108">
        <v>1069</v>
      </c>
      <c r="F23" s="108">
        <v>907</v>
      </c>
      <c r="G23" s="108">
        <v>5736</v>
      </c>
      <c r="H23" s="108">
        <v>1508</v>
      </c>
      <c r="I23" s="108">
        <v>2120</v>
      </c>
      <c r="J23" s="108">
        <v>5143</v>
      </c>
      <c r="K23" s="108">
        <v>4450</v>
      </c>
      <c r="L23" s="108">
        <v>786</v>
      </c>
      <c r="M23" s="108">
        <v>1826</v>
      </c>
      <c r="N23" s="108">
        <v>4744</v>
      </c>
      <c r="O23" s="108">
        <v>1252</v>
      </c>
      <c r="P23" s="108">
        <v>195</v>
      </c>
      <c r="Q23" s="108">
        <v>4344</v>
      </c>
      <c r="R23" s="108">
        <v>3454</v>
      </c>
      <c r="S23" s="108">
        <v>594</v>
      </c>
      <c r="T23" s="108">
        <v>2236</v>
      </c>
      <c r="U23" s="108">
        <v>4213</v>
      </c>
      <c r="V23" s="108">
        <v>1959</v>
      </c>
      <c r="W23" s="109">
        <v>64700</v>
      </c>
    </row>
    <row r="24" spans="1:23" s="1" customFormat="1" ht="18" customHeight="1">
      <c r="A24" s="107" t="s">
        <v>19</v>
      </c>
      <c r="B24" s="108">
        <v>181</v>
      </c>
      <c r="C24" s="108">
        <v>5</v>
      </c>
      <c r="D24" s="108">
        <v>362</v>
      </c>
      <c r="E24" s="108">
        <v>63</v>
      </c>
      <c r="F24" s="108">
        <v>15</v>
      </c>
      <c r="G24" s="108">
        <v>183</v>
      </c>
      <c r="H24" s="108">
        <v>65</v>
      </c>
      <c r="I24" s="108">
        <v>61</v>
      </c>
      <c r="J24" s="108">
        <v>229</v>
      </c>
      <c r="K24" s="108">
        <v>190</v>
      </c>
      <c r="L24" s="108">
        <v>10</v>
      </c>
      <c r="M24" s="108">
        <v>76</v>
      </c>
      <c r="N24" s="108">
        <v>132</v>
      </c>
      <c r="O24" s="108">
        <v>38</v>
      </c>
      <c r="P24" s="108">
        <v>16</v>
      </c>
      <c r="Q24" s="108">
        <v>188</v>
      </c>
      <c r="R24" s="108">
        <v>125</v>
      </c>
      <c r="S24" s="108">
        <v>20</v>
      </c>
      <c r="T24" s="108">
        <v>55</v>
      </c>
      <c r="U24" s="108">
        <v>157</v>
      </c>
      <c r="V24" s="108">
        <v>77</v>
      </c>
      <c r="W24" s="109">
        <v>2248</v>
      </c>
    </row>
    <row r="25" spans="1:23" s="1" customFormat="1" ht="18" customHeight="1">
      <c r="A25" s="107" t="s">
        <v>20</v>
      </c>
      <c r="B25" s="108">
        <v>54</v>
      </c>
      <c r="C25" s="108">
        <v>4</v>
      </c>
      <c r="D25" s="108">
        <v>164</v>
      </c>
      <c r="E25" s="108">
        <v>1</v>
      </c>
      <c r="F25" s="108">
        <v>5</v>
      </c>
      <c r="G25" s="108">
        <v>53</v>
      </c>
      <c r="H25" s="108">
        <v>24</v>
      </c>
      <c r="I25" s="108">
        <v>29</v>
      </c>
      <c r="J25" s="108">
        <v>45</v>
      </c>
      <c r="K25" s="108">
        <v>46</v>
      </c>
      <c r="L25" s="108">
        <v>15</v>
      </c>
      <c r="M25" s="108">
        <v>33</v>
      </c>
      <c r="N25" s="108">
        <v>60</v>
      </c>
      <c r="O25" s="108">
        <v>36</v>
      </c>
      <c r="P25" s="108">
        <v>15</v>
      </c>
      <c r="Q25" s="108">
        <v>65</v>
      </c>
      <c r="R25" s="108">
        <v>43</v>
      </c>
      <c r="S25" s="108">
        <v>22</v>
      </c>
      <c r="T25" s="108">
        <v>37</v>
      </c>
      <c r="U25" s="108">
        <v>67</v>
      </c>
      <c r="V25" s="108">
        <v>29</v>
      </c>
      <c r="W25" s="109">
        <v>847</v>
      </c>
    </row>
    <row r="26" spans="1:23" s="1" customFormat="1" ht="18" customHeight="1" thickBot="1">
      <c r="A26" s="110" t="s">
        <v>0</v>
      </c>
      <c r="B26" s="111">
        <v>53844</v>
      </c>
      <c r="C26" s="111">
        <v>2144</v>
      </c>
      <c r="D26" s="111">
        <v>96103</v>
      </c>
      <c r="E26" s="111">
        <v>8710</v>
      </c>
      <c r="F26" s="111">
        <v>7982</v>
      </c>
      <c r="G26" s="111">
        <v>57952</v>
      </c>
      <c r="H26" s="111">
        <v>18699</v>
      </c>
      <c r="I26" s="111">
        <v>21357</v>
      </c>
      <c r="J26" s="111">
        <v>57264</v>
      </c>
      <c r="K26" s="111">
        <v>49968</v>
      </c>
      <c r="L26" s="111">
        <v>10824</v>
      </c>
      <c r="M26" s="111">
        <v>19083</v>
      </c>
      <c r="N26" s="111">
        <v>42686</v>
      </c>
      <c r="O26" s="111">
        <v>14076</v>
      </c>
      <c r="P26" s="111">
        <v>2805</v>
      </c>
      <c r="Q26" s="111">
        <v>42008</v>
      </c>
      <c r="R26" s="111">
        <v>35460</v>
      </c>
      <c r="S26" s="111">
        <v>6972</v>
      </c>
      <c r="T26" s="111">
        <v>18625</v>
      </c>
      <c r="U26" s="111">
        <v>41958</v>
      </c>
      <c r="V26" s="111">
        <v>20992</v>
      </c>
      <c r="W26" s="112">
        <v>629512</v>
      </c>
    </row>
    <row r="27" s="1" customFormat="1" ht="16.5" customHeight="1">
      <c r="A27" s="4" t="s">
        <v>95</v>
      </c>
    </row>
    <row r="28" ht="12.75">
      <c r="A28" s="4" t="s">
        <v>29</v>
      </c>
    </row>
  </sheetData>
  <sheetProtection/>
  <mergeCells count="3">
    <mergeCell ref="A1:W1"/>
    <mergeCell ref="A4:A5"/>
    <mergeCell ref="B4:W4"/>
  </mergeCells>
  <printOptions/>
  <pageMargins left="0.7" right="0.7" top="0.75" bottom="0.75" header="0.3" footer="0.3"/>
  <pageSetup horizontalDpi="600" verticalDpi="600" orientation="landscape" paperSize="8" r:id="rId1"/>
  <headerFooter alignWithMargins="0">
    <oddFooter>&amp;RFonte: Tab.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29.00390625" style="0" customWidth="1"/>
    <col min="2" max="2" width="5.421875" style="0" customWidth="1"/>
    <col min="3" max="3" width="7.140625" style="0" customWidth="1"/>
    <col min="4" max="4" width="5.421875" style="0" bestFit="1" customWidth="1"/>
    <col min="5" max="5" width="6.421875" style="0" bestFit="1" customWidth="1"/>
    <col min="6" max="6" width="5.421875" style="0" bestFit="1" customWidth="1"/>
    <col min="7" max="7" width="6.00390625" style="0" bestFit="1" customWidth="1"/>
    <col min="8" max="10" width="5.421875" style="0" bestFit="1" customWidth="1"/>
    <col min="11" max="11" width="6.00390625" style="0" bestFit="1" customWidth="1"/>
    <col min="12" max="14" width="5.421875" style="0" bestFit="1" customWidth="1"/>
    <col min="15" max="15" width="6.00390625" style="0" bestFit="1" customWidth="1"/>
    <col min="16" max="16" width="4.28125" style="0" bestFit="1" customWidth="1"/>
    <col min="17" max="17" width="5.421875" style="0" bestFit="1" customWidth="1"/>
    <col min="18" max="18" width="6.421875" style="0" bestFit="1" customWidth="1"/>
    <col min="19" max="19" width="6.421875" style="0" customWidth="1"/>
    <col min="20" max="20" width="5.421875" style="0" bestFit="1" customWidth="1"/>
    <col min="21" max="21" width="6.421875" style="0" bestFit="1" customWidth="1"/>
  </cols>
  <sheetData>
    <row r="1" s="1" customFormat="1" ht="49.5" customHeight="1" thickBot="1">
      <c r="A1" s="93" t="s">
        <v>89</v>
      </c>
    </row>
    <row r="2" spans="1:21" s="1" customFormat="1" ht="18" customHeight="1">
      <c r="A2" s="380" t="s">
        <v>21</v>
      </c>
      <c r="B2" s="382" t="s">
        <v>22</v>
      </c>
      <c r="C2" s="383"/>
      <c r="D2" s="383"/>
      <c r="E2" s="384"/>
      <c r="F2" s="382" t="s">
        <v>23</v>
      </c>
      <c r="G2" s="383"/>
      <c r="H2" s="383"/>
      <c r="I2" s="384"/>
      <c r="J2" s="382" t="s">
        <v>24</v>
      </c>
      <c r="K2" s="383"/>
      <c r="L2" s="383"/>
      <c r="M2" s="384"/>
      <c r="N2" s="382" t="s">
        <v>25</v>
      </c>
      <c r="O2" s="383"/>
      <c r="P2" s="383"/>
      <c r="Q2" s="384"/>
      <c r="R2" s="385" t="s">
        <v>0</v>
      </c>
      <c r="S2" s="386"/>
      <c r="T2" s="386"/>
      <c r="U2" s="387"/>
    </row>
    <row r="3" spans="1:21" s="1" customFormat="1" ht="18" customHeight="1" thickBot="1">
      <c r="A3" s="381"/>
      <c r="B3" s="94" t="s">
        <v>85</v>
      </c>
      <c r="C3" s="95" t="s">
        <v>86</v>
      </c>
      <c r="D3" s="95" t="s">
        <v>87</v>
      </c>
      <c r="E3" s="96" t="s">
        <v>28</v>
      </c>
      <c r="F3" s="94" t="s">
        <v>85</v>
      </c>
      <c r="G3" s="95" t="s">
        <v>86</v>
      </c>
      <c r="H3" s="95" t="s">
        <v>87</v>
      </c>
      <c r="I3" s="96" t="s">
        <v>28</v>
      </c>
      <c r="J3" s="94" t="s">
        <v>85</v>
      </c>
      <c r="K3" s="95" t="s">
        <v>86</v>
      </c>
      <c r="L3" s="95" t="s">
        <v>87</v>
      </c>
      <c r="M3" s="96" t="s">
        <v>28</v>
      </c>
      <c r="N3" s="94" t="s">
        <v>85</v>
      </c>
      <c r="O3" s="95" t="s">
        <v>86</v>
      </c>
      <c r="P3" s="95" t="s">
        <v>87</v>
      </c>
      <c r="Q3" s="96" t="s">
        <v>28</v>
      </c>
      <c r="R3" s="94" t="s">
        <v>85</v>
      </c>
      <c r="S3" s="95" t="s">
        <v>86</v>
      </c>
      <c r="T3" s="95" t="s">
        <v>87</v>
      </c>
      <c r="U3" s="96" t="s">
        <v>28</v>
      </c>
    </row>
    <row r="4" spans="1:21" s="1" customFormat="1" ht="18" customHeight="1">
      <c r="A4" s="97" t="s">
        <v>1</v>
      </c>
      <c r="B4" s="70">
        <v>1749</v>
      </c>
      <c r="C4" s="70">
        <v>761</v>
      </c>
      <c r="D4" s="70">
        <v>1065</v>
      </c>
      <c r="E4" s="70">
        <v>3575</v>
      </c>
      <c r="F4" s="70">
        <v>627</v>
      </c>
      <c r="G4" s="70">
        <v>207</v>
      </c>
      <c r="H4" s="70">
        <v>313</v>
      </c>
      <c r="I4" s="71">
        <v>1147</v>
      </c>
      <c r="J4" s="70">
        <v>1017</v>
      </c>
      <c r="K4" s="70">
        <v>401</v>
      </c>
      <c r="L4" s="70">
        <v>391</v>
      </c>
      <c r="M4" s="70">
        <v>1809</v>
      </c>
      <c r="N4" s="70">
        <v>485</v>
      </c>
      <c r="O4" s="70">
        <v>69</v>
      </c>
      <c r="P4" s="70">
        <v>157</v>
      </c>
      <c r="Q4" s="71">
        <v>711</v>
      </c>
      <c r="R4" s="70">
        <v>3878</v>
      </c>
      <c r="S4" s="70">
        <v>1438</v>
      </c>
      <c r="T4" s="70">
        <v>1926</v>
      </c>
      <c r="U4" s="71">
        <v>7242</v>
      </c>
    </row>
    <row r="5" spans="1:21" s="1" customFormat="1" ht="18" customHeight="1">
      <c r="A5" s="98" t="s">
        <v>2</v>
      </c>
      <c r="B5" s="70">
        <v>85</v>
      </c>
      <c r="C5" s="70">
        <v>15</v>
      </c>
      <c r="D5" s="70">
        <v>17</v>
      </c>
      <c r="E5" s="70">
        <v>117</v>
      </c>
      <c r="F5" s="70">
        <v>17</v>
      </c>
      <c r="G5" s="70">
        <v>4</v>
      </c>
      <c r="H5" s="70">
        <v>4</v>
      </c>
      <c r="I5" s="71">
        <v>25</v>
      </c>
      <c r="J5" s="70">
        <v>24</v>
      </c>
      <c r="K5" s="70">
        <v>2</v>
      </c>
      <c r="L5" s="70">
        <v>9</v>
      </c>
      <c r="M5" s="70">
        <v>35</v>
      </c>
      <c r="N5" s="70">
        <v>24</v>
      </c>
      <c r="O5" s="70">
        <v>2</v>
      </c>
      <c r="P5" s="70">
        <v>4</v>
      </c>
      <c r="Q5" s="71">
        <v>30</v>
      </c>
      <c r="R5" s="70">
        <v>150</v>
      </c>
      <c r="S5" s="70">
        <v>23</v>
      </c>
      <c r="T5" s="70">
        <v>34</v>
      </c>
      <c r="U5" s="71">
        <v>207</v>
      </c>
    </row>
    <row r="6" spans="1:21" s="1" customFormat="1" ht="18" customHeight="1">
      <c r="A6" s="98" t="s">
        <v>3</v>
      </c>
      <c r="B6" s="70">
        <v>1</v>
      </c>
      <c r="C6" s="70">
        <v>0</v>
      </c>
      <c r="D6" s="70">
        <v>0</v>
      </c>
      <c r="E6" s="70">
        <v>1</v>
      </c>
      <c r="F6" s="70">
        <v>0</v>
      </c>
      <c r="G6" s="70">
        <v>12</v>
      </c>
      <c r="H6" s="70">
        <v>0</v>
      </c>
      <c r="I6" s="71">
        <v>12</v>
      </c>
      <c r="J6" s="70"/>
      <c r="K6" s="70"/>
      <c r="L6" s="70"/>
      <c r="M6" s="70"/>
      <c r="N6" s="70">
        <v>0</v>
      </c>
      <c r="O6" s="70">
        <v>1</v>
      </c>
      <c r="P6" s="70">
        <v>0</v>
      </c>
      <c r="Q6" s="71">
        <v>1</v>
      </c>
      <c r="R6" s="70">
        <v>1</v>
      </c>
      <c r="S6" s="70">
        <v>13</v>
      </c>
      <c r="T6" s="70">
        <v>0</v>
      </c>
      <c r="U6" s="71">
        <v>14</v>
      </c>
    </row>
    <row r="7" spans="1:21" s="1" customFormat="1" ht="18" customHeight="1">
      <c r="A7" s="98" t="s">
        <v>4</v>
      </c>
      <c r="B7" s="70">
        <v>49</v>
      </c>
      <c r="C7" s="70">
        <v>35</v>
      </c>
      <c r="D7" s="70">
        <v>25</v>
      </c>
      <c r="E7" s="70">
        <v>109</v>
      </c>
      <c r="F7" s="70">
        <v>15</v>
      </c>
      <c r="G7" s="70">
        <v>9</v>
      </c>
      <c r="H7" s="70">
        <v>6</v>
      </c>
      <c r="I7" s="71">
        <v>30</v>
      </c>
      <c r="J7" s="70">
        <v>13</v>
      </c>
      <c r="K7" s="70">
        <v>9</v>
      </c>
      <c r="L7" s="70">
        <v>11</v>
      </c>
      <c r="M7" s="70">
        <v>33</v>
      </c>
      <c r="N7" s="70">
        <v>7</v>
      </c>
      <c r="O7" s="70">
        <v>4</v>
      </c>
      <c r="P7" s="70">
        <v>5</v>
      </c>
      <c r="Q7" s="71">
        <v>16</v>
      </c>
      <c r="R7" s="70">
        <v>84</v>
      </c>
      <c r="S7" s="70">
        <v>57</v>
      </c>
      <c r="T7" s="70">
        <v>47</v>
      </c>
      <c r="U7" s="71">
        <v>188</v>
      </c>
    </row>
    <row r="8" spans="1:21" s="1" customFormat="1" ht="18" customHeight="1">
      <c r="A8" s="98" t="s">
        <v>5</v>
      </c>
      <c r="B8" s="70">
        <v>73</v>
      </c>
      <c r="C8" s="70">
        <v>8</v>
      </c>
      <c r="D8" s="70">
        <v>13</v>
      </c>
      <c r="E8" s="70">
        <v>94</v>
      </c>
      <c r="F8" s="70">
        <v>26</v>
      </c>
      <c r="G8" s="70">
        <v>7</v>
      </c>
      <c r="H8" s="70">
        <v>4</v>
      </c>
      <c r="I8" s="71">
        <v>37</v>
      </c>
      <c r="J8" s="70">
        <v>47</v>
      </c>
      <c r="K8" s="70">
        <v>11</v>
      </c>
      <c r="L8" s="70">
        <v>11</v>
      </c>
      <c r="M8" s="70">
        <v>69</v>
      </c>
      <c r="N8" s="70">
        <v>23</v>
      </c>
      <c r="O8" s="70">
        <v>3</v>
      </c>
      <c r="P8" s="70">
        <v>3</v>
      </c>
      <c r="Q8" s="71">
        <v>29</v>
      </c>
      <c r="R8" s="70">
        <v>169</v>
      </c>
      <c r="S8" s="70">
        <v>29</v>
      </c>
      <c r="T8" s="70">
        <v>31</v>
      </c>
      <c r="U8" s="71">
        <v>229</v>
      </c>
    </row>
    <row r="9" spans="1:21" s="1" customFormat="1" ht="18" customHeight="1">
      <c r="A9" s="98" t="s">
        <v>6</v>
      </c>
      <c r="B9" s="70">
        <v>8</v>
      </c>
      <c r="C9" s="70">
        <v>0</v>
      </c>
      <c r="D9" s="70">
        <v>0</v>
      </c>
      <c r="E9" s="70">
        <v>8</v>
      </c>
      <c r="F9" s="70">
        <v>0</v>
      </c>
      <c r="G9" s="70">
        <v>0</v>
      </c>
      <c r="H9" s="70">
        <v>1</v>
      </c>
      <c r="I9" s="71">
        <v>1</v>
      </c>
      <c r="J9" s="70">
        <v>2</v>
      </c>
      <c r="K9" s="70">
        <v>1</v>
      </c>
      <c r="L9" s="70">
        <v>1</v>
      </c>
      <c r="M9" s="70">
        <v>4</v>
      </c>
      <c r="N9" s="70">
        <v>7</v>
      </c>
      <c r="O9" s="70">
        <v>0</v>
      </c>
      <c r="P9" s="70">
        <v>0</v>
      </c>
      <c r="Q9" s="71">
        <v>7</v>
      </c>
      <c r="R9" s="70">
        <v>17</v>
      </c>
      <c r="S9" s="70">
        <v>1</v>
      </c>
      <c r="T9" s="70">
        <v>2</v>
      </c>
      <c r="U9" s="71">
        <v>20</v>
      </c>
    </row>
    <row r="10" spans="1:21" s="1" customFormat="1" ht="18" customHeight="1">
      <c r="A10" s="98" t="s">
        <v>7</v>
      </c>
      <c r="B10" s="70">
        <v>9</v>
      </c>
      <c r="C10" s="70">
        <v>1</v>
      </c>
      <c r="D10" s="70">
        <v>3</v>
      </c>
      <c r="E10" s="70">
        <v>13</v>
      </c>
      <c r="F10" s="70">
        <v>2</v>
      </c>
      <c r="G10" s="70">
        <v>1</v>
      </c>
      <c r="H10" s="70">
        <v>3</v>
      </c>
      <c r="I10" s="71">
        <v>6</v>
      </c>
      <c r="J10" s="70">
        <v>0</v>
      </c>
      <c r="K10" s="70">
        <v>1</v>
      </c>
      <c r="L10" s="70">
        <v>2</v>
      </c>
      <c r="M10" s="70">
        <v>3</v>
      </c>
      <c r="N10" s="70">
        <v>1</v>
      </c>
      <c r="O10" s="70">
        <v>0</v>
      </c>
      <c r="P10" s="70">
        <v>0</v>
      </c>
      <c r="Q10" s="71">
        <v>1</v>
      </c>
      <c r="R10" s="70">
        <v>12</v>
      </c>
      <c r="S10" s="70">
        <v>3</v>
      </c>
      <c r="T10" s="70">
        <v>8</v>
      </c>
      <c r="U10" s="71">
        <v>23</v>
      </c>
    </row>
    <row r="11" spans="1:21" s="1" customFormat="1" ht="18" customHeight="1">
      <c r="A11" s="98" t="s">
        <v>8</v>
      </c>
      <c r="B11" s="70">
        <v>132</v>
      </c>
      <c r="C11" s="70">
        <v>113</v>
      </c>
      <c r="D11" s="70">
        <v>20</v>
      </c>
      <c r="E11" s="70">
        <v>265</v>
      </c>
      <c r="F11" s="70">
        <v>74</v>
      </c>
      <c r="G11" s="70">
        <v>5</v>
      </c>
      <c r="H11" s="70">
        <v>11</v>
      </c>
      <c r="I11" s="71">
        <v>90</v>
      </c>
      <c r="J11" s="70">
        <v>34</v>
      </c>
      <c r="K11" s="70">
        <v>0</v>
      </c>
      <c r="L11" s="70">
        <v>10</v>
      </c>
      <c r="M11" s="70">
        <v>44</v>
      </c>
      <c r="N11" s="70">
        <v>18</v>
      </c>
      <c r="O11" s="70">
        <v>1</v>
      </c>
      <c r="P11" s="70">
        <v>6</v>
      </c>
      <c r="Q11" s="71">
        <v>25</v>
      </c>
      <c r="R11" s="70">
        <v>258</v>
      </c>
      <c r="S11" s="70">
        <v>119</v>
      </c>
      <c r="T11" s="70">
        <v>47</v>
      </c>
      <c r="U11" s="71">
        <v>424</v>
      </c>
    </row>
    <row r="12" spans="1:21" s="1" customFormat="1" ht="18" customHeight="1">
      <c r="A12" s="98" t="s">
        <v>9</v>
      </c>
      <c r="B12" s="70">
        <v>10</v>
      </c>
      <c r="C12" s="70">
        <v>3</v>
      </c>
      <c r="D12" s="70">
        <v>4</v>
      </c>
      <c r="E12" s="70">
        <v>17</v>
      </c>
      <c r="F12" s="70">
        <v>1</v>
      </c>
      <c r="G12" s="70">
        <v>1</v>
      </c>
      <c r="H12" s="70">
        <v>2</v>
      </c>
      <c r="I12" s="71">
        <v>4</v>
      </c>
      <c r="J12" s="70">
        <v>0</v>
      </c>
      <c r="K12" s="70">
        <v>1</v>
      </c>
      <c r="L12" s="70">
        <v>0</v>
      </c>
      <c r="M12" s="70">
        <v>1</v>
      </c>
      <c r="N12" s="70"/>
      <c r="O12" s="70"/>
      <c r="P12" s="70"/>
      <c r="Q12" s="71"/>
      <c r="R12" s="70">
        <v>11</v>
      </c>
      <c r="S12" s="70">
        <v>5</v>
      </c>
      <c r="T12" s="70">
        <v>6</v>
      </c>
      <c r="U12" s="71">
        <v>22</v>
      </c>
    </row>
    <row r="13" spans="1:21" s="1" customFormat="1" ht="18" customHeight="1">
      <c r="A13" s="98" t="s">
        <v>10</v>
      </c>
      <c r="B13" s="70">
        <v>2640</v>
      </c>
      <c r="C13" s="70">
        <v>1891</v>
      </c>
      <c r="D13" s="70">
        <v>1258</v>
      </c>
      <c r="E13" s="70">
        <v>5789</v>
      </c>
      <c r="F13" s="70">
        <v>1004</v>
      </c>
      <c r="G13" s="70">
        <v>518</v>
      </c>
      <c r="H13" s="70">
        <v>477</v>
      </c>
      <c r="I13" s="71">
        <v>1999</v>
      </c>
      <c r="J13" s="70">
        <v>1388</v>
      </c>
      <c r="K13" s="70">
        <v>928</v>
      </c>
      <c r="L13" s="70">
        <v>451</v>
      </c>
      <c r="M13" s="70">
        <v>2767</v>
      </c>
      <c r="N13" s="70">
        <v>567</v>
      </c>
      <c r="O13" s="70">
        <v>157</v>
      </c>
      <c r="P13" s="70">
        <v>202</v>
      </c>
      <c r="Q13" s="71">
        <v>926</v>
      </c>
      <c r="R13" s="70">
        <v>5599</v>
      </c>
      <c r="S13" s="70">
        <v>3494</v>
      </c>
      <c r="T13" s="70">
        <v>2388</v>
      </c>
      <c r="U13" s="71">
        <v>11481</v>
      </c>
    </row>
    <row r="14" spans="1:21" s="1" customFormat="1" ht="18" customHeight="1">
      <c r="A14" s="98" t="s">
        <v>11</v>
      </c>
      <c r="B14" s="70">
        <v>466</v>
      </c>
      <c r="C14" s="70">
        <v>258</v>
      </c>
      <c r="D14" s="70">
        <v>153</v>
      </c>
      <c r="E14" s="70">
        <v>877</v>
      </c>
      <c r="F14" s="70">
        <v>178</v>
      </c>
      <c r="G14" s="70">
        <v>93</v>
      </c>
      <c r="H14" s="70">
        <v>74</v>
      </c>
      <c r="I14" s="71">
        <v>345</v>
      </c>
      <c r="J14" s="70">
        <v>148</v>
      </c>
      <c r="K14" s="70">
        <v>95</v>
      </c>
      <c r="L14" s="70">
        <v>59</v>
      </c>
      <c r="M14" s="70">
        <v>302</v>
      </c>
      <c r="N14" s="70">
        <v>64</v>
      </c>
      <c r="O14" s="70">
        <v>13</v>
      </c>
      <c r="P14" s="70">
        <v>24</v>
      </c>
      <c r="Q14" s="71">
        <v>101</v>
      </c>
      <c r="R14" s="70">
        <v>856</v>
      </c>
      <c r="S14" s="70">
        <v>459</v>
      </c>
      <c r="T14" s="70">
        <v>310</v>
      </c>
      <c r="U14" s="71">
        <v>1625</v>
      </c>
    </row>
    <row r="15" spans="1:21" s="1" customFormat="1" ht="18" customHeight="1">
      <c r="A15" s="98" t="s">
        <v>12</v>
      </c>
      <c r="B15" s="70">
        <v>163</v>
      </c>
      <c r="C15" s="70">
        <v>217</v>
      </c>
      <c r="D15" s="70">
        <v>106</v>
      </c>
      <c r="E15" s="70">
        <v>486</v>
      </c>
      <c r="F15" s="70">
        <v>45</v>
      </c>
      <c r="G15" s="70">
        <v>1</v>
      </c>
      <c r="H15" s="70">
        <v>17</v>
      </c>
      <c r="I15" s="71">
        <v>63</v>
      </c>
      <c r="J15" s="70">
        <v>45</v>
      </c>
      <c r="K15" s="70">
        <v>6</v>
      </c>
      <c r="L15" s="70">
        <v>8</v>
      </c>
      <c r="M15" s="70">
        <v>59</v>
      </c>
      <c r="N15" s="70">
        <v>28</v>
      </c>
      <c r="O15" s="70">
        <v>2</v>
      </c>
      <c r="P15" s="70">
        <v>4</v>
      </c>
      <c r="Q15" s="71">
        <v>34</v>
      </c>
      <c r="R15" s="70">
        <v>281</v>
      </c>
      <c r="S15" s="70">
        <v>226</v>
      </c>
      <c r="T15" s="70">
        <v>135</v>
      </c>
      <c r="U15" s="71">
        <v>642</v>
      </c>
    </row>
    <row r="16" spans="1:21" s="1" customFormat="1" ht="18" customHeight="1">
      <c r="A16" s="98" t="s">
        <v>13</v>
      </c>
      <c r="B16" s="70">
        <v>297</v>
      </c>
      <c r="C16" s="70">
        <v>97</v>
      </c>
      <c r="D16" s="70">
        <v>87</v>
      </c>
      <c r="E16" s="70">
        <v>481</v>
      </c>
      <c r="F16" s="70">
        <v>87</v>
      </c>
      <c r="G16" s="70">
        <v>22</v>
      </c>
      <c r="H16" s="70">
        <v>20</v>
      </c>
      <c r="I16" s="71">
        <v>129</v>
      </c>
      <c r="J16" s="70">
        <v>115</v>
      </c>
      <c r="K16" s="70">
        <v>6</v>
      </c>
      <c r="L16" s="70">
        <v>17</v>
      </c>
      <c r="M16" s="70">
        <v>138</v>
      </c>
      <c r="N16" s="70">
        <v>27</v>
      </c>
      <c r="O16" s="70">
        <v>15</v>
      </c>
      <c r="P16" s="70">
        <v>12</v>
      </c>
      <c r="Q16" s="71">
        <v>54</v>
      </c>
      <c r="R16" s="70">
        <v>526</v>
      </c>
      <c r="S16" s="70">
        <v>140</v>
      </c>
      <c r="T16" s="70">
        <v>136</v>
      </c>
      <c r="U16" s="71">
        <v>802</v>
      </c>
    </row>
    <row r="17" spans="1:21" s="1" customFormat="1" ht="18" customHeight="1">
      <c r="A17" s="98" t="s">
        <v>14</v>
      </c>
      <c r="B17" s="70">
        <v>7</v>
      </c>
      <c r="C17" s="70">
        <v>0</v>
      </c>
      <c r="D17" s="70">
        <v>14</v>
      </c>
      <c r="E17" s="70">
        <v>21</v>
      </c>
      <c r="F17" s="70">
        <v>2</v>
      </c>
      <c r="G17" s="70">
        <v>0</v>
      </c>
      <c r="H17" s="70">
        <v>6</v>
      </c>
      <c r="I17" s="71">
        <v>8</v>
      </c>
      <c r="J17" s="70">
        <v>6</v>
      </c>
      <c r="K17" s="70">
        <v>3</v>
      </c>
      <c r="L17" s="70">
        <v>8</v>
      </c>
      <c r="M17" s="70">
        <v>17</v>
      </c>
      <c r="N17" s="70">
        <v>1</v>
      </c>
      <c r="O17" s="70">
        <v>0</v>
      </c>
      <c r="P17" s="70">
        <v>1</v>
      </c>
      <c r="Q17" s="71">
        <v>2</v>
      </c>
      <c r="R17" s="70">
        <v>16</v>
      </c>
      <c r="S17" s="70">
        <v>3</v>
      </c>
      <c r="T17" s="70">
        <v>29</v>
      </c>
      <c r="U17" s="71">
        <v>48</v>
      </c>
    </row>
    <row r="18" spans="1:21" s="1" customFormat="1" ht="18" customHeight="1">
      <c r="A18" s="98" t="s">
        <v>15</v>
      </c>
      <c r="B18" s="70">
        <v>20</v>
      </c>
      <c r="C18" s="70">
        <v>11</v>
      </c>
      <c r="D18" s="70">
        <v>10</v>
      </c>
      <c r="E18" s="70">
        <v>41</v>
      </c>
      <c r="F18" s="70">
        <v>7</v>
      </c>
      <c r="G18" s="70">
        <v>2</v>
      </c>
      <c r="H18" s="70">
        <v>8</v>
      </c>
      <c r="I18" s="71">
        <v>17</v>
      </c>
      <c r="J18" s="70">
        <v>6</v>
      </c>
      <c r="K18" s="70">
        <v>0</v>
      </c>
      <c r="L18" s="70">
        <v>3</v>
      </c>
      <c r="M18" s="70">
        <v>9</v>
      </c>
      <c r="N18" s="70">
        <v>5</v>
      </c>
      <c r="O18" s="70">
        <v>0</v>
      </c>
      <c r="P18" s="70">
        <v>0</v>
      </c>
      <c r="Q18" s="71">
        <v>5</v>
      </c>
      <c r="R18" s="70">
        <v>38</v>
      </c>
      <c r="S18" s="70">
        <v>13</v>
      </c>
      <c r="T18" s="70">
        <v>21</v>
      </c>
      <c r="U18" s="71">
        <v>72</v>
      </c>
    </row>
    <row r="19" spans="1:21" s="1" customFormat="1" ht="18" customHeight="1">
      <c r="A19" s="98" t="s">
        <v>16</v>
      </c>
      <c r="B19" s="70">
        <v>2262</v>
      </c>
      <c r="C19" s="70">
        <v>611</v>
      </c>
      <c r="D19" s="70">
        <v>547</v>
      </c>
      <c r="E19" s="70">
        <v>3420</v>
      </c>
      <c r="F19" s="70">
        <v>458</v>
      </c>
      <c r="G19" s="70">
        <v>166</v>
      </c>
      <c r="H19" s="70">
        <v>173</v>
      </c>
      <c r="I19" s="71">
        <v>797</v>
      </c>
      <c r="J19" s="70">
        <v>684</v>
      </c>
      <c r="K19" s="70">
        <v>248</v>
      </c>
      <c r="L19" s="70">
        <v>233</v>
      </c>
      <c r="M19" s="70">
        <v>1165</v>
      </c>
      <c r="N19" s="70">
        <v>360</v>
      </c>
      <c r="O19" s="70">
        <v>33</v>
      </c>
      <c r="P19" s="70">
        <v>88</v>
      </c>
      <c r="Q19" s="71">
        <v>481</v>
      </c>
      <c r="R19" s="70">
        <v>3764</v>
      </c>
      <c r="S19" s="70">
        <v>1058</v>
      </c>
      <c r="T19" s="70">
        <v>1041</v>
      </c>
      <c r="U19" s="71">
        <v>5863</v>
      </c>
    </row>
    <row r="20" spans="1:21" s="1" customFormat="1" ht="18" customHeight="1">
      <c r="A20" s="98" t="s">
        <v>17</v>
      </c>
      <c r="B20" s="70">
        <v>9</v>
      </c>
      <c r="C20" s="70">
        <v>6</v>
      </c>
      <c r="D20" s="70">
        <v>5</v>
      </c>
      <c r="E20" s="70">
        <v>20</v>
      </c>
      <c r="F20" s="70">
        <v>11</v>
      </c>
      <c r="G20" s="70">
        <v>2</v>
      </c>
      <c r="H20" s="70">
        <v>2</v>
      </c>
      <c r="I20" s="71">
        <v>15</v>
      </c>
      <c r="J20" s="70">
        <v>11</v>
      </c>
      <c r="K20" s="70">
        <v>1</v>
      </c>
      <c r="L20" s="70">
        <v>4</v>
      </c>
      <c r="M20" s="70">
        <v>16</v>
      </c>
      <c r="N20" s="70">
        <v>3</v>
      </c>
      <c r="O20" s="70">
        <v>0</v>
      </c>
      <c r="P20" s="70">
        <v>0</v>
      </c>
      <c r="Q20" s="71">
        <v>3</v>
      </c>
      <c r="R20" s="70">
        <v>34</v>
      </c>
      <c r="S20" s="70">
        <v>9</v>
      </c>
      <c r="T20" s="70">
        <v>11</v>
      </c>
      <c r="U20" s="71">
        <v>54</v>
      </c>
    </row>
    <row r="21" spans="1:21" s="1" customFormat="1" ht="18" customHeight="1">
      <c r="A21" s="98" t="s">
        <v>18</v>
      </c>
      <c r="B21" s="70">
        <v>1084</v>
      </c>
      <c r="C21" s="70">
        <v>790</v>
      </c>
      <c r="D21" s="70">
        <v>230</v>
      </c>
      <c r="E21" s="70">
        <v>2104</v>
      </c>
      <c r="F21" s="70">
        <v>322</v>
      </c>
      <c r="G21" s="70">
        <v>40</v>
      </c>
      <c r="H21" s="70">
        <v>131</v>
      </c>
      <c r="I21" s="71">
        <v>493</v>
      </c>
      <c r="J21" s="70">
        <v>482</v>
      </c>
      <c r="K21" s="70">
        <v>42</v>
      </c>
      <c r="L21" s="70">
        <v>133</v>
      </c>
      <c r="M21" s="70">
        <v>657</v>
      </c>
      <c r="N21" s="70">
        <v>247</v>
      </c>
      <c r="O21" s="70">
        <v>21</v>
      </c>
      <c r="P21" s="70">
        <v>59</v>
      </c>
      <c r="Q21" s="71">
        <v>327</v>
      </c>
      <c r="R21" s="70">
        <v>2135</v>
      </c>
      <c r="S21" s="70">
        <v>893</v>
      </c>
      <c r="T21" s="70">
        <v>553</v>
      </c>
      <c r="U21" s="71">
        <v>3581</v>
      </c>
    </row>
    <row r="22" spans="1:21" s="1" customFormat="1" ht="18" customHeight="1">
      <c r="A22" s="98" t="s">
        <v>19</v>
      </c>
      <c r="B22" s="70">
        <v>24</v>
      </c>
      <c r="C22" s="70">
        <v>33</v>
      </c>
      <c r="D22" s="70">
        <v>29</v>
      </c>
      <c r="E22" s="70">
        <v>86</v>
      </c>
      <c r="F22" s="70">
        <v>16</v>
      </c>
      <c r="G22" s="70">
        <v>0</v>
      </c>
      <c r="H22" s="70">
        <v>10</v>
      </c>
      <c r="I22" s="71">
        <v>26</v>
      </c>
      <c r="J22" s="70">
        <v>30</v>
      </c>
      <c r="K22" s="70">
        <v>6</v>
      </c>
      <c r="L22" s="70">
        <v>16</v>
      </c>
      <c r="M22" s="70">
        <v>52</v>
      </c>
      <c r="N22" s="70">
        <v>9</v>
      </c>
      <c r="O22" s="70">
        <v>3</v>
      </c>
      <c r="P22" s="70">
        <v>12</v>
      </c>
      <c r="Q22" s="71">
        <v>24</v>
      </c>
      <c r="R22" s="70">
        <v>79</v>
      </c>
      <c r="S22" s="70">
        <v>42</v>
      </c>
      <c r="T22" s="70">
        <v>67</v>
      </c>
      <c r="U22" s="71">
        <v>188</v>
      </c>
    </row>
    <row r="23" spans="1:21" s="1" customFormat="1" ht="18" customHeight="1" thickBot="1">
      <c r="A23" s="98" t="s">
        <v>20</v>
      </c>
      <c r="B23" s="70">
        <v>14</v>
      </c>
      <c r="C23" s="70">
        <v>0</v>
      </c>
      <c r="D23" s="70">
        <v>28</v>
      </c>
      <c r="E23" s="70">
        <v>42</v>
      </c>
      <c r="F23" s="70">
        <v>10</v>
      </c>
      <c r="G23" s="70">
        <v>0</v>
      </c>
      <c r="H23" s="70">
        <v>20</v>
      </c>
      <c r="I23" s="71">
        <v>30</v>
      </c>
      <c r="J23" s="70">
        <v>27</v>
      </c>
      <c r="K23" s="70">
        <v>0</v>
      </c>
      <c r="L23" s="70">
        <v>24</v>
      </c>
      <c r="M23" s="70">
        <v>51</v>
      </c>
      <c r="N23" s="70">
        <v>8</v>
      </c>
      <c r="O23" s="70">
        <v>0</v>
      </c>
      <c r="P23" s="70">
        <v>28</v>
      </c>
      <c r="Q23" s="71">
        <v>36</v>
      </c>
      <c r="R23" s="70">
        <v>59</v>
      </c>
      <c r="S23" s="70">
        <v>0</v>
      </c>
      <c r="T23" s="70">
        <v>100</v>
      </c>
      <c r="U23" s="71">
        <v>159</v>
      </c>
    </row>
    <row r="24" spans="1:21" s="1" customFormat="1" ht="18" customHeight="1" thickBot="1">
      <c r="A24" s="99" t="s">
        <v>0</v>
      </c>
      <c r="B24" s="100">
        <v>9102</v>
      </c>
      <c r="C24" s="100">
        <v>4850</v>
      </c>
      <c r="D24" s="100">
        <v>3614</v>
      </c>
      <c r="E24" s="100">
        <v>17566</v>
      </c>
      <c r="F24" s="100">
        <v>2902</v>
      </c>
      <c r="G24" s="100">
        <v>1090</v>
      </c>
      <c r="H24" s="100">
        <v>1282</v>
      </c>
      <c r="I24" s="101">
        <v>5274</v>
      </c>
      <c r="J24" s="100">
        <v>4079</v>
      </c>
      <c r="K24" s="100">
        <v>1761</v>
      </c>
      <c r="L24" s="100">
        <v>1391</v>
      </c>
      <c r="M24" s="100">
        <v>7231</v>
      </c>
      <c r="N24" s="100">
        <v>1884</v>
      </c>
      <c r="O24" s="100">
        <v>324</v>
      </c>
      <c r="P24" s="100">
        <v>605</v>
      </c>
      <c r="Q24" s="101">
        <v>2813</v>
      </c>
      <c r="R24" s="100">
        <v>17967</v>
      </c>
      <c r="S24" s="100">
        <v>8025</v>
      </c>
      <c r="T24" s="100">
        <v>6892</v>
      </c>
      <c r="U24" s="101">
        <v>32884</v>
      </c>
    </row>
    <row r="25" s="1" customFormat="1" ht="12">
      <c r="A25" s="4" t="s">
        <v>88</v>
      </c>
    </row>
    <row r="26" ht="12.75">
      <c r="A26" s="4" t="s">
        <v>29</v>
      </c>
    </row>
  </sheetData>
  <sheetProtection/>
  <mergeCells count="6">
    <mergeCell ref="A2:A3"/>
    <mergeCell ref="B2:E2"/>
    <mergeCell ref="F2:I2"/>
    <mergeCell ref="J2:M2"/>
    <mergeCell ref="N2:Q2"/>
    <mergeCell ref="R2:U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 alignWithMargins="0">
    <oddFooter>&amp;RFonte: Tab. 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L5" sqref="L5:L7"/>
    </sheetView>
  </sheetViews>
  <sheetFormatPr defaultColWidth="9.140625" defaultRowHeight="12.75"/>
  <cols>
    <col min="1" max="1" width="3.00390625" style="266" customWidth="1"/>
    <col min="2" max="2" width="29.28125" style="266" customWidth="1"/>
    <col min="3" max="3" width="11.7109375" style="266" customWidth="1"/>
    <col min="4" max="6" width="14.7109375" style="266" customWidth="1"/>
    <col min="7" max="7" width="14.421875" style="266" bestFit="1" customWidth="1"/>
    <col min="8" max="9" width="11.28125" style="266" bestFit="1" customWidth="1"/>
    <col min="10" max="10" width="9.28125" style="266" customWidth="1"/>
    <col min="11" max="11" width="8.8515625" style="266" customWidth="1"/>
    <col min="12" max="12" width="9.421875" style="266" customWidth="1"/>
    <col min="13" max="13" width="9.00390625" style="266" bestFit="1" customWidth="1"/>
    <col min="14" max="14" width="12.00390625" style="266" customWidth="1"/>
    <col min="15" max="17" width="14.7109375" style="266" customWidth="1"/>
    <col min="18" max="18" width="4.7109375" style="266" customWidth="1"/>
    <col min="19" max="16384" width="9.140625" style="266" customWidth="1"/>
  </cols>
  <sheetData>
    <row r="1" s="245" customFormat="1" ht="18" customHeight="1">
      <c r="A1" s="244" t="s">
        <v>260</v>
      </c>
    </row>
    <row r="2" s="245" customFormat="1" ht="18" customHeight="1">
      <c r="A2" s="246"/>
    </row>
    <row r="3" s="245" customFormat="1" ht="12.75" customHeight="1" thickBot="1"/>
    <row r="4" spans="2:17" s="245" customFormat="1" ht="18" customHeight="1">
      <c r="B4" s="389" t="s">
        <v>21</v>
      </c>
      <c r="C4" s="392" t="s">
        <v>261</v>
      </c>
      <c r="D4" s="392"/>
      <c r="E4" s="392"/>
      <c r="F4" s="392"/>
      <c r="G4" s="392"/>
      <c r="H4" s="392"/>
      <c r="I4" s="392"/>
      <c r="J4" s="392"/>
      <c r="K4" s="392" t="s">
        <v>262</v>
      </c>
      <c r="L4" s="392"/>
      <c r="M4" s="392"/>
      <c r="N4" s="393" t="s">
        <v>263</v>
      </c>
      <c r="O4" s="396" t="s">
        <v>264</v>
      </c>
      <c r="P4" s="392"/>
      <c r="Q4" s="397"/>
    </row>
    <row r="5" spans="2:17" s="245" customFormat="1" ht="8.25">
      <c r="B5" s="390"/>
      <c r="C5" s="388"/>
      <c r="D5" s="388"/>
      <c r="E5" s="388"/>
      <c r="F5" s="388"/>
      <c r="G5" s="388"/>
      <c r="H5" s="388"/>
      <c r="I5" s="388"/>
      <c r="J5" s="388"/>
      <c r="K5" s="388" t="s">
        <v>265</v>
      </c>
      <c r="L5" s="388" t="s">
        <v>266</v>
      </c>
      <c r="M5" s="388" t="s">
        <v>28</v>
      </c>
      <c r="N5" s="394"/>
      <c r="O5" s="398"/>
      <c r="P5" s="388"/>
      <c r="Q5" s="399"/>
    </row>
    <row r="6" spans="2:17" s="245" customFormat="1" ht="11.25" customHeight="1">
      <c r="B6" s="390"/>
      <c r="C6" s="388" t="s">
        <v>267</v>
      </c>
      <c r="D6" s="388" t="s">
        <v>268</v>
      </c>
      <c r="E6" s="388" t="s">
        <v>269</v>
      </c>
      <c r="F6" s="388" t="s">
        <v>270</v>
      </c>
      <c r="G6" s="388" t="s">
        <v>271</v>
      </c>
      <c r="H6" s="388" t="s">
        <v>272</v>
      </c>
      <c r="I6" s="388" t="s">
        <v>273</v>
      </c>
      <c r="J6" s="388" t="s">
        <v>28</v>
      </c>
      <c r="K6" s="388"/>
      <c r="L6" s="388"/>
      <c r="M6" s="388"/>
      <c r="N6" s="394"/>
      <c r="O6" s="398"/>
      <c r="P6" s="388"/>
      <c r="Q6" s="399"/>
    </row>
    <row r="7" spans="2:17" s="245" customFormat="1" ht="24" customHeight="1">
      <c r="B7" s="391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95"/>
      <c r="O7" s="247" t="s">
        <v>27</v>
      </c>
      <c r="P7" s="248" t="s">
        <v>26</v>
      </c>
      <c r="Q7" s="249" t="s">
        <v>28</v>
      </c>
    </row>
    <row r="8" spans="2:17" s="245" customFormat="1" ht="15" customHeight="1">
      <c r="B8" s="250" t="s">
        <v>1</v>
      </c>
      <c r="C8" s="251">
        <v>5662</v>
      </c>
      <c r="D8" s="251">
        <v>2</v>
      </c>
      <c r="E8" s="251">
        <v>31</v>
      </c>
      <c r="F8" s="251">
        <v>0</v>
      </c>
      <c r="G8" s="251">
        <v>0</v>
      </c>
      <c r="H8" s="251">
        <v>46</v>
      </c>
      <c r="I8" s="251">
        <v>0</v>
      </c>
      <c r="J8" s="251">
        <v>5741</v>
      </c>
      <c r="K8" s="251">
        <v>51</v>
      </c>
      <c r="L8" s="251">
        <v>8090</v>
      </c>
      <c r="M8" s="251">
        <v>8141</v>
      </c>
      <c r="N8" s="252">
        <v>773</v>
      </c>
      <c r="O8" s="253">
        <v>7871</v>
      </c>
      <c r="P8" s="251">
        <v>6784</v>
      </c>
      <c r="Q8" s="254">
        <v>14655</v>
      </c>
    </row>
    <row r="9" spans="2:17" s="245" customFormat="1" ht="15" customHeight="1">
      <c r="B9" s="250" t="s">
        <v>2</v>
      </c>
      <c r="C9" s="251">
        <v>94</v>
      </c>
      <c r="D9" s="251">
        <v>0</v>
      </c>
      <c r="E9" s="251">
        <v>0</v>
      </c>
      <c r="F9" s="251">
        <v>0</v>
      </c>
      <c r="G9" s="251">
        <v>0</v>
      </c>
      <c r="H9" s="251">
        <v>0</v>
      </c>
      <c r="I9" s="251">
        <v>0</v>
      </c>
      <c r="J9" s="251">
        <v>94</v>
      </c>
      <c r="K9" s="251">
        <v>0</v>
      </c>
      <c r="L9" s="251">
        <v>506</v>
      </c>
      <c r="M9" s="251">
        <v>506</v>
      </c>
      <c r="N9" s="252">
        <v>13</v>
      </c>
      <c r="O9" s="253">
        <v>118</v>
      </c>
      <c r="P9" s="251">
        <v>495</v>
      </c>
      <c r="Q9" s="254">
        <v>613</v>
      </c>
    </row>
    <row r="10" spans="2:17" s="245" customFormat="1" ht="15" customHeight="1">
      <c r="B10" s="250" t="s">
        <v>3</v>
      </c>
      <c r="C10" s="251">
        <v>3</v>
      </c>
      <c r="D10" s="251">
        <v>0</v>
      </c>
      <c r="E10" s="251">
        <v>0</v>
      </c>
      <c r="F10" s="251">
        <v>0</v>
      </c>
      <c r="G10" s="251">
        <v>0</v>
      </c>
      <c r="H10" s="251">
        <v>0</v>
      </c>
      <c r="I10" s="251">
        <v>0</v>
      </c>
      <c r="J10" s="251">
        <v>3</v>
      </c>
      <c r="K10" s="251">
        <v>0</v>
      </c>
      <c r="L10" s="251">
        <v>5</v>
      </c>
      <c r="M10" s="251">
        <v>5</v>
      </c>
      <c r="N10" s="252">
        <v>1</v>
      </c>
      <c r="O10" s="253">
        <v>2</v>
      </c>
      <c r="P10" s="251">
        <v>7</v>
      </c>
      <c r="Q10" s="254">
        <v>9</v>
      </c>
    </row>
    <row r="11" spans="2:17" s="245" customFormat="1" ht="15" customHeight="1">
      <c r="B11" s="250" t="s">
        <v>4</v>
      </c>
      <c r="C11" s="251">
        <v>194</v>
      </c>
      <c r="D11" s="251">
        <v>0</v>
      </c>
      <c r="E11" s="251">
        <v>0</v>
      </c>
      <c r="F11" s="251">
        <v>1</v>
      </c>
      <c r="G11" s="251">
        <v>0</v>
      </c>
      <c r="H11" s="251">
        <v>2</v>
      </c>
      <c r="I11" s="251">
        <v>0</v>
      </c>
      <c r="J11" s="251">
        <v>197</v>
      </c>
      <c r="K11" s="251">
        <v>1</v>
      </c>
      <c r="L11" s="251">
        <v>241</v>
      </c>
      <c r="M11" s="251">
        <v>242</v>
      </c>
      <c r="N11" s="252">
        <v>26</v>
      </c>
      <c r="O11" s="253">
        <v>366</v>
      </c>
      <c r="P11" s="251">
        <v>99</v>
      </c>
      <c r="Q11" s="254">
        <v>465</v>
      </c>
    </row>
    <row r="12" spans="2:17" s="245" customFormat="1" ht="15" customHeight="1">
      <c r="B12" s="250" t="s">
        <v>5</v>
      </c>
      <c r="C12" s="251">
        <v>91</v>
      </c>
      <c r="D12" s="251">
        <v>0</v>
      </c>
      <c r="E12" s="251">
        <v>3</v>
      </c>
      <c r="F12" s="251">
        <v>0</v>
      </c>
      <c r="G12" s="251">
        <v>0</v>
      </c>
      <c r="H12" s="251">
        <v>1</v>
      </c>
      <c r="I12" s="251">
        <v>0</v>
      </c>
      <c r="J12" s="251">
        <v>95</v>
      </c>
      <c r="K12" s="251">
        <v>1</v>
      </c>
      <c r="L12" s="251">
        <v>188</v>
      </c>
      <c r="M12" s="251">
        <v>189</v>
      </c>
      <c r="N12" s="252">
        <v>16</v>
      </c>
      <c r="O12" s="253">
        <v>230</v>
      </c>
      <c r="P12" s="251">
        <v>70</v>
      </c>
      <c r="Q12" s="254">
        <v>300</v>
      </c>
    </row>
    <row r="13" spans="2:17" s="245" customFormat="1" ht="15" customHeight="1">
      <c r="B13" s="250" t="s">
        <v>6</v>
      </c>
      <c r="C13" s="251">
        <v>0</v>
      </c>
      <c r="D13" s="251">
        <v>0</v>
      </c>
      <c r="E13" s="251">
        <v>0</v>
      </c>
      <c r="F13" s="251">
        <v>0</v>
      </c>
      <c r="G13" s="251">
        <v>0</v>
      </c>
      <c r="H13" s="251">
        <v>0</v>
      </c>
      <c r="I13" s="251">
        <v>0</v>
      </c>
      <c r="J13" s="251">
        <v>0</v>
      </c>
      <c r="K13" s="251">
        <v>0</v>
      </c>
      <c r="L13" s="251">
        <v>14</v>
      </c>
      <c r="M13" s="251">
        <v>14</v>
      </c>
      <c r="N13" s="252">
        <v>1</v>
      </c>
      <c r="O13" s="253">
        <v>9</v>
      </c>
      <c r="P13" s="251">
        <v>6</v>
      </c>
      <c r="Q13" s="254">
        <v>15</v>
      </c>
    </row>
    <row r="14" spans="2:17" s="245" customFormat="1" ht="15" customHeight="1">
      <c r="B14" s="250" t="s">
        <v>7</v>
      </c>
      <c r="C14" s="251">
        <v>26</v>
      </c>
      <c r="D14" s="251">
        <v>0</v>
      </c>
      <c r="E14" s="251">
        <v>0</v>
      </c>
      <c r="F14" s="251">
        <v>0</v>
      </c>
      <c r="G14" s="251">
        <v>0</v>
      </c>
      <c r="H14" s="251">
        <v>1</v>
      </c>
      <c r="I14" s="251">
        <v>0</v>
      </c>
      <c r="J14" s="251">
        <v>27</v>
      </c>
      <c r="K14" s="251">
        <v>0</v>
      </c>
      <c r="L14" s="251">
        <v>19</v>
      </c>
      <c r="M14" s="251">
        <v>19</v>
      </c>
      <c r="N14" s="252">
        <v>8</v>
      </c>
      <c r="O14" s="253">
        <v>30</v>
      </c>
      <c r="P14" s="251">
        <v>24</v>
      </c>
      <c r="Q14" s="254">
        <v>54</v>
      </c>
    </row>
    <row r="15" spans="2:17" s="245" customFormat="1" ht="15" customHeight="1">
      <c r="B15" s="250" t="s">
        <v>8</v>
      </c>
      <c r="C15" s="251">
        <v>107</v>
      </c>
      <c r="D15" s="251">
        <v>0</v>
      </c>
      <c r="E15" s="251">
        <v>1</v>
      </c>
      <c r="F15" s="251">
        <v>0</v>
      </c>
      <c r="G15" s="251">
        <v>0</v>
      </c>
      <c r="H15" s="251">
        <v>4</v>
      </c>
      <c r="I15" s="251">
        <v>0</v>
      </c>
      <c r="J15" s="251">
        <v>112</v>
      </c>
      <c r="K15" s="251">
        <v>0</v>
      </c>
      <c r="L15" s="251">
        <v>486</v>
      </c>
      <c r="M15" s="251">
        <v>486</v>
      </c>
      <c r="N15" s="252">
        <v>20</v>
      </c>
      <c r="O15" s="253">
        <v>488</v>
      </c>
      <c r="P15" s="251">
        <v>130</v>
      </c>
      <c r="Q15" s="254">
        <v>618</v>
      </c>
    </row>
    <row r="16" spans="2:17" s="245" customFormat="1" ht="15" customHeight="1">
      <c r="B16" s="250" t="s">
        <v>9</v>
      </c>
      <c r="C16" s="251">
        <v>19</v>
      </c>
      <c r="D16" s="251">
        <v>0</v>
      </c>
      <c r="E16" s="251">
        <v>0</v>
      </c>
      <c r="F16" s="251">
        <v>0</v>
      </c>
      <c r="G16" s="251">
        <v>0</v>
      </c>
      <c r="H16" s="251">
        <v>0</v>
      </c>
      <c r="I16" s="251">
        <v>0</v>
      </c>
      <c r="J16" s="251">
        <v>19</v>
      </c>
      <c r="K16" s="251">
        <v>0</v>
      </c>
      <c r="L16" s="251">
        <v>23</v>
      </c>
      <c r="M16" s="251">
        <v>23</v>
      </c>
      <c r="N16" s="252">
        <v>8</v>
      </c>
      <c r="O16" s="253">
        <v>25</v>
      </c>
      <c r="P16" s="251">
        <v>25</v>
      </c>
      <c r="Q16" s="254">
        <v>50</v>
      </c>
    </row>
    <row r="17" spans="2:17" s="245" customFormat="1" ht="15" customHeight="1">
      <c r="B17" s="250" t="s">
        <v>10</v>
      </c>
      <c r="C17" s="251">
        <v>7766</v>
      </c>
      <c r="D17" s="251">
        <v>0</v>
      </c>
      <c r="E17" s="251">
        <v>61</v>
      </c>
      <c r="F17" s="251">
        <v>19</v>
      </c>
      <c r="G17" s="251">
        <v>7</v>
      </c>
      <c r="H17" s="251">
        <v>46</v>
      </c>
      <c r="I17" s="251">
        <v>0</v>
      </c>
      <c r="J17" s="251">
        <v>7899</v>
      </c>
      <c r="K17" s="251">
        <v>124</v>
      </c>
      <c r="L17" s="251">
        <v>19899</v>
      </c>
      <c r="M17" s="251">
        <v>20023</v>
      </c>
      <c r="N17" s="252">
        <v>956</v>
      </c>
      <c r="O17" s="253">
        <v>22585</v>
      </c>
      <c r="P17" s="251">
        <v>6293</v>
      </c>
      <c r="Q17" s="254">
        <v>28878</v>
      </c>
    </row>
    <row r="18" spans="2:17" s="245" customFormat="1" ht="15" customHeight="1">
      <c r="B18" s="250" t="s">
        <v>11</v>
      </c>
      <c r="C18" s="251">
        <v>1084</v>
      </c>
      <c r="D18" s="251">
        <v>1</v>
      </c>
      <c r="E18" s="251">
        <v>18</v>
      </c>
      <c r="F18" s="251">
        <v>0</v>
      </c>
      <c r="G18" s="251">
        <v>2</v>
      </c>
      <c r="H18" s="251">
        <v>0</v>
      </c>
      <c r="I18" s="251">
        <v>0</v>
      </c>
      <c r="J18" s="251">
        <v>1105</v>
      </c>
      <c r="K18" s="251">
        <v>13</v>
      </c>
      <c r="L18" s="251">
        <v>2475</v>
      </c>
      <c r="M18" s="251">
        <v>2488</v>
      </c>
      <c r="N18" s="252">
        <v>146</v>
      </c>
      <c r="O18" s="253">
        <v>2447</v>
      </c>
      <c r="P18" s="251">
        <v>1292</v>
      </c>
      <c r="Q18" s="254">
        <v>3739</v>
      </c>
    </row>
    <row r="19" spans="2:17" s="245" customFormat="1" ht="15" customHeight="1">
      <c r="B19" s="250" t="s">
        <v>12</v>
      </c>
      <c r="C19" s="251">
        <v>199</v>
      </c>
      <c r="D19" s="251">
        <v>0</v>
      </c>
      <c r="E19" s="251">
        <v>3</v>
      </c>
      <c r="F19" s="251">
        <v>0</v>
      </c>
      <c r="G19" s="251">
        <v>0</v>
      </c>
      <c r="H19" s="251">
        <v>0</v>
      </c>
      <c r="I19" s="251">
        <v>0</v>
      </c>
      <c r="J19" s="251">
        <v>202</v>
      </c>
      <c r="K19" s="251">
        <v>3</v>
      </c>
      <c r="L19" s="251">
        <v>1072</v>
      </c>
      <c r="M19" s="251">
        <v>1075</v>
      </c>
      <c r="N19" s="252">
        <v>38</v>
      </c>
      <c r="O19" s="253">
        <v>721</v>
      </c>
      <c r="P19" s="251">
        <v>594</v>
      </c>
      <c r="Q19" s="254">
        <v>1315</v>
      </c>
    </row>
    <row r="20" spans="2:17" s="245" customFormat="1" ht="15" customHeight="1">
      <c r="B20" s="250" t="s">
        <v>13</v>
      </c>
      <c r="C20" s="251">
        <v>444</v>
      </c>
      <c r="D20" s="251">
        <v>0</v>
      </c>
      <c r="E20" s="251">
        <v>0</v>
      </c>
      <c r="F20" s="251">
        <v>2</v>
      </c>
      <c r="G20" s="251">
        <v>0</v>
      </c>
      <c r="H20" s="251">
        <v>0</v>
      </c>
      <c r="I20" s="251">
        <v>0</v>
      </c>
      <c r="J20" s="251">
        <v>446</v>
      </c>
      <c r="K20" s="251">
        <v>9</v>
      </c>
      <c r="L20" s="251">
        <v>1683</v>
      </c>
      <c r="M20" s="251">
        <v>1692</v>
      </c>
      <c r="N20" s="252">
        <v>97</v>
      </c>
      <c r="O20" s="253">
        <v>1824</v>
      </c>
      <c r="P20" s="251">
        <v>411</v>
      </c>
      <c r="Q20" s="254">
        <v>2235</v>
      </c>
    </row>
    <row r="21" spans="2:17" s="245" customFormat="1" ht="15" customHeight="1">
      <c r="B21" s="250" t="s">
        <v>14</v>
      </c>
      <c r="C21" s="251">
        <v>5</v>
      </c>
      <c r="D21" s="251">
        <v>0</v>
      </c>
      <c r="E21" s="251">
        <v>0</v>
      </c>
      <c r="F21" s="251">
        <v>2</v>
      </c>
      <c r="G21" s="251">
        <v>0</v>
      </c>
      <c r="H21" s="251">
        <v>0</v>
      </c>
      <c r="I21" s="251">
        <v>0</v>
      </c>
      <c r="J21" s="251">
        <v>7</v>
      </c>
      <c r="K21" s="251">
        <v>1</v>
      </c>
      <c r="L21" s="251">
        <v>18</v>
      </c>
      <c r="M21" s="251">
        <v>19</v>
      </c>
      <c r="N21" s="252">
        <v>34</v>
      </c>
      <c r="O21" s="253">
        <v>3</v>
      </c>
      <c r="P21" s="251">
        <v>57</v>
      </c>
      <c r="Q21" s="254">
        <v>60</v>
      </c>
    </row>
    <row r="22" spans="2:17" s="245" customFormat="1" ht="15" customHeight="1">
      <c r="B22" s="250" t="s">
        <v>15</v>
      </c>
      <c r="C22" s="251">
        <v>36</v>
      </c>
      <c r="D22" s="251">
        <v>0</v>
      </c>
      <c r="E22" s="251">
        <v>0</v>
      </c>
      <c r="F22" s="251">
        <v>0</v>
      </c>
      <c r="G22" s="251">
        <v>0</v>
      </c>
      <c r="H22" s="251">
        <v>0</v>
      </c>
      <c r="I22" s="251">
        <v>0</v>
      </c>
      <c r="J22" s="251">
        <v>36</v>
      </c>
      <c r="K22" s="251">
        <v>1</v>
      </c>
      <c r="L22" s="251">
        <v>85</v>
      </c>
      <c r="M22" s="251">
        <v>86</v>
      </c>
      <c r="N22" s="252">
        <v>11</v>
      </c>
      <c r="O22" s="253">
        <v>31</v>
      </c>
      <c r="P22" s="251">
        <v>102</v>
      </c>
      <c r="Q22" s="254">
        <v>133</v>
      </c>
    </row>
    <row r="23" spans="2:17" s="245" customFormat="1" ht="15" customHeight="1">
      <c r="B23" s="250" t="s">
        <v>16</v>
      </c>
      <c r="C23" s="251">
        <v>3562</v>
      </c>
      <c r="D23" s="251">
        <v>2</v>
      </c>
      <c r="E23" s="251">
        <v>46</v>
      </c>
      <c r="F23" s="251">
        <v>72</v>
      </c>
      <c r="G23" s="251">
        <v>95</v>
      </c>
      <c r="H23" s="251">
        <v>136</v>
      </c>
      <c r="I23" s="251">
        <v>0</v>
      </c>
      <c r="J23" s="251">
        <v>3913</v>
      </c>
      <c r="K23" s="251">
        <v>423</v>
      </c>
      <c r="L23" s="251">
        <v>9023</v>
      </c>
      <c r="M23" s="251">
        <v>9446</v>
      </c>
      <c r="N23" s="252">
        <v>668</v>
      </c>
      <c r="O23" s="253">
        <v>8968</v>
      </c>
      <c r="P23" s="251">
        <v>5059</v>
      </c>
      <c r="Q23" s="254">
        <v>14027</v>
      </c>
    </row>
    <row r="24" spans="2:17" s="245" customFormat="1" ht="15" customHeight="1">
      <c r="B24" s="250" t="s">
        <v>17</v>
      </c>
      <c r="C24" s="251">
        <v>8</v>
      </c>
      <c r="D24" s="251">
        <v>0</v>
      </c>
      <c r="E24" s="251">
        <v>0</v>
      </c>
      <c r="F24" s="251">
        <v>0</v>
      </c>
      <c r="G24" s="251">
        <v>0</v>
      </c>
      <c r="H24" s="251">
        <v>0</v>
      </c>
      <c r="I24" s="251">
        <v>0</v>
      </c>
      <c r="J24" s="251">
        <v>8</v>
      </c>
      <c r="K24" s="251">
        <v>0</v>
      </c>
      <c r="L24" s="251">
        <v>45</v>
      </c>
      <c r="M24" s="251">
        <v>45</v>
      </c>
      <c r="N24" s="252">
        <v>3</v>
      </c>
      <c r="O24" s="253">
        <v>22</v>
      </c>
      <c r="P24" s="251">
        <v>34</v>
      </c>
      <c r="Q24" s="254">
        <v>56</v>
      </c>
    </row>
    <row r="25" spans="2:17" s="245" customFormat="1" ht="15" customHeight="1">
      <c r="B25" s="250" t="s">
        <v>18</v>
      </c>
      <c r="C25" s="251">
        <v>721</v>
      </c>
      <c r="D25" s="251">
        <v>4</v>
      </c>
      <c r="E25" s="251">
        <v>0</v>
      </c>
      <c r="F25" s="251">
        <v>84</v>
      </c>
      <c r="G25" s="251">
        <v>80</v>
      </c>
      <c r="H25" s="251">
        <v>118</v>
      </c>
      <c r="I25" s="251">
        <v>0</v>
      </c>
      <c r="J25" s="251">
        <v>1007</v>
      </c>
      <c r="K25" s="251">
        <v>42</v>
      </c>
      <c r="L25" s="251">
        <v>5359</v>
      </c>
      <c r="M25" s="251">
        <v>5401</v>
      </c>
      <c r="N25" s="252">
        <v>251</v>
      </c>
      <c r="O25" s="253">
        <v>4972</v>
      </c>
      <c r="P25" s="251">
        <v>1687</v>
      </c>
      <c r="Q25" s="254">
        <v>6659</v>
      </c>
    </row>
    <row r="26" spans="2:17" s="245" customFormat="1" ht="15" customHeight="1">
      <c r="B26" s="250" t="s">
        <v>19</v>
      </c>
      <c r="C26" s="251">
        <v>67</v>
      </c>
      <c r="D26" s="251">
        <v>1</v>
      </c>
      <c r="E26" s="251">
        <v>0</v>
      </c>
      <c r="F26" s="251">
        <v>0</v>
      </c>
      <c r="G26" s="251">
        <v>0</v>
      </c>
      <c r="H26" s="251">
        <v>0</v>
      </c>
      <c r="I26" s="251">
        <v>0</v>
      </c>
      <c r="J26" s="251">
        <v>68</v>
      </c>
      <c r="K26" s="251">
        <v>2</v>
      </c>
      <c r="L26" s="251">
        <v>194</v>
      </c>
      <c r="M26" s="251">
        <v>196</v>
      </c>
      <c r="N26" s="252">
        <v>40</v>
      </c>
      <c r="O26" s="253">
        <v>146</v>
      </c>
      <c r="P26" s="251">
        <v>158</v>
      </c>
      <c r="Q26" s="254">
        <v>304</v>
      </c>
    </row>
    <row r="27" spans="2:17" s="245" customFormat="1" ht="15" customHeight="1" thickBot="1">
      <c r="B27" s="255" t="s">
        <v>20</v>
      </c>
      <c r="C27" s="256">
        <v>0</v>
      </c>
      <c r="D27" s="256">
        <v>0</v>
      </c>
      <c r="E27" s="256">
        <v>0</v>
      </c>
      <c r="F27" s="256">
        <v>0</v>
      </c>
      <c r="G27" s="256">
        <v>0</v>
      </c>
      <c r="H27" s="256">
        <v>0</v>
      </c>
      <c r="I27" s="256">
        <v>0</v>
      </c>
      <c r="J27" s="256">
        <v>0</v>
      </c>
      <c r="K27" s="256">
        <v>1</v>
      </c>
      <c r="L27" s="256">
        <v>42</v>
      </c>
      <c r="M27" s="256">
        <v>43</v>
      </c>
      <c r="N27" s="257">
        <v>70</v>
      </c>
      <c r="O27" s="258">
        <v>43</v>
      </c>
      <c r="P27" s="256">
        <v>70</v>
      </c>
      <c r="Q27" s="259">
        <v>113</v>
      </c>
    </row>
    <row r="28" spans="2:17" s="245" customFormat="1" ht="18" customHeight="1" thickBot="1">
      <c r="B28" s="260" t="s">
        <v>0</v>
      </c>
      <c r="C28" s="261">
        <v>20088</v>
      </c>
      <c r="D28" s="261">
        <v>10</v>
      </c>
      <c r="E28" s="261">
        <v>163</v>
      </c>
      <c r="F28" s="261">
        <v>180</v>
      </c>
      <c r="G28" s="261">
        <v>184</v>
      </c>
      <c r="H28" s="261">
        <v>354</v>
      </c>
      <c r="I28" s="261">
        <v>0</v>
      </c>
      <c r="J28" s="261">
        <v>20979</v>
      </c>
      <c r="K28" s="261">
        <v>672</v>
      </c>
      <c r="L28" s="261">
        <v>49467</v>
      </c>
      <c r="M28" s="261">
        <v>50139</v>
      </c>
      <c r="N28" s="262">
        <v>3180</v>
      </c>
      <c r="O28" s="263">
        <v>50901</v>
      </c>
      <c r="P28" s="261">
        <v>23397</v>
      </c>
      <c r="Q28" s="264">
        <v>74298</v>
      </c>
    </row>
    <row r="29" s="245" customFormat="1" ht="12">
      <c r="B29" s="265" t="s">
        <v>274</v>
      </c>
    </row>
    <row r="30" ht="12.75">
      <c r="B30" s="265" t="s">
        <v>29</v>
      </c>
    </row>
  </sheetData>
  <sheetProtection/>
  <mergeCells count="16">
    <mergeCell ref="B4:B7"/>
    <mergeCell ref="C4:J5"/>
    <mergeCell ref="K4:M4"/>
    <mergeCell ref="N4:N7"/>
    <mergeCell ref="O4:Q6"/>
    <mergeCell ref="K5:K7"/>
    <mergeCell ref="L5:L7"/>
    <mergeCell ref="M5:M7"/>
    <mergeCell ref="C6:C7"/>
    <mergeCell ref="D6:D7"/>
    <mergeCell ref="E6:E7"/>
    <mergeCell ref="F6:F7"/>
    <mergeCell ref="G6:G7"/>
    <mergeCell ref="H6:H7"/>
    <mergeCell ref="I6:I7"/>
    <mergeCell ref="J6:J7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55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28.8515625" style="0" customWidth="1"/>
    <col min="2" max="2" width="4.421875" style="89" customWidth="1"/>
    <col min="3" max="3" width="5.421875" style="89" customWidth="1"/>
    <col min="4" max="4" width="4.421875" style="89" customWidth="1"/>
    <col min="5" max="5" width="5.421875" style="89" customWidth="1"/>
    <col min="6" max="6" width="4.57421875" style="0" customWidth="1"/>
    <col min="7" max="7" width="5.421875" style="0" customWidth="1"/>
    <col min="8" max="8" width="4.57421875" style="0" customWidth="1"/>
    <col min="9" max="9" width="5.421875" style="0" customWidth="1"/>
    <col min="10" max="10" width="4.8515625" style="0" customWidth="1"/>
    <col min="11" max="11" width="5.421875" style="0" customWidth="1"/>
    <col min="12" max="12" width="4.421875" style="0" customWidth="1"/>
    <col min="13" max="13" width="5.421875" style="0" customWidth="1"/>
    <col min="14" max="14" width="4.140625" style="0" customWidth="1"/>
    <col min="15" max="15" width="5.421875" style="0" customWidth="1"/>
    <col min="16" max="16" width="5.00390625" style="0" bestFit="1" customWidth="1"/>
    <col min="17" max="19" width="5.421875" style="0" customWidth="1"/>
    <col min="20" max="20" width="5.00390625" style="0" bestFit="1" customWidth="1"/>
    <col min="21" max="21" width="5.421875" style="0" customWidth="1"/>
    <col min="22" max="22" width="4.8515625" style="0" bestFit="1" customWidth="1"/>
    <col min="23" max="23" width="5.421875" style="0" customWidth="1"/>
    <col min="24" max="24" width="5.00390625" style="0" bestFit="1" customWidth="1"/>
    <col min="25" max="25" width="5.421875" style="0" customWidth="1"/>
    <col min="26" max="26" width="4.8515625" style="0" bestFit="1" customWidth="1"/>
    <col min="27" max="27" width="5.421875" style="0" customWidth="1"/>
    <col min="28" max="28" width="5.00390625" style="0" bestFit="1" customWidth="1"/>
    <col min="29" max="29" width="5.421875" style="0" customWidth="1"/>
    <col min="30" max="30" width="4.8515625" style="0" bestFit="1" customWidth="1"/>
    <col min="31" max="31" width="5.421875" style="0" customWidth="1"/>
    <col min="32" max="32" width="5.00390625" style="0" bestFit="1" customWidth="1"/>
    <col min="33" max="33" width="5.421875" style="0" customWidth="1"/>
    <col min="34" max="34" width="4.8515625" style="0" bestFit="1" customWidth="1"/>
    <col min="35" max="35" width="5.421875" style="0" customWidth="1"/>
    <col min="36" max="36" width="5.00390625" style="0" bestFit="1" customWidth="1"/>
    <col min="37" max="37" width="5.421875" style="0" customWidth="1"/>
    <col min="38" max="38" width="4.421875" style="0" customWidth="1"/>
    <col min="39" max="39" width="5.421875" style="0" customWidth="1"/>
    <col min="40" max="40" width="5.00390625" style="0" bestFit="1" customWidth="1"/>
    <col min="41" max="41" width="5.421875" style="0" customWidth="1"/>
    <col min="42" max="42" width="5.57421875" style="0" customWidth="1"/>
    <col min="43" max="43" width="5.421875" style="0" customWidth="1"/>
    <col min="44" max="44" width="5.00390625" style="0" bestFit="1" customWidth="1"/>
    <col min="45" max="45" width="6.28125" style="0" customWidth="1"/>
  </cols>
  <sheetData>
    <row r="1" spans="1:23" s="1" customFormat="1" ht="21.75" customHeight="1">
      <c r="A1" s="2" t="s">
        <v>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45" s="1" customFormat="1" ht="15.75" customHeight="1" thickBot="1">
      <c r="A2" s="72"/>
      <c r="B2" s="374" t="s">
        <v>91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4"/>
      <c r="AG2" s="374"/>
      <c r="AH2" s="374"/>
      <c r="AI2" s="374"/>
      <c r="AJ2" s="374"/>
      <c r="AK2" s="374"/>
      <c r="AL2" s="374"/>
      <c r="AM2" s="374"/>
      <c r="AN2" s="374"/>
      <c r="AO2" s="374"/>
      <c r="AP2" s="374"/>
      <c r="AQ2" s="374"/>
      <c r="AR2" s="374"/>
      <c r="AS2" s="374"/>
    </row>
    <row r="3" spans="1:45" s="1" customFormat="1" ht="18" customHeight="1">
      <c r="A3" s="375" t="s">
        <v>21</v>
      </c>
      <c r="B3" s="377" t="s">
        <v>30</v>
      </c>
      <c r="C3" s="378"/>
      <c r="D3" s="378"/>
      <c r="E3" s="379"/>
      <c r="F3" s="371" t="s">
        <v>31</v>
      </c>
      <c r="G3" s="372"/>
      <c r="H3" s="372"/>
      <c r="I3" s="373"/>
      <c r="J3" s="371" t="s">
        <v>32</v>
      </c>
      <c r="K3" s="372"/>
      <c r="L3" s="372"/>
      <c r="M3" s="373"/>
      <c r="N3" s="371" t="s">
        <v>49</v>
      </c>
      <c r="O3" s="372"/>
      <c r="P3" s="372"/>
      <c r="Q3" s="373"/>
      <c r="R3" s="371" t="s">
        <v>48</v>
      </c>
      <c r="S3" s="372"/>
      <c r="T3" s="372"/>
      <c r="U3" s="373"/>
      <c r="V3" s="371" t="s">
        <v>33</v>
      </c>
      <c r="W3" s="372"/>
      <c r="X3" s="372"/>
      <c r="Y3" s="373"/>
      <c r="Z3" s="371" t="s">
        <v>50</v>
      </c>
      <c r="AA3" s="372"/>
      <c r="AB3" s="372"/>
      <c r="AC3" s="373"/>
      <c r="AD3" s="371" t="s">
        <v>34</v>
      </c>
      <c r="AE3" s="372"/>
      <c r="AF3" s="372"/>
      <c r="AG3" s="373"/>
      <c r="AH3" s="371" t="s">
        <v>47</v>
      </c>
      <c r="AI3" s="372"/>
      <c r="AJ3" s="372"/>
      <c r="AK3" s="373"/>
      <c r="AL3" s="371" t="s">
        <v>35</v>
      </c>
      <c r="AM3" s="372"/>
      <c r="AN3" s="372"/>
      <c r="AO3" s="373"/>
      <c r="AP3" s="371" t="s">
        <v>36</v>
      </c>
      <c r="AQ3" s="372"/>
      <c r="AR3" s="372"/>
      <c r="AS3" s="373"/>
    </row>
    <row r="4" spans="1:45" s="1" customFormat="1" ht="35.25" customHeight="1" thickBot="1">
      <c r="A4" s="376"/>
      <c r="B4" s="73" t="s">
        <v>85</v>
      </c>
      <c r="C4" s="74" t="s">
        <v>86</v>
      </c>
      <c r="D4" s="74" t="s">
        <v>87</v>
      </c>
      <c r="E4" s="75" t="s">
        <v>28</v>
      </c>
      <c r="F4" s="73" t="s">
        <v>85</v>
      </c>
      <c r="G4" s="74" t="s">
        <v>86</v>
      </c>
      <c r="H4" s="74" t="s">
        <v>87</v>
      </c>
      <c r="I4" s="75" t="s">
        <v>28</v>
      </c>
      <c r="J4" s="73" t="s">
        <v>85</v>
      </c>
      <c r="K4" s="74" t="s">
        <v>86</v>
      </c>
      <c r="L4" s="74" t="s">
        <v>87</v>
      </c>
      <c r="M4" s="75" t="s">
        <v>28</v>
      </c>
      <c r="N4" s="73" t="s">
        <v>85</v>
      </c>
      <c r="O4" s="74" t="s">
        <v>86</v>
      </c>
      <c r="P4" s="74" t="s">
        <v>87</v>
      </c>
      <c r="Q4" s="75" t="s">
        <v>28</v>
      </c>
      <c r="R4" s="73" t="s">
        <v>85</v>
      </c>
      <c r="S4" s="74" t="s">
        <v>86</v>
      </c>
      <c r="T4" s="74" t="s">
        <v>87</v>
      </c>
      <c r="U4" s="75" t="s">
        <v>28</v>
      </c>
      <c r="V4" s="73" t="s">
        <v>85</v>
      </c>
      <c r="W4" s="74" t="s">
        <v>86</v>
      </c>
      <c r="X4" s="74" t="s">
        <v>87</v>
      </c>
      <c r="Y4" s="75" t="s">
        <v>28</v>
      </c>
      <c r="Z4" s="73" t="s">
        <v>85</v>
      </c>
      <c r="AA4" s="74" t="s">
        <v>86</v>
      </c>
      <c r="AB4" s="74" t="s">
        <v>87</v>
      </c>
      <c r="AC4" s="75" t="s">
        <v>28</v>
      </c>
      <c r="AD4" s="73" t="s">
        <v>85</v>
      </c>
      <c r="AE4" s="74" t="s">
        <v>86</v>
      </c>
      <c r="AF4" s="74" t="s">
        <v>87</v>
      </c>
      <c r="AG4" s="75" t="s">
        <v>28</v>
      </c>
      <c r="AH4" s="73" t="s">
        <v>85</v>
      </c>
      <c r="AI4" s="74" t="s">
        <v>86</v>
      </c>
      <c r="AJ4" s="74" t="s">
        <v>87</v>
      </c>
      <c r="AK4" s="75" t="s">
        <v>28</v>
      </c>
      <c r="AL4" s="73" t="s">
        <v>85</v>
      </c>
      <c r="AM4" s="74" t="s">
        <v>86</v>
      </c>
      <c r="AN4" s="74" t="s">
        <v>87</v>
      </c>
      <c r="AO4" s="75" t="s">
        <v>28</v>
      </c>
      <c r="AP4" s="73" t="s">
        <v>85</v>
      </c>
      <c r="AQ4" s="74" t="s">
        <v>86</v>
      </c>
      <c r="AR4" s="74" t="s">
        <v>87</v>
      </c>
      <c r="AS4" s="75" t="s">
        <v>28</v>
      </c>
    </row>
    <row r="5" spans="1:45" s="1" customFormat="1" ht="14.25" customHeight="1">
      <c r="A5" s="76" t="s">
        <v>1</v>
      </c>
      <c r="B5" s="77">
        <v>556</v>
      </c>
      <c r="C5" s="78">
        <v>1052</v>
      </c>
      <c r="D5" s="78">
        <v>40</v>
      </c>
      <c r="E5" s="79">
        <v>1648</v>
      </c>
      <c r="F5" s="80">
        <v>9</v>
      </c>
      <c r="G5" s="78">
        <v>2</v>
      </c>
      <c r="H5" s="78">
        <v>0</v>
      </c>
      <c r="I5" s="79">
        <v>11</v>
      </c>
      <c r="J5" s="80">
        <v>1081</v>
      </c>
      <c r="K5" s="78">
        <v>323</v>
      </c>
      <c r="L5" s="78">
        <v>28</v>
      </c>
      <c r="M5" s="79">
        <v>1432</v>
      </c>
      <c r="N5" s="80">
        <v>37</v>
      </c>
      <c r="O5" s="78">
        <v>1</v>
      </c>
      <c r="P5" s="78">
        <v>0</v>
      </c>
      <c r="Q5" s="79">
        <v>38</v>
      </c>
      <c r="R5" s="80">
        <v>71</v>
      </c>
      <c r="S5" s="78">
        <v>3</v>
      </c>
      <c r="T5" s="78">
        <v>1</v>
      </c>
      <c r="U5" s="79">
        <v>75</v>
      </c>
      <c r="V5" s="80">
        <v>590</v>
      </c>
      <c r="W5" s="78">
        <v>3139</v>
      </c>
      <c r="X5" s="78">
        <v>35</v>
      </c>
      <c r="Y5" s="79">
        <v>3764</v>
      </c>
      <c r="Z5" s="80">
        <v>164</v>
      </c>
      <c r="AA5" s="78">
        <v>15</v>
      </c>
      <c r="AB5" s="78">
        <v>100</v>
      </c>
      <c r="AC5" s="79">
        <v>279</v>
      </c>
      <c r="AD5" s="80">
        <v>102</v>
      </c>
      <c r="AE5" s="78">
        <v>32</v>
      </c>
      <c r="AF5" s="78">
        <v>38</v>
      </c>
      <c r="AG5" s="79">
        <v>172</v>
      </c>
      <c r="AH5" s="80">
        <v>563</v>
      </c>
      <c r="AI5" s="78">
        <v>491</v>
      </c>
      <c r="AJ5" s="78">
        <v>26</v>
      </c>
      <c r="AK5" s="79">
        <v>1080</v>
      </c>
      <c r="AL5" s="80">
        <v>482</v>
      </c>
      <c r="AM5" s="78">
        <v>43</v>
      </c>
      <c r="AN5" s="78">
        <v>38</v>
      </c>
      <c r="AO5" s="79">
        <v>563</v>
      </c>
      <c r="AP5" s="80">
        <v>116</v>
      </c>
      <c r="AQ5" s="78">
        <v>21</v>
      </c>
      <c r="AR5" s="78">
        <v>4</v>
      </c>
      <c r="AS5" s="79">
        <v>141</v>
      </c>
    </row>
    <row r="6" spans="1:45" s="1" customFormat="1" ht="14.25" customHeight="1">
      <c r="A6" s="76" t="s">
        <v>2</v>
      </c>
      <c r="B6" s="81">
        <v>4</v>
      </c>
      <c r="C6" s="82">
        <v>23</v>
      </c>
      <c r="D6" s="82">
        <v>0</v>
      </c>
      <c r="E6" s="83">
        <v>27</v>
      </c>
      <c r="F6" s="84"/>
      <c r="G6" s="82"/>
      <c r="H6" s="82"/>
      <c r="I6" s="83"/>
      <c r="J6" s="84">
        <v>20</v>
      </c>
      <c r="K6" s="82">
        <v>3</v>
      </c>
      <c r="L6" s="82">
        <v>0</v>
      </c>
      <c r="M6" s="83">
        <v>23</v>
      </c>
      <c r="N6" s="84"/>
      <c r="O6" s="82"/>
      <c r="P6" s="82"/>
      <c r="Q6" s="83"/>
      <c r="R6" s="84">
        <v>6</v>
      </c>
      <c r="S6" s="82">
        <v>2</v>
      </c>
      <c r="T6" s="82">
        <v>0</v>
      </c>
      <c r="U6" s="83">
        <v>8</v>
      </c>
      <c r="V6" s="84">
        <v>14</v>
      </c>
      <c r="W6" s="82">
        <v>180</v>
      </c>
      <c r="X6" s="82">
        <v>2</v>
      </c>
      <c r="Y6" s="83">
        <v>196</v>
      </c>
      <c r="Z6" s="84">
        <v>1</v>
      </c>
      <c r="AA6" s="82">
        <v>0</v>
      </c>
      <c r="AB6" s="82">
        <v>2</v>
      </c>
      <c r="AC6" s="83">
        <v>3</v>
      </c>
      <c r="AD6" s="84">
        <v>1</v>
      </c>
      <c r="AE6" s="82">
        <v>3</v>
      </c>
      <c r="AF6" s="82">
        <v>1</v>
      </c>
      <c r="AG6" s="83">
        <v>5</v>
      </c>
      <c r="AH6" s="84">
        <v>7</v>
      </c>
      <c r="AI6" s="82">
        <v>1</v>
      </c>
      <c r="AJ6" s="82">
        <v>0</v>
      </c>
      <c r="AK6" s="83">
        <v>8</v>
      </c>
      <c r="AL6" s="84">
        <v>0</v>
      </c>
      <c r="AM6" s="82">
        <v>0</v>
      </c>
      <c r="AN6" s="82">
        <v>1</v>
      </c>
      <c r="AO6" s="83">
        <v>1</v>
      </c>
      <c r="AP6" s="84">
        <v>1</v>
      </c>
      <c r="AQ6" s="82">
        <v>1</v>
      </c>
      <c r="AR6" s="82">
        <v>0</v>
      </c>
      <c r="AS6" s="83">
        <v>2</v>
      </c>
    </row>
    <row r="7" spans="1:45" s="1" customFormat="1" ht="14.25" customHeight="1">
      <c r="A7" s="76" t="s">
        <v>3</v>
      </c>
      <c r="B7" s="81"/>
      <c r="C7" s="82"/>
      <c r="D7" s="82"/>
      <c r="E7" s="83"/>
      <c r="F7" s="84"/>
      <c r="G7" s="82"/>
      <c r="H7" s="82"/>
      <c r="I7" s="83"/>
      <c r="J7" s="84"/>
      <c r="K7" s="82"/>
      <c r="L7" s="82"/>
      <c r="M7" s="83"/>
      <c r="N7" s="84"/>
      <c r="O7" s="82"/>
      <c r="P7" s="82"/>
      <c r="Q7" s="83"/>
      <c r="R7" s="84">
        <v>1</v>
      </c>
      <c r="S7" s="82">
        <v>0</v>
      </c>
      <c r="T7" s="82">
        <v>0</v>
      </c>
      <c r="U7" s="83">
        <v>1</v>
      </c>
      <c r="V7" s="84">
        <v>0</v>
      </c>
      <c r="W7" s="82">
        <v>2</v>
      </c>
      <c r="X7" s="82">
        <v>0</v>
      </c>
      <c r="Y7" s="83">
        <v>2</v>
      </c>
      <c r="Z7" s="84"/>
      <c r="AA7" s="82"/>
      <c r="AB7" s="82"/>
      <c r="AC7" s="83"/>
      <c r="AD7" s="84"/>
      <c r="AE7" s="82"/>
      <c r="AF7" s="82"/>
      <c r="AG7" s="83"/>
      <c r="AH7" s="84"/>
      <c r="AI7" s="82"/>
      <c r="AJ7" s="82"/>
      <c r="AK7" s="83"/>
      <c r="AL7" s="84"/>
      <c r="AM7" s="82"/>
      <c r="AN7" s="82"/>
      <c r="AO7" s="83"/>
      <c r="AP7" s="84">
        <v>1</v>
      </c>
      <c r="AQ7" s="82">
        <v>0</v>
      </c>
      <c r="AR7" s="82">
        <v>0</v>
      </c>
      <c r="AS7" s="83">
        <v>1</v>
      </c>
    </row>
    <row r="8" spans="1:45" s="1" customFormat="1" ht="14.25" customHeight="1">
      <c r="A8" s="76" t="s">
        <v>4</v>
      </c>
      <c r="B8" s="81">
        <v>21</v>
      </c>
      <c r="C8" s="82">
        <v>28</v>
      </c>
      <c r="D8" s="82">
        <v>2</v>
      </c>
      <c r="E8" s="83">
        <v>51</v>
      </c>
      <c r="F8" s="84"/>
      <c r="G8" s="82"/>
      <c r="H8" s="82"/>
      <c r="I8" s="83"/>
      <c r="J8" s="84">
        <v>19</v>
      </c>
      <c r="K8" s="82">
        <v>9</v>
      </c>
      <c r="L8" s="82">
        <v>0</v>
      </c>
      <c r="M8" s="83">
        <v>28</v>
      </c>
      <c r="N8" s="84"/>
      <c r="O8" s="82"/>
      <c r="P8" s="82"/>
      <c r="Q8" s="83"/>
      <c r="R8" s="84"/>
      <c r="S8" s="82"/>
      <c r="T8" s="82"/>
      <c r="U8" s="83"/>
      <c r="V8" s="84">
        <v>20</v>
      </c>
      <c r="W8" s="82">
        <v>78</v>
      </c>
      <c r="X8" s="82">
        <v>1</v>
      </c>
      <c r="Y8" s="83">
        <v>99</v>
      </c>
      <c r="Z8" s="84">
        <v>3</v>
      </c>
      <c r="AA8" s="82">
        <v>0</v>
      </c>
      <c r="AB8" s="82">
        <v>2</v>
      </c>
      <c r="AC8" s="83">
        <v>5</v>
      </c>
      <c r="AD8" s="84">
        <v>7</v>
      </c>
      <c r="AE8" s="82">
        <v>3</v>
      </c>
      <c r="AF8" s="82">
        <v>2</v>
      </c>
      <c r="AG8" s="83">
        <v>12</v>
      </c>
      <c r="AH8" s="84">
        <v>15</v>
      </c>
      <c r="AI8" s="82">
        <v>13</v>
      </c>
      <c r="AJ8" s="82">
        <v>1</v>
      </c>
      <c r="AK8" s="83">
        <v>29</v>
      </c>
      <c r="AL8" s="84">
        <v>32</v>
      </c>
      <c r="AM8" s="82">
        <v>1</v>
      </c>
      <c r="AN8" s="82">
        <v>2</v>
      </c>
      <c r="AO8" s="83">
        <v>35</v>
      </c>
      <c r="AP8" s="84">
        <v>1</v>
      </c>
      <c r="AQ8" s="82">
        <v>0</v>
      </c>
      <c r="AR8" s="82">
        <v>0</v>
      </c>
      <c r="AS8" s="83">
        <v>1</v>
      </c>
    </row>
    <row r="9" spans="1:45" s="1" customFormat="1" ht="14.25" customHeight="1">
      <c r="A9" s="76" t="s">
        <v>5</v>
      </c>
      <c r="B9" s="81">
        <v>8</v>
      </c>
      <c r="C9" s="82">
        <v>17</v>
      </c>
      <c r="D9" s="82">
        <v>0</v>
      </c>
      <c r="E9" s="83">
        <v>25</v>
      </c>
      <c r="F9" s="84"/>
      <c r="G9" s="82"/>
      <c r="H9" s="82"/>
      <c r="I9" s="83"/>
      <c r="J9" s="84">
        <v>13</v>
      </c>
      <c r="K9" s="82">
        <v>1</v>
      </c>
      <c r="L9" s="82">
        <v>1</v>
      </c>
      <c r="M9" s="83">
        <v>15</v>
      </c>
      <c r="N9" s="84">
        <v>2</v>
      </c>
      <c r="O9" s="82">
        <v>0</v>
      </c>
      <c r="P9" s="82">
        <v>0</v>
      </c>
      <c r="Q9" s="83">
        <v>2</v>
      </c>
      <c r="R9" s="84"/>
      <c r="S9" s="82"/>
      <c r="T9" s="82"/>
      <c r="U9" s="83"/>
      <c r="V9" s="84">
        <v>1</v>
      </c>
      <c r="W9" s="82">
        <v>50</v>
      </c>
      <c r="X9" s="82">
        <v>0</v>
      </c>
      <c r="Y9" s="83">
        <v>51</v>
      </c>
      <c r="Z9" s="84">
        <v>6</v>
      </c>
      <c r="AA9" s="82">
        <v>0</v>
      </c>
      <c r="AB9" s="82">
        <v>2</v>
      </c>
      <c r="AC9" s="83">
        <v>8</v>
      </c>
      <c r="AD9" s="84">
        <v>2</v>
      </c>
      <c r="AE9" s="82">
        <v>1</v>
      </c>
      <c r="AF9" s="82">
        <v>1</v>
      </c>
      <c r="AG9" s="83">
        <v>4</v>
      </c>
      <c r="AH9" s="84">
        <v>17</v>
      </c>
      <c r="AI9" s="82">
        <v>31</v>
      </c>
      <c r="AJ9" s="82">
        <v>1</v>
      </c>
      <c r="AK9" s="83">
        <v>49</v>
      </c>
      <c r="AL9" s="84">
        <v>17</v>
      </c>
      <c r="AM9" s="82">
        <v>2</v>
      </c>
      <c r="AN9" s="82">
        <v>1</v>
      </c>
      <c r="AO9" s="83">
        <v>20</v>
      </c>
      <c r="AP9" s="84">
        <v>2</v>
      </c>
      <c r="AQ9" s="82">
        <v>0</v>
      </c>
      <c r="AR9" s="82">
        <v>0</v>
      </c>
      <c r="AS9" s="83">
        <v>2</v>
      </c>
    </row>
    <row r="10" spans="1:45" s="1" customFormat="1" ht="14.25" customHeight="1">
      <c r="A10" s="76" t="s">
        <v>6</v>
      </c>
      <c r="B10" s="81">
        <v>0</v>
      </c>
      <c r="C10" s="82">
        <v>1</v>
      </c>
      <c r="D10" s="82">
        <v>0</v>
      </c>
      <c r="E10" s="83">
        <v>1</v>
      </c>
      <c r="F10" s="84"/>
      <c r="G10" s="82"/>
      <c r="H10" s="82"/>
      <c r="I10" s="83"/>
      <c r="J10" s="84"/>
      <c r="K10" s="82"/>
      <c r="L10" s="82"/>
      <c r="M10" s="83"/>
      <c r="N10" s="84"/>
      <c r="O10" s="82"/>
      <c r="P10" s="82"/>
      <c r="Q10" s="83"/>
      <c r="R10" s="84"/>
      <c r="S10" s="82"/>
      <c r="T10" s="82"/>
      <c r="U10" s="83"/>
      <c r="V10" s="84">
        <v>0</v>
      </c>
      <c r="W10" s="82">
        <v>5</v>
      </c>
      <c r="X10" s="82">
        <v>0</v>
      </c>
      <c r="Y10" s="83">
        <v>5</v>
      </c>
      <c r="Z10" s="84"/>
      <c r="AA10" s="82"/>
      <c r="AB10" s="82"/>
      <c r="AC10" s="83"/>
      <c r="AD10" s="84"/>
      <c r="AE10" s="82"/>
      <c r="AF10" s="82"/>
      <c r="AG10" s="83"/>
      <c r="AH10" s="84">
        <v>0</v>
      </c>
      <c r="AI10" s="82">
        <v>3</v>
      </c>
      <c r="AJ10" s="82">
        <v>0</v>
      </c>
      <c r="AK10" s="83">
        <v>3</v>
      </c>
      <c r="AL10" s="84"/>
      <c r="AM10" s="82"/>
      <c r="AN10" s="82"/>
      <c r="AO10" s="83"/>
      <c r="AP10" s="84"/>
      <c r="AQ10" s="82"/>
      <c r="AR10" s="82"/>
      <c r="AS10" s="83"/>
    </row>
    <row r="11" spans="1:45" s="1" customFormat="1" ht="14.25" customHeight="1">
      <c r="A11" s="76" t="s">
        <v>7</v>
      </c>
      <c r="B11" s="81">
        <v>1</v>
      </c>
      <c r="C11" s="82">
        <v>0</v>
      </c>
      <c r="D11" s="82">
        <v>1</v>
      </c>
      <c r="E11" s="83">
        <v>2</v>
      </c>
      <c r="F11" s="84"/>
      <c r="G11" s="82"/>
      <c r="H11" s="82"/>
      <c r="I11" s="83"/>
      <c r="J11" s="84">
        <v>0</v>
      </c>
      <c r="K11" s="82">
        <v>0</v>
      </c>
      <c r="L11" s="82">
        <v>2</v>
      </c>
      <c r="M11" s="83">
        <v>2</v>
      </c>
      <c r="N11" s="84"/>
      <c r="O11" s="82"/>
      <c r="P11" s="82"/>
      <c r="Q11" s="83"/>
      <c r="R11" s="84"/>
      <c r="S11" s="82"/>
      <c r="T11" s="82"/>
      <c r="U11" s="83"/>
      <c r="V11" s="84">
        <v>3</v>
      </c>
      <c r="W11" s="82">
        <v>6</v>
      </c>
      <c r="X11" s="82">
        <v>0</v>
      </c>
      <c r="Y11" s="83">
        <v>9</v>
      </c>
      <c r="Z11" s="84">
        <v>2</v>
      </c>
      <c r="AA11" s="82">
        <v>0</v>
      </c>
      <c r="AB11" s="82">
        <v>0</v>
      </c>
      <c r="AC11" s="83">
        <v>2</v>
      </c>
      <c r="AD11" s="84"/>
      <c r="AE11" s="82"/>
      <c r="AF11" s="82"/>
      <c r="AG11" s="83"/>
      <c r="AH11" s="84">
        <v>0</v>
      </c>
      <c r="AI11" s="82">
        <v>7</v>
      </c>
      <c r="AJ11" s="82">
        <v>0</v>
      </c>
      <c r="AK11" s="83">
        <v>7</v>
      </c>
      <c r="AL11" s="84">
        <v>0</v>
      </c>
      <c r="AM11" s="82">
        <v>0</v>
      </c>
      <c r="AN11" s="82">
        <v>2</v>
      </c>
      <c r="AO11" s="83">
        <v>2</v>
      </c>
      <c r="AP11" s="84"/>
      <c r="AQ11" s="82"/>
      <c r="AR11" s="82"/>
      <c r="AS11" s="83"/>
    </row>
    <row r="12" spans="1:45" s="1" customFormat="1" ht="14.25" customHeight="1">
      <c r="A12" s="76" t="s">
        <v>8</v>
      </c>
      <c r="B12" s="81">
        <v>3</v>
      </c>
      <c r="C12" s="82">
        <v>60</v>
      </c>
      <c r="D12" s="82">
        <v>1</v>
      </c>
      <c r="E12" s="83">
        <v>64</v>
      </c>
      <c r="F12" s="84"/>
      <c r="G12" s="82"/>
      <c r="H12" s="82"/>
      <c r="I12" s="83"/>
      <c r="J12" s="84">
        <v>25</v>
      </c>
      <c r="K12" s="82">
        <v>102</v>
      </c>
      <c r="L12" s="82">
        <v>0</v>
      </c>
      <c r="M12" s="83">
        <v>127</v>
      </c>
      <c r="N12" s="84">
        <v>5</v>
      </c>
      <c r="O12" s="82">
        <v>0</v>
      </c>
      <c r="P12" s="82">
        <v>0</v>
      </c>
      <c r="Q12" s="83">
        <v>5</v>
      </c>
      <c r="R12" s="84">
        <v>6</v>
      </c>
      <c r="S12" s="82">
        <v>0</v>
      </c>
      <c r="T12" s="82">
        <v>0</v>
      </c>
      <c r="U12" s="83">
        <v>6</v>
      </c>
      <c r="V12" s="84">
        <v>31</v>
      </c>
      <c r="W12" s="82">
        <v>173</v>
      </c>
      <c r="X12" s="82">
        <v>1</v>
      </c>
      <c r="Y12" s="83">
        <v>205</v>
      </c>
      <c r="Z12" s="84">
        <v>2</v>
      </c>
      <c r="AA12" s="82">
        <v>3</v>
      </c>
      <c r="AB12" s="82">
        <v>0</v>
      </c>
      <c r="AC12" s="83">
        <v>5</v>
      </c>
      <c r="AD12" s="84">
        <v>1</v>
      </c>
      <c r="AE12" s="82">
        <v>0</v>
      </c>
      <c r="AF12" s="82">
        <v>0</v>
      </c>
      <c r="AG12" s="83">
        <v>1</v>
      </c>
      <c r="AH12" s="84">
        <v>14</v>
      </c>
      <c r="AI12" s="82">
        <v>5</v>
      </c>
      <c r="AJ12" s="82">
        <v>1</v>
      </c>
      <c r="AK12" s="83">
        <v>20</v>
      </c>
      <c r="AL12" s="84">
        <v>6</v>
      </c>
      <c r="AM12" s="82">
        <v>0</v>
      </c>
      <c r="AN12" s="82">
        <v>6</v>
      </c>
      <c r="AO12" s="83">
        <v>12</v>
      </c>
      <c r="AP12" s="84"/>
      <c r="AQ12" s="82"/>
      <c r="AR12" s="82"/>
      <c r="AS12" s="83"/>
    </row>
    <row r="13" spans="1:45" s="1" customFormat="1" ht="14.25" customHeight="1">
      <c r="A13" s="76" t="s">
        <v>9</v>
      </c>
      <c r="B13" s="81">
        <v>2</v>
      </c>
      <c r="C13" s="82">
        <v>1</v>
      </c>
      <c r="D13" s="82">
        <v>0</v>
      </c>
      <c r="E13" s="83">
        <v>3</v>
      </c>
      <c r="F13" s="84"/>
      <c r="G13" s="82"/>
      <c r="H13" s="82"/>
      <c r="I13" s="83"/>
      <c r="J13" s="84">
        <v>6</v>
      </c>
      <c r="K13" s="82">
        <v>2</v>
      </c>
      <c r="L13" s="82">
        <v>0</v>
      </c>
      <c r="M13" s="83">
        <v>8</v>
      </c>
      <c r="N13" s="84"/>
      <c r="O13" s="82"/>
      <c r="P13" s="82"/>
      <c r="Q13" s="83"/>
      <c r="R13" s="84"/>
      <c r="S13" s="82"/>
      <c r="T13" s="82"/>
      <c r="U13" s="83"/>
      <c r="V13" s="84">
        <v>0</v>
      </c>
      <c r="W13" s="82">
        <v>2</v>
      </c>
      <c r="X13" s="82">
        <v>1</v>
      </c>
      <c r="Y13" s="83">
        <v>3</v>
      </c>
      <c r="Z13" s="84">
        <v>0</v>
      </c>
      <c r="AA13" s="82">
        <v>0</v>
      </c>
      <c r="AB13" s="82">
        <v>1</v>
      </c>
      <c r="AC13" s="83">
        <v>1</v>
      </c>
      <c r="AD13" s="84"/>
      <c r="AE13" s="82"/>
      <c r="AF13" s="82"/>
      <c r="AG13" s="83"/>
      <c r="AH13" s="84">
        <v>0</v>
      </c>
      <c r="AI13" s="82">
        <v>7</v>
      </c>
      <c r="AJ13" s="82">
        <v>2</v>
      </c>
      <c r="AK13" s="83">
        <v>9</v>
      </c>
      <c r="AL13" s="84">
        <v>0</v>
      </c>
      <c r="AM13" s="82">
        <v>1</v>
      </c>
      <c r="AN13" s="82">
        <v>1</v>
      </c>
      <c r="AO13" s="83">
        <v>2</v>
      </c>
      <c r="AP13" s="84"/>
      <c r="AQ13" s="82"/>
      <c r="AR13" s="82"/>
      <c r="AS13" s="83"/>
    </row>
    <row r="14" spans="1:45" s="1" customFormat="1" ht="14.25" customHeight="1">
      <c r="A14" s="76" t="s">
        <v>10</v>
      </c>
      <c r="B14" s="81">
        <v>668</v>
      </c>
      <c r="C14" s="82">
        <v>2400</v>
      </c>
      <c r="D14" s="82">
        <v>52</v>
      </c>
      <c r="E14" s="83">
        <v>3120</v>
      </c>
      <c r="F14" s="84">
        <v>19</v>
      </c>
      <c r="G14" s="82">
        <v>1</v>
      </c>
      <c r="H14" s="82">
        <v>1</v>
      </c>
      <c r="I14" s="83">
        <v>21</v>
      </c>
      <c r="J14" s="84">
        <v>1638</v>
      </c>
      <c r="K14" s="82">
        <v>570</v>
      </c>
      <c r="L14" s="82">
        <v>15</v>
      </c>
      <c r="M14" s="83">
        <v>2223</v>
      </c>
      <c r="N14" s="84">
        <v>96</v>
      </c>
      <c r="O14" s="82">
        <v>9</v>
      </c>
      <c r="P14" s="82">
        <v>8</v>
      </c>
      <c r="Q14" s="83">
        <v>113</v>
      </c>
      <c r="R14" s="84">
        <v>252</v>
      </c>
      <c r="S14" s="82">
        <v>8</v>
      </c>
      <c r="T14" s="82">
        <v>1</v>
      </c>
      <c r="U14" s="83">
        <v>261</v>
      </c>
      <c r="V14" s="84">
        <v>910</v>
      </c>
      <c r="W14" s="82">
        <v>9259</v>
      </c>
      <c r="X14" s="82">
        <v>19</v>
      </c>
      <c r="Y14" s="83">
        <v>10188</v>
      </c>
      <c r="Z14" s="84">
        <v>175</v>
      </c>
      <c r="AA14" s="82">
        <v>25</v>
      </c>
      <c r="AB14" s="82">
        <v>20</v>
      </c>
      <c r="AC14" s="83">
        <v>220</v>
      </c>
      <c r="AD14" s="84">
        <v>67</v>
      </c>
      <c r="AE14" s="82">
        <v>77</v>
      </c>
      <c r="AF14" s="82">
        <v>34</v>
      </c>
      <c r="AG14" s="83">
        <v>178</v>
      </c>
      <c r="AH14" s="84">
        <v>1264</v>
      </c>
      <c r="AI14" s="82">
        <v>1188</v>
      </c>
      <c r="AJ14" s="82">
        <v>43</v>
      </c>
      <c r="AK14" s="83">
        <v>2495</v>
      </c>
      <c r="AL14" s="84">
        <v>792</v>
      </c>
      <c r="AM14" s="82">
        <v>174</v>
      </c>
      <c r="AN14" s="82">
        <v>82</v>
      </c>
      <c r="AO14" s="83">
        <v>1048</v>
      </c>
      <c r="AP14" s="84">
        <v>230</v>
      </c>
      <c r="AQ14" s="82">
        <v>38</v>
      </c>
      <c r="AR14" s="82">
        <v>1</v>
      </c>
      <c r="AS14" s="83">
        <v>269</v>
      </c>
    </row>
    <row r="15" spans="1:45" s="1" customFormat="1" ht="14.25" customHeight="1">
      <c r="A15" s="76" t="s">
        <v>11</v>
      </c>
      <c r="B15" s="81">
        <v>59</v>
      </c>
      <c r="C15" s="82">
        <v>319</v>
      </c>
      <c r="D15" s="82">
        <v>8</v>
      </c>
      <c r="E15" s="83">
        <v>386</v>
      </c>
      <c r="F15" s="84">
        <v>14</v>
      </c>
      <c r="G15" s="82">
        <v>0</v>
      </c>
      <c r="H15" s="82">
        <v>0</v>
      </c>
      <c r="I15" s="83">
        <v>14</v>
      </c>
      <c r="J15" s="84">
        <v>184</v>
      </c>
      <c r="K15" s="82">
        <v>27</v>
      </c>
      <c r="L15" s="82">
        <v>6</v>
      </c>
      <c r="M15" s="83">
        <v>217</v>
      </c>
      <c r="N15" s="84">
        <v>15</v>
      </c>
      <c r="O15" s="82">
        <v>0</v>
      </c>
      <c r="P15" s="82">
        <v>0</v>
      </c>
      <c r="Q15" s="83">
        <v>15</v>
      </c>
      <c r="R15" s="84">
        <v>21</v>
      </c>
      <c r="S15" s="82">
        <v>1</v>
      </c>
      <c r="T15" s="82">
        <v>0</v>
      </c>
      <c r="U15" s="83">
        <v>22</v>
      </c>
      <c r="V15" s="84">
        <v>216</v>
      </c>
      <c r="W15" s="82">
        <v>1010</v>
      </c>
      <c r="X15" s="82">
        <v>1</v>
      </c>
      <c r="Y15" s="83">
        <v>1227</v>
      </c>
      <c r="Z15" s="84">
        <v>35</v>
      </c>
      <c r="AA15" s="82">
        <v>4</v>
      </c>
      <c r="AB15" s="82">
        <v>4</v>
      </c>
      <c r="AC15" s="83">
        <v>43</v>
      </c>
      <c r="AD15" s="84">
        <v>25</v>
      </c>
      <c r="AE15" s="82">
        <v>7</v>
      </c>
      <c r="AF15" s="82">
        <v>0</v>
      </c>
      <c r="AG15" s="83">
        <v>32</v>
      </c>
      <c r="AH15" s="84">
        <v>108</v>
      </c>
      <c r="AI15" s="82">
        <v>242</v>
      </c>
      <c r="AJ15" s="82">
        <v>9</v>
      </c>
      <c r="AK15" s="83">
        <v>359</v>
      </c>
      <c r="AL15" s="84">
        <v>47</v>
      </c>
      <c r="AM15" s="82">
        <v>35</v>
      </c>
      <c r="AN15" s="82">
        <v>6</v>
      </c>
      <c r="AO15" s="83">
        <v>88</v>
      </c>
      <c r="AP15" s="84">
        <v>26</v>
      </c>
      <c r="AQ15" s="82">
        <v>11</v>
      </c>
      <c r="AR15" s="82">
        <v>0</v>
      </c>
      <c r="AS15" s="83">
        <v>37</v>
      </c>
    </row>
    <row r="16" spans="1:45" s="1" customFormat="1" ht="14.25" customHeight="1">
      <c r="A16" s="76" t="s">
        <v>12</v>
      </c>
      <c r="B16" s="81">
        <v>1</v>
      </c>
      <c r="C16" s="82">
        <v>103</v>
      </c>
      <c r="D16" s="82">
        <v>3</v>
      </c>
      <c r="E16" s="83">
        <v>107</v>
      </c>
      <c r="F16" s="84">
        <v>1</v>
      </c>
      <c r="G16" s="82">
        <v>0</v>
      </c>
      <c r="H16" s="82">
        <v>0</v>
      </c>
      <c r="I16" s="83">
        <v>1</v>
      </c>
      <c r="J16" s="84">
        <v>34</v>
      </c>
      <c r="K16" s="82">
        <v>209</v>
      </c>
      <c r="L16" s="82">
        <v>0</v>
      </c>
      <c r="M16" s="83">
        <v>243</v>
      </c>
      <c r="N16" s="84">
        <v>2</v>
      </c>
      <c r="O16" s="82">
        <v>0</v>
      </c>
      <c r="P16" s="82">
        <v>0</v>
      </c>
      <c r="Q16" s="83">
        <v>2</v>
      </c>
      <c r="R16" s="84">
        <v>9</v>
      </c>
      <c r="S16" s="82">
        <v>0</v>
      </c>
      <c r="T16" s="82">
        <v>0</v>
      </c>
      <c r="U16" s="83">
        <v>9</v>
      </c>
      <c r="V16" s="84">
        <v>55</v>
      </c>
      <c r="W16" s="82">
        <v>378</v>
      </c>
      <c r="X16" s="82">
        <v>2</v>
      </c>
      <c r="Y16" s="83">
        <v>435</v>
      </c>
      <c r="Z16" s="84">
        <v>31</v>
      </c>
      <c r="AA16" s="82">
        <v>0</v>
      </c>
      <c r="AB16" s="82">
        <v>17</v>
      </c>
      <c r="AC16" s="83">
        <v>48</v>
      </c>
      <c r="AD16" s="84">
        <v>1</v>
      </c>
      <c r="AE16" s="82">
        <v>1</v>
      </c>
      <c r="AF16" s="82">
        <v>0</v>
      </c>
      <c r="AG16" s="83">
        <v>2</v>
      </c>
      <c r="AH16" s="84">
        <v>26</v>
      </c>
      <c r="AI16" s="82">
        <v>7</v>
      </c>
      <c r="AJ16" s="82">
        <v>2</v>
      </c>
      <c r="AK16" s="83">
        <v>35</v>
      </c>
      <c r="AL16" s="84">
        <v>2</v>
      </c>
      <c r="AM16" s="82">
        <v>16</v>
      </c>
      <c r="AN16" s="82">
        <v>1</v>
      </c>
      <c r="AO16" s="83">
        <v>19</v>
      </c>
      <c r="AP16" s="84"/>
      <c r="AQ16" s="82"/>
      <c r="AR16" s="82"/>
      <c r="AS16" s="83"/>
    </row>
    <row r="17" spans="1:45" s="1" customFormat="1" ht="14.25" customHeight="1">
      <c r="A17" s="76" t="s">
        <v>13</v>
      </c>
      <c r="B17" s="81">
        <v>7</v>
      </c>
      <c r="C17" s="82">
        <v>199</v>
      </c>
      <c r="D17" s="82">
        <v>3</v>
      </c>
      <c r="E17" s="83">
        <v>209</v>
      </c>
      <c r="F17" s="84">
        <v>16</v>
      </c>
      <c r="G17" s="82">
        <v>0</v>
      </c>
      <c r="H17" s="82">
        <v>0</v>
      </c>
      <c r="I17" s="83">
        <v>16</v>
      </c>
      <c r="J17" s="84">
        <v>86</v>
      </c>
      <c r="K17" s="82">
        <v>46</v>
      </c>
      <c r="L17" s="82">
        <v>1</v>
      </c>
      <c r="M17" s="83">
        <v>133</v>
      </c>
      <c r="N17" s="84">
        <v>18</v>
      </c>
      <c r="O17" s="82">
        <v>1</v>
      </c>
      <c r="P17" s="82">
        <v>0</v>
      </c>
      <c r="Q17" s="83">
        <v>19</v>
      </c>
      <c r="R17" s="84">
        <v>28</v>
      </c>
      <c r="S17" s="82">
        <v>1</v>
      </c>
      <c r="T17" s="82">
        <v>0</v>
      </c>
      <c r="U17" s="83">
        <v>29</v>
      </c>
      <c r="V17" s="84">
        <v>99</v>
      </c>
      <c r="W17" s="82">
        <v>942</v>
      </c>
      <c r="X17" s="82">
        <v>5</v>
      </c>
      <c r="Y17" s="83">
        <v>1046</v>
      </c>
      <c r="Z17" s="84">
        <v>14</v>
      </c>
      <c r="AA17" s="82">
        <v>3</v>
      </c>
      <c r="AB17" s="82">
        <v>3</v>
      </c>
      <c r="AC17" s="83">
        <v>20</v>
      </c>
      <c r="AD17" s="84">
        <v>8</v>
      </c>
      <c r="AE17" s="82">
        <v>2</v>
      </c>
      <c r="AF17" s="82">
        <v>4</v>
      </c>
      <c r="AG17" s="83">
        <v>14</v>
      </c>
      <c r="AH17" s="84">
        <v>93</v>
      </c>
      <c r="AI17" s="82">
        <v>66</v>
      </c>
      <c r="AJ17" s="82">
        <v>2</v>
      </c>
      <c r="AK17" s="83">
        <v>161</v>
      </c>
      <c r="AL17" s="84">
        <v>9</v>
      </c>
      <c r="AM17" s="82">
        <v>12</v>
      </c>
      <c r="AN17" s="82">
        <v>14</v>
      </c>
      <c r="AO17" s="83">
        <v>35</v>
      </c>
      <c r="AP17" s="84">
        <v>4</v>
      </c>
      <c r="AQ17" s="82">
        <v>5</v>
      </c>
      <c r="AR17" s="82">
        <v>0</v>
      </c>
      <c r="AS17" s="83">
        <v>9</v>
      </c>
    </row>
    <row r="18" spans="1:45" s="1" customFormat="1" ht="14.25" customHeight="1">
      <c r="A18" s="76" t="s">
        <v>14</v>
      </c>
      <c r="B18" s="81">
        <v>0</v>
      </c>
      <c r="C18" s="82">
        <v>6</v>
      </c>
      <c r="D18" s="82">
        <v>8</v>
      </c>
      <c r="E18" s="83">
        <v>14</v>
      </c>
      <c r="F18" s="84"/>
      <c r="G18" s="82"/>
      <c r="H18" s="82"/>
      <c r="I18" s="83"/>
      <c r="J18" s="84">
        <v>2</v>
      </c>
      <c r="K18" s="82">
        <v>0</v>
      </c>
      <c r="L18" s="82">
        <v>4</v>
      </c>
      <c r="M18" s="83">
        <v>6</v>
      </c>
      <c r="N18" s="84">
        <v>1</v>
      </c>
      <c r="O18" s="82">
        <v>0</v>
      </c>
      <c r="P18" s="82">
        <v>0</v>
      </c>
      <c r="Q18" s="83">
        <v>1</v>
      </c>
      <c r="R18" s="84"/>
      <c r="S18" s="82"/>
      <c r="T18" s="82"/>
      <c r="U18" s="83"/>
      <c r="V18" s="84">
        <v>0</v>
      </c>
      <c r="W18" s="82">
        <v>3</v>
      </c>
      <c r="X18" s="82">
        <v>1</v>
      </c>
      <c r="Y18" s="83">
        <v>4</v>
      </c>
      <c r="Z18" s="84"/>
      <c r="AA18" s="82"/>
      <c r="AB18" s="82"/>
      <c r="AC18" s="83"/>
      <c r="AD18" s="84">
        <v>1</v>
      </c>
      <c r="AE18" s="82">
        <v>0</v>
      </c>
      <c r="AF18" s="82">
        <v>1</v>
      </c>
      <c r="AG18" s="83">
        <v>2</v>
      </c>
      <c r="AH18" s="84">
        <v>0</v>
      </c>
      <c r="AI18" s="82">
        <v>0</v>
      </c>
      <c r="AJ18" s="82">
        <v>1</v>
      </c>
      <c r="AK18" s="83">
        <v>1</v>
      </c>
      <c r="AL18" s="84">
        <v>0</v>
      </c>
      <c r="AM18" s="82">
        <v>1</v>
      </c>
      <c r="AN18" s="82">
        <v>0</v>
      </c>
      <c r="AO18" s="83">
        <v>1</v>
      </c>
      <c r="AP18" s="84">
        <v>1</v>
      </c>
      <c r="AQ18" s="82">
        <v>0</v>
      </c>
      <c r="AR18" s="82">
        <v>2</v>
      </c>
      <c r="AS18" s="83">
        <v>3</v>
      </c>
    </row>
    <row r="19" spans="1:45" s="1" customFormat="1" ht="14.25" customHeight="1">
      <c r="A19" s="76" t="s">
        <v>15</v>
      </c>
      <c r="B19" s="81">
        <v>0</v>
      </c>
      <c r="C19" s="82">
        <v>9</v>
      </c>
      <c r="D19" s="82">
        <v>0</v>
      </c>
      <c r="E19" s="83">
        <v>9</v>
      </c>
      <c r="F19" s="84"/>
      <c r="G19" s="82"/>
      <c r="H19" s="82"/>
      <c r="I19" s="83"/>
      <c r="J19" s="84">
        <v>2</v>
      </c>
      <c r="K19" s="82">
        <v>7</v>
      </c>
      <c r="L19" s="82">
        <v>0</v>
      </c>
      <c r="M19" s="83">
        <v>9</v>
      </c>
      <c r="N19" s="84">
        <v>1</v>
      </c>
      <c r="O19" s="82">
        <v>0</v>
      </c>
      <c r="P19" s="82">
        <v>0</v>
      </c>
      <c r="Q19" s="83">
        <v>1</v>
      </c>
      <c r="R19" s="84"/>
      <c r="S19" s="82"/>
      <c r="T19" s="82"/>
      <c r="U19" s="83"/>
      <c r="V19" s="84">
        <v>1</v>
      </c>
      <c r="W19" s="82">
        <v>26</v>
      </c>
      <c r="X19" s="82">
        <v>1</v>
      </c>
      <c r="Y19" s="83">
        <v>28</v>
      </c>
      <c r="Z19" s="84">
        <v>4</v>
      </c>
      <c r="AA19" s="82">
        <v>0</v>
      </c>
      <c r="AB19" s="82">
        <v>3</v>
      </c>
      <c r="AC19" s="83">
        <v>7</v>
      </c>
      <c r="AD19" s="84"/>
      <c r="AE19" s="82"/>
      <c r="AF19" s="82"/>
      <c r="AG19" s="83"/>
      <c r="AH19" s="84">
        <v>0</v>
      </c>
      <c r="AI19" s="82">
        <v>11</v>
      </c>
      <c r="AJ19" s="82">
        <v>1</v>
      </c>
      <c r="AK19" s="83">
        <v>12</v>
      </c>
      <c r="AL19" s="84">
        <v>4</v>
      </c>
      <c r="AM19" s="82">
        <v>0</v>
      </c>
      <c r="AN19" s="82">
        <v>1</v>
      </c>
      <c r="AO19" s="83">
        <v>5</v>
      </c>
      <c r="AP19" s="84"/>
      <c r="AQ19" s="82"/>
      <c r="AR19" s="82"/>
      <c r="AS19" s="83"/>
    </row>
    <row r="20" spans="1:45" s="1" customFormat="1" ht="14.25" customHeight="1">
      <c r="A20" s="76" t="s">
        <v>16</v>
      </c>
      <c r="B20" s="81">
        <v>264</v>
      </c>
      <c r="C20" s="82">
        <v>1007</v>
      </c>
      <c r="D20" s="82">
        <v>17</v>
      </c>
      <c r="E20" s="83">
        <v>1288</v>
      </c>
      <c r="F20" s="84">
        <v>1</v>
      </c>
      <c r="G20" s="82">
        <v>1</v>
      </c>
      <c r="H20" s="82">
        <v>0</v>
      </c>
      <c r="I20" s="83">
        <v>2</v>
      </c>
      <c r="J20" s="84">
        <v>961</v>
      </c>
      <c r="K20" s="82">
        <v>464</v>
      </c>
      <c r="L20" s="82">
        <v>6</v>
      </c>
      <c r="M20" s="83">
        <v>1431</v>
      </c>
      <c r="N20" s="84">
        <v>37</v>
      </c>
      <c r="O20" s="82">
        <v>9</v>
      </c>
      <c r="P20" s="82">
        <v>1</v>
      </c>
      <c r="Q20" s="83">
        <v>47</v>
      </c>
      <c r="R20" s="84">
        <v>89</v>
      </c>
      <c r="S20" s="82">
        <v>1</v>
      </c>
      <c r="T20" s="82">
        <v>0</v>
      </c>
      <c r="U20" s="83">
        <v>90</v>
      </c>
      <c r="V20" s="84">
        <v>396</v>
      </c>
      <c r="W20" s="82">
        <v>4742</v>
      </c>
      <c r="X20" s="82">
        <v>11</v>
      </c>
      <c r="Y20" s="83">
        <v>5149</v>
      </c>
      <c r="Z20" s="84">
        <v>385</v>
      </c>
      <c r="AA20" s="82">
        <v>9</v>
      </c>
      <c r="AB20" s="82">
        <v>42</v>
      </c>
      <c r="AC20" s="83">
        <v>436</v>
      </c>
      <c r="AD20" s="84">
        <v>40</v>
      </c>
      <c r="AE20" s="82">
        <v>26</v>
      </c>
      <c r="AF20" s="82">
        <v>32</v>
      </c>
      <c r="AG20" s="83">
        <v>98</v>
      </c>
      <c r="AH20" s="84">
        <v>462</v>
      </c>
      <c r="AI20" s="82">
        <v>585</v>
      </c>
      <c r="AJ20" s="82">
        <v>14</v>
      </c>
      <c r="AK20" s="83">
        <v>1061</v>
      </c>
      <c r="AL20" s="84">
        <v>140</v>
      </c>
      <c r="AM20" s="82">
        <v>101</v>
      </c>
      <c r="AN20" s="82">
        <v>25</v>
      </c>
      <c r="AO20" s="83">
        <v>266</v>
      </c>
      <c r="AP20" s="84">
        <v>122</v>
      </c>
      <c r="AQ20" s="82">
        <v>23</v>
      </c>
      <c r="AR20" s="82">
        <v>0</v>
      </c>
      <c r="AS20" s="83">
        <v>145</v>
      </c>
    </row>
    <row r="21" spans="1:45" s="1" customFormat="1" ht="14.25" customHeight="1">
      <c r="A21" s="76" t="s">
        <v>17</v>
      </c>
      <c r="B21" s="81">
        <v>0</v>
      </c>
      <c r="C21" s="82">
        <v>3</v>
      </c>
      <c r="D21" s="82">
        <v>0</v>
      </c>
      <c r="E21" s="83">
        <v>3</v>
      </c>
      <c r="F21" s="84"/>
      <c r="G21" s="82"/>
      <c r="H21" s="82"/>
      <c r="I21" s="83"/>
      <c r="J21" s="84">
        <v>3</v>
      </c>
      <c r="K21" s="82">
        <v>1</v>
      </c>
      <c r="L21" s="82">
        <v>0</v>
      </c>
      <c r="M21" s="83">
        <v>4</v>
      </c>
      <c r="N21" s="84"/>
      <c r="O21" s="82"/>
      <c r="P21" s="82"/>
      <c r="Q21" s="83"/>
      <c r="R21" s="84"/>
      <c r="S21" s="82"/>
      <c r="T21" s="82"/>
      <c r="U21" s="83"/>
      <c r="V21" s="84">
        <v>1</v>
      </c>
      <c r="W21" s="82">
        <v>25</v>
      </c>
      <c r="X21" s="82">
        <v>0</v>
      </c>
      <c r="Y21" s="83">
        <v>26</v>
      </c>
      <c r="Z21" s="84">
        <v>0</v>
      </c>
      <c r="AA21" s="82">
        <v>0</v>
      </c>
      <c r="AB21" s="82">
        <v>2</v>
      </c>
      <c r="AC21" s="83">
        <v>2</v>
      </c>
      <c r="AD21" s="84">
        <v>0</v>
      </c>
      <c r="AE21" s="82">
        <v>1</v>
      </c>
      <c r="AF21" s="82">
        <v>0</v>
      </c>
      <c r="AG21" s="83">
        <v>1</v>
      </c>
      <c r="AH21" s="84">
        <v>2</v>
      </c>
      <c r="AI21" s="82">
        <v>3</v>
      </c>
      <c r="AJ21" s="82">
        <v>1</v>
      </c>
      <c r="AK21" s="83">
        <v>6</v>
      </c>
      <c r="AL21" s="84"/>
      <c r="AM21" s="82"/>
      <c r="AN21" s="82"/>
      <c r="AO21" s="83"/>
      <c r="AP21" s="84"/>
      <c r="AQ21" s="82"/>
      <c r="AR21" s="82"/>
      <c r="AS21" s="83"/>
    </row>
    <row r="22" spans="1:45" s="1" customFormat="1" ht="14.25" customHeight="1">
      <c r="A22" s="76" t="s">
        <v>18</v>
      </c>
      <c r="B22" s="81">
        <v>50</v>
      </c>
      <c r="C22" s="82">
        <v>870</v>
      </c>
      <c r="D22" s="82">
        <v>6</v>
      </c>
      <c r="E22" s="83">
        <v>926</v>
      </c>
      <c r="F22" s="84">
        <v>5</v>
      </c>
      <c r="G22" s="82">
        <v>0</v>
      </c>
      <c r="H22" s="82">
        <v>0</v>
      </c>
      <c r="I22" s="83">
        <v>5</v>
      </c>
      <c r="J22" s="84">
        <v>237</v>
      </c>
      <c r="K22" s="82">
        <v>638</v>
      </c>
      <c r="L22" s="82">
        <v>20</v>
      </c>
      <c r="M22" s="83">
        <v>895</v>
      </c>
      <c r="N22" s="84">
        <v>31</v>
      </c>
      <c r="O22" s="82">
        <v>1</v>
      </c>
      <c r="P22" s="82">
        <v>1</v>
      </c>
      <c r="Q22" s="83">
        <v>33</v>
      </c>
      <c r="R22" s="84">
        <v>8</v>
      </c>
      <c r="S22" s="82">
        <v>2</v>
      </c>
      <c r="T22" s="82">
        <v>0</v>
      </c>
      <c r="U22" s="83">
        <v>10</v>
      </c>
      <c r="V22" s="84">
        <v>30</v>
      </c>
      <c r="W22" s="82">
        <v>2196</v>
      </c>
      <c r="X22" s="82">
        <v>29</v>
      </c>
      <c r="Y22" s="83">
        <v>2255</v>
      </c>
      <c r="Z22" s="84">
        <v>43</v>
      </c>
      <c r="AA22" s="82">
        <v>5</v>
      </c>
      <c r="AB22" s="82">
        <v>6</v>
      </c>
      <c r="AC22" s="83">
        <v>54</v>
      </c>
      <c r="AD22" s="84">
        <v>25</v>
      </c>
      <c r="AE22" s="82">
        <v>3</v>
      </c>
      <c r="AF22" s="82">
        <v>39</v>
      </c>
      <c r="AG22" s="83">
        <v>67</v>
      </c>
      <c r="AH22" s="84">
        <v>152</v>
      </c>
      <c r="AI22" s="82">
        <v>208</v>
      </c>
      <c r="AJ22" s="82">
        <v>5</v>
      </c>
      <c r="AK22" s="83">
        <v>365</v>
      </c>
      <c r="AL22" s="84">
        <v>37</v>
      </c>
      <c r="AM22" s="82">
        <v>17</v>
      </c>
      <c r="AN22" s="82">
        <v>29</v>
      </c>
      <c r="AO22" s="83">
        <v>83</v>
      </c>
      <c r="AP22" s="84">
        <v>2</v>
      </c>
      <c r="AQ22" s="82">
        <v>3</v>
      </c>
      <c r="AR22" s="82">
        <v>0</v>
      </c>
      <c r="AS22" s="83">
        <v>5</v>
      </c>
    </row>
    <row r="23" spans="1:45" s="1" customFormat="1" ht="14.25" customHeight="1">
      <c r="A23" s="76" t="s">
        <v>19</v>
      </c>
      <c r="B23" s="81">
        <v>0</v>
      </c>
      <c r="C23" s="82">
        <v>17</v>
      </c>
      <c r="D23" s="82">
        <v>0</v>
      </c>
      <c r="E23" s="83">
        <v>17</v>
      </c>
      <c r="F23" s="84"/>
      <c r="G23" s="82"/>
      <c r="H23" s="82"/>
      <c r="I23" s="83"/>
      <c r="J23" s="84">
        <v>4</v>
      </c>
      <c r="K23" s="82">
        <v>17</v>
      </c>
      <c r="L23" s="82">
        <v>1</v>
      </c>
      <c r="M23" s="83">
        <v>22</v>
      </c>
      <c r="N23" s="84">
        <v>1</v>
      </c>
      <c r="O23" s="82">
        <v>1</v>
      </c>
      <c r="P23" s="82">
        <v>0</v>
      </c>
      <c r="Q23" s="83">
        <v>2</v>
      </c>
      <c r="R23" s="84">
        <v>2</v>
      </c>
      <c r="S23" s="82">
        <v>1</v>
      </c>
      <c r="T23" s="82">
        <v>0</v>
      </c>
      <c r="U23" s="83">
        <v>3</v>
      </c>
      <c r="V23" s="84">
        <v>4</v>
      </c>
      <c r="W23" s="82">
        <v>76</v>
      </c>
      <c r="X23" s="82">
        <v>10</v>
      </c>
      <c r="Y23" s="83">
        <v>90</v>
      </c>
      <c r="Z23" s="84">
        <v>4</v>
      </c>
      <c r="AA23" s="82">
        <v>2</v>
      </c>
      <c r="AB23" s="82">
        <v>2</v>
      </c>
      <c r="AC23" s="83">
        <v>8</v>
      </c>
      <c r="AD23" s="84">
        <v>2</v>
      </c>
      <c r="AE23" s="82">
        <v>1</v>
      </c>
      <c r="AF23" s="82">
        <v>1</v>
      </c>
      <c r="AG23" s="83">
        <v>4</v>
      </c>
      <c r="AH23" s="84">
        <v>1</v>
      </c>
      <c r="AI23" s="82">
        <v>8</v>
      </c>
      <c r="AJ23" s="82">
        <v>4</v>
      </c>
      <c r="AK23" s="83">
        <v>13</v>
      </c>
      <c r="AL23" s="84">
        <v>5</v>
      </c>
      <c r="AM23" s="82">
        <v>1</v>
      </c>
      <c r="AN23" s="82">
        <v>1</v>
      </c>
      <c r="AO23" s="83">
        <v>7</v>
      </c>
      <c r="AP23" s="84"/>
      <c r="AQ23" s="82"/>
      <c r="AR23" s="82"/>
      <c r="AS23" s="83"/>
    </row>
    <row r="24" spans="1:45" s="1" customFormat="1" ht="14.25" customHeight="1" thickBot="1">
      <c r="A24" s="76" t="s">
        <v>20</v>
      </c>
      <c r="B24" s="81">
        <v>0</v>
      </c>
      <c r="C24" s="82">
        <v>6</v>
      </c>
      <c r="D24" s="82">
        <v>5</v>
      </c>
      <c r="E24" s="83">
        <v>11</v>
      </c>
      <c r="F24" s="84">
        <v>0</v>
      </c>
      <c r="G24" s="82">
        <v>0</v>
      </c>
      <c r="H24" s="82">
        <v>1</v>
      </c>
      <c r="I24" s="83">
        <v>1</v>
      </c>
      <c r="J24" s="84">
        <v>0</v>
      </c>
      <c r="K24" s="82">
        <v>1</v>
      </c>
      <c r="L24" s="82">
        <v>5</v>
      </c>
      <c r="M24" s="83">
        <v>6</v>
      </c>
      <c r="N24" s="84"/>
      <c r="O24" s="82"/>
      <c r="P24" s="82"/>
      <c r="Q24" s="83"/>
      <c r="R24" s="84"/>
      <c r="S24" s="82"/>
      <c r="T24" s="82"/>
      <c r="U24" s="83"/>
      <c r="V24" s="84">
        <v>0</v>
      </c>
      <c r="W24" s="82">
        <v>6</v>
      </c>
      <c r="X24" s="82">
        <v>2</v>
      </c>
      <c r="Y24" s="83">
        <v>8</v>
      </c>
      <c r="Z24" s="84">
        <v>0</v>
      </c>
      <c r="AA24" s="82">
        <v>0</v>
      </c>
      <c r="AB24" s="82">
        <v>4</v>
      </c>
      <c r="AC24" s="83">
        <v>4</v>
      </c>
      <c r="AD24" s="84"/>
      <c r="AE24" s="82"/>
      <c r="AF24" s="82"/>
      <c r="AG24" s="83"/>
      <c r="AH24" s="84">
        <v>0</v>
      </c>
      <c r="AI24" s="82">
        <v>2</v>
      </c>
      <c r="AJ24" s="82">
        <v>5</v>
      </c>
      <c r="AK24" s="83">
        <v>7</v>
      </c>
      <c r="AL24" s="84">
        <v>0</v>
      </c>
      <c r="AM24" s="82">
        <v>0</v>
      </c>
      <c r="AN24" s="82">
        <v>4</v>
      </c>
      <c r="AO24" s="83">
        <v>4</v>
      </c>
      <c r="AP24" s="84"/>
      <c r="AQ24" s="82"/>
      <c r="AR24" s="82"/>
      <c r="AS24" s="83"/>
    </row>
    <row r="25" spans="1:45" s="1" customFormat="1" ht="14.25" customHeight="1" thickBot="1">
      <c r="A25" s="85" t="s">
        <v>0</v>
      </c>
      <c r="B25" s="86">
        <f aca="true" t="shared" si="0" ref="B25:AS25">SUM(B5:B24)</f>
        <v>1644</v>
      </c>
      <c r="C25" s="87">
        <f t="shared" si="0"/>
        <v>6121</v>
      </c>
      <c r="D25" s="87">
        <f t="shared" si="0"/>
        <v>146</v>
      </c>
      <c r="E25" s="88">
        <f t="shared" si="0"/>
        <v>7911</v>
      </c>
      <c r="F25" s="86">
        <f t="shared" si="0"/>
        <v>65</v>
      </c>
      <c r="G25" s="87">
        <f t="shared" si="0"/>
        <v>4</v>
      </c>
      <c r="H25" s="87">
        <f t="shared" si="0"/>
        <v>2</v>
      </c>
      <c r="I25" s="88">
        <f t="shared" si="0"/>
        <v>71</v>
      </c>
      <c r="J25" s="86">
        <f t="shared" si="0"/>
        <v>4315</v>
      </c>
      <c r="K25" s="87">
        <f t="shared" si="0"/>
        <v>2420</v>
      </c>
      <c r="L25" s="87">
        <f t="shared" si="0"/>
        <v>89</v>
      </c>
      <c r="M25" s="88">
        <f t="shared" si="0"/>
        <v>6824</v>
      </c>
      <c r="N25" s="86">
        <f t="shared" si="0"/>
        <v>246</v>
      </c>
      <c r="O25" s="87">
        <f t="shared" si="0"/>
        <v>22</v>
      </c>
      <c r="P25" s="87">
        <f t="shared" si="0"/>
        <v>10</v>
      </c>
      <c r="Q25" s="88">
        <f t="shared" si="0"/>
        <v>278</v>
      </c>
      <c r="R25" s="86">
        <f t="shared" si="0"/>
        <v>493</v>
      </c>
      <c r="S25" s="87">
        <f t="shared" si="0"/>
        <v>19</v>
      </c>
      <c r="T25" s="87">
        <f t="shared" si="0"/>
        <v>2</v>
      </c>
      <c r="U25" s="88">
        <f t="shared" si="0"/>
        <v>514</v>
      </c>
      <c r="V25" s="86">
        <f t="shared" si="0"/>
        <v>2371</v>
      </c>
      <c r="W25" s="87">
        <f t="shared" si="0"/>
        <v>22298</v>
      </c>
      <c r="X25" s="87">
        <f t="shared" si="0"/>
        <v>121</v>
      </c>
      <c r="Y25" s="88">
        <f t="shared" si="0"/>
        <v>24790</v>
      </c>
      <c r="Z25" s="86">
        <f t="shared" si="0"/>
        <v>869</v>
      </c>
      <c r="AA25" s="87">
        <f t="shared" si="0"/>
        <v>66</v>
      </c>
      <c r="AB25" s="87">
        <f t="shared" si="0"/>
        <v>210</v>
      </c>
      <c r="AC25" s="88">
        <f t="shared" si="0"/>
        <v>1145</v>
      </c>
      <c r="AD25" s="86">
        <f t="shared" si="0"/>
        <v>282</v>
      </c>
      <c r="AE25" s="87">
        <f t="shared" si="0"/>
        <v>157</v>
      </c>
      <c r="AF25" s="87">
        <f t="shared" si="0"/>
        <v>153</v>
      </c>
      <c r="AG25" s="88">
        <f t="shared" si="0"/>
        <v>592</v>
      </c>
      <c r="AH25" s="86">
        <f t="shared" si="0"/>
        <v>2724</v>
      </c>
      <c r="AI25" s="87">
        <f t="shared" si="0"/>
        <v>2878</v>
      </c>
      <c r="AJ25" s="87">
        <f t="shared" si="0"/>
        <v>118</v>
      </c>
      <c r="AK25" s="88">
        <f t="shared" si="0"/>
        <v>5720</v>
      </c>
      <c r="AL25" s="86">
        <f t="shared" si="0"/>
        <v>1573</v>
      </c>
      <c r="AM25" s="87">
        <f t="shared" si="0"/>
        <v>404</v>
      </c>
      <c r="AN25" s="87">
        <f t="shared" si="0"/>
        <v>214</v>
      </c>
      <c r="AO25" s="88">
        <f t="shared" si="0"/>
        <v>2191</v>
      </c>
      <c r="AP25" s="86">
        <f t="shared" si="0"/>
        <v>506</v>
      </c>
      <c r="AQ25" s="87">
        <f t="shared" si="0"/>
        <v>102</v>
      </c>
      <c r="AR25" s="87">
        <f t="shared" si="0"/>
        <v>7</v>
      </c>
      <c r="AS25" s="88">
        <f t="shared" si="0"/>
        <v>615</v>
      </c>
    </row>
    <row r="26" ht="12.75">
      <c r="A26" s="4" t="s">
        <v>92</v>
      </c>
    </row>
    <row r="27" ht="12.75">
      <c r="A27" s="4" t="s">
        <v>29</v>
      </c>
    </row>
    <row r="30" spans="1:45" s="1" customFormat="1" ht="15.75" customHeight="1" thickBot="1">
      <c r="A30" s="72"/>
      <c r="B30" s="374" t="s">
        <v>91</v>
      </c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74"/>
      <c r="AD30" s="374"/>
      <c r="AE30" s="374"/>
      <c r="AF30" s="374"/>
      <c r="AG30" s="374"/>
      <c r="AH30" s="374"/>
      <c r="AI30" s="374"/>
      <c r="AJ30" s="374"/>
      <c r="AK30" s="374"/>
      <c r="AL30" s="374"/>
      <c r="AM30" s="374"/>
      <c r="AN30" s="374"/>
      <c r="AO30" s="374"/>
      <c r="AP30" s="374"/>
      <c r="AQ30" s="374"/>
      <c r="AR30" s="374"/>
      <c r="AS30" s="374"/>
    </row>
    <row r="31" spans="1:45" ht="12.75">
      <c r="A31" s="375" t="s">
        <v>21</v>
      </c>
      <c r="B31" s="371" t="s">
        <v>37</v>
      </c>
      <c r="C31" s="372"/>
      <c r="D31" s="372"/>
      <c r="E31" s="373"/>
      <c r="F31" s="371" t="s">
        <v>38</v>
      </c>
      <c r="G31" s="372"/>
      <c r="H31" s="372"/>
      <c r="I31" s="373"/>
      <c r="J31" s="371" t="s">
        <v>39</v>
      </c>
      <c r="K31" s="372"/>
      <c r="L31" s="372"/>
      <c r="M31" s="373"/>
      <c r="N31" s="371" t="s">
        <v>40</v>
      </c>
      <c r="O31" s="372"/>
      <c r="P31" s="372"/>
      <c r="Q31" s="373"/>
      <c r="R31" s="371" t="s">
        <v>41</v>
      </c>
      <c r="S31" s="372"/>
      <c r="T31" s="372"/>
      <c r="U31" s="373"/>
      <c r="V31" s="371" t="s">
        <v>42</v>
      </c>
      <c r="W31" s="372"/>
      <c r="X31" s="372"/>
      <c r="Y31" s="373"/>
      <c r="Z31" s="371" t="s">
        <v>43</v>
      </c>
      <c r="AA31" s="372"/>
      <c r="AB31" s="372"/>
      <c r="AC31" s="373"/>
      <c r="AD31" s="371" t="s">
        <v>44</v>
      </c>
      <c r="AE31" s="372"/>
      <c r="AF31" s="372"/>
      <c r="AG31" s="373"/>
      <c r="AH31" s="371" t="s">
        <v>45</v>
      </c>
      <c r="AI31" s="372"/>
      <c r="AJ31" s="372"/>
      <c r="AK31" s="373"/>
      <c r="AL31" s="372" t="s">
        <v>46</v>
      </c>
      <c r="AM31" s="372"/>
      <c r="AN31" s="372"/>
      <c r="AO31" s="373"/>
      <c r="AP31" s="371" t="s">
        <v>28</v>
      </c>
      <c r="AQ31" s="372"/>
      <c r="AR31" s="372"/>
      <c r="AS31" s="373"/>
    </row>
    <row r="32" spans="1:45" ht="13.5" thickBot="1">
      <c r="A32" s="376"/>
      <c r="B32" s="73" t="s">
        <v>85</v>
      </c>
      <c r="C32" s="74" t="s">
        <v>86</v>
      </c>
      <c r="D32" s="74" t="s">
        <v>87</v>
      </c>
      <c r="E32" s="75" t="s">
        <v>28</v>
      </c>
      <c r="F32" s="73" t="s">
        <v>85</v>
      </c>
      <c r="G32" s="74" t="s">
        <v>86</v>
      </c>
      <c r="H32" s="74" t="s">
        <v>87</v>
      </c>
      <c r="I32" s="75" t="s">
        <v>28</v>
      </c>
      <c r="J32" s="73" t="s">
        <v>85</v>
      </c>
      <c r="K32" s="74" t="s">
        <v>86</v>
      </c>
      <c r="L32" s="74" t="s">
        <v>87</v>
      </c>
      <c r="M32" s="75" t="s">
        <v>28</v>
      </c>
      <c r="N32" s="73" t="s">
        <v>85</v>
      </c>
      <c r="O32" s="74" t="s">
        <v>86</v>
      </c>
      <c r="P32" s="74" t="s">
        <v>87</v>
      </c>
      <c r="Q32" s="75" t="s">
        <v>28</v>
      </c>
      <c r="R32" s="73" t="s">
        <v>85</v>
      </c>
      <c r="S32" s="74" t="s">
        <v>86</v>
      </c>
      <c r="T32" s="74" t="s">
        <v>87</v>
      </c>
      <c r="U32" s="75" t="s">
        <v>28</v>
      </c>
      <c r="V32" s="73" t="s">
        <v>85</v>
      </c>
      <c r="W32" s="74" t="s">
        <v>86</v>
      </c>
      <c r="X32" s="74" t="s">
        <v>87</v>
      </c>
      <c r="Y32" s="75" t="s">
        <v>28</v>
      </c>
      <c r="Z32" s="73" t="s">
        <v>85</v>
      </c>
      <c r="AA32" s="74" t="s">
        <v>86</v>
      </c>
      <c r="AB32" s="74" t="s">
        <v>87</v>
      </c>
      <c r="AC32" s="75" t="s">
        <v>28</v>
      </c>
      <c r="AD32" s="73" t="s">
        <v>85</v>
      </c>
      <c r="AE32" s="74" t="s">
        <v>86</v>
      </c>
      <c r="AF32" s="74" t="s">
        <v>87</v>
      </c>
      <c r="AG32" s="75" t="s">
        <v>28</v>
      </c>
      <c r="AH32" s="73" t="s">
        <v>85</v>
      </c>
      <c r="AI32" s="74" t="s">
        <v>86</v>
      </c>
      <c r="AJ32" s="74" t="s">
        <v>87</v>
      </c>
      <c r="AK32" s="75" t="s">
        <v>28</v>
      </c>
      <c r="AL32" s="90" t="s">
        <v>85</v>
      </c>
      <c r="AM32" s="74" t="s">
        <v>86</v>
      </c>
      <c r="AN32" s="74" t="s">
        <v>87</v>
      </c>
      <c r="AO32" s="75" t="s">
        <v>28</v>
      </c>
      <c r="AP32" s="73" t="s">
        <v>85</v>
      </c>
      <c r="AQ32" s="74" t="s">
        <v>86</v>
      </c>
      <c r="AR32" s="74" t="s">
        <v>87</v>
      </c>
      <c r="AS32" s="75" t="s">
        <v>28</v>
      </c>
    </row>
    <row r="33" spans="1:45" ht="12.75">
      <c r="A33" s="76" t="s">
        <v>1</v>
      </c>
      <c r="B33" s="80">
        <v>195</v>
      </c>
      <c r="C33" s="78">
        <v>30</v>
      </c>
      <c r="D33" s="78">
        <v>1</v>
      </c>
      <c r="E33" s="79">
        <v>226</v>
      </c>
      <c r="F33" s="80">
        <v>190</v>
      </c>
      <c r="G33" s="78">
        <v>98</v>
      </c>
      <c r="H33" s="78">
        <v>103</v>
      </c>
      <c r="I33" s="79">
        <v>391</v>
      </c>
      <c r="J33" s="80">
        <v>145</v>
      </c>
      <c r="K33" s="78">
        <v>9</v>
      </c>
      <c r="L33" s="78">
        <v>7</v>
      </c>
      <c r="M33" s="79">
        <v>161</v>
      </c>
      <c r="N33" s="80">
        <v>0</v>
      </c>
      <c r="O33" s="78">
        <v>13</v>
      </c>
      <c r="P33" s="78">
        <v>1</v>
      </c>
      <c r="Q33" s="79">
        <v>14</v>
      </c>
      <c r="R33" s="80">
        <v>300</v>
      </c>
      <c r="S33" s="78">
        <v>85</v>
      </c>
      <c r="T33" s="78">
        <v>59</v>
      </c>
      <c r="U33" s="79">
        <v>444</v>
      </c>
      <c r="V33" s="80">
        <v>512</v>
      </c>
      <c r="W33" s="78">
        <v>68</v>
      </c>
      <c r="X33" s="78">
        <v>185</v>
      </c>
      <c r="Y33" s="79">
        <v>765</v>
      </c>
      <c r="Z33" s="80">
        <v>116</v>
      </c>
      <c r="AA33" s="78">
        <v>173</v>
      </c>
      <c r="AB33" s="78">
        <v>3</v>
      </c>
      <c r="AC33" s="79">
        <v>292</v>
      </c>
      <c r="AD33" s="80">
        <v>158</v>
      </c>
      <c r="AE33" s="78">
        <v>6</v>
      </c>
      <c r="AF33" s="78">
        <v>52</v>
      </c>
      <c r="AG33" s="79">
        <v>216</v>
      </c>
      <c r="AH33" s="80">
        <v>302</v>
      </c>
      <c r="AI33" s="78">
        <v>42</v>
      </c>
      <c r="AJ33" s="78">
        <v>29</v>
      </c>
      <c r="AK33" s="79">
        <v>373</v>
      </c>
      <c r="AL33" s="77">
        <v>52</v>
      </c>
      <c r="AM33" s="78">
        <v>2495</v>
      </c>
      <c r="AN33" s="78">
        <v>23</v>
      </c>
      <c r="AO33" s="79">
        <v>2570</v>
      </c>
      <c r="AP33" s="80">
        <f aca="true" t="shared" si="1" ref="AP33:AS38">B5+F5+J5+N5+R5+V5+Z5+AD5+AH5+AL5+AP5+B33+F33+J33+N33+R33+V33+Z33+AD33+AH33+AL33</f>
        <v>5741</v>
      </c>
      <c r="AQ33" s="77">
        <f t="shared" si="1"/>
        <v>8141</v>
      </c>
      <c r="AR33" s="77">
        <f t="shared" si="1"/>
        <v>773</v>
      </c>
      <c r="AS33" s="91">
        <f t="shared" si="1"/>
        <v>14655</v>
      </c>
    </row>
    <row r="34" spans="1:45" ht="12.75">
      <c r="A34" s="76" t="s">
        <v>2</v>
      </c>
      <c r="B34" s="84">
        <v>11</v>
      </c>
      <c r="C34" s="82">
        <v>1</v>
      </c>
      <c r="D34" s="82">
        <v>0</v>
      </c>
      <c r="E34" s="83">
        <v>12</v>
      </c>
      <c r="F34" s="84">
        <v>2</v>
      </c>
      <c r="G34" s="82">
        <v>0</v>
      </c>
      <c r="H34" s="82">
        <v>1</v>
      </c>
      <c r="I34" s="83">
        <v>3</v>
      </c>
      <c r="J34" s="84"/>
      <c r="K34" s="82"/>
      <c r="L34" s="82"/>
      <c r="M34" s="83"/>
      <c r="N34" s="84"/>
      <c r="O34" s="82"/>
      <c r="P34" s="82"/>
      <c r="Q34" s="83"/>
      <c r="R34" s="84">
        <v>11</v>
      </c>
      <c r="S34" s="82">
        <v>4</v>
      </c>
      <c r="T34" s="82">
        <v>0</v>
      </c>
      <c r="U34" s="83">
        <v>15</v>
      </c>
      <c r="V34" s="84">
        <v>0</v>
      </c>
      <c r="W34" s="82">
        <v>0</v>
      </c>
      <c r="X34" s="82">
        <v>5</v>
      </c>
      <c r="Y34" s="83">
        <v>5</v>
      </c>
      <c r="Z34" s="84">
        <v>6</v>
      </c>
      <c r="AA34" s="82">
        <v>0</v>
      </c>
      <c r="AB34" s="82">
        <v>0</v>
      </c>
      <c r="AC34" s="83">
        <v>6</v>
      </c>
      <c r="AD34" s="84">
        <v>1</v>
      </c>
      <c r="AE34" s="82">
        <v>0</v>
      </c>
      <c r="AF34" s="82">
        <v>0</v>
      </c>
      <c r="AG34" s="83">
        <v>1</v>
      </c>
      <c r="AH34" s="84">
        <v>7</v>
      </c>
      <c r="AI34" s="82">
        <v>0</v>
      </c>
      <c r="AJ34" s="82">
        <v>0</v>
      </c>
      <c r="AK34" s="83">
        <v>7</v>
      </c>
      <c r="AL34" s="81">
        <v>2</v>
      </c>
      <c r="AM34" s="82">
        <v>288</v>
      </c>
      <c r="AN34" s="82">
        <v>1</v>
      </c>
      <c r="AO34" s="83">
        <v>291</v>
      </c>
      <c r="AP34" s="80">
        <f t="shared" si="1"/>
        <v>94</v>
      </c>
      <c r="AQ34" s="77">
        <f t="shared" si="1"/>
        <v>506</v>
      </c>
      <c r="AR34" s="77">
        <f t="shared" si="1"/>
        <v>13</v>
      </c>
      <c r="AS34" s="91">
        <f t="shared" si="1"/>
        <v>613</v>
      </c>
    </row>
    <row r="35" spans="1:45" ht="12.75">
      <c r="A35" s="76" t="s">
        <v>3</v>
      </c>
      <c r="B35" s="84"/>
      <c r="C35" s="82"/>
      <c r="D35" s="82"/>
      <c r="E35" s="83"/>
      <c r="F35" s="84"/>
      <c r="G35" s="82"/>
      <c r="H35" s="82"/>
      <c r="I35" s="83"/>
      <c r="J35" s="84"/>
      <c r="K35" s="82"/>
      <c r="L35" s="82"/>
      <c r="M35" s="83"/>
      <c r="N35" s="84"/>
      <c r="O35" s="82"/>
      <c r="P35" s="82"/>
      <c r="Q35" s="83"/>
      <c r="R35" s="84"/>
      <c r="S35" s="82"/>
      <c r="T35" s="82"/>
      <c r="U35" s="83"/>
      <c r="V35" s="84"/>
      <c r="W35" s="82"/>
      <c r="X35" s="82"/>
      <c r="Y35" s="83"/>
      <c r="Z35" s="84"/>
      <c r="AA35" s="82"/>
      <c r="AB35" s="82"/>
      <c r="AC35" s="83"/>
      <c r="AD35" s="84">
        <v>1</v>
      </c>
      <c r="AE35" s="82">
        <v>0</v>
      </c>
      <c r="AF35" s="82">
        <v>0</v>
      </c>
      <c r="AG35" s="83">
        <v>1</v>
      </c>
      <c r="AH35" s="84">
        <v>0</v>
      </c>
      <c r="AI35" s="82">
        <v>0</v>
      </c>
      <c r="AJ35" s="82">
        <v>1</v>
      </c>
      <c r="AK35" s="83">
        <v>1</v>
      </c>
      <c r="AL35" s="81">
        <v>0</v>
      </c>
      <c r="AM35" s="82">
        <v>3</v>
      </c>
      <c r="AN35" s="82">
        <v>0</v>
      </c>
      <c r="AO35" s="83">
        <v>3</v>
      </c>
      <c r="AP35" s="80">
        <f t="shared" si="1"/>
        <v>3</v>
      </c>
      <c r="AQ35" s="77">
        <f t="shared" si="1"/>
        <v>5</v>
      </c>
      <c r="AR35" s="77">
        <f t="shared" si="1"/>
        <v>1</v>
      </c>
      <c r="AS35" s="91">
        <f t="shared" si="1"/>
        <v>9</v>
      </c>
    </row>
    <row r="36" spans="1:45" ht="12.75">
      <c r="A36" s="76" t="s">
        <v>4</v>
      </c>
      <c r="B36" s="84">
        <v>7</v>
      </c>
      <c r="C36" s="82">
        <v>1</v>
      </c>
      <c r="D36" s="82">
        <v>0</v>
      </c>
      <c r="E36" s="83">
        <v>8</v>
      </c>
      <c r="F36" s="84">
        <v>1</v>
      </c>
      <c r="G36" s="82">
        <v>2</v>
      </c>
      <c r="H36" s="82">
        <v>1</v>
      </c>
      <c r="I36" s="83">
        <v>4</v>
      </c>
      <c r="J36" s="84">
        <v>5</v>
      </c>
      <c r="K36" s="82">
        <v>0</v>
      </c>
      <c r="L36" s="82">
        <v>3</v>
      </c>
      <c r="M36" s="83">
        <v>8</v>
      </c>
      <c r="N36" s="84"/>
      <c r="O36" s="82"/>
      <c r="P36" s="82"/>
      <c r="Q36" s="83"/>
      <c r="R36" s="84">
        <v>6</v>
      </c>
      <c r="S36" s="82">
        <v>3</v>
      </c>
      <c r="T36" s="82">
        <v>1</v>
      </c>
      <c r="U36" s="83">
        <v>10</v>
      </c>
      <c r="V36" s="84">
        <v>36</v>
      </c>
      <c r="W36" s="82">
        <v>4</v>
      </c>
      <c r="X36" s="82">
        <v>5</v>
      </c>
      <c r="Y36" s="83">
        <v>45</v>
      </c>
      <c r="Z36" s="84">
        <v>1</v>
      </c>
      <c r="AA36" s="82">
        <v>4</v>
      </c>
      <c r="AB36" s="82">
        <v>0</v>
      </c>
      <c r="AC36" s="83">
        <v>5</v>
      </c>
      <c r="AD36" s="84">
        <v>15</v>
      </c>
      <c r="AE36" s="82">
        <v>1</v>
      </c>
      <c r="AF36" s="82">
        <v>4</v>
      </c>
      <c r="AG36" s="83">
        <v>20</v>
      </c>
      <c r="AH36" s="84">
        <v>7</v>
      </c>
      <c r="AI36" s="82">
        <v>2</v>
      </c>
      <c r="AJ36" s="82">
        <v>2</v>
      </c>
      <c r="AK36" s="83">
        <v>11</v>
      </c>
      <c r="AL36" s="81">
        <v>1</v>
      </c>
      <c r="AM36" s="82">
        <v>93</v>
      </c>
      <c r="AN36" s="82">
        <v>0</v>
      </c>
      <c r="AO36" s="83">
        <v>94</v>
      </c>
      <c r="AP36" s="80">
        <f t="shared" si="1"/>
        <v>197</v>
      </c>
      <c r="AQ36" s="77">
        <f t="shared" si="1"/>
        <v>242</v>
      </c>
      <c r="AR36" s="77">
        <f t="shared" si="1"/>
        <v>26</v>
      </c>
      <c r="AS36" s="91">
        <f t="shared" si="1"/>
        <v>465</v>
      </c>
    </row>
    <row r="37" spans="1:45" ht="12.75">
      <c r="A37" s="76" t="s">
        <v>5</v>
      </c>
      <c r="B37" s="84">
        <v>1</v>
      </c>
      <c r="C37" s="82">
        <v>0</v>
      </c>
      <c r="D37" s="82">
        <v>0</v>
      </c>
      <c r="E37" s="83">
        <v>1</v>
      </c>
      <c r="F37" s="84">
        <v>0</v>
      </c>
      <c r="G37" s="82">
        <v>1</v>
      </c>
      <c r="H37" s="82">
        <v>1</v>
      </c>
      <c r="I37" s="83">
        <v>2</v>
      </c>
      <c r="J37" s="84">
        <v>5</v>
      </c>
      <c r="K37" s="82">
        <v>0</v>
      </c>
      <c r="L37" s="82">
        <v>0</v>
      </c>
      <c r="M37" s="83">
        <v>5</v>
      </c>
      <c r="N37" s="84"/>
      <c r="O37" s="82"/>
      <c r="P37" s="82"/>
      <c r="Q37" s="83"/>
      <c r="R37" s="84">
        <v>6</v>
      </c>
      <c r="S37" s="82">
        <v>2</v>
      </c>
      <c r="T37" s="82">
        <v>3</v>
      </c>
      <c r="U37" s="83">
        <v>11</v>
      </c>
      <c r="V37" s="84">
        <v>8</v>
      </c>
      <c r="W37" s="82">
        <v>0</v>
      </c>
      <c r="X37" s="82">
        <v>2</v>
      </c>
      <c r="Y37" s="83">
        <v>10</v>
      </c>
      <c r="Z37" s="84">
        <v>4</v>
      </c>
      <c r="AA37" s="82">
        <v>11</v>
      </c>
      <c r="AB37" s="82">
        <v>0</v>
      </c>
      <c r="AC37" s="83">
        <v>15</v>
      </c>
      <c r="AD37" s="84">
        <v>3</v>
      </c>
      <c r="AE37" s="82">
        <v>0</v>
      </c>
      <c r="AF37" s="82">
        <v>0</v>
      </c>
      <c r="AG37" s="83">
        <v>3</v>
      </c>
      <c r="AH37" s="84">
        <v>0</v>
      </c>
      <c r="AI37" s="82">
        <v>0</v>
      </c>
      <c r="AJ37" s="82">
        <v>2</v>
      </c>
      <c r="AK37" s="83">
        <v>2</v>
      </c>
      <c r="AL37" s="81">
        <v>0</v>
      </c>
      <c r="AM37" s="82">
        <v>73</v>
      </c>
      <c r="AN37" s="82">
        <v>2</v>
      </c>
      <c r="AO37" s="83">
        <v>75</v>
      </c>
      <c r="AP37" s="80">
        <f t="shared" si="1"/>
        <v>95</v>
      </c>
      <c r="AQ37" s="77">
        <f t="shared" si="1"/>
        <v>189</v>
      </c>
      <c r="AR37" s="77">
        <f t="shared" si="1"/>
        <v>16</v>
      </c>
      <c r="AS37" s="91">
        <f t="shared" si="1"/>
        <v>300</v>
      </c>
    </row>
    <row r="38" spans="1:45" ht="12.75">
      <c r="A38" s="76" t="s">
        <v>6</v>
      </c>
      <c r="B38" s="84"/>
      <c r="C38" s="82"/>
      <c r="D38" s="82"/>
      <c r="E38" s="83"/>
      <c r="F38" s="84"/>
      <c r="G38" s="82"/>
      <c r="H38" s="82"/>
      <c r="I38" s="83"/>
      <c r="J38" s="84"/>
      <c r="K38" s="82"/>
      <c r="L38" s="82"/>
      <c r="M38" s="83"/>
      <c r="N38" s="84"/>
      <c r="O38" s="82"/>
      <c r="P38" s="82"/>
      <c r="Q38" s="83"/>
      <c r="R38" s="84"/>
      <c r="S38" s="82"/>
      <c r="T38" s="82"/>
      <c r="U38" s="83"/>
      <c r="V38" s="84"/>
      <c r="W38" s="82"/>
      <c r="X38" s="82"/>
      <c r="Y38" s="83"/>
      <c r="Z38" s="84">
        <v>0</v>
      </c>
      <c r="AA38" s="82">
        <v>1</v>
      </c>
      <c r="AB38" s="82">
        <v>0</v>
      </c>
      <c r="AC38" s="83">
        <v>1</v>
      </c>
      <c r="AD38" s="84">
        <v>0</v>
      </c>
      <c r="AE38" s="82">
        <v>0</v>
      </c>
      <c r="AF38" s="82">
        <v>1</v>
      </c>
      <c r="AG38" s="83">
        <v>1</v>
      </c>
      <c r="AH38" s="84"/>
      <c r="AI38" s="82"/>
      <c r="AJ38" s="82"/>
      <c r="AK38" s="83"/>
      <c r="AL38" s="81">
        <v>0</v>
      </c>
      <c r="AM38" s="82">
        <v>4</v>
      </c>
      <c r="AN38" s="82">
        <v>0</v>
      </c>
      <c r="AO38" s="83">
        <v>4</v>
      </c>
      <c r="AP38" s="80">
        <f t="shared" si="1"/>
        <v>0</v>
      </c>
      <c r="AQ38" s="77">
        <f t="shared" si="1"/>
        <v>14</v>
      </c>
      <c r="AR38" s="77">
        <f t="shared" si="1"/>
        <v>1</v>
      </c>
      <c r="AS38" s="91">
        <f t="shared" si="1"/>
        <v>15</v>
      </c>
    </row>
    <row r="39" spans="1:45" ht="12.75">
      <c r="A39" s="76" t="s">
        <v>7</v>
      </c>
      <c r="B39" s="84"/>
      <c r="C39" s="82"/>
      <c r="D39" s="82"/>
      <c r="E39" s="83"/>
      <c r="F39" s="84">
        <v>2</v>
      </c>
      <c r="G39" s="82">
        <v>1</v>
      </c>
      <c r="H39" s="82">
        <v>1</v>
      </c>
      <c r="I39" s="83">
        <v>4</v>
      </c>
      <c r="J39" s="84">
        <v>0</v>
      </c>
      <c r="K39" s="82">
        <v>0</v>
      </c>
      <c r="L39" s="82">
        <v>1</v>
      </c>
      <c r="M39" s="83">
        <v>1</v>
      </c>
      <c r="N39" s="84"/>
      <c r="O39" s="82"/>
      <c r="P39" s="82"/>
      <c r="Q39" s="83"/>
      <c r="R39" s="84">
        <v>1</v>
      </c>
      <c r="S39" s="82">
        <v>0</v>
      </c>
      <c r="T39" s="82">
        <v>1</v>
      </c>
      <c r="U39" s="83">
        <v>2</v>
      </c>
      <c r="V39" s="84">
        <v>10</v>
      </c>
      <c r="W39" s="82">
        <v>0</v>
      </c>
      <c r="X39" s="82">
        <v>0</v>
      </c>
      <c r="Y39" s="83">
        <v>10</v>
      </c>
      <c r="Z39" s="84">
        <v>2</v>
      </c>
      <c r="AA39" s="82">
        <v>0</v>
      </c>
      <c r="AB39" s="82">
        <v>0</v>
      </c>
      <c r="AC39" s="83">
        <v>2</v>
      </c>
      <c r="AD39" s="84">
        <v>2</v>
      </c>
      <c r="AE39" s="82">
        <v>0</v>
      </c>
      <c r="AF39" s="82">
        <v>0</v>
      </c>
      <c r="AG39" s="83">
        <v>2</v>
      </c>
      <c r="AH39" s="84">
        <v>4</v>
      </c>
      <c r="AI39" s="82">
        <v>0</v>
      </c>
      <c r="AJ39" s="82">
        <v>0</v>
      </c>
      <c r="AK39" s="83">
        <v>4</v>
      </c>
      <c r="AL39" s="81">
        <v>0</v>
      </c>
      <c r="AM39" s="82">
        <v>5</v>
      </c>
      <c r="AN39" s="82">
        <v>0</v>
      </c>
      <c r="AO39" s="83">
        <v>5</v>
      </c>
      <c r="AP39" s="80"/>
      <c r="AQ39" s="77"/>
      <c r="AR39" s="77"/>
      <c r="AS39" s="91"/>
    </row>
    <row r="40" spans="1:45" ht="12.75">
      <c r="A40" s="76" t="s">
        <v>8</v>
      </c>
      <c r="B40" s="84">
        <v>10</v>
      </c>
      <c r="C40" s="82">
        <v>3</v>
      </c>
      <c r="D40" s="82">
        <v>0</v>
      </c>
      <c r="E40" s="83">
        <v>13</v>
      </c>
      <c r="F40" s="84">
        <v>0</v>
      </c>
      <c r="G40" s="82">
        <v>1</v>
      </c>
      <c r="H40" s="82">
        <v>0</v>
      </c>
      <c r="I40" s="83">
        <v>1</v>
      </c>
      <c r="J40" s="84">
        <v>4</v>
      </c>
      <c r="K40" s="82">
        <v>0</v>
      </c>
      <c r="L40" s="82">
        <v>3</v>
      </c>
      <c r="M40" s="83">
        <v>7</v>
      </c>
      <c r="N40" s="84"/>
      <c r="O40" s="82"/>
      <c r="P40" s="82"/>
      <c r="Q40" s="83"/>
      <c r="R40" s="84">
        <v>0</v>
      </c>
      <c r="S40" s="82">
        <v>1</v>
      </c>
      <c r="T40" s="82">
        <v>0</v>
      </c>
      <c r="U40" s="83">
        <v>1</v>
      </c>
      <c r="V40" s="84">
        <v>0</v>
      </c>
      <c r="W40" s="82">
        <v>0</v>
      </c>
      <c r="X40" s="82">
        <v>8</v>
      </c>
      <c r="Y40" s="83">
        <v>8</v>
      </c>
      <c r="Z40" s="84"/>
      <c r="AA40" s="82"/>
      <c r="AB40" s="82"/>
      <c r="AC40" s="83"/>
      <c r="AD40" s="84">
        <v>5</v>
      </c>
      <c r="AE40" s="82">
        <v>1</v>
      </c>
      <c r="AF40" s="82">
        <v>0</v>
      </c>
      <c r="AG40" s="83">
        <v>6</v>
      </c>
      <c r="AH40" s="84"/>
      <c r="AI40" s="82"/>
      <c r="AJ40" s="82"/>
      <c r="AK40" s="83"/>
      <c r="AL40" s="81">
        <v>0</v>
      </c>
      <c r="AM40" s="82">
        <v>137</v>
      </c>
      <c r="AN40" s="82">
        <v>0</v>
      </c>
      <c r="AO40" s="83">
        <v>137</v>
      </c>
      <c r="AP40" s="80">
        <f aca="true" t="shared" si="2" ref="AP40:AS53">B12+F12+J12+N12+R12+V12+Z12+AD12+AH12+AL12+AP12+B40+F40+J40+N40+R40+V40+Z40+AD40+AH40+AL40</f>
        <v>112</v>
      </c>
      <c r="AQ40" s="77">
        <f t="shared" si="2"/>
        <v>486</v>
      </c>
      <c r="AR40" s="77">
        <f t="shared" si="2"/>
        <v>20</v>
      </c>
      <c r="AS40" s="91">
        <f t="shared" si="2"/>
        <v>618</v>
      </c>
    </row>
    <row r="41" spans="1:45" ht="12.75">
      <c r="A41" s="76" t="s">
        <v>9</v>
      </c>
      <c r="B41" s="84"/>
      <c r="C41" s="82"/>
      <c r="D41" s="82"/>
      <c r="E41" s="83"/>
      <c r="F41" s="84">
        <v>7</v>
      </c>
      <c r="G41" s="82">
        <v>2</v>
      </c>
      <c r="H41" s="82">
        <v>1</v>
      </c>
      <c r="I41" s="83">
        <v>10</v>
      </c>
      <c r="J41" s="84">
        <v>2</v>
      </c>
      <c r="K41" s="82">
        <v>0</v>
      </c>
      <c r="L41" s="82">
        <v>0</v>
      </c>
      <c r="M41" s="83">
        <v>2</v>
      </c>
      <c r="N41" s="84"/>
      <c r="O41" s="82"/>
      <c r="P41" s="82"/>
      <c r="Q41" s="83"/>
      <c r="R41" s="84"/>
      <c r="S41" s="82"/>
      <c r="T41" s="82"/>
      <c r="U41" s="83"/>
      <c r="V41" s="84">
        <v>1</v>
      </c>
      <c r="W41" s="82">
        <v>0</v>
      </c>
      <c r="X41" s="82">
        <v>2</v>
      </c>
      <c r="Y41" s="83">
        <v>3</v>
      </c>
      <c r="Z41" s="84"/>
      <c r="AA41" s="82"/>
      <c r="AB41" s="82"/>
      <c r="AC41" s="83"/>
      <c r="AD41" s="84"/>
      <c r="AE41" s="82"/>
      <c r="AF41" s="82"/>
      <c r="AG41" s="83"/>
      <c r="AH41" s="84"/>
      <c r="AI41" s="82"/>
      <c r="AJ41" s="82"/>
      <c r="AK41" s="83"/>
      <c r="AL41" s="81">
        <v>1</v>
      </c>
      <c r="AM41" s="82">
        <v>8</v>
      </c>
      <c r="AN41" s="82">
        <v>0</v>
      </c>
      <c r="AO41" s="83">
        <v>9</v>
      </c>
      <c r="AP41" s="80">
        <f t="shared" si="2"/>
        <v>19</v>
      </c>
      <c r="AQ41" s="77">
        <f t="shared" si="2"/>
        <v>23</v>
      </c>
      <c r="AR41" s="77">
        <f t="shared" si="2"/>
        <v>8</v>
      </c>
      <c r="AS41" s="91">
        <f t="shared" si="2"/>
        <v>50</v>
      </c>
    </row>
    <row r="42" spans="1:45" ht="12.75">
      <c r="A42" s="76" t="s">
        <v>10</v>
      </c>
      <c r="B42" s="84">
        <v>217</v>
      </c>
      <c r="C42" s="82">
        <v>94</v>
      </c>
      <c r="D42" s="82">
        <v>2</v>
      </c>
      <c r="E42" s="83">
        <v>313</v>
      </c>
      <c r="F42" s="84">
        <v>244</v>
      </c>
      <c r="G42" s="82">
        <v>95</v>
      </c>
      <c r="H42" s="82">
        <v>142</v>
      </c>
      <c r="I42" s="83">
        <v>481</v>
      </c>
      <c r="J42" s="84">
        <v>2</v>
      </c>
      <c r="K42" s="82">
        <v>53</v>
      </c>
      <c r="L42" s="82">
        <v>27</v>
      </c>
      <c r="M42" s="83">
        <v>82</v>
      </c>
      <c r="N42" s="84"/>
      <c r="O42" s="82"/>
      <c r="P42" s="82"/>
      <c r="Q42" s="83"/>
      <c r="R42" s="84">
        <v>315</v>
      </c>
      <c r="S42" s="82">
        <v>283</v>
      </c>
      <c r="T42" s="82">
        <v>156</v>
      </c>
      <c r="U42" s="83">
        <v>754</v>
      </c>
      <c r="V42" s="84">
        <v>24</v>
      </c>
      <c r="W42" s="82">
        <v>163</v>
      </c>
      <c r="X42" s="82">
        <v>209</v>
      </c>
      <c r="Y42" s="83">
        <v>396</v>
      </c>
      <c r="Z42" s="84">
        <v>137</v>
      </c>
      <c r="AA42" s="82">
        <v>519</v>
      </c>
      <c r="AB42" s="82">
        <v>2</v>
      </c>
      <c r="AC42" s="83">
        <v>658</v>
      </c>
      <c r="AD42" s="84">
        <v>199</v>
      </c>
      <c r="AE42" s="82">
        <v>90</v>
      </c>
      <c r="AF42" s="82">
        <v>104</v>
      </c>
      <c r="AG42" s="83">
        <v>393</v>
      </c>
      <c r="AH42" s="84">
        <v>605</v>
      </c>
      <c r="AI42" s="82">
        <v>114</v>
      </c>
      <c r="AJ42" s="82">
        <v>18</v>
      </c>
      <c r="AK42" s="83">
        <v>737</v>
      </c>
      <c r="AL42" s="81">
        <v>45</v>
      </c>
      <c r="AM42" s="82">
        <v>4863</v>
      </c>
      <c r="AN42" s="82">
        <v>20</v>
      </c>
      <c r="AO42" s="83">
        <v>4928</v>
      </c>
      <c r="AP42" s="80">
        <f t="shared" si="2"/>
        <v>7899</v>
      </c>
      <c r="AQ42" s="77">
        <f t="shared" si="2"/>
        <v>20023</v>
      </c>
      <c r="AR42" s="77">
        <f t="shared" si="2"/>
        <v>956</v>
      </c>
      <c r="AS42" s="91">
        <f t="shared" si="2"/>
        <v>28878</v>
      </c>
    </row>
    <row r="43" spans="1:45" ht="12.75">
      <c r="A43" s="76" t="s">
        <v>11</v>
      </c>
      <c r="B43" s="84">
        <v>51</v>
      </c>
      <c r="C43" s="82">
        <v>10</v>
      </c>
      <c r="D43" s="82">
        <v>0</v>
      </c>
      <c r="E43" s="83">
        <v>61</v>
      </c>
      <c r="F43" s="84">
        <v>48</v>
      </c>
      <c r="G43" s="82">
        <v>27</v>
      </c>
      <c r="H43" s="82">
        <v>17</v>
      </c>
      <c r="I43" s="83">
        <v>92</v>
      </c>
      <c r="J43" s="84">
        <v>12</v>
      </c>
      <c r="K43" s="82">
        <v>7</v>
      </c>
      <c r="L43" s="82">
        <v>10</v>
      </c>
      <c r="M43" s="83">
        <v>29</v>
      </c>
      <c r="N43" s="84"/>
      <c r="O43" s="82"/>
      <c r="P43" s="82"/>
      <c r="Q43" s="83"/>
      <c r="R43" s="84">
        <v>61</v>
      </c>
      <c r="S43" s="82">
        <v>44</v>
      </c>
      <c r="T43" s="82">
        <v>28</v>
      </c>
      <c r="U43" s="83">
        <v>133</v>
      </c>
      <c r="V43" s="84">
        <v>115</v>
      </c>
      <c r="W43" s="82">
        <v>35</v>
      </c>
      <c r="X43" s="82">
        <v>36</v>
      </c>
      <c r="Y43" s="83">
        <v>186</v>
      </c>
      <c r="Z43" s="84">
        <v>1</v>
      </c>
      <c r="AA43" s="82">
        <v>58</v>
      </c>
      <c r="AB43" s="82">
        <v>0</v>
      </c>
      <c r="AC43" s="83">
        <v>59</v>
      </c>
      <c r="AD43" s="84">
        <v>25</v>
      </c>
      <c r="AE43" s="82">
        <v>2</v>
      </c>
      <c r="AF43" s="82">
        <v>9</v>
      </c>
      <c r="AG43" s="83">
        <v>36</v>
      </c>
      <c r="AH43" s="84">
        <v>32</v>
      </c>
      <c r="AI43" s="82">
        <v>9</v>
      </c>
      <c r="AJ43" s="82">
        <v>6</v>
      </c>
      <c r="AK43" s="83">
        <v>47</v>
      </c>
      <c r="AL43" s="81">
        <v>10</v>
      </c>
      <c r="AM43" s="82">
        <v>640</v>
      </c>
      <c r="AN43" s="82">
        <v>6</v>
      </c>
      <c r="AO43" s="83">
        <v>656</v>
      </c>
      <c r="AP43" s="80">
        <f t="shared" si="2"/>
        <v>1105</v>
      </c>
      <c r="AQ43" s="77">
        <f t="shared" si="2"/>
        <v>2488</v>
      </c>
      <c r="AR43" s="77">
        <f t="shared" si="2"/>
        <v>146</v>
      </c>
      <c r="AS43" s="91">
        <f t="shared" si="2"/>
        <v>3739</v>
      </c>
    </row>
    <row r="44" spans="1:45" ht="12.75">
      <c r="A44" s="76" t="s">
        <v>12</v>
      </c>
      <c r="B44" s="84">
        <v>15</v>
      </c>
      <c r="C44" s="82">
        <v>6</v>
      </c>
      <c r="D44" s="82">
        <v>0</v>
      </c>
      <c r="E44" s="83">
        <v>21</v>
      </c>
      <c r="F44" s="84">
        <v>6</v>
      </c>
      <c r="G44" s="82">
        <v>17</v>
      </c>
      <c r="H44" s="82">
        <v>1</v>
      </c>
      <c r="I44" s="83">
        <v>24</v>
      </c>
      <c r="J44" s="84">
        <v>2</v>
      </c>
      <c r="K44" s="82">
        <v>0</v>
      </c>
      <c r="L44" s="82">
        <v>8</v>
      </c>
      <c r="M44" s="83">
        <v>10</v>
      </c>
      <c r="N44" s="84"/>
      <c r="O44" s="82"/>
      <c r="P44" s="82"/>
      <c r="Q44" s="83"/>
      <c r="R44" s="84">
        <v>0</v>
      </c>
      <c r="S44" s="82">
        <v>1</v>
      </c>
      <c r="T44" s="82">
        <v>2</v>
      </c>
      <c r="U44" s="83">
        <v>3</v>
      </c>
      <c r="V44" s="84">
        <v>7</v>
      </c>
      <c r="W44" s="82">
        <v>3</v>
      </c>
      <c r="X44" s="82">
        <v>2</v>
      </c>
      <c r="Y44" s="83">
        <v>12</v>
      </c>
      <c r="Z44" s="84">
        <v>0</v>
      </c>
      <c r="AA44" s="82">
        <v>2</v>
      </c>
      <c r="AB44" s="82">
        <v>0</v>
      </c>
      <c r="AC44" s="83">
        <v>2</v>
      </c>
      <c r="AD44" s="84">
        <v>0</v>
      </c>
      <c r="AE44" s="82">
        <v>1</v>
      </c>
      <c r="AF44" s="82">
        <v>0</v>
      </c>
      <c r="AG44" s="83">
        <v>1</v>
      </c>
      <c r="AH44" s="84">
        <v>10</v>
      </c>
      <c r="AI44" s="82">
        <v>3</v>
      </c>
      <c r="AJ44" s="82">
        <v>0</v>
      </c>
      <c r="AK44" s="83">
        <v>13</v>
      </c>
      <c r="AL44" s="81">
        <v>0</v>
      </c>
      <c r="AM44" s="82">
        <v>328</v>
      </c>
      <c r="AN44" s="82">
        <v>0</v>
      </c>
      <c r="AO44" s="83">
        <v>328</v>
      </c>
      <c r="AP44" s="80">
        <f t="shared" si="2"/>
        <v>202</v>
      </c>
      <c r="AQ44" s="77">
        <f t="shared" si="2"/>
        <v>1075</v>
      </c>
      <c r="AR44" s="77">
        <f t="shared" si="2"/>
        <v>38</v>
      </c>
      <c r="AS44" s="91">
        <f t="shared" si="2"/>
        <v>1315</v>
      </c>
    </row>
    <row r="45" spans="1:45" ht="12.75">
      <c r="A45" s="76" t="s">
        <v>13</v>
      </c>
      <c r="B45" s="84">
        <v>13</v>
      </c>
      <c r="C45" s="82">
        <v>2</v>
      </c>
      <c r="D45" s="82">
        <v>3</v>
      </c>
      <c r="E45" s="83">
        <v>18</v>
      </c>
      <c r="F45" s="84">
        <v>19</v>
      </c>
      <c r="G45" s="82">
        <v>1</v>
      </c>
      <c r="H45" s="82">
        <v>10</v>
      </c>
      <c r="I45" s="83">
        <v>30</v>
      </c>
      <c r="J45" s="84">
        <v>2</v>
      </c>
      <c r="K45" s="82">
        <v>3</v>
      </c>
      <c r="L45" s="82">
        <v>4</v>
      </c>
      <c r="M45" s="83">
        <v>9</v>
      </c>
      <c r="N45" s="84"/>
      <c r="O45" s="82"/>
      <c r="P45" s="82"/>
      <c r="Q45" s="83"/>
      <c r="R45" s="84">
        <v>4</v>
      </c>
      <c r="S45" s="82">
        <v>1</v>
      </c>
      <c r="T45" s="82">
        <v>2</v>
      </c>
      <c r="U45" s="83">
        <v>7</v>
      </c>
      <c r="V45" s="84">
        <v>15</v>
      </c>
      <c r="W45" s="82">
        <v>6</v>
      </c>
      <c r="X45" s="82">
        <v>8</v>
      </c>
      <c r="Y45" s="83">
        <v>29</v>
      </c>
      <c r="Z45" s="84">
        <v>0</v>
      </c>
      <c r="AA45" s="82">
        <v>1</v>
      </c>
      <c r="AB45" s="82">
        <v>0</v>
      </c>
      <c r="AC45" s="83">
        <v>1</v>
      </c>
      <c r="AD45" s="84">
        <v>10</v>
      </c>
      <c r="AE45" s="82">
        <v>0</v>
      </c>
      <c r="AF45" s="82">
        <v>1</v>
      </c>
      <c r="AG45" s="83">
        <v>11</v>
      </c>
      <c r="AH45" s="84">
        <v>1</v>
      </c>
      <c r="AI45" s="82">
        <v>11</v>
      </c>
      <c r="AJ45" s="82">
        <v>0</v>
      </c>
      <c r="AK45" s="83">
        <v>12</v>
      </c>
      <c r="AL45" s="81">
        <v>0</v>
      </c>
      <c r="AM45" s="82">
        <v>390</v>
      </c>
      <c r="AN45" s="82">
        <v>37</v>
      </c>
      <c r="AO45" s="83">
        <v>427</v>
      </c>
      <c r="AP45" s="80">
        <f t="shared" si="2"/>
        <v>446</v>
      </c>
      <c r="AQ45" s="77">
        <f t="shared" si="2"/>
        <v>1692</v>
      </c>
      <c r="AR45" s="77">
        <f t="shared" si="2"/>
        <v>97</v>
      </c>
      <c r="AS45" s="91">
        <f t="shared" si="2"/>
        <v>2235</v>
      </c>
    </row>
    <row r="46" spans="1:45" ht="12.75">
      <c r="A46" s="76" t="s">
        <v>14</v>
      </c>
      <c r="B46" s="84"/>
      <c r="C46" s="82"/>
      <c r="D46" s="82"/>
      <c r="E46" s="83"/>
      <c r="F46" s="84">
        <v>0</v>
      </c>
      <c r="G46" s="82">
        <v>0</v>
      </c>
      <c r="H46" s="82">
        <v>4</v>
      </c>
      <c r="I46" s="83">
        <v>4</v>
      </c>
      <c r="J46" s="84"/>
      <c r="K46" s="82"/>
      <c r="L46" s="82"/>
      <c r="M46" s="83"/>
      <c r="N46" s="84"/>
      <c r="O46" s="82"/>
      <c r="P46" s="82"/>
      <c r="Q46" s="83"/>
      <c r="R46" s="84">
        <v>0</v>
      </c>
      <c r="S46" s="82">
        <v>0</v>
      </c>
      <c r="T46" s="82">
        <v>1</v>
      </c>
      <c r="U46" s="83">
        <v>1</v>
      </c>
      <c r="V46" s="84">
        <v>1</v>
      </c>
      <c r="W46" s="82">
        <v>1</v>
      </c>
      <c r="X46" s="82">
        <v>5</v>
      </c>
      <c r="Y46" s="83">
        <v>7</v>
      </c>
      <c r="Z46" s="84">
        <v>0</v>
      </c>
      <c r="AA46" s="82">
        <v>1</v>
      </c>
      <c r="AB46" s="82">
        <v>0</v>
      </c>
      <c r="AC46" s="83">
        <v>1</v>
      </c>
      <c r="AD46" s="84">
        <v>0</v>
      </c>
      <c r="AE46" s="82">
        <v>0</v>
      </c>
      <c r="AF46" s="82">
        <v>3</v>
      </c>
      <c r="AG46" s="83">
        <v>3</v>
      </c>
      <c r="AH46" s="84">
        <v>1</v>
      </c>
      <c r="AI46" s="82">
        <v>0</v>
      </c>
      <c r="AJ46" s="82">
        <v>3</v>
      </c>
      <c r="AK46" s="83">
        <v>4</v>
      </c>
      <c r="AL46" s="81">
        <v>0</v>
      </c>
      <c r="AM46" s="82">
        <v>7</v>
      </c>
      <c r="AN46" s="82">
        <v>1</v>
      </c>
      <c r="AO46" s="83">
        <v>8</v>
      </c>
      <c r="AP46" s="80">
        <f t="shared" si="2"/>
        <v>7</v>
      </c>
      <c r="AQ46" s="77">
        <f t="shared" si="2"/>
        <v>19</v>
      </c>
      <c r="AR46" s="77">
        <f t="shared" si="2"/>
        <v>34</v>
      </c>
      <c r="AS46" s="91">
        <f t="shared" si="2"/>
        <v>60</v>
      </c>
    </row>
    <row r="47" spans="1:45" ht="12.75">
      <c r="A47" s="76" t="s">
        <v>15</v>
      </c>
      <c r="B47" s="84">
        <v>0</v>
      </c>
      <c r="C47" s="82">
        <v>1</v>
      </c>
      <c r="D47" s="82">
        <v>0</v>
      </c>
      <c r="E47" s="83">
        <v>1</v>
      </c>
      <c r="F47" s="84">
        <v>4</v>
      </c>
      <c r="G47" s="82">
        <v>3</v>
      </c>
      <c r="H47" s="82">
        <v>3</v>
      </c>
      <c r="I47" s="83">
        <v>10</v>
      </c>
      <c r="J47" s="84">
        <v>2</v>
      </c>
      <c r="K47" s="82">
        <v>0</v>
      </c>
      <c r="L47" s="82">
        <v>0</v>
      </c>
      <c r="M47" s="83">
        <v>2</v>
      </c>
      <c r="N47" s="84"/>
      <c r="O47" s="82"/>
      <c r="P47" s="82"/>
      <c r="Q47" s="83"/>
      <c r="R47" s="84">
        <v>12</v>
      </c>
      <c r="S47" s="82">
        <v>0</v>
      </c>
      <c r="T47" s="82">
        <v>0</v>
      </c>
      <c r="U47" s="83">
        <v>12</v>
      </c>
      <c r="V47" s="84">
        <v>3</v>
      </c>
      <c r="W47" s="82">
        <v>1</v>
      </c>
      <c r="X47" s="82">
        <v>1</v>
      </c>
      <c r="Y47" s="83">
        <v>5</v>
      </c>
      <c r="Z47" s="84">
        <v>3</v>
      </c>
      <c r="AA47" s="82">
        <v>0</v>
      </c>
      <c r="AB47" s="82">
        <v>0</v>
      </c>
      <c r="AC47" s="83">
        <v>3</v>
      </c>
      <c r="AD47" s="84"/>
      <c r="AE47" s="82"/>
      <c r="AF47" s="82"/>
      <c r="AG47" s="83"/>
      <c r="AH47" s="84">
        <v>0</v>
      </c>
      <c r="AI47" s="82">
        <v>0</v>
      </c>
      <c r="AJ47" s="82">
        <v>1</v>
      </c>
      <c r="AK47" s="83">
        <v>1</v>
      </c>
      <c r="AL47" s="81">
        <v>0</v>
      </c>
      <c r="AM47" s="82">
        <v>28</v>
      </c>
      <c r="AN47" s="82">
        <v>0</v>
      </c>
      <c r="AO47" s="83">
        <v>28</v>
      </c>
      <c r="AP47" s="80">
        <f t="shared" si="2"/>
        <v>36</v>
      </c>
      <c r="AQ47" s="77">
        <f t="shared" si="2"/>
        <v>86</v>
      </c>
      <c r="AR47" s="77">
        <f t="shared" si="2"/>
        <v>11</v>
      </c>
      <c r="AS47" s="91">
        <f t="shared" si="2"/>
        <v>133</v>
      </c>
    </row>
    <row r="48" spans="1:45" ht="12.75">
      <c r="A48" s="76" t="s">
        <v>16</v>
      </c>
      <c r="B48" s="84">
        <v>131</v>
      </c>
      <c r="C48" s="82">
        <v>40</v>
      </c>
      <c r="D48" s="82">
        <v>12</v>
      </c>
      <c r="E48" s="83">
        <v>183</v>
      </c>
      <c r="F48" s="84">
        <v>43</v>
      </c>
      <c r="G48" s="82">
        <v>14</v>
      </c>
      <c r="H48" s="82">
        <v>129</v>
      </c>
      <c r="I48" s="83">
        <v>186</v>
      </c>
      <c r="J48" s="84">
        <v>125</v>
      </c>
      <c r="K48" s="82">
        <v>11</v>
      </c>
      <c r="L48" s="82">
        <v>86</v>
      </c>
      <c r="M48" s="83">
        <v>222</v>
      </c>
      <c r="N48" s="84">
        <v>0</v>
      </c>
      <c r="O48" s="82">
        <v>1</v>
      </c>
      <c r="P48" s="82">
        <v>0</v>
      </c>
      <c r="Q48" s="83">
        <v>1</v>
      </c>
      <c r="R48" s="84">
        <v>66</v>
      </c>
      <c r="S48" s="82">
        <v>83</v>
      </c>
      <c r="T48" s="82">
        <v>50</v>
      </c>
      <c r="U48" s="83">
        <v>199</v>
      </c>
      <c r="V48" s="84">
        <v>114</v>
      </c>
      <c r="W48" s="82">
        <v>37</v>
      </c>
      <c r="X48" s="82">
        <v>62</v>
      </c>
      <c r="Y48" s="83">
        <v>213</v>
      </c>
      <c r="Z48" s="84">
        <v>142</v>
      </c>
      <c r="AA48" s="82">
        <v>175</v>
      </c>
      <c r="AB48" s="82">
        <v>3</v>
      </c>
      <c r="AC48" s="83">
        <v>320</v>
      </c>
      <c r="AD48" s="84">
        <v>208</v>
      </c>
      <c r="AE48" s="82">
        <v>34</v>
      </c>
      <c r="AF48" s="82">
        <v>87</v>
      </c>
      <c r="AG48" s="83">
        <v>329</v>
      </c>
      <c r="AH48" s="84">
        <v>144</v>
      </c>
      <c r="AI48" s="82">
        <v>57</v>
      </c>
      <c r="AJ48" s="82">
        <v>8</v>
      </c>
      <c r="AK48" s="83">
        <v>209</v>
      </c>
      <c r="AL48" s="81">
        <v>43</v>
      </c>
      <c r="AM48" s="82">
        <v>2026</v>
      </c>
      <c r="AN48" s="82">
        <v>83</v>
      </c>
      <c r="AO48" s="83">
        <v>2152</v>
      </c>
      <c r="AP48" s="80">
        <f t="shared" si="2"/>
        <v>3913</v>
      </c>
      <c r="AQ48" s="77">
        <f t="shared" si="2"/>
        <v>9446</v>
      </c>
      <c r="AR48" s="77">
        <f t="shared" si="2"/>
        <v>668</v>
      </c>
      <c r="AS48" s="91">
        <f t="shared" si="2"/>
        <v>14027</v>
      </c>
    </row>
    <row r="49" spans="1:45" ht="12.75">
      <c r="A49" s="76" t="s">
        <v>17</v>
      </c>
      <c r="B49" s="84"/>
      <c r="C49" s="82"/>
      <c r="D49" s="82"/>
      <c r="E49" s="83"/>
      <c r="F49" s="84">
        <v>1</v>
      </c>
      <c r="G49" s="82">
        <v>0</v>
      </c>
      <c r="H49" s="82">
        <v>0</v>
      </c>
      <c r="I49" s="83">
        <v>1</v>
      </c>
      <c r="J49" s="84"/>
      <c r="K49" s="82"/>
      <c r="L49" s="82"/>
      <c r="M49" s="83"/>
      <c r="N49" s="84"/>
      <c r="O49" s="82"/>
      <c r="P49" s="82"/>
      <c r="Q49" s="83"/>
      <c r="R49" s="84">
        <v>0</v>
      </c>
      <c r="S49" s="82">
        <v>1</v>
      </c>
      <c r="T49" s="82">
        <v>0</v>
      </c>
      <c r="U49" s="83">
        <v>1</v>
      </c>
      <c r="V49" s="84"/>
      <c r="W49" s="82"/>
      <c r="X49" s="82"/>
      <c r="Y49" s="83"/>
      <c r="Z49" s="84"/>
      <c r="AA49" s="82"/>
      <c r="AB49" s="82"/>
      <c r="AC49" s="83"/>
      <c r="AD49" s="84"/>
      <c r="AE49" s="82"/>
      <c r="AF49" s="82"/>
      <c r="AG49" s="83"/>
      <c r="AH49" s="84">
        <v>1</v>
      </c>
      <c r="AI49" s="82">
        <v>0</v>
      </c>
      <c r="AJ49" s="82">
        <v>0</v>
      </c>
      <c r="AK49" s="83">
        <v>1</v>
      </c>
      <c r="AL49" s="81">
        <v>0</v>
      </c>
      <c r="AM49" s="82">
        <v>11</v>
      </c>
      <c r="AN49" s="82">
        <v>0</v>
      </c>
      <c r="AO49" s="83">
        <v>11</v>
      </c>
      <c r="AP49" s="80">
        <f t="shared" si="2"/>
        <v>8</v>
      </c>
      <c r="AQ49" s="77">
        <f t="shared" si="2"/>
        <v>45</v>
      </c>
      <c r="AR49" s="77">
        <f t="shared" si="2"/>
        <v>3</v>
      </c>
      <c r="AS49" s="91">
        <f t="shared" si="2"/>
        <v>56</v>
      </c>
    </row>
    <row r="50" spans="1:45" ht="12.75">
      <c r="A50" s="76" t="s">
        <v>18</v>
      </c>
      <c r="B50" s="84">
        <v>57</v>
      </c>
      <c r="C50" s="82">
        <v>9</v>
      </c>
      <c r="D50" s="82">
        <v>3</v>
      </c>
      <c r="E50" s="83">
        <v>69</v>
      </c>
      <c r="F50" s="84">
        <v>88</v>
      </c>
      <c r="G50" s="82">
        <v>26</v>
      </c>
      <c r="H50" s="82">
        <v>46</v>
      </c>
      <c r="I50" s="83">
        <v>160</v>
      </c>
      <c r="J50" s="84">
        <v>34</v>
      </c>
      <c r="K50" s="82">
        <v>0</v>
      </c>
      <c r="L50" s="82">
        <v>1</v>
      </c>
      <c r="M50" s="83">
        <v>35</v>
      </c>
      <c r="N50" s="84"/>
      <c r="O50" s="82"/>
      <c r="P50" s="82"/>
      <c r="Q50" s="83"/>
      <c r="R50" s="84">
        <v>10</v>
      </c>
      <c r="S50" s="82">
        <v>31</v>
      </c>
      <c r="T50" s="82">
        <v>2</v>
      </c>
      <c r="U50" s="83">
        <v>43</v>
      </c>
      <c r="V50" s="84">
        <v>48</v>
      </c>
      <c r="W50" s="82">
        <v>5</v>
      </c>
      <c r="X50" s="82">
        <v>25</v>
      </c>
      <c r="Y50" s="83">
        <v>78</v>
      </c>
      <c r="Z50" s="84">
        <v>1</v>
      </c>
      <c r="AA50" s="82">
        <v>17</v>
      </c>
      <c r="AB50" s="82">
        <v>0</v>
      </c>
      <c r="AC50" s="83">
        <v>18</v>
      </c>
      <c r="AD50" s="84">
        <v>11</v>
      </c>
      <c r="AE50" s="82">
        <v>3</v>
      </c>
      <c r="AF50" s="82">
        <v>2</v>
      </c>
      <c r="AG50" s="83">
        <v>16</v>
      </c>
      <c r="AH50" s="84">
        <v>135</v>
      </c>
      <c r="AI50" s="82">
        <v>10</v>
      </c>
      <c r="AJ50" s="82">
        <v>5</v>
      </c>
      <c r="AK50" s="83">
        <v>150</v>
      </c>
      <c r="AL50" s="81">
        <v>3</v>
      </c>
      <c r="AM50" s="82">
        <v>1357</v>
      </c>
      <c r="AN50" s="82">
        <v>32</v>
      </c>
      <c r="AO50" s="83">
        <v>1392</v>
      </c>
      <c r="AP50" s="80">
        <f t="shared" si="2"/>
        <v>1007</v>
      </c>
      <c r="AQ50" s="77">
        <f t="shared" si="2"/>
        <v>5401</v>
      </c>
      <c r="AR50" s="77">
        <f t="shared" si="2"/>
        <v>251</v>
      </c>
      <c r="AS50" s="91">
        <f t="shared" si="2"/>
        <v>6659</v>
      </c>
    </row>
    <row r="51" spans="1:45" ht="12.75">
      <c r="A51" s="76" t="s">
        <v>19</v>
      </c>
      <c r="B51" s="84">
        <v>1</v>
      </c>
      <c r="C51" s="82">
        <v>0</v>
      </c>
      <c r="D51" s="82">
        <v>0</v>
      </c>
      <c r="E51" s="83">
        <v>1</v>
      </c>
      <c r="F51" s="84">
        <v>0</v>
      </c>
      <c r="G51" s="82">
        <v>6</v>
      </c>
      <c r="H51" s="82">
        <v>1</v>
      </c>
      <c r="I51" s="83">
        <v>7</v>
      </c>
      <c r="J51" s="84">
        <v>2</v>
      </c>
      <c r="K51" s="82">
        <v>0</v>
      </c>
      <c r="L51" s="82">
        <v>1</v>
      </c>
      <c r="M51" s="83">
        <v>3</v>
      </c>
      <c r="N51" s="84">
        <v>0</v>
      </c>
      <c r="O51" s="82">
        <v>0</v>
      </c>
      <c r="P51" s="82">
        <v>1</v>
      </c>
      <c r="Q51" s="83">
        <v>1</v>
      </c>
      <c r="R51" s="84">
        <v>27</v>
      </c>
      <c r="S51" s="82">
        <v>5</v>
      </c>
      <c r="T51" s="82">
        <v>6</v>
      </c>
      <c r="U51" s="83">
        <v>38</v>
      </c>
      <c r="V51" s="84">
        <v>11</v>
      </c>
      <c r="W51" s="82">
        <v>2</v>
      </c>
      <c r="X51" s="82">
        <v>2</v>
      </c>
      <c r="Y51" s="83">
        <v>15</v>
      </c>
      <c r="Z51" s="84">
        <v>2</v>
      </c>
      <c r="AA51" s="82">
        <v>0</v>
      </c>
      <c r="AB51" s="82">
        <v>0</v>
      </c>
      <c r="AC51" s="83">
        <v>2</v>
      </c>
      <c r="AD51" s="84">
        <v>1</v>
      </c>
      <c r="AE51" s="82">
        <v>0</v>
      </c>
      <c r="AF51" s="82">
        <v>1</v>
      </c>
      <c r="AG51" s="83">
        <v>2</v>
      </c>
      <c r="AH51" s="84">
        <v>1</v>
      </c>
      <c r="AI51" s="82">
        <v>2</v>
      </c>
      <c r="AJ51" s="82">
        <v>3</v>
      </c>
      <c r="AK51" s="83">
        <v>6</v>
      </c>
      <c r="AL51" s="81">
        <v>0</v>
      </c>
      <c r="AM51" s="82">
        <v>57</v>
      </c>
      <c r="AN51" s="82">
        <v>6</v>
      </c>
      <c r="AO51" s="83">
        <v>63</v>
      </c>
      <c r="AP51" s="80">
        <f t="shared" si="2"/>
        <v>68</v>
      </c>
      <c r="AQ51" s="77">
        <f t="shared" si="2"/>
        <v>196</v>
      </c>
      <c r="AR51" s="77">
        <f t="shared" si="2"/>
        <v>40</v>
      </c>
      <c r="AS51" s="91">
        <f t="shared" si="2"/>
        <v>304</v>
      </c>
    </row>
    <row r="52" spans="1:45" ht="13.5" thickBot="1">
      <c r="A52" s="76" t="s">
        <v>20</v>
      </c>
      <c r="B52" s="84"/>
      <c r="C52" s="82"/>
      <c r="D52" s="82"/>
      <c r="E52" s="83"/>
      <c r="F52" s="84">
        <v>0</v>
      </c>
      <c r="G52" s="82">
        <v>0</v>
      </c>
      <c r="H52" s="82">
        <v>13</v>
      </c>
      <c r="I52" s="83">
        <v>13</v>
      </c>
      <c r="J52" s="84">
        <v>0</v>
      </c>
      <c r="K52" s="82">
        <v>0</v>
      </c>
      <c r="L52" s="82">
        <v>1</v>
      </c>
      <c r="M52" s="83">
        <v>1</v>
      </c>
      <c r="N52" s="84"/>
      <c r="O52" s="82"/>
      <c r="P52" s="82"/>
      <c r="Q52" s="83"/>
      <c r="R52" s="84">
        <v>0</v>
      </c>
      <c r="S52" s="82">
        <v>0</v>
      </c>
      <c r="T52" s="82">
        <v>7</v>
      </c>
      <c r="U52" s="83">
        <v>7</v>
      </c>
      <c r="V52" s="84">
        <v>0</v>
      </c>
      <c r="W52" s="82">
        <v>0</v>
      </c>
      <c r="X52" s="82">
        <v>2</v>
      </c>
      <c r="Y52" s="83">
        <v>2</v>
      </c>
      <c r="Z52" s="84"/>
      <c r="AA52" s="82"/>
      <c r="AB52" s="82"/>
      <c r="AC52" s="83"/>
      <c r="AD52" s="84">
        <v>0</v>
      </c>
      <c r="AE52" s="82">
        <v>0</v>
      </c>
      <c r="AF52" s="82">
        <v>5</v>
      </c>
      <c r="AG52" s="83">
        <v>5</v>
      </c>
      <c r="AH52" s="84">
        <v>0</v>
      </c>
      <c r="AI52" s="82">
        <v>0</v>
      </c>
      <c r="AJ52" s="82">
        <v>10</v>
      </c>
      <c r="AK52" s="83">
        <v>10</v>
      </c>
      <c r="AL52" s="81">
        <v>0</v>
      </c>
      <c r="AM52" s="82">
        <v>28</v>
      </c>
      <c r="AN52" s="82">
        <v>6</v>
      </c>
      <c r="AO52" s="83">
        <v>34</v>
      </c>
      <c r="AP52" s="80">
        <f t="shared" si="2"/>
        <v>0</v>
      </c>
      <c r="AQ52" s="77">
        <f t="shared" si="2"/>
        <v>43</v>
      </c>
      <c r="AR52" s="77">
        <f t="shared" si="2"/>
        <v>70</v>
      </c>
      <c r="AS52" s="91">
        <f t="shared" si="2"/>
        <v>113</v>
      </c>
    </row>
    <row r="53" spans="1:45" ht="13.5" thickBot="1">
      <c r="A53" s="85" t="s">
        <v>0</v>
      </c>
      <c r="B53" s="86">
        <f aca="true" t="shared" si="3" ref="B53:AO53">SUM(B33:B52)</f>
        <v>709</v>
      </c>
      <c r="C53" s="87">
        <f t="shared" si="3"/>
        <v>197</v>
      </c>
      <c r="D53" s="87">
        <f t="shared" si="3"/>
        <v>21</v>
      </c>
      <c r="E53" s="88">
        <f t="shared" si="3"/>
        <v>927</v>
      </c>
      <c r="F53" s="86">
        <f t="shared" si="3"/>
        <v>655</v>
      </c>
      <c r="G53" s="87">
        <f t="shared" si="3"/>
        <v>294</v>
      </c>
      <c r="H53" s="87">
        <f t="shared" si="3"/>
        <v>474</v>
      </c>
      <c r="I53" s="88">
        <f t="shared" si="3"/>
        <v>1423</v>
      </c>
      <c r="J53" s="86">
        <f t="shared" si="3"/>
        <v>342</v>
      </c>
      <c r="K53" s="87">
        <f t="shared" si="3"/>
        <v>83</v>
      </c>
      <c r="L53" s="87">
        <f t="shared" si="3"/>
        <v>152</v>
      </c>
      <c r="M53" s="88">
        <f t="shared" si="3"/>
        <v>577</v>
      </c>
      <c r="N53" s="86">
        <f t="shared" si="3"/>
        <v>0</v>
      </c>
      <c r="O53" s="87">
        <f t="shared" si="3"/>
        <v>14</v>
      </c>
      <c r="P53" s="87">
        <f t="shared" si="3"/>
        <v>2</v>
      </c>
      <c r="Q53" s="88">
        <f t="shared" si="3"/>
        <v>16</v>
      </c>
      <c r="R53" s="86">
        <f t="shared" si="3"/>
        <v>819</v>
      </c>
      <c r="S53" s="87">
        <f t="shared" si="3"/>
        <v>544</v>
      </c>
      <c r="T53" s="87">
        <f t="shared" si="3"/>
        <v>318</v>
      </c>
      <c r="U53" s="88">
        <f t="shared" si="3"/>
        <v>1681</v>
      </c>
      <c r="V53" s="86">
        <f t="shared" si="3"/>
        <v>905</v>
      </c>
      <c r="W53" s="87">
        <f t="shared" si="3"/>
        <v>325</v>
      </c>
      <c r="X53" s="87">
        <f t="shared" si="3"/>
        <v>559</v>
      </c>
      <c r="Y53" s="88">
        <f t="shared" si="3"/>
        <v>1789</v>
      </c>
      <c r="Z53" s="86">
        <f t="shared" si="3"/>
        <v>415</v>
      </c>
      <c r="AA53" s="87">
        <f t="shared" si="3"/>
        <v>962</v>
      </c>
      <c r="AB53" s="87">
        <f t="shared" si="3"/>
        <v>8</v>
      </c>
      <c r="AC53" s="88">
        <f t="shared" si="3"/>
        <v>1385</v>
      </c>
      <c r="AD53" s="86">
        <f t="shared" si="3"/>
        <v>639</v>
      </c>
      <c r="AE53" s="87">
        <f t="shared" si="3"/>
        <v>138</v>
      </c>
      <c r="AF53" s="87">
        <f t="shared" si="3"/>
        <v>269</v>
      </c>
      <c r="AG53" s="88">
        <f t="shared" si="3"/>
        <v>1046</v>
      </c>
      <c r="AH53" s="86">
        <f t="shared" si="3"/>
        <v>1250</v>
      </c>
      <c r="AI53" s="87">
        <f t="shared" si="3"/>
        <v>250</v>
      </c>
      <c r="AJ53" s="87">
        <f t="shared" si="3"/>
        <v>88</v>
      </c>
      <c r="AK53" s="88">
        <f t="shared" si="3"/>
        <v>1588</v>
      </c>
      <c r="AL53" s="92">
        <f t="shared" si="3"/>
        <v>157</v>
      </c>
      <c r="AM53" s="87">
        <f t="shared" si="3"/>
        <v>12841</v>
      </c>
      <c r="AN53" s="87">
        <f t="shared" si="3"/>
        <v>217</v>
      </c>
      <c r="AO53" s="88">
        <f t="shared" si="3"/>
        <v>13215</v>
      </c>
      <c r="AP53" s="86">
        <f t="shared" si="2"/>
        <v>20979</v>
      </c>
      <c r="AQ53" s="87">
        <f t="shared" si="2"/>
        <v>50139</v>
      </c>
      <c r="AR53" s="87">
        <f t="shared" si="2"/>
        <v>3180</v>
      </c>
      <c r="AS53" s="88">
        <f t="shared" si="2"/>
        <v>74298</v>
      </c>
    </row>
    <row r="54" ht="12.75">
      <c r="A54" s="4" t="s">
        <v>92</v>
      </c>
    </row>
    <row r="55" ht="12.75">
      <c r="A55" s="4" t="s">
        <v>29</v>
      </c>
    </row>
  </sheetData>
  <sheetProtection/>
  <mergeCells count="26">
    <mergeCell ref="B2:AS2"/>
    <mergeCell ref="A3:A4"/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AL3:AO3"/>
    <mergeCell ref="AP3:AS3"/>
    <mergeCell ref="B30:AS30"/>
    <mergeCell ref="A31:A32"/>
    <mergeCell ref="B31:E31"/>
    <mergeCell ref="F31:I31"/>
    <mergeCell ref="J31:M31"/>
    <mergeCell ref="N31:Q31"/>
    <mergeCell ref="R31:U31"/>
    <mergeCell ref="V31:Y31"/>
    <mergeCell ref="Z31:AC31"/>
    <mergeCell ref="AD31:AG31"/>
    <mergeCell ref="AH31:AK31"/>
    <mergeCell ref="AL31:AO31"/>
    <mergeCell ref="AP31:AS31"/>
  </mergeCells>
  <printOptions/>
  <pageMargins left="0.1968503937007874" right="0" top="0.3937007874015748" bottom="0.1968503937007874" header="0.5118110236220472" footer="0.5118110236220472"/>
  <pageSetup fitToHeight="0" horizontalDpi="600" verticalDpi="600" orientation="landscape" paperSize="8" scale="80" r:id="rId1"/>
  <headerFooter alignWithMargins="0">
    <oddFooter>&amp;RFonte: Tab. 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="115" zoomScaleNormal="115" zoomScalePageLayoutView="0" workbookViewId="0" topLeftCell="A19">
      <selection activeCell="P18" sqref="P18"/>
    </sheetView>
  </sheetViews>
  <sheetFormatPr defaultColWidth="9.140625" defaultRowHeight="12.75"/>
  <cols>
    <col min="1" max="1" width="17.421875" style="0" customWidth="1"/>
    <col min="2" max="2" width="16.140625" style="0" customWidth="1"/>
    <col min="3" max="3" width="18.140625" style="0" customWidth="1"/>
    <col min="4" max="11" width="10.28125" style="0" customWidth="1"/>
    <col min="12" max="12" width="12.28125" style="0" customWidth="1"/>
    <col min="13" max="13" width="11.00390625" style="0" customWidth="1"/>
    <col min="14" max="14" width="4.7109375" style="0" customWidth="1"/>
  </cols>
  <sheetData>
    <row r="1" spans="1:13" s="1" customFormat="1" ht="12.75" customHeight="1">
      <c r="A1" s="331" t="s">
        <v>278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</row>
    <row r="2" spans="1:13" s="1" customFormat="1" ht="18" customHeight="1">
      <c r="A2" s="406" t="s">
        <v>279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</row>
    <row r="3" s="1" customFormat="1" ht="14.25" customHeight="1"/>
    <row r="4" spans="1:13" s="1" customFormat="1" ht="37.5" customHeight="1">
      <c r="A4" s="141"/>
      <c r="B4" s="141"/>
      <c r="C4" s="141"/>
      <c r="D4" s="370" t="s">
        <v>22</v>
      </c>
      <c r="E4" s="370"/>
      <c r="F4" s="370" t="s">
        <v>23</v>
      </c>
      <c r="G4" s="370"/>
      <c r="H4" s="370" t="s">
        <v>24</v>
      </c>
      <c r="I4" s="370"/>
      <c r="J4" s="370" t="s">
        <v>25</v>
      </c>
      <c r="K4" s="370"/>
      <c r="L4" s="407" t="s">
        <v>280</v>
      </c>
      <c r="M4" s="367" t="s">
        <v>281</v>
      </c>
    </row>
    <row r="5" spans="1:13" s="1" customFormat="1" ht="22.5">
      <c r="A5" s="309"/>
      <c r="B5" s="310"/>
      <c r="C5" s="281" t="s">
        <v>282</v>
      </c>
      <c r="D5" s="311" t="s">
        <v>93</v>
      </c>
      <c r="E5" s="311" t="s">
        <v>283</v>
      </c>
      <c r="F5" s="311" t="s">
        <v>93</v>
      </c>
      <c r="G5" s="311" t="s">
        <v>283</v>
      </c>
      <c r="H5" s="311" t="s">
        <v>93</v>
      </c>
      <c r="I5" s="311" t="s">
        <v>283</v>
      </c>
      <c r="J5" s="311" t="s">
        <v>93</v>
      </c>
      <c r="K5" s="311" t="s">
        <v>283</v>
      </c>
      <c r="L5" s="408"/>
      <c r="M5" s="368"/>
    </row>
    <row r="6" spans="1:13" s="1" customFormat="1" ht="32.25" customHeight="1">
      <c r="A6" s="400" t="s">
        <v>284</v>
      </c>
      <c r="B6" s="401"/>
      <c r="C6" s="312" t="s">
        <v>285</v>
      </c>
      <c r="D6" s="313">
        <v>122460</v>
      </c>
      <c r="E6" s="144">
        <v>4999</v>
      </c>
      <c r="F6" s="144">
        <v>51312</v>
      </c>
      <c r="G6" s="144">
        <v>2643</v>
      </c>
      <c r="H6" s="144">
        <v>46247</v>
      </c>
      <c r="I6" s="144">
        <v>3070</v>
      </c>
      <c r="J6" s="144">
        <v>24287</v>
      </c>
      <c r="K6" s="144">
        <v>1379</v>
      </c>
      <c r="L6" s="314">
        <v>244306</v>
      </c>
      <c r="M6" s="314">
        <v>12091</v>
      </c>
    </row>
    <row r="7" spans="1:13" s="1" customFormat="1" ht="32.25" customHeight="1">
      <c r="A7" s="402"/>
      <c r="B7" s="403"/>
      <c r="C7" s="312" t="s">
        <v>286</v>
      </c>
      <c r="D7" s="313">
        <v>3066</v>
      </c>
      <c r="E7" s="144">
        <v>30</v>
      </c>
      <c r="F7" s="144">
        <v>467</v>
      </c>
      <c r="G7" s="144">
        <v>4</v>
      </c>
      <c r="H7" s="144">
        <v>1946</v>
      </c>
      <c r="I7" s="144">
        <v>45</v>
      </c>
      <c r="J7" s="144">
        <v>229</v>
      </c>
      <c r="K7" s="144">
        <v>51</v>
      </c>
      <c r="L7" s="314">
        <v>5708</v>
      </c>
      <c r="M7" s="314">
        <v>130</v>
      </c>
    </row>
    <row r="8" spans="1:13" s="1" customFormat="1" ht="32.25" customHeight="1">
      <c r="A8" s="402"/>
      <c r="B8" s="403"/>
      <c r="C8" s="312" t="s">
        <v>287</v>
      </c>
      <c r="D8" s="313">
        <v>5395</v>
      </c>
      <c r="E8" s="144">
        <v>559</v>
      </c>
      <c r="F8" s="144">
        <v>2012</v>
      </c>
      <c r="G8" s="144">
        <v>257</v>
      </c>
      <c r="H8" s="144">
        <v>1602</v>
      </c>
      <c r="I8" s="144">
        <v>191</v>
      </c>
      <c r="J8" s="144">
        <v>797</v>
      </c>
      <c r="K8" s="144">
        <v>161</v>
      </c>
      <c r="L8" s="314">
        <v>9806</v>
      </c>
      <c r="M8" s="314">
        <v>1168</v>
      </c>
    </row>
    <row r="9" spans="1:13" s="1" customFormat="1" ht="18" customHeight="1">
      <c r="A9" s="404"/>
      <c r="B9" s="405"/>
      <c r="C9" s="316" t="s">
        <v>28</v>
      </c>
      <c r="D9" s="317">
        <v>130921</v>
      </c>
      <c r="E9" s="314">
        <v>5588</v>
      </c>
      <c r="F9" s="314">
        <v>53791</v>
      </c>
      <c r="G9" s="314">
        <v>2904</v>
      </c>
      <c r="H9" s="314">
        <v>49795</v>
      </c>
      <c r="I9" s="314">
        <v>3306</v>
      </c>
      <c r="J9" s="314">
        <v>25313</v>
      </c>
      <c r="K9" s="314">
        <v>1591</v>
      </c>
      <c r="L9" s="314">
        <v>259820</v>
      </c>
      <c r="M9" s="314">
        <v>13389</v>
      </c>
    </row>
    <row r="10" spans="1:13" s="1" customFormat="1" ht="22.5" customHeight="1">
      <c r="A10" s="400" t="s">
        <v>288</v>
      </c>
      <c r="B10" s="401"/>
      <c r="C10" s="312" t="s">
        <v>289</v>
      </c>
      <c r="D10" s="318">
        <v>2520</v>
      </c>
      <c r="E10" s="319">
        <v>89</v>
      </c>
      <c r="F10" s="320">
        <v>390</v>
      </c>
      <c r="G10" s="319">
        <v>182</v>
      </c>
      <c r="H10" s="320">
        <v>370</v>
      </c>
      <c r="I10" s="319">
        <v>17</v>
      </c>
      <c r="J10" s="320">
        <v>87</v>
      </c>
      <c r="K10" s="319">
        <v>6</v>
      </c>
      <c r="L10" s="321">
        <v>3367</v>
      </c>
      <c r="M10" s="321">
        <v>294</v>
      </c>
    </row>
    <row r="11" spans="1:13" s="1" customFormat="1" ht="22.5" customHeight="1">
      <c r="A11" s="402"/>
      <c r="B11" s="403"/>
      <c r="C11" s="312" t="s">
        <v>290</v>
      </c>
      <c r="D11" s="318">
        <v>6215</v>
      </c>
      <c r="E11" s="319">
        <v>258</v>
      </c>
      <c r="F11" s="320">
        <v>2212</v>
      </c>
      <c r="G11" s="319">
        <v>140</v>
      </c>
      <c r="H11" s="320">
        <v>2046</v>
      </c>
      <c r="I11" s="319">
        <v>61</v>
      </c>
      <c r="J11" s="320">
        <v>927</v>
      </c>
      <c r="K11" s="319">
        <v>94</v>
      </c>
      <c r="L11" s="321">
        <v>11400</v>
      </c>
      <c r="M11" s="321">
        <v>553</v>
      </c>
    </row>
    <row r="12" spans="1:13" s="1" customFormat="1" ht="22.5" customHeight="1">
      <c r="A12" s="402"/>
      <c r="B12" s="403"/>
      <c r="C12" s="312" t="s">
        <v>291</v>
      </c>
      <c r="D12" s="318">
        <v>1651</v>
      </c>
      <c r="E12" s="319">
        <v>115</v>
      </c>
      <c r="F12" s="320">
        <v>467</v>
      </c>
      <c r="G12" s="319">
        <v>61</v>
      </c>
      <c r="H12" s="320">
        <v>185</v>
      </c>
      <c r="I12" s="319">
        <v>58</v>
      </c>
      <c r="J12" s="320">
        <v>133</v>
      </c>
      <c r="K12" s="319">
        <v>35</v>
      </c>
      <c r="L12" s="321">
        <v>2436</v>
      </c>
      <c r="M12" s="321">
        <v>269</v>
      </c>
    </row>
    <row r="13" spans="1:13" s="1" customFormat="1" ht="22.5" customHeight="1">
      <c r="A13" s="402"/>
      <c r="B13" s="403"/>
      <c r="C13" s="312" t="s">
        <v>292</v>
      </c>
      <c r="D13" s="318">
        <v>421</v>
      </c>
      <c r="E13" s="319">
        <v>40</v>
      </c>
      <c r="F13" s="320">
        <v>123</v>
      </c>
      <c r="G13" s="319">
        <v>20</v>
      </c>
      <c r="H13" s="320">
        <v>133</v>
      </c>
      <c r="I13" s="319">
        <v>3</v>
      </c>
      <c r="J13" s="320">
        <v>73</v>
      </c>
      <c r="K13" s="319">
        <v>3</v>
      </c>
      <c r="L13" s="321">
        <v>750</v>
      </c>
      <c r="M13" s="321">
        <v>66</v>
      </c>
    </row>
    <row r="14" spans="1:13" s="1" customFormat="1" ht="22.5" customHeight="1">
      <c r="A14" s="402"/>
      <c r="B14" s="403"/>
      <c r="C14" s="312" t="s">
        <v>293</v>
      </c>
      <c r="D14" s="318">
        <v>9</v>
      </c>
      <c r="E14" s="319">
        <v>2</v>
      </c>
      <c r="F14" s="320">
        <v>28</v>
      </c>
      <c r="G14" s="319">
        <v>2</v>
      </c>
      <c r="H14" s="320">
        <v>1</v>
      </c>
      <c r="I14" s="319">
        <v>0</v>
      </c>
      <c r="J14" s="320">
        <v>0</v>
      </c>
      <c r="K14" s="319">
        <v>1</v>
      </c>
      <c r="L14" s="321">
        <v>38</v>
      </c>
      <c r="M14" s="321">
        <v>5</v>
      </c>
    </row>
    <row r="15" spans="1:13" s="1" customFormat="1" ht="24.75">
      <c r="A15" s="402"/>
      <c r="B15" s="403"/>
      <c r="C15" s="312" t="s">
        <v>294</v>
      </c>
      <c r="D15" s="318">
        <v>4</v>
      </c>
      <c r="E15" s="319">
        <v>0</v>
      </c>
      <c r="F15" s="320"/>
      <c r="G15" s="319"/>
      <c r="H15" s="320"/>
      <c r="I15" s="319"/>
      <c r="J15" s="320"/>
      <c r="K15" s="319"/>
      <c r="L15" s="321">
        <v>4</v>
      </c>
      <c r="M15" s="321">
        <v>0</v>
      </c>
    </row>
    <row r="16" spans="1:13" s="1" customFormat="1" ht="24.75">
      <c r="A16" s="402"/>
      <c r="B16" s="403"/>
      <c r="C16" s="312" t="s">
        <v>295</v>
      </c>
      <c r="D16" s="318">
        <v>267</v>
      </c>
      <c r="E16" s="319">
        <v>57</v>
      </c>
      <c r="F16" s="320">
        <v>44</v>
      </c>
      <c r="G16" s="319">
        <v>19</v>
      </c>
      <c r="H16" s="320">
        <v>44</v>
      </c>
      <c r="I16" s="319">
        <v>9</v>
      </c>
      <c r="J16" s="320">
        <v>26</v>
      </c>
      <c r="K16" s="319">
        <v>10</v>
      </c>
      <c r="L16" s="321">
        <v>381</v>
      </c>
      <c r="M16" s="321">
        <v>95</v>
      </c>
    </row>
    <row r="17" spans="1:13" s="1" customFormat="1" ht="18" customHeight="1">
      <c r="A17" s="402"/>
      <c r="B17" s="403"/>
      <c r="C17" s="312" t="s">
        <v>296</v>
      </c>
      <c r="D17" s="318">
        <v>101</v>
      </c>
      <c r="E17" s="319">
        <v>38</v>
      </c>
      <c r="F17" s="320">
        <v>12</v>
      </c>
      <c r="G17" s="319">
        <v>3</v>
      </c>
      <c r="H17" s="320">
        <v>15</v>
      </c>
      <c r="I17" s="319">
        <v>1</v>
      </c>
      <c r="J17" s="320">
        <v>3</v>
      </c>
      <c r="K17" s="319">
        <v>7</v>
      </c>
      <c r="L17" s="321">
        <v>131</v>
      </c>
      <c r="M17" s="321">
        <v>49</v>
      </c>
    </row>
    <row r="18" spans="1:13" s="1" customFormat="1" ht="18" customHeight="1">
      <c r="A18" s="322"/>
      <c r="B18" s="315"/>
      <c r="C18" s="323" t="s">
        <v>28</v>
      </c>
      <c r="D18" s="324">
        <v>11188</v>
      </c>
      <c r="E18" s="321">
        <v>599</v>
      </c>
      <c r="F18" s="321">
        <v>3276</v>
      </c>
      <c r="G18" s="321">
        <v>427</v>
      </c>
      <c r="H18" s="321">
        <v>2794</v>
      </c>
      <c r="I18" s="321">
        <v>149</v>
      </c>
      <c r="J18" s="321">
        <v>1249</v>
      </c>
      <c r="K18" s="321">
        <v>156</v>
      </c>
      <c r="L18" s="321">
        <v>18507</v>
      </c>
      <c r="M18" s="321">
        <v>1331</v>
      </c>
    </row>
    <row r="19" spans="1:13" s="1" customFormat="1" ht="24" customHeight="1">
      <c r="A19" s="400" t="s">
        <v>297</v>
      </c>
      <c r="B19" s="400" t="s">
        <v>298</v>
      </c>
      <c r="C19" s="312" t="s">
        <v>299</v>
      </c>
      <c r="D19" s="318">
        <v>812</v>
      </c>
      <c r="E19" s="319">
        <v>69</v>
      </c>
      <c r="F19" s="320">
        <v>250</v>
      </c>
      <c r="G19" s="319">
        <v>37</v>
      </c>
      <c r="H19" s="320">
        <v>203</v>
      </c>
      <c r="I19" s="319">
        <v>20</v>
      </c>
      <c r="J19" s="320">
        <v>77</v>
      </c>
      <c r="K19" s="319">
        <v>2</v>
      </c>
      <c r="L19" s="321">
        <v>1342</v>
      </c>
      <c r="M19" s="321">
        <v>128</v>
      </c>
    </row>
    <row r="20" spans="1:13" s="1" customFormat="1" ht="26.25" customHeight="1">
      <c r="A20" s="402"/>
      <c r="B20" s="402"/>
      <c r="C20" s="312" t="s">
        <v>300</v>
      </c>
      <c r="D20" s="318">
        <v>5</v>
      </c>
      <c r="E20" s="319">
        <v>1</v>
      </c>
      <c r="F20" s="320">
        <v>8</v>
      </c>
      <c r="G20" s="319">
        <v>3</v>
      </c>
      <c r="H20" s="320">
        <v>12</v>
      </c>
      <c r="I20" s="319">
        <v>3</v>
      </c>
      <c r="J20" s="320">
        <v>4</v>
      </c>
      <c r="K20" s="319">
        <v>2</v>
      </c>
      <c r="L20" s="321">
        <v>29</v>
      </c>
      <c r="M20" s="321">
        <v>9</v>
      </c>
    </row>
    <row r="21" spans="1:13" s="1" customFormat="1" ht="29.25" customHeight="1">
      <c r="A21" s="402"/>
      <c r="B21" s="402"/>
      <c r="C21" s="312" t="s">
        <v>301</v>
      </c>
      <c r="D21" s="318">
        <v>14</v>
      </c>
      <c r="E21" s="319">
        <v>2</v>
      </c>
      <c r="F21" s="320">
        <v>1</v>
      </c>
      <c r="G21" s="319">
        <v>0</v>
      </c>
      <c r="H21" s="320">
        <v>5</v>
      </c>
      <c r="I21" s="319">
        <v>0</v>
      </c>
      <c r="J21" s="320">
        <v>4</v>
      </c>
      <c r="K21" s="319">
        <v>1</v>
      </c>
      <c r="L21" s="321">
        <v>24</v>
      </c>
      <c r="M21" s="321">
        <v>3</v>
      </c>
    </row>
    <row r="22" spans="1:13" s="1" customFormat="1" ht="32.25" customHeight="1">
      <c r="A22" s="402"/>
      <c r="B22" s="402"/>
      <c r="C22" s="312" t="s">
        <v>302</v>
      </c>
      <c r="D22" s="318">
        <v>267</v>
      </c>
      <c r="E22" s="319">
        <v>30</v>
      </c>
      <c r="F22" s="320">
        <v>84</v>
      </c>
      <c r="G22" s="319">
        <v>10</v>
      </c>
      <c r="H22" s="320">
        <v>86</v>
      </c>
      <c r="I22" s="319">
        <v>4</v>
      </c>
      <c r="J22" s="320">
        <v>21</v>
      </c>
      <c r="K22" s="319">
        <v>5</v>
      </c>
      <c r="L22" s="321">
        <v>458</v>
      </c>
      <c r="M22" s="321">
        <v>49</v>
      </c>
    </row>
    <row r="23" spans="1:13" s="1" customFormat="1" ht="18" customHeight="1">
      <c r="A23" s="402"/>
      <c r="B23" s="402"/>
      <c r="C23" s="312" t="s">
        <v>303</v>
      </c>
      <c r="D23" s="318"/>
      <c r="E23" s="319"/>
      <c r="F23" s="320">
        <v>2</v>
      </c>
      <c r="G23" s="319">
        <v>0</v>
      </c>
      <c r="H23" s="320"/>
      <c r="I23" s="319"/>
      <c r="J23" s="320">
        <v>5</v>
      </c>
      <c r="K23" s="319">
        <v>0</v>
      </c>
      <c r="L23" s="321">
        <v>7</v>
      </c>
      <c r="M23" s="321">
        <v>0</v>
      </c>
    </row>
    <row r="24" spans="1:13" s="1" customFormat="1" ht="11.25">
      <c r="A24" s="402"/>
      <c r="B24" s="404"/>
      <c r="C24" s="316" t="s">
        <v>28</v>
      </c>
      <c r="D24" s="324">
        <f>SUM(D19:D23)</f>
        <v>1098</v>
      </c>
      <c r="E24" s="324">
        <f aca="true" t="shared" si="0" ref="E24:M24">SUM(E19:E23)</f>
        <v>102</v>
      </c>
      <c r="F24" s="324">
        <f t="shared" si="0"/>
        <v>345</v>
      </c>
      <c r="G24" s="324">
        <f t="shared" si="0"/>
        <v>50</v>
      </c>
      <c r="H24" s="324">
        <f t="shared" si="0"/>
        <v>306</v>
      </c>
      <c r="I24" s="324">
        <f t="shared" si="0"/>
        <v>27</v>
      </c>
      <c r="J24" s="324">
        <f t="shared" si="0"/>
        <v>111</v>
      </c>
      <c r="K24" s="324">
        <f t="shared" si="0"/>
        <v>10</v>
      </c>
      <c r="L24" s="324">
        <f t="shared" si="0"/>
        <v>1860</v>
      </c>
      <c r="M24" s="324">
        <f t="shared" si="0"/>
        <v>189</v>
      </c>
    </row>
    <row r="25" spans="1:13" s="1" customFormat="1" ht="27" customHeight="1">
      <c r="A25" s="402"/>
      <c r="B25" s="400" t="s">
        <v>304</v>
      </c>
      <c r="C25" s="312" t="s">
        <v>305</v>
      </c>
      <c r="D25" s="325">
        <v>129</v>
      </c>
      <c r="E25" s="326">
        <v>24</v>
      </c>
      <c r="F25" s="327">
        <v>80</v>
      </c>
      <c r="G25" s="326">
        <v>8</v>
      </c>
      <c r="H25" s="327">
        <v>60</v>
      </c>
      <c r="I25" s="326">
        <v>5</v>
      </c>
      <c r="J25" s="327">
        <v>55</v>
      </c>
      <c r="K25" s="326">
        <v>2</v>
      </c>
      <c r="L25" s="328">
        <v>324</v>
      </c>
      <c r="M25" s="328">
        <v>39</v>
      </c>
    </row>
    <row r="26" spans="1:13" s="1" customFormat="1" ht="32.25" customHeight="1">
      <c r="A26" s="402"/>
      <c r="B26" s="402"/>
      <c r="C26" s="312" t="s">
        <v>306</v>
      </c>
      <c r="D26" s="325">
        <v>8619</v>
      </c>
      <c r="E26" s="326">
        <v>383</v>
      </c>
      <c r="F26" s="327">
        <v>2999</v>
      </c>
      <c r="G26" s="326">
        <v>273</v>
      </c>
      <c r="H26" s="327">
        <v>2697</v>
      </c>
      <c r="I26" s="326">
        <v>139</v>
      </c>
      <c r="J26" s="327">
        <v>1463</v>
      </c>
      <c r="K26" s="326">
        <v>105</v>
      </c>
      <c r="L26" s="328">
        <v>15778</v>
      </c>
      <c r="M26" s="328">
        <v>900</v>
      </c>
    </row>
    <row r="27" spans="1:13" s="1" customFormat="1" ht="32.25" customHeight="1">
      <c r="A27" s="402"/>
      <c r="B27" s="402"/>
      <c r="C27" s="312" t="s">
        <v>307</v>
      </c>
      <c r="D27" s="325">
        <v>601</v>
      </c>
      <c r="E27" s="326">
        <v>48</v>
      </c>
      <c r="F27" s="327">
        <v>232</v>
      </c>
      <c r="G27" s="326">
        <v>23</v>
      </c>
      <c r="H27" s="327">
        <v>130</v>
      </c>
      <c r="I27" s="326">
        <v>12</v>
      </c>
      <c r="J27" s="327">
        <v>77</v>
      </c>
      <c r="K27" s="326">
        <v>13</v>
      </c>
      <c r="L27" s="328">
        <v>1040</v>
      </c>
      <c r="M27" s="328">
        <v>96</v>
      </c>
    </row>
    <row r="28" spans="1:13" s="1" customFormat="1" ht="18" customHeight="1">
      <c r="A28" s="402"/>
      <c r="B28" s="402"/>
      <c r="C28" s="312" t="s">
        <v>308</v>
      </c>
      <c r="D28" s="325">
        <v>7480</v>
      </c>
      <c r="E28" s="326">
        <v>361</v>
      </c>
      <c r="F28" s="327">
        <v>3186</v>
      </c>
      <c r="G28" s="326">
        <v>205</v>
      </c>
      <c r="H28" s="327">
        <v>2911</v>
      </c>
      <c r="I28" s="326">
        <v>234</v>
      </c>
      <c r="J28" s="327">
        <v>1407</v>
      </c>
      <c r="K28" s="326">
        <v>123</v>
      </c>
      <c r="L28" s="328">
        <v>14984</v>
      </c>
      <c r="M28" s="328">
        <v>923</v>
      </c>
    </row>
    <row r="29" spans="1:13" s="1" customFormat="1" ht="11.25">
      <c r="A29" s="402"/>
      <c r="B29" s="404"/>
      <c r="C29" s="316" t="s">
        <v>28</v>
      </c>
      <c r="D29" s="329">
        <f>SUM(D25:D28)</f>
        <v>16829</v>
      </c>
      <c r="E29" s="329">
        <f aca="true" t="shared" si="1" ref="E29:M29">SUM(E25:E28)</f>
        <v>816</v>
      </c>
      <c r="F29" s="329">
        <f t="shared" si="1"/>
        <v>6497</v>
      </c>
      <c r="G29" s="329">
        <f t="shared" si="1"/>
        <v>509</v>
      </c>
      <c r="H29" s="329">
        <f t="shared" si="1"/>
        <v>5798</v>
      </c>
      <c r="I29" s="329">
        <f t="shared" si="1"/>
        <v>390</v>
      </c>
      <c r="J29" s="329">
        <f t="shared" si="1"/>
        <v>3002</v>
      </c>
      <c r="K29" s="329">
        <f t="shared" si="1"/>
        <v>243</v>
      </c>
      <c r="L29" s="329">
        <f t="shared" si="1"/>
        <v>32126</v>
      </c>
      <c r="M29" s="329">
        <f t="shared" si="1"/>
        <v>1958</v>
      </c>
    </row>
    <row r="30" spans="1:13" s="1" customFormat="1" ht="32.25" customHeight="1">
      <c r="A30" s="402"/>
      <c r="B30" s="400" t="s">
        <v>309</v>
      </c>
      <c r="C30" s="312" t="s">
        <v>310</v>
      </c>
      <c r="D30" s="325">
        <v>2041</v>
      </c>
      <c r="E30" s="326">
        <v>83</v>
      </c>
      <c r="F30" s="327">
        <v>263</v>
      </c>
      <c r="G30" s="326">
        <v>19</v>
      </c>
      <c r="H30" s="327">
        <v>199</v>
      </c>
      <c r="I30" s="326">
        <v>34</v>
      </c>
      <c r="J30" s="327">
        <v>154</v>
      </c>
      <c r="K30" s="326">
        <v>6</v>
      </c>
      <c r="L30" s="328">
        <v>2657</v>
      </c>
      <c r="M30" s="328">
        <v>142</v>
      </c>
    </row>
    <row r="31" spans="1:13" s="1" customFormat="1" ht="18" customHeight="1">
      <c r="A31" s="402"/>
      <c r="B31" s="402"/>
      <c r="C31" s="312" t="s">
        <v>311</v>
      </c>
      <c r="D31" s="325">
        <v>3359</v>
      </c>
      <c r="E31" s="326">
        <v>92</v>
      </c>
      <c r="F31" s="327">
        <v>1665</v>
      </c>
      <c r="G31" s="326">
        <v>123</v>
      </c>
      <c r="H31" s="327">
        <v>1290</v>
      </c>
      <c r="I31" s="326">
        <v>25</v>
      </c>
      <c r="J31" s="327">
        <v>656</v>
      </c>
      <c r="K31" s="326">
        <v>31</v>
      </c>
      <c r="L31" s="328">
        <v>6970</v>
      </c>
      <c r="M31" s="328">
        <v>271</v>
      </c>
    </row>
    <row r="32" spans="1:13" s="1" customFormat="1" ht="18" customHeight="1">
      <c r="A32" s="402"/>
      <c r="B32" s="404"/>
      <c r="C32" s="316" t="s">
        <v>28</v>
      </c>
      <c r="D32" s="329">
        <f>SUM(D30:D31)</f>
        <v>5400</v>
      </c>
      <c r="E32" s="329">
        <f aca="true" t="shared" si="2" ref="E32:M32">SUM(E30:E31)</f>
        <v>175</v>
      </c>
      <c r="F32" s="329">
        <f t="shared" si="2"/>
        <v>1928</v>
      </c>
      <c r="G32" s="329">
        <f t="shared" si="2"/>
        <v>142</v>
      </c>
      <c r="H32" s="329">
        <f t="shared" si="2"/>
        <v>1489</v>
      </c>
      <c r="I32" s="329">
        <f t="shared" si="2"/>
        <v>59</v>
      </c>
      <c r="J32" s="329">
        <f t="shared" si="2"/>
        <v>810</v>
      </c>
      <c r="K32" s="329">
        <f t="shared" si="2"/>
        <v>37</v>
      </c>
      <c r="L32" s="329">
        <f t="shared" si="2"/>
        <v>9627</v>
      </c>
      <c r="M32" s="329">
        <f t="shared" si="2"/>
        <v>413</v>
      </c>
    </row>
    <row r="33" spans="1:13" s="1" customFormat="1" ht="18" customHeight="1">
      <c r="A33" s="404"/>
      <c r="B33" s="315"/>
      <c r="C33" s="316" t="s">
        <v>28</v>
      </c>
      <c r="D33" s="324">
        <v>23327</v>
      </c>
      <c r="E33" s="321">
        <v>1093</v>
      </c>
      <c r="F33" s="321">
        <v>8770</v>
      </c>
      <c r="G33" s="330">
        <v>701</v>
      </c>
      <c r="H33" s="321">
        <v>7593</v>
      </c>
      <c r="I33" s="330">
        <v>476</v>
      </c>
      <c r="J33" s="321">
        <v>3923</v>
      </c>
      <c r="K33" s="330">
        <v>290</v>
      </c>
      <c r="L33" s="321">
        <v>43613</v>
      </c>
      <c r="M33" s="321">
        <v>2560</v>
      </c>
    </row>
    <row r="34" spans="1:13" s="1" customFormat="1" ht="26.25" customHeight="1">
      <c r="A34" s="400" t="s">
        <v>312</v>
      </c>
      <c r="B34" s="401"/>
      <c r="C34" s="312" t="s">
        <v>313</v>
      </c>
      <c r="D34" s="318">
        <v>992</v>
      </c>
      <c r="E34" s="319">
        <v>0</v>
      </c>
      <c r="F34" s="320">
        <v>150</v>
      </c>
      <c r="G34" s="319">
        <v>0</v>
      </c>
      <c r="H34" s="320">
        <v>458</v>
      </c>
      <c r="I34" s="319">
        <v>0</v>
      </c>
      <c r="J34" s="320">
        <v>367</v>
      </c>
      <c r="K34" s="319">
        <v>0</v>
      </c>
      <c r="L34" s="321">
        <v>1967</v>
      </c>
      <c r="M34" s="321">
        <v>0</v>
      </c>
    </row>
    <row r="35" spans="1:13" s="1" customFormat="1" ht="26.25" customHeight="1">
      <c r="A35" s="402"/>
      <c r="B35" s="403"/>
      <c r="C35" s="312" t="s">
        <v>314</v>
      </c>
      <c r="D35" s="318">
        <v>15</v>
      </c>
      <c r="E35" s="319">
        <v>0</v>
      </c>
      <c r="F35" s="320"/>
      <c r="G35" s="319"/>
      <c r="H35" s="320">
        <v>32</v>
      </c>
      <c r="I35" s="319">
        <v>0</v>
      </c>
      <c r="J35" s="320">
        <v>6</v>
      </c>
      <c r="K35" s="319">
        <v>0</v>
      </c>
      <c r="L35" s="321">
        <v>53</v>
      </c>
      <c r="M35" s="321">
        <v>0</v>
      </c>
    </row>
    <row r="36" spans="1:13" s="1" customFormat="1" ht="26.25" customHeight="1">
      <c r="A36" s="402"/>
      <c r="B36" s="403"/>
      <c r="C36" s="312" t="s">
        <v>315</v>
      </c>
      <c r="D36" s="318">
        <v>141</v>
      </c>
      <c r="E36" s="319">
        <v>0</v>
      </c>
      <c r="F36" s="320">
        <v>26</v>
      </c>
      <c r="G36" s="319">
        <v>0</v>
      </c>
      <c r="H36" s="320">
        <v>15</v>
      </c>
      <c r="I36" s="319">
        <v>0</v>
      </c>
      <c r="J36" s="320">
        <v>12</v>
      </c>
      <c r="K36" s="319">
        <v>0</v>
      </c>
      <c r="L36" s="321">
        <v>194</v>
      </c>
      <c r="M36" s="321">
        <v>0</v>
      </c>
    </row>
    <row r="37" spans="1:13" s="1" customFormat="1" ht="26.25" customHeight="1">
      <c r="A37" s="402"/>
      <c r="B37" s="403"/>
      <c r="C37" s="312" t="s">
        <v>316</v>
      </c>
      <c r="D37" s="318">
        <v>138</v>
      </c>
      <c r="E37" s="319">
        <v>0</v>
      </c>
      <c r="F37" s="320">
        <v>42</v>
      </c>
      <c r="G37" s="319">
        <v>0</v>
      </c>
      <c r="H37" s="320">
        <v>30</v>
      </c>
      <c r="I37" s="319">
        <v>0</v>
      </c>
      <c r="J37" s="320">
        <v>46</v>
      </c>
      <c r="K37" s="319">
        <v>0</v>
      </c>
      <c r="L37" s="321">
        <v>256</v>
      </c>
      <c r="M37" s="321">
        <v>0</v>
      </c>
    </row>
    <row r="38" spans="1:13" s="1" customFormat="1" ht="18.75" customHeight="1">
      <c r="A38" s="402"/>
      <c r="B38" s="403"/>
      <c r="C38" s="312" t="s">
        <v>317</v>
      </c>
      <c r="D38" s="318">
        <v>16</v>
      </c>
      <c r="E38" s="319">
        <v>7</v>
      </c>
      <c r="F38" s="320">
        <v>49</v>
      </c>
      <c r="G38" s="319">
        <v>0</v>
      </c>
      <c r="H38" s="320">
        <v>15</v>
      </c>
      <c r="I38" s="319">
        <v>0</v>
      </c>
      <c r="J38" s="320">
        <v>6</v>
      </c>
      <c r="K38" s="319">
        <v>1</v>
      </c>
      <c r="L38" s="321">
        <v>86</v>
      </c>
      <c r="M38" s="321">
        <v>8</v>
      </c>
    </row>
    <row r="39" spans="1:13" s="1" customFormat="1" ht="18.75" customHeight="1">
      <c r="A39" s="402"/>
      <c r="B39" s="403"/>
      <c r="C39" s="312" t="s">
        <v>318</v>
      </c>
      <c r="D39" s="318">
        <v>1</v>
      </c>
      <c r="E39" s="319">
        <v>25</v>
      </c>
      <c r="F39" s="320">
        <v>1</v>
      </c>
      <c r="G39" s="319">
        <v>0</v>
      </c>
      <c r="H39" s="320">
        <v>1</v>
      </c>
      <c r="I39" s="319">
        <v>0</v>
      </c>
      <c r="J39" s="320">
        <v>1</v>
      </c>
      <c r="K39" s="319">
        <v>1</v>
      </c>
      <c r="L39" s="321">
        <v>4</v>
      </c>
      <c r="M39" s="321">
        <v>26</v>
      </c>
    </row>
    <row r="40" spans="1:13" s="1" customFormat="1" ht="18.75" customHeight="1">
      <c r="A40" s="402"/>
      <c r="B40" s="403"/>
      <c r="C40" s="312" t="s">
        <v>319</v>
      </c>
      <c r="D40" s="318">
        <v>492</v>
      </c>
      <c r="E40" s="319">
        <v>0</v>
      </c>
      <c r="F40" s="320">
        <v>39</v>
      </c>
      <c r="G40" s="319">
        <v>0</v>
      </c>
      <c r="H40" s="320">
        <v>401</v>
      </c>
      <c r="I40" s="319">
        <v>4</v>
      </c>
      <c r="J40" s="320">
        <v>107</v>
      </c>
      <c r="K40" s="319">
        <v>1</v>
      </c>
      <c r="L40" s="321">
        <v>1039</v>
      </c>
      <c r="M40" s="321">
        <v>5</v>
      </c>
    </row>
    <row r="41" spans="1:13" s="1" customFormat="1" ht="36.75" customHeight="1">
      <c r="A41" s="402"/>
      <c r="B41" s="403"/>
      <c r="C41" s="312" t="s">
        <v>320</v>
      </c>
      <c r="D41" s="318">
        <v>184</v>
      </c>
      <c r="E41" s="319">
        <v>67</v>
      </c>
      <c r="F41" s="320">
        <v>12</v>
      </c>
      <c r="G41" s="319">
        <v>10</v>
      </c>
      <c r="H41" s="320">
        <v>33</v>
      </c>
      <c r="I41" s="319">
        <v>1</v>
      </c>
      <c r="J41" s="320">
        <v>47</v>
      </c>
      <c r="K41" s="319">
        <v>21</v>
      </c>
      <c r="L41" s="321">
        <v>276</v>
      </c>
      <c r="M41" s="321">
        <v>99</v>
      </c>
    </row>
    <row r="42" spans="1:13" s="1" customFormat="1" ht="18" customHeight="1">
      <c r="A42" s="404"/>
      <c r="B42" s="405"/>
      <c r="C42" s="323" t="s">
        <v>28</v>
      </c>
      <c r="D42" s="324">
        <v>1979</v>
      </c>
      <c r="E42" s="321">
        <v>99</v>
      </c>
      <c r="F42" s="321">
        <v>319</v>
      </c>
      <c r="G42" s="321">
        <v>10</v>
      </c>
      <c r="H42" s="321">
        <v>985</v>
      </c>
      <c r="I42" s="321">
        <v>5</v>
      </c>
      <c r="J42" s="321">
        <v>592</v>
      </c>
      <c r="K42" s="321">
        <v>24</v>
      </c>
      <c r="L42" s="321">
        <v>3875</v>
      </c>
      <c r="M42" s="321">
        <v>138</v>
      </c>
    </row>
    <row r="43" ht="12.75">
      <c r="A43" s="54" t="s">
        <v>321</v>
      </c>
    </row>
    <row r="44" ht="12.75">
      <c r="A44" s="54" t="s">
        <v>29</v>
      </c>
    </row>
  </sheetData>
  <sheetProtection/>
  <mergeCells count="15">
    <mergeCell ref="A1:M1"/>
    <mergeCell ref="A2:M2"/>
    <mergeCell ref="D4:E4"/>
    <mergeCell ref="F4:G4"/>
    <mergeCell ref="H4:I4"/>
    <mergeCell ref="J4:K4"/>
    <mergeCell ref="L4:L5"/>
    <mergeCell ref="M4:M5"/>
    <mergeCell ref="A34:B42"/>
    <mergeCell ref="A6:B9"/>
    <mergeCell ref="A10:B17"/>
    <mergeCell ref="A19:A33"/>
    <mergeCell ref="B19:B24"/>
    <mergeCell ref="B25:B29"/>
    <mergeCell ref="B30:B32"/>
  </mergeCells>
  <printOptions/>
  <pageMargins left="0.5118110236220472" right="0.3937007874015748" top="0.7874015748031497" bottom="0" header="0.31496062992125984" footer="0.31496062992125984"/>
  <pageSetup fitToHeight="0" fitToWidth="1" horizontalDpi="600" verticalDpi="600" orientation="portrait" paperSize="8" scale="89" r:id="rId1"/>
  <headerFooter alignWithMargins="0">
    <oddFooter>&amp;RFonte: Tab.1A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Q73"/>
  <sheetViews>
    <sheetView zoomScalePageLayoutView="0" workbookViewId="0" topLeftCell="A1">
      <selection activeCell="Q23" sqref="Q23"/>
    </sheetView>
  </sheetViews>
  <sheetFormatPr defaultColWidth="9.140625" defaultRowHeight="12.75"/>
  <cols>
    <col min="1" max="1" width="0.71875" style="0" customWidth="1"/>
    <col min="2" max="2" width="0.2890625" style="0" customWidth="1"/>
    <col min="3" max="3" width="23.8515625" style="0" customWidth="1"/>
    <col min="4" max="4" width="6.421875" style="0" customWidth="1"/>
    <col min="5" max="5" width="18.57421875" style="0" customWidth="1"/>
    <col min="6" max="17" width="11.140625" style="0" customWidth="1"/>
  </cols>
  <sheetData>
    <row r="1" spans="3:17" s="267" customFormat="1" ht="16.5" customHeight="1">
      <c r="C1" s="411" t="s">
        <v>118</v>
      </c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</row>
    <row r="2" s="267" customFormat="1" ht="18" customHeight="1" thickBot="1">
      <c r="C2" s="268" t="s">
        <v>119</v>
      </c>
    </row>
    <row r="3" spans="5:17" s="267" customFormat="1" ht="14.25" customHeight="1">
      <c r="E3" s="412" t="s">
        <v>120</v>
      </c>
      <c r="F3" s="414" t="s">
        <v>121</v>
      </c>
      <c r="G3" s="415"/>
      <c r="H3" s="416"/>
      <c r="I3" s="414" t="s">
        <v>122</v>
      </c>
      <c r="J3" s="415"/>
      <c r="K3" s="416"/>
      <c r="L3" s="414" t="s">
        <v>123</v>
      </c>
      <c r="M3" s="415"/>
      <c r="N3" s="416"/>
      <c r="O3" s="414" t="s">
        <v>0</v>
      </c>
      <c r="P3" s="415"/>
      <c r="Q3" s="416"/>
    </row>
    <row r="4" spans="2:17" s="267" customFormat="1" ht="33.75" customHeight="1" thickBot="1">
      <c r="B4" s="269" t="s">
        <v>99</v>
      </c>
      <c r="C4" s="417" t="s">
        <v>124</v>
      </c>
      <c r="D4" s="270" t="s">
        <v>125</v>
      </c>
      <c r="E4" s="413"/>
      <c r="F4" s="113" t="s">
        <v>26</v>
      </c>
      <c r="G4" s="114" t="s">
        <v>27</v>
      </c>
      <c r="H4" s="115" t="s">
        <v>28</v>
      </c>
      <c r="I4" s="113" t="s">
        <v>26</v>
      </c>
      <c r="J4" s="114" t="s">
        <v>27</v>
      </c>
      <c r="K4" s="115" t="s">
        <v>28</v>
      </c>
      <c r="L4" s="113" t="s">
        <v>26</v>
      </c>
      <c r="M4" s="114" t="s">
        <v>27</v>
      </c>
      <c r="N4" s="115" t="s">
        <v>28</v>
      </c>
      <c r="O4" s="113" t="s">
        <v>26</v>
      </c>
      <c r="P4" s="114" t="s">
        <v>27</v>
      </c>
      <c r="Q4" s="115" t="s">
        <v>28</v>
      </c>
    </row>
    <row r="5" spans="2:17" s="267" customFormat="1" ht="17.25" customHeight="1">
      <c r="B5" s="271">
        <v>2</v>
      </c>
      <c r="C5" s="418"/>
      <c r="D5" s="272" t="s">
        <v>126</v>
      </c>
      <c r="E5" s="272" t="s">
        <v>127</v>
      </c>
      <c r="F5" s="273">
        <v>493</v>
      </c>
      <c r="G5" s="273">
        <v>669</v>
      </c>
      <c r="H5" s="273">
        <v>1162</v>
      </c>
      <c r="I5" s="273">
        <v>1</v>
      </c>
      <c r="J5" s="273">
        <v>0</v>
      </c>
      <c r="K5" s="273">
        <v>1</v>
      </c>
      <c r="L5" s="273">
        <v>112</v>
      </c>
      <c r="M5" s="273">
        <v>76</v>
      </c>
      <c r="N5" s="273">
        <v>188</v>
      </c>
      <c r="O5" s="273">
        <v>606</v>
      </c>
      <c r="P5" s="273">
        <v>745</v>
      </c>
      <c r="Q5" s="273">
        <v>1351</v>
      </c>
    </row>
    <row r="6" spans="2:17" s="267" customFormat="1" ht="17.25" customHeight="1">
      <c r="B6" s="271">
        <v>3</v>
      </c>
      <c r="C6" s="418"/>
      <c r="D6" s="272" t="s">
        <v>128</v>
      </c>
      <c r="E6" s="272" t="s">
        <v>129</v>
      </c>
      <c r="F6" s="273">
        <v>5397</v>
      </c>
      <c r="G6" s="273">
        <v>6021</v>
      </c>
      <c r="H6" s="273">
        <v>11418</v>
      </c>
      <c r="I6" s="273">
        <v>1</v>
      </c>
      <c r="J6" s="273">
        <v>3</v>
      </c>
      <c r="K6" s="273">
        <v>4</v>
      </c>
      <c r="L6" s="273">
        <v>109</v>
      </c>
      <c r="M6" s="273">
        <v>48</v>
      </c>
      <c r="N6" s="273">
        <v>157</v>
      </c>
      <c r="O6" s="273">
        <v>5507</v>
      </c>
      <c r="P6" s="273">
        <v>6072</v>
      </c>
      <c r="Q6" s="273">
        <v>11579</v>
      </c>
    </row>
    <row r="7" spans="2:17" s="267" customFormat="1" ht="17.25" customHeight="1">
      <c r="B7" s="271">
        <v>4</v>
      </c>
      <c r="C7" s="418"/>
      <c r="D7" s="272" t="s">
        <v>130</v>
      </c>
      <c r="E7" s="272" t="s">
        <v>131</v>
      </c>
      <c r="F7" s="273">
        <v>30</v>
      </c>
      <c r="G7" s="273">
        <v>11</v>
      </c>
      <c r="H7" s="273">
        <v>41</v>
      </c>
      <c r="I7" s="273">
        <v>0</v>
      </c>
      <c r="J7" s="273">
        <v>0</v>
      </c>
      <c r="K7" s="273">
        <v>0</v>
      </c>
      <c r="L7" s="273">
        <v>14</v>
      </c>
      <c r="M7" s="273">
        <v>9</v>
      </c>
      <c r="N7" s="273">
        <v>23</v>
      </c>
      <c r="O7" s="273">
        <v>44</v>
      </c>
      <c r="P7" s="273">
        <v>20</v>
      </c>
      <c r="Q7" s="273">
        <v>64</v>
      </c>
    </row>
    <row r="8" spans="2:17" s="267" customFormat="1" ht="17.25" customHeight="1">
      <c r="B8" s="271">
        <v>5</v>
      </c>
      <c r="C8" s="418"/>
      <c r="D8" s="272" t="s">
        <v>132</v>
      </c>
      <c r="E8" s="272" t="s">
        <v>133</v>
      </c>
      <c r="F8" s="273">
        <v>85</v>
      </c>
      <c r="G8" s="273">
        <v>69</v>
      </c>
      <c r="H8" s="273">
        <v>154</v>
      </c>
      <c r="I8" s="273">
        <v>0</v>
      </c>
      <c r="J8" s="273">
        <v>0</v>
      </c>
      <c r="K8" s="273">
        <v>0</v>
      </c>
      <c r="L8" s="273">
        <v>21</v>
      </c>
      <c r="M8" s="273">
        <v>14</v>
      </c>
      <c r="N8" s="273">
        <v>35</v>
      </c>
      <c r="O8" s="273">
        <v>106</v>
      </c>
      <c r="P8" s="273">
        <v>83</v>
      </c>
      <c r="Q8" s="273">
        <v>189</v>
      </c>
    </row>
    <row r="9" spans="2:17" s="267" customFormat="1" ht="17.25" customHeight="1">
      <c r="B9" s="271">
        <v>18</v>
      </c>
      <c r="C9" s="418"/>
      <c r="D9" s="272" t="s">
        <v>134</v>
      </c>
      <c r="E9" s="272" t="s">
        <v>135</v>
      </c>
      <c r="F9" s="273">
        <v>177</v>
      </c>
      <c r="G9" s="273">
        <v>202</v>
      </c>
      <c r="H9" s="273">
        <v>379</v>
      </c>
      <c r="I9" s="273">
        <v>0</v>
      </c>
      <c r="J9" s="273">
        <v>0</v>
      </c>
      <c r="K9" s="273">
        <v>0</v>
      </c>
      <c r="L9" s="273">
        <v>23</v>
      </c>
      <c r="M9" s="273">
        <v>11</v>
      </c>
      <c r="N9" s="273">
        <v>34</v>
      </c>
      <c r="O9" s="273">
        <v>200</v>
      </c>
      <c r="P9" s="273">
        <v>213</v>
      </c>
      <c r="Q9" s="273">
        <v>413</v>
      </c>
    </row>
    <row r="10" spans="2:17" s="267" customFormat="1" ht="17.25" customHeight="1">
      <c r="B10" s="271">
        <v>20</v>
      </c>
      <c r="C10" s="418"/>
      <c r="D10" s="272" t="s">
        <v>136</v>
      </c>
      <c r="E10" s="272" t="s">
        <v>137</v>
      </c>
      <c r="F10" s="273">
        <v>25</v>
      </c>
      <c r="G10" s="273">
        <v>54</v>
      </c>
      <c r="H10" s="273">
        <v>79</v>
      </c>
      <c r="I10" s="273">
        <v>0</v>
      </c>
      <c r="J10" s="273">
        <v>0</v>
      </c>
      <c r="K10" s="273">
        <v>0</v>
      </c>
      <c r="L10" s="273">
        <v>15</v>
      </c>
      <c r="M10" s="273">
        <v>12</v>
      </c>
      <c r="N10" s="273">
        <v>27</v>
      </c>
      <c r="O10" s="273">
        <v>40</v>
      </c>
      <c r="P10" s="273">
        <v>66</v>
      </c>
      <c r="Q10" s="273">
        <v>106</v>
      </c>
    </row>
    <row r="11" spans="2:17" s="267" customFormat="1" ht="17.25" customHeight="1">
      <c r="B11" s="271">
        <v>23</v>
      </c>
      <c r="C11" s="418"/>
      <c r="D11" s="272" t="s">
        <v>138</v>
      </c>
      <c r="E11" s="272" t="s">
        <v>139</v>
      </c>
      <c r="F11" s="273">
        <v>1596</v>
      </c>
      <c r="G11" s="273">
        <v>1533</v>
      </c>
      <c r="H11" s="273">
        <v>3129</v>
      </c>
      <c r="I11" s="273">
        <v>3</v>
      </c>
      <c r="J11" s="273">
        <v>8</v>
      </c>
      <c r="K11" s="273">
        <v>11</v>
      </c>
      <c r="L11" s="273">
        <v>39</v>
      </c>
      <c r="M11" s="273">
        <v>18</v>
      </c>
      <c r="N11" s="273">
        <v>57</v>
      </c>
      <c r="O11" s="273">
        <v>1638</v>
      </c>
      <c r="P11" s="273">
        <v>1559</v>
      </c>
      <c r="Q11" s="273">
        <v>3197</v>
      </c>
    </row>
    <row r="12" spans="2:17" s="267" customFormat="1" ht="17.25" customHeight="1">
      <c r="B12" s="271">
        <v>26</v>
      </c>
      <c r="C12" s="418"/>
      <c r="D12" s="272" t="s">
        <v>140</v>
      </c>
      <c r="E12" s="272" t="s">
        <v>141</v>
      </c>
      <c r="F12" s="273">
        <v>610</v>
      </c>
      <c r="G12" s="273">
        <v>493</v>
      </c>
      <c r="H12" s="273">
        <v>1103</v>
      </c>
      <c r="I12" s="273">
        <v>0</v>
      </c>
      <c r="J12" s="273">
        <v>0</v>
      </c>
      <c r="K12" s="273">
        <v>0</v>
      </c>
      <c r="L12" s="273">
        <v>49</v>
      </c>
      <c r="M12" s="273">
        <v>18</v>
      </c>
      <c r="N12" s="273">
        <v>67</v>
      </c>
      <c r="O12" s="273">
        <v>659</v>
      </c>
      <c r="P12" s="273">
        <v>511</v>
      </c>
      <c r="Q12" s="273">
        <v>1170</v>
      </c>
    </row>
    <row r="13" spans="2:17" s="267" customFormat="1" ht="17.25" customHeight="1">
      <c r="B13" s="271">
        <v>29</v>
      </c>
      <c r="C13" s="418"/>
      <c r="D13" s="272" t="s">
        <v>142</v>
      </c>
      <c r="E13" s="272" t="s">
        <v>143</v>
      </c>
      <c r="F13" s="273">
        <v>620</v>
      </c>
      <c r="G13" s="273">
        <v>826</v>
      </c>
      <c r="H13" s="273">
        <v>1446</v>
      </c>
      <c r="I13" s="273">
        <v>0</v>
      </c>
      <c r="J13" s="273">
        <v>1</v>
      </c>
      <c r="K13" s="273">
        <v>1</v>
      </c>
      <c r="L13" s="273">
        <v>23</v>
      </c>
      <c r="M13" s="273">
        <v>13</v>
      </c>
      <c r="N13" s="273">
        <v>36</v>
      </c>
      <c r="O13" s="273">
        <v>643</v>
      </c>
      <c r="P13" s="273">
        <v>840</v>
      </c>
      <c r="Q13" s="273">
        <v>1483</v>
      </c>
    </row>
    <row r="14" spans="2:17" s="267" customFormat="1" ht="17.25" customHeight="1">
      <c r="B14" s="271">
        <v>31</v>
      </c>
      <c r="C14" s="418"/>
      <c r="D14" s="272" t="s">
        <v>144</v>
      </c>
      <c r="E14" s="272" t="s">
        <v>145</v>
      </c>
      <c r="F14" s="273">
        <v>472</v>
      </c>
      <c r="G14" s="273">
        <v>305</v>
      </c>
      <c r="H14" s="273">
        <v>777</v>
      </c>
      <c r="I14" s="273">
        <v>1</v>
      </c>
      <c r="J14" s="273">
        <v>1</v>
      </c>
      <c r="K14" s="273">
        <v>2</v>
      </c>
      <c r="L14" s="273">
        <v>57</v>
      </c>
      <c r="M14" s="273">
        <v>20</v>
      </c>
      <c r="N14" s="273">
        <v>77</v>
      </c>
      <c r="O14" s="273">
        <v>530</v>
      </c>
      <c r="P14" s="273">
        <v>326</v>
      </c>
      <c r="Q14" s="273">
        <v>856</v>
      </c>
    </row>
    <row r="15" spans="2:17" s="267" customFormat="1" ht="17.25" customHeight="1">
      <c r="B15" s="271">
        <v>32</v>
      </c>
      <c r="C15" s="418"/>
      <c r="D15" s="272" t="s">
        <v>146</v>
      </c>
      <c r="E15" s="272" t="s">
        <v>147</v>
      </c>
      <c r="F15" s="273">
        <v>278</v>
      </c>
      <c r="G15" s="273">
        <v>213</v>
      </c>
      <c r="H15" s="273">
        <v>491</v>
      </c>
      <c r="I15" s="273">
        <v>1</v>
      </c>
      <c r="J15" s="273">
        <v>1</v>
      </c>
      <c r="K15" s="273">
        <v>2</v>
      </c>
      <c r="L15" s="273">
        <v>27</v>
      </c>
      <c r="M15" s="273">
        <v>10</v>
      </c>
      <c r="N15" s="273">
        <v>37</v>
      </c>
      <c r="O15" s="273">
        <v>306</v>
      </c>
      <c r="P15" s="273">
        <v>224</v>
      </c>
      <c r="Q15" s="273">
        <v>530</v>
      </c>
    </row>
    <row r="16" spans="2:17" s="267" customFormat="1" ht="17.25" customHeight="1">
      <c r="B16" s="271">
        <v>34</v>
      </c>
      <c r="C16" s="418"/>
      <c r="D16" s="272" t="s">
        <v>148</v>
      </c>
      <c r="E16" s="272" t="s">
        <v>149</v>
      </c>
      <c r="F16" s="273">
        <v>137</v>
      </c>
      <c r="G16" s="273">
        <v>113</v>
      </c>
      <c r="H16" s="273">
        <v>250</v>
      </c>
      <c r="I16" s="273">
        <v>0</v>
      </c>
      <c r="J16" s="273">
        <v>1</v>
      </c>
      <c r="K16" s="273">
        <v>1</v>
      </c>
      <c r="L16" s="273">
        <v>30</v>
      </c>
      <c r="M16" s="273">
        <v>24</v>
      </c>
      <c r="N16" s="273">
        <v>54</v>
      </c>
      <c r="O16" s="273">
        <v>167</v>
      </c>
      <c r="P16" s="273">
        <v>138</v>
      </c>
      <c r="Q16" s="273">
        <v>305</v>
      </c>
    </row>
    <row r="17" spans="2:17" s="267" customFormat="1" ht="17.25" customHeight="1">
      <c r="B17" s="271">
        <v>44</v>
      </c>
      <c r="C17" s="418"/>
      <c r="D17" s="272" t="s">
        <v>150</v>
      </c>
      <c r="E17" s="272" t="s">
        <v>151</v>
      </c>
      <c r="F17" s="273">
        <v>744</v>
      </c>
      <c r="G17" s="273">
        <v>715</v>
      </c>
      <c r="H17" s="273">
        <v>1459</v>
      </c>
      <c r="I17" s="273">
        <v>0</v>
      </c>
      <c r="J17" s="273">
        <v>0</v>
      </c>
      <c r="K17" s="273">
        <v>0</v>
      </c>
      <c r="L17" s="273">
        <v>56</v>
      </c>
      <c r="M17" s="273">
        <v>30</v>
      </c>
      <c r="N17" s="273">
        <v>86</v>
      </c>
      <c r="O17" s="273">
        <v>800</v>
      </c>
      <c r="P17" s="273">
        <v>745</v>
      </c>
      <c r="Q17" s="273">
        <v>1545</v>
      </c>
    </row>
    <row r="18" spans="2:17" s="267" customFormat="1" ht="17.25" customHeight="1">
      <c r="B18" s="271">
        <v>48</v>
      </c>
      <c r="C18" s="418"/>
      <c r="D18" s="272" t="s">
        <v>152</v>
      </c>
      <c r="E18" s="272" t="s">
        <v>153</v>
      </c>
      <c r="F18" s="273">
        <v>3262</v>
      </c>
      <c r="G18" s="273">
        <v>2867</v>
      </c>
      <c r="H18" s="273">
        <v>6129</v>
      </c>
      <c r="I18" s="273">
        <v>3</v>
      </c>
      <c r="J18" s="273">
        <v>1</v>
      </c>
      <c r="K18" s="273">
        <v>4</v>
      </c>
      <c r="L18" s="273">
        <v>126</v>
      </c>
      <c r="M18" s="273">
        <v>40</v>
      </c>
      <c r="N18" s="273">
        <v>166</v>
      </c>
      <c r="O18" s="273">
        <v>3391</v>
      </c>
      <c r="P18" s="273">
        <v>2908</v>
      </c>
      <c r="Q18" s="273">
        <v>6299</v>
      </c>
    </row>
    <row r="19" spans="2:17" s="267" customFormat="1" ht="17.25" customHeight="1">
      <c r="B19" s="271">
        <v>49</v>
      </c>
      <c r="C19" s="418"/>
      <c r="D19" s="272" t="s">
        <v>154</v>
      </c>
      <c r="E19" s="272" t="s">
        <v>155</v>
      </c>
      <c r="F19" s="273">
        <v>312</v>
      </c>
      <c r="G19" s="273">
        <v>367</v>
      </c>
      <c r="H19" s="273">
        <v>679</v>
      </c>
      <c r="I19" s="273">
        <v>0</v>
      </c>
      <c r="J19" s="273">
        <v>0</v>
      </c>
      <c r="K19" s="273">
        <v>0</v>
      </c>
      <c r="L19" s="273">
        <v>29</v>
      </c>
      <c r="M19" s="273">
        <v>16</v>
      </c>
      <c r="N19" s="273">
        <v>45</v>
      </c>
      <c r="O19" s="273">
        <v>341</v>
      </c>
      <c r="P19" s="273">
        <v>383</v>
      </c>
      <c r="Q19" s="273">
        <v>724</v>
      </c>
    </row>
    <row r="20" spans="2:17" s="267" customFormat="1" ht="17.25" customHeight="1">
      <c r="B20" s="271">
        <v>51</v>
      </c>
      <c r="C20" s="418"/>
      <c r="D20" s="272" t="s">
        <v>156</v>
      </c>
      <c r="E20" s="272" t="s">
        <v>157</v>
      </c>
      <c r="F20" s="273">
        <v>72</v>
      </c>
      <c r="G20" s="273">
        <v>87</v>
      </c>
      <c r="H20" s="273">
        <v>159</v>
      </c>
      <c r="I20" s="273">
        <v>0</v>
      </c>
      <c r="J20" s="273">
        <v>0</v>
      </c>
      <c r="K20" s="273">
        <v>0</v>
      </c>
      <c r="L20" s="273">
        <v>2</v>
      </c>
      <c r="M20" s="273">
        <v>4</v>
      </c>
      <c r="N20" s="273">
        <v>6</v>
      </c>
      <c r="O20" s="273">
        <v>74</v>
      </c>
      <c r="P20" s="273">
        <v>91</v>
      </c>
      <c r="Q20" s="273">
        <v>165</v>
      </c>
    </row>
    <row r="21" spans="2:17" s="267" customFormat="1" ht="17.25" customHeight="1">
      <c r="B21" s="271">
        <v>52</v>
      </c>
      <c r="C21" s="418"/>
      <c r="D21" s="272" t="s">
        <v>158</v>
      </c>
      <c r="E21" s="272" t="s">
        <v>159</v>
      </c>
      <c r="F21" s="273">
        <v>74</v>
      </c>
      <c r="G21" s="273">
        <v>37</v>
      </c>
      <c r="H21" s="273">
        <v>111</v>
      </c>
      <c r="I21" s="273">
        <v>0</v>
      </c>
      <c r="J21" s="273">
        <v>0</v>
      </c>
      <c r="K21" s="273">
        <v>0</v>
      </c>
      <c r="L21" s="273">
        <v>10</v>
      </c>
      <c r="M21" s="273">
        <v>5</v>
      </c>
      <c r="N21" s="273">
        <v>15</v>
      </c>
      <c r="O21" s="273">
        <v>84</v>
      </c>
      <c r="P21" s="273">
        <v>42</v>
      </c>
      <c r="Q21" s="273">
        <v>126</v>
      </c>
    </row>
    <row r="22" spans="2:17" s="267" customFormat="1" ht="17.25" customHeight="1">
      <c r="B22" s="271">
        <v>57</v>
      </c>
      <c r="C22" s="419"/>
      <c r="D22" s="272" t="s">
        <v>160</v>
      </c>
      <c r="E22" s="272" t="s">
        <v>161</v>
      </c>
      <c r="F22" s="273">
        <v>205</v>
      </c>
      <c r="G22" s="273">
        <v>259</v>
      </c>
      <c r="H22" s="273">
        <v>464</v>
      </c>
      <c r="I22" s="273">
        <v>1</v>
      </c>
      <c r="J22" s="273">
        <v>1</v>
      </c>
      <c r="K22" s="273">
        <v>2</v>
      </c>
      <c r="L22" s="273">
        <v>2</v>
      </c>
      <c r="M22" s="273">
        <v>0</v>
      </c>
      <c r="N22" s="273">
        <v>2</v>
      </c>
      <c r="O22" s="273">
        <v>208</v>
      </c>
      <c r="P22" s="273">
        <v>260</v>
      </c>
      <c r="Q22" s="273">
        <v>468</v>
      </c>
    </row>
    <row r="23" spans="2:17" s="267" customFormat="1" ht="18" customHeight="1">
      <c r="B23" s="274"/>
      <c r="C23" s="409"/>
      <c r="D23" s="410"/>
      <c r="E23" s="137" t="s">
        <v>28</v>
      </c>
      <c r="F23" s="275">
        <v>14589</v>
      </c>
      <c r="G23" s="275">
        <v>14841</v>
      </c>
      <c r="H23" s="275">
        <v>29430</v>
      </c>
      <c r="I23" s="275">
        <v>11</v>
      </c>
      <c r="J23" s="275">
        <v>17</v>
      </c>
      <c r="K23" s="275">
        <v>28</v>
      </c>
      <c r="L23" s="275">
        <v>744</v>
      </c>
      <c r="M23" s="275">
        <v>368</v>
      </c>
      <c r="N23" s="275">
        <v>1112</v>
      </c>
      <c r="O23" s="275">
        <v>15344</v>
      </c>
      <c r="P23" s="275">
        <v>15226</v>
      </c>
      <c r="Q23" s="275">
        <v>30570</v>
      </c>
    </row>
    <row r="24" spans="2:17" s="267" customFormat="1" ht="17.25" customHeight="1">
      <c r="B24" s="271">
        <v>6</v>
      </c>
      <c r="C24" s="417" t="s">
        <v>162</v>
      </c>
      <c r="D24" s="272" t="s">
        <v>163</v>
      </c>
      <c r="E24" s="272" t="s">
        <v>164</v>
      </c>
      <c r="F24" s="273">
        <v>551</v>
      </c>
      <c r="G24" s="273">
        <v>106</v>
      </c>
      <c r="H24" s="273">
        <v>657</v>
      </c>
      <c r="I24" s="273">
        <v>3</v>
      </c>
      <c r="J24" s="273">
        <v>0</v>
      </c>
      <c r="K24" s="273">
        <v>3</v>
      </c>
      <c r="L24" s="273">
        <v>83</v>
      </c>
      <c r="M24" s="273">
        <v>7</v>
      </c>
      <c r="N24" s="273">
        <v>90</v>
      </c>
      <c r="O24" s="273">
        <v>637</v>
      </c>
      <c r="P24" s="273">
        <v>113</v>
      </c>
      <c r="Q24" s="273">
        <v>750</v>
      </c>
    </row>
    <row r="25" spans="2:17" s="267" customFormat="1" ht="17.25" customHeight="1">
      <c r="B25" s="271">
        <v>8</v>
      </c>
      <c r="C25" s="418"/>
      <c r="D25" s="272" t="s">
        <v>165</v>
      </c>
      <c r="E25" s="272" t="s">
        <v>166</v>
      </c>
      <c r="F25" s="273">
        <v>65</v>
      </c>
      <c r="G25" s="273">
        <v>38</v>
      </c>
      <c r="H25" s="273">
        <v>103</v>
      </c>
      <c r="I25" s="273">
        <v>0</v>
      </c>
      <c r="J25" s="273">
        <v>0</v>
      </c>
      <c r="K25" s="273">
        <v>0</v>
      </c>
      <c r="L25" s="273">
        <v>26</v>
      </c>
      <c r="M25" s="273">
        <v>10</v>
      </c>
      <c r="N25" s="273">
        <v>36</v>
      </c>
      <c r="O25" s="273">
        <v>91</v>
      </c>
      <c r="P25" s="273">
        <v>48</v>
      </c>
      <c r="Q25" s="273">
        <v>139</v>
      </c>
    </row>
    <row r="26" spans="2:17" s="267" customFormat="1" ht="17.25" customHeight="1">
      <c r="B26" s="271">
        <v>9</v>
      </c>
      <c r="C26" s="418"/>
      <c r="D26" s="272" t="s">
        <v>167</v>
      </c>
      <c r="E26" s="272" t="s">
        <v>168</v>
      </c>
      <c r="F26" s="273">
        <v>4758</v>
      </c>
      <c r="G26" s="273">
        <v>1278</v>
      </c>
      <c r="H26" s="273">
        <v>6036</v>
      </c>
      <c r="I26" s="273">
        <v>5</v>
      </c>
      <c r="J26" s="273">
        <v>0</v>
      </c>
      <c r="K26" s="273">
        <v>5</v>
      </c>
      <c r="L26" s="273">
        <v>504</v>
      </c>
      <c r="M26" s="273">
        <v>81</v>
      </c>
      <c r="N26" s="273">
        <v>585</v>
      </c>
      <c r="O26" s="273">
        <v>5267</v>
      </c>
      <c r="P26" s="273">
        <v>1359</v>
      </c>
      <c r="Q26" s="273">
        <v>6626</v>
      </c>
    </row>
    <row r="27" spans="2:17" s="267" customFormat="1" ht="17.25" customHeight="1">
      <c r="B27" s="271">
        <v>10</v>
      </c>
      <c r="C27" s="418"/>
      <c r="D27" s="272" t="s">
        <v>169</v>
      </c>
      <c r="E27" s="272" t="s">
        <v>170</v>
      </c>
      <c r="F27" s="273">
        <v>231</v>
      </c>
      <c r="G27" s="273">
        <v>33</v>
      </c>
      <c r="H27" s="273">
        <v>264</v>
      </c>
      <c r="I27" s="273">
        <v>0</v>
      </c>
      <c r="J27" s="273">
        <v>0</v>
      </c>
      <c r="K27" s="273">
        <v>0</v>
      </c>
      <c r="L27" s="273">
        <v>79</v>
      </c>
      <c r="M27" s="273">
        <v>9</v>
      </c>
      <c r="N27" s="273">
        <v>88</v>
      </c>
      <c r="O27" s="273">
        <v>310</v>
      </c>
      <c r="P27" s="273">
        <v>42</v>
      </c>
      <c r="Q27" s="273">
        <v>352</v>
      </c>
    </row>
    <row r="28" spans="2:17" s="267" customFormat="1" ht="17.25" customHeight="1">
      <c r="B28" s="271">
        <v>11</v>
      </c>
      <c r="C28" s="418"/>
      <c r="D28" s="272" t="s">
        <v>171</v>
      </c>
      <c r="E28" s="272" t="s">
        <v>172</v>
      </c>
      <c r="F28" s="273">
        <v>220</v>
      </c>
      <c r="G28" s="273">
        <v>110</v>
      </c>
      <c r="H28" s="273">
        <v>330</v>
      </c>
      <c r="I28" s="273">
        <v>0</v>
      </c>
      <c r="J28" s="273">
        <v>0</v>
      </c>
      <c r="K28" s="273">
        <v>0</v>
      </c>
      <c r="L28" s="273">
        <v>37</v>
      </c>
      <c r="M28" s="273">
        <v>4</v>
      </c>
      <c r="N28" s="273">
        <v>41</v>
      </c>
      <c r="O28" s="273">
        <v>257</v>
      </c>
      <c r="P28" s="273">
        <v>114</v>
      </c>
      <c r="Q28" s="273">
        <v>371</v>
      </c>
    </row>
    <row r="29" spans="2:17" s="267" customFormat="1" ht="17.25" customHeight="1">
      <c r="B29" s="271">
        <v>12</v>
      </c>
      <c r="C29" s="418"/>
      <c r="D29" s="272" t="s">
        <v>173</v>
      </c>
      <c r="E29" s="272" t="s">
        <v>174</v>
      </c>
      <c r="F29" s="273">
        <v>309</v>
      </c>
      <c r="G29" s="273">
        <v>122</v>
      </c>
      <c r="H29" s="273">
        <v>431</v>
      </c>
      <c r="I29" s="273">
        <v>1</v>
      </c>
      <c r="J29" s="273">
        <v>0</v>
      </c>
      <c r="K29" s="273">
        <v>1</v>
      </c>
      <c r="L29" s="273">
        <v>56</v>
      </c>
      <c r="M29" s="273">
        <v>6</v>
      </c>
      <c r="N29" s="273">
        <v>62</v>
      </c>
      <c r="O29" s="273">
        <v>366</v>
      </c>
      <c r="P29" s="273">
        <v>128</v>
      </c>
      <c r="Q29" s="273">
        <v>494</v>
      </c>
    </row>
    <row r="30" spans="2:17" s="267" customFormat="1" ht="17.25" customHeight="1">
      <c r="B30" s="271">
        <v>13</v>
      </c>
      <c r="C30" s="418"/>
      <c r="D30" s="272" t="s">
        <v>175</v>
      </c>
      <c r="E30" s="272" t="s">
        <v>176</v>
      </c>
      <c r="F30" s="273">
        <v>268</v>
      </c>
      <c r="G30" s="273">
        <v>70</v>
      </c>
      <c r="H30" s="273">
        <v>338</v>
      </c>
      <c r="I30" s="273">
        <v>0</v>
      </c>
      <c r="J30" s="273">
        <v>0</v>
      </c>
      <c r="K30" s="273">
        <v>0</v>
      </c>
      <c r="L30" s="273">
        <v>53</v>
      </c>
      <c r="M30" s="273">
        <v>3</v>
      </c>
      <c r="N30" s="273">
        <v>56</v>
      </c>
      <c r="O30" s="273">
        <v>321</v>
      </c>
      <c r="P30" s="273">
        <v>73</v>
      </c>
      <c r="Q30" s="273">
        <v>394</v>
      </c>
    </row>
    <row r="31" spans="2:17" s="267" customFormat="1" ht="17.25" customHeight="1">
      <c r="B31" s="271">
        <v>14</v>
      </c>
      <c r="C31" s="418"/>
      <c r="D31" s="272" t="s">
        <v>177</v>
      </c>
      <c r="E31" s="272" t="s">
        <v>178</v>
      </c>
      <c r="F31" s="273">
        <v>583</v>
      </c>
      <c r="G31" s="273">
        <v>145</v>
      </c>
      <c r="H31" s="273">
        <v>728</v>
      </c>
      <c r="I31" s="273">
        <v>0</v>
      </c>
      <c r="J31" s="273">
        <v>1</v>
      </c>
      <c r="K31" s="273">
        <v>1</v>
      </c>
      <c r="L31" s="273">
        <v>69</v>
      </c>
      <c r="M31" s="273">
        <v>12</v>
      </c>
      <c r="N31" s="273">
        <v>81</v>
      </c>
      <c r="O31" s="273">
        <v>652</v>
      </c>
      <c r="P31" s="273">
        <v>158</v>
      </c>
      <c r="Q31" s="273">
        <v>810</v>
      </c>
    </row>
    <row r="32" spans="2:17" s="267" customFormat="1" ht="17.25" customHeight="1">
      <c r="B32" s="271">
        <v>22</v>
      </c>
      <c r="C32" s="418"/>
      <c r="D32" s="272" t="s">
        <v>179</v>
      </c>
      <c r="E32" s="272" t="s">
        <v>180</v>
      </c>
      <c r="F32" s="273">
        <v>2277</v>
      </c>
      <c r="G32" s="273">
        <v>2518</v>
      </c>
      <c r="H32" s="273">
        <v>4795</v>
      </c>
      <c r="I32" s="273">
        <v>3</v>
      </c>
      <c r="J32" s="273">
        <v>1</v>
      </c>
      <c r="K32" s="273">
        <v>4</v>
      </c>
      <c r="L32" s="273">
        <v>166</v>
      </c>
      <c r="M32" s="273">
        <v>78</v>
      </c>
      <c r="N32" s="273">
        <v>244</v>
      </c>
      <c r="O32" s="273">
        <v>2446</v>
      </c>
      <c r="P32" s="273">
        <v>2597</v>
      </c>
      <c r="Q32" s="273">
        <v>5043</v>
      </c>
    </row>
    <row r="33" spans="2:17" s="267" customFormat="1" ht="17.25" customHeight="1">
      <c r="B33" s="271">
        <v>36</v>
      </c>
      <c r="C33" s="418"/>
      <c r="D33" s="272" t="s">
        <v>181</v>
      </c>
      <c r="E33" s="272" t="s">
        <v>182</v>
      </c>
      <c r="F33" s="273">
        <v>674</v>
      </c>
      <c r="G33" s="273">
        <v>173</v>
      </c>
      <c r="H33" s="273">
        <v>847</v>
      </c>
      <c r="I33" s="273">
        <v>0</v>
      </c>
      <c r="J33" s="273">
        <v>0</v>
      </c>
      <c r="K33" s="273">
        <v>0</v>
      </c>
      <c r="L33" s="273">
        <v>65</v>
      </c>
      <c r="M33" s="273">
        <v>9</v>
      </c>
      <c r="N33" s="273">
        <v>74</v>
      </c>
      <c r="O33" s="273">
        <v>739</v>
      </c>
      <c r="P33" s="273">
        <v>182</v>
      </c>
      <c r="Q33" s="273">
        <v>921</v>
      </c>
    </row>
    <row r="34" spans="2:17" s="267" customFormat="1" ht="17.25" customHeight="1">
      <c r="B34" s="271">
        <v>40</v>
      </c>
      <c r="C34" s="418"/>
      <c r="D34" s="272" t="s">
        <v>183</v>
      </c>
      <c r="E34" s="272" t="s">
        <v>184</v>
      </c>
      <c r="F34" s="273">
        <v>1170</v>
      </c>
      <c r="G34" s="273">
        <v>549</v>
      </c>
      <c r="H34" s="273">
        <v>1719</v>
      </c>
      <c r="I34" s="273">
        <v>0</v>
      </c>
      <c r="J34" s="273">
        <v>0</v>
      </c>
      <c r="K34" s="273">
        <v>0</v>
      </c>
      <c r="L34" s="273">
        <v>134</v>
      </c>
      <c r="M34" s="273">
        <v>38</v>
      </c>
      <c r="N34" s="273">
        <v>172</v>
      </c>
      <c r="O34" s="273">
        <v>1304</v>
      </c>
      <c r="P34" s="273">
        <v>587</v>
      </c>
      <c r="Q34" s="273">
        <v>1891</v>
      </c>
    </row>
    <row r="35" spans="2:17" s="267" customFormat="1" ht="17.25" customHeight="1">
      <c r="B35" s="271">
        <v>42</v>
      </c>
      <c r="C35" s="418"/>
      <c r="D35" s="272" t="s">
        <v>185</v>
      </c>
      <c r="E35" s="272" t="s">
        <v>186</v>
      </c>
      <c r="F35" s="273">
        <v>3469</v>
      </c>
      <c r="G35" s="273">
        <v>556</v>
      </c>
      <c r="H35" s="273">
        <v>4025</v>
      </c>
      <c r="I35" s="273">
        <v>1</v>
      </c>
      <c r="J35" s="273">
        <v>0</v>
      </c>
      <c r="K35" s="273">
        <v>1</v>
      </c>
      <c r="L35" s="273">
        <v>121</v>
      </c>
      <c r="M35" s="273">
        <v>4</v>
      </c>
      <c r="N35" s="273">
        <v>125</v>
      </c>
      <c r="O35" s="273">
        <v>3591</v>
      </c>
      <c r="P35" s="273">
        <v>560</v>
      </c>
      <c r="Q35" s="273">
        <v>4151</v>
      </c>
    </row>
    <row r="36" spans="2:17" s="267" customFormat="1" ht="17.25" customHeight="1">
      <c r="B36" s="271">
        <v>43</v>
      </c>
      <c r="C36" s="418"/>
      <c r="D36" s="272" t="s">
        <v>187</v>
      </c>
      <c r="E36" s="272" t="s">
        <v>188</v>
      </c>
      <c r="F36" s="273">
        <v>1253</v>
      </c>
      <c r="G36" s="273">
        <v>333</v>
      </c>
      <c r="H36" s="273">
        <v>1586</v>
      </c>
      <c r="I36" s="273">
        <v>3</v>
      </c>
      <c r="J36" s="273">
        <v>0</v>
      </c>
      <c r="K36" s="273">
        <v>3</v>
      </c>
      <c r="L36" s="273">
        <v>121</v>
      </c>
      <c r="M36" s="273">
        <v>23</v>
      </c>
      <c r="N36" s="273">
        <v>144</v>
      </c>
      <c r="O36" s="273">
        <v>1377</v>
      </c>
      <c r="P36" s="273">
        <v>356</v>
      </c>
      <c r="Q36" s="273">
        <v>1733</v>
      </c>
    </row>
    <row r="37" spans="2:17" s="267" customFormat="1" ht="17.25" customHeight="1">
      <c r="B37" s="271">
        <v>53</v>
      </c>
      <c r="C37" s="418"/>
      <c r="D37" s="272" t="s">
        <v>189</v>
      </c>
      <c r="E37" s="272" t="s">
        <v>190</v>
      </c>
      <c r="F37" s="273">
        <v>1501</v>
      </c>
      <c r="G37" s="273">
        <v>221</v>
      </c>
      <c r="H37" s="273">
        <v>1722</v>
      </c>
      <c r="I37" s="273">
        <v>2</v>
      </c>
      <c r="J37" s="273">
        <v>0</v>
      </c>
      <c r="K37" s="273">
        <v>2</v>
      </c>
      <c r="L37" s="273">
        <v>97</v>
      </c>
      <c r="M37" s="273">
        <v>5</v>
      </c>
      <c r="N37" s="273">
        <v>102</v>
      </c>
      <c r="O37" s="273">
        <v>1600</v>
      </c>
      <c r="P37" s="273">
        <v>226</v>
      </c>
      <c r="Q37" s="273">
        <v>1826</v>
      </c>
    </row>
    <row r="38" spans="2:17" s="267" customFormat="1" ht="18" customHeight="1">
      <c r="B38" s="274"/>
      <c r="C38" s="409"/>
      <c r="D38" s="410"/>
      <c r="E38" s="137" t="s">
        <v>28</v>
      </c>
      <c r="F38" s="275">
        <f>SUM(F24:F37)</f>
        <v>17329</v>
      </c>
      <c r="G38" s="275">
        <f aca="true" t="shared" si="0" ref="G38:Q38">SUM(G24:G37)</f>
        <v>6252</v>
      </c>
      <c r="H38" s="275">
        <f t="shared" si="0"/>
        <v>23581</v>
      </c>
      <c r="I38" s="275">
        <f t="shared" si="0"/>
        <v>18</v>
      </c>
      <c r="J38" s="275">
        <f t="shared" si="0"/>
        <v>2</v>
      </c>
      <c r="K38" s="275">
        <f t="shared" si="0"/>
        <v>20</v>
      </c>
      <c r="L38" s="275">
        <f t="shared" si="0"/>
        <v>1611</v>
      </c>
      <c r="M38" s="275">
        <f t="shared" si="0"/>
        <v>289</v>
      </c>
      <c r="N38" s="275">
        <f t="shared" si="0"/>
        <v>1900</v>
      </c>
      <c r="O38" s="275">
        <f t="shared" si="0"/>
        <v>18958</v>
      </c>
      <c r="P38" s="275">
        <f t="shared" si="0"/>
        <v>6543</v>
      </c>
      <c r="Q38" s="275">
        <f t="shared" si="0"/>
        <v>25501</v>
      </c>
    </row>
    <row r="39" spans="2:17" s="267" customFormat="1" ht="17.25" customHeight="1">
      <c r="B39" s="271">
        <v>1</v>
      </c>
      <c r="C39" s="417" t="s">
        <v>191</v>
      </c>
      <c r="D39" s="272" t="s">
        <v>192</v>
      </c>
      <c r="E39" s="272" t="s">
        <v>193</v>
      </c>
      <c r="F39" s="273">
        <v>114</v>
      </c>
      <c r="G39" s="273">
        <v>116</v>
      </c>
      <c r="H39" s="273">
        <v>230</v>
      </c>
      <c r="I39" s="273">
        <v>0</v>
      </c>
      <c r="J39" s="273">
        <v>0</v>
      </c>
      <c r="K39" s="273">
        <v>0</v>
      </c>
      <c r="L39" s="273">
        <v>21</v>
      </c>
      <c r="M39" s="273">
        <v>14</v>
      </c>
      <c r="N39" s="273">
        <v>35</v>
      </c>
      <c r="O39" s="273">
        <v>135</v>
      </c>
      <c r="P39" s="273">
        <v>130</v>
      </c>
      <c r="Q39" s="273">
        <v>265</v>
      </c>
    </row>
    <row r="40" spans="2:17" s="267" customFormat="1" ht="17.25" customHeight="1">
      <c r="B40" s="271">
        <v>7</v>
      </c>
      <c r="C40" s="418"/>
      <c r="D40" s="272" t="s">
        <v>196</v>
      </c>
      <c r="E40" s="272" t="s">
        <v>197</v>
      </c>
      <c r="F40" s="273">
        <v>3321</v>
      </c>
      <c r="G40" s="273">
        <v>1967</v>
      </c>
      <c r="H40" s="273">
        <v>5288</v>
      </c>
      <c r="I40" s="273">
        <v>5</v>
      </c>
      <c r="J40" s="273">
        <v>0</v>
      </c>
      <c r="K40" s="273">
        <v>5</v>
      </c>
      <c r="L40" s="273">
        <v>139</v>
      </c>
      <c r="M40" s="273">
        <v>44</v>
      </c>
      <c r="N40" s="273">
        <v>183</v>
      </c>
      <c r="O40" s="273">
        <v>3465</v>
      </c>
      <c r="P40" s="273">
        <v>2011</v>
      </c>
      <c r="Q40" s="273">
        <v>5476</v>
      </c>
    </row>
    <row r="41" spans="2:17" s="267" customFormat="1" ht="17.25" customHeight="1">
      <c r="B41" s="271">
        <v>15</v>
      </c>
      <c r="C41" s="418"/>
      <c r="D41" s="272" t="s">
        <v>198</v>
      </c>
      <c r="E41" s="272" t="s">
        <v>199</v>
      </c>
      <c r="F41" s="273">
        <v>338</v>
      </c>
      <c r="G41" s="273">
        <v>248</v>
      </c>
      <c r="H41" s="273">
        <v>586</v>
      </c>
      <c r="I41" s="273">
        <v>0</v>
      </c>
      <c r="J41" s="273">
        <v>0</v>
      </c>
      <c r="K41" s="273">
        <v>0</v>
      </c>
      <c r="L41" s="273">
        <v>62</v>
      </c>
      <c r="M41" s="273">
        <v>49</v>
      </c>
      <c r="N41" s="273">
        <v>111</v>
      </c>
      <c r="O41" s="273">
        <v>400</v>
      </c>
      <c r="P41" s="273">
        <v>297</v>
      </c>
      <c r="Q41" s="273">
        <v>697</v>
      </c>
    </row>
    <row r="42" spans="2:17" s="267" customFormat="1" ht="17.25" customHeight="1">
      <c r="B42" s="271">
        <v>16</v>
      </c>
      <c r="C42" s="418"/>
      <c r="D42" s="272" t="s">
        <v>200</v>
      </c>
      <c r="E42" s="272" t="s">
        <v>201</v>
      </c>
      <c r="F42" s="273">
        <v>557</v>
      </c>
      <c r="G42" s="273">
        <v>724</v>
      </c>
      <c r="H42" s="273">
        <v>1281</v>
      </c>
      <c r="I42" s="273">
        <v>1</v>
      </c>
      <c r="J42" s="273">
        <v>0</v>
      </c>
      <c r="K42" s="273">
        <v>1</v>
      </c>
      <c r="L42" s="273">
        <v>97</v>
      </c>
      <c r="M42" s="273">
        <v>45</v>
      </c>
      <c r="N42" s="273">
        <v>142</v>
      </c>
      <c r="O42" s="273">
        <v>655</v>
      </c>
      <c r="P42" s="273">
        <v>769</v>
      </c>
      <c r="Q42" s="273">
        <v>1424</v>
      </c>
    </row>
    <row r="43" spans="2:17" s="267" customFormat="1" ht="17.25" customHeight="1">
      <c r="B43" s="271">
        <v>17</v>
      </c>
      <c r="C43" s="418"/>
      <c r="D43" s="272" t="s">
        <v>202</v>
      </c>
      <c r="E43" s="272" t="s">
        <v>203</v>
      </c>
      <c r="F43" s="273">
        <v>320</v>
      </c>
      <c r="G43" s="273">
        <v>330</v>
      </c>
      <c r="H43" s="273">
        <v>650</v>
      </c>
      <c r="I43" s="273">
        <v>0</v>
      </c>
      <c r="J43" s="273">
        <v>0</v>
      </c>
      <c r="K43" s="273">
        <v>0</v>
      </c>
      <c r="L43" s="273">
        <v>127</v>
      </c>
      <c r="M43" s="273">
        <v>69</v>
      </c>
      <c r="N43" s="273">
        <v>196</v>
      </c>
      <c r="O43" s="273">
        <v>447</v>
      </c>
      <c r="P43" s="273">
        <v>399</v>
      </c>
      <c r="Q43" s="273">
        <v>846</v>
      </c>
    </row>
    <row r="44" spans="2:17" s="267" customFormat="1" ht="17.25" customHeight="1">
      <c r="B44" s="271">
        <v>19</v>
      </c>
      <c r="C44" s="418"/>
      <c r="D44" s="272" t="s">
        <v>204</v>
      </c>
      <c r="E44" s="272" t="s">
        <v>205</v>
      </c>
      <c r="F44" s="273">
        <v>791</v>
      </c>
      <c r="G44" s="273">
        <v>557</v>
      </c>
      <c r="H44" s="273">
        <v>1348</v>
      </c>
      <c r="I44" s="273">
        <v>2</v>
      </c>
      <c r="J44" s="273">
        <v>0</v>
      </c>
      <c r="K44" s="273">
        <v>2</v>
      </c>
      <c r="L44" s="273">
        <v>92</v>
      </c>
      <c r="M44" s="273">
        <v>29</v>
      </c>
      <c r="N44" s="273">
        <v>121</v>
      </c>
      <c r="O44" s="273">
        <v>885</v>
      </c>
      <c r="P44" s="273">
        <v>586</v>
      </c>
      <c r="Q44" s="273">
        <v>1471</v>
      </c>
    </row>
    <row r="45" spans="2:17" s="267" customFormat="1" ht="17.25" customHeight="1">
      <c r="B45" s="271">
        <v>21</v>
      </c>
      <c r="C45" s="418"/>
      <c r="D45" s="272" t="s">
        <v>206</v>
      </c>
      <c r="E45" s="272" t="s">
        <v>207</v>
      </c>
      <c r="F45" s="273">
        <v>674</v>
      </c>
      <c r="G45" s="273">
        <v>710</v>
      </c>
      <c r="H45" s="273">
        <v>1384</v>
      </c>
      <c r="I45" s="273">
        <v>0</v>
      </c>
      <c r="J45" s="273">
        <v>0</v>
      </c>
      <c r="K45" s="273">
        <v>0</v>
      </c>
      <c r="L45" s="273">
        <v>44</v>
      </c>
      <c r="M45" s="273">
        <v>13</v>
      </c>
      <c r="N45" s="273">
        <v>57</v>
      </c>
      <c r="O45" s="273">
        <v>718</v>
      </c>
      <c r="P45" s="273">
        <v>723</v>
      </c>
      <c r="Q45" s="273">
        <v>1441</v>
      </c>
    </row>
    <row r="46" spans="2:17" s="267" customFormat="1" ht="17.25" customHeight="1">
      <c r="B46" s="271">
        <v>24</v>
      </c>
      <c r="C46" s="418"/>
      <c r="D46" s="272" t="s">
        <v>208</v>
      </c>
      <c r="E46" s="272" t="s">
        <v>209</v>
      </c>
      <c r="F46" s="273">
        <v>857</v>
      </c>
      <c r="G46" s="273">
        <v>528</v>
      </c>
      <c r="H46" s="273">
        <v>1385</v>
      </c>
      <c r="I46" s="273">
        <v>2</v>
      </c>
      <c r="J46" s="273">
        <v>0</v>
      </c>
      <c r="K46" s="273">
        <v>2</v>
      </c>
      <c r="L46" s="273">
        <v>53</v>
      </c>
      <c r="M46" s="273">
        <v>18</v>
      </c>
      <c r="N46" s="273">
        <v>71</v>
      </c>
      <c r="O46" s="273">
        <v>912</v>
      </c>
      <c r="P46" s="273">
        <v>546</v>
      </c>
      <c r="Q46" s="273">
        <v>1458</v>
      </c>
    </row>
    <row r="47" spans="2:17" s="267" customFormat="1" ht="17.25" customHeight="1">
      <c r="B47" s="271">
        <v>25</v>
      </c>
      <c r="C47" s="418"/>
      <c r="D47" s="272" t="s">
        <v>210</v>
      </c>
      <c r="E47" s="272" t="s">
        <v>211</v>
      </c>
      <c r="F47" s="273">
        <v>631</v>
      </c>
      <c r="G47" s="273">
        <v>564</v>
      </c>
      <c r="H47" s="273">
        <v>1195</v>
      </c>
      <c r="I47" s="273">
        <v>2</v>
      </c>
      <c r="J47" s="273">
        <v>1</v>
      </c>
      <c r="K47" s="273">
        <v>3</v>
      </c>
      <c r="L47" s="273">
        <v>78</v>
      </c>
      <c r="M47" s="273">
        <v>46</v>
      </c>
      <c r="N47" s="273">
        <v>124</v>
      </c>
      <c r="O47" s="273">
        <v>711</v>
      </c>
      <c r="P47" s="273">
        <v>611</v>
      </c>
      <c r="Q47" s="273">
        <v>1322</v>
      </c>
    </row>
    <row r="48" spans="2:17" s="267" customFormat="1" ht="17.25" customHeight="1">
      <c r="B48" s="271">
        <v>27</v>
      </c>
      <c r="C48" s="418"/>
      <c r="D48" s="272" t="s">
        <v>212</v>
      </c>
      <c r="E48" s="272" t="s">
        <v>213</v>
      </c>
      <c r="F48" s="273">
        <v>135</v>
      </c>
      <c r="G48" s="273">
        <v>32</v>
      </c>
      <c r="H48" s="273">
        <v>167</v>
      </c>
      <c r="I48" s="273">
        <v>0</v>
      </c>
      <c r="J48" s="273">
        <v>0</v>
      </c>
      <c r="K48" s="273">
        <v>0</v>
      </c>
      <c r="L48" s="273">
        <v>14</v>
      </c>
      <c r="M48" s="273">
        <v>3</v>
      </c>
      <c r="N48" s="273">
        <v>17</v>
      </c>
      <c r="O48" s="273">
        <v>149</v>
      </c>
      <c r="P48" s="273">
        <v>35</v>
      </c>
      <c r="Q48" s="273">
        <v>184</v>
      </c>
    </row>
    <row r="49" spans="2:17" s="267" customFormat="1" ht="17.25" customHeight="1">
      <c r="B49" s="271">
        <v>28</v>
      </c>
      <c r="C49" s="418"/>
      <c r="D49" s="272" t="s">
        <v>214</v>
      </c>
      <c r="E49" s="272" t="s">
        <v>215</v>
      </c>
      <c r="F49" s="273">
        <v>16</v>
      </c>
      <c r="G49" s="273">
        <v>26</v>
      </c>
      <c r="H49" s="273">
        <v>42</v>
      </c>
      <c r="I49" s="273">
        <v>0</v>
      </c>
      <c r="J49" s="273">
        <v>0</v>
      </c>
      <c r="K49" s="273">
        <v>0</v>
      </c>
      <c r="L49" s="273">
        <v>0</v>
      </c>
      <c r="M49" s="273">
        <v>0</v>
      </c>
      <c r="N49" s="273">
        <v>0</v>
      </c>
      <c r="O49" s="273">
        <v>16</v>
      </c>
      <c r="P49" s="273">
        <v>26</v>
      </c>
      <c r="Q49" s="273">
        <v>42</v>
      </c>
    </row>
    <row r="50" spans="2:17" s="267" customFormat="1" ht="17.25" customHeight="1">
      <c r="B50" s="271">
        <v>30</v>
      </c>
      <c r="C50" s="418"/>
      <c r="D50" s="272" t="s">
        <v>216</v>
      </c>
      <c r="E50" s="272" t="s">
        <v>217</v>
      </c>
      <c r="F50" s="273">
        <v>3780</v>
      </c>
      <c r="G50" s="273">
        <v>3495</v>
      </c>
      <c r="H50" s="273">
        <v>7275</v>
      </c>
      <c r="I50" s="273">
        <v>4</v>
      </c>
      <c r="J50" s="273">
        <v>2</v>
      </c>
      <c r="K50" s="273">
        <v>6</v>
      </c>
      <c r="L50" s="273">
        <v>320</v>
      </c>
      <c r="M50" s="273">
        <v>134</v>
      </c>
      <c r="N50" s="273">
        <v>454</v>
      </c>
      <c r="O50" s="273">
        <v>4104</v>
      </c>
      <c r="P50" s="273">
        <v>3631</v>
      </c>
      <c r="Q50" s="273">
        <v>7735</v>
      </c>
    </row>
    <row r="51" spans="2:17" s="267" customFormat="1" ht="17.25" customHeight="1">
      <c r="B51" s="271">
        <v>33</v>
      </c>
      <c r="C51" s="418"/>
      <c r="D51" s="272" t="s">
        <v>218</v>
      </c>
      <c r="E51" s="272" t="s">
        <v>219</v>
      </c>
      <c r="F51" s="273">
        <v>6</v>
      </c>
      <c r="G51" s="273">
        <v>4</v>
      </c>
      <c r="H51" s="273">
        <v>10</v>
      </c>
      <c r="I51" s="273">
        <v>0</v>
      </c>
      <c r="J51" s="273">
        <v>0</v>
      </c>
      <c r="K51" s="273">
        <v>0</v>
      </c>
      <c r="L51" s="273">
        <v>0</v>
      </c>
      <c r="M51" s="273">
        <v>0</v>
      </c>
      <c r="N51" s="273">
        <v>0</v>
      </c>
      <c r="O51" s="273">
        <v>6</v>
      </c>
      <c r="P51" s="273">
        <v>4</v>
      </c>
      <c r="Q51" s="273">
        <v>10</v>
      </c>
    </row>
    <row r="52" spans="2:17" s="267" customFormat="1" ht="17.25" customHeight="1">
      <c r="B52" s="271">
        <v>35</v>
      </c>
      <c r="C52" s="418"/>
      <c r="D52" s="272" t="s">
        <v>220</v>
      </c>
      <c r="E52" s="272" t="s">
        <v>221</v>
      </c>
      <c r="F52" s="273">
        <v>1068</v>
      </c>
      <c r="G52" s="273">
        <v>1041</v>
      </c>
      <c r="H52" s="273">
        <v>2109</v>
      </c>
      <c r="I52" s="273">
        <v>2</v>
      </c>
      <c r="J52" s="273">
        <v>0</v>
      </c>
      <c r="K52" s="273">
        <v>2</v>
      </c>
      <c r="L52" s="273">
        <v>61</v>
      </c>
      <c r="M52" s="273">
        <v>15</v>
      </c>
      <c r="N52" s="273">
        <v>76</v>
      </c>
      <c r="O52" s="273">
        <v>1131</v>
      </c>
      <c r="P52" s="273">
        <v>1056</v>
      </c>
      <c r="Q52" s="273">
        <v>2187</v>
      </c>
    </row>
    <row r="53" spans="2:17" s="267" customFormat="1" ht="17.25" customHeight="1">
      <c r="B53" s="271">
        <v>37</v>
      </c>
      <c r="C53" s="418"/>
      <c r="D53" s="272" t="s">
        <v>222</v>
      </c>
      <c r="E53" s="272" t="s">
        <v>223</v>
      </c>
      <c r="F53" s="273">
        <v>59</v>
      </c>
      <c r="G53" s="273">
        <v>48</v>
      </c>
      <c r="H53" s="273">
        <v>107</v>
      </c>
      <c r="I53" s="273">
        <v>0</v>
      </c>
      <c r="J53" s="273">
        <v>0</v>
      </c>
      <c r="K53" s="273">
        <v>0</v>
      </c>
      <c r="L53" s="273">
        <v>7</v>
      </c>
      <c r="M53" s="273">
        <v>1</v>
      </c>
      <c r="N53" s="273">
        <v>8</v>
      </c>
      <c r="O53" s="273">
        <v>66</v>
      </c>
      <c r="P53" s="273">
        <v>49</v>
      </c>
      <c r="Q53" s="273">
        <v>115</v>
      </c>
    </row>
    <row r="54" spans="2:17" s="267" customFormat="1" ht="17.25" customHeight="1">
      <c r="B54" s="271">
        <v>38</v>
      </c>
      <c r="C54" s="418"/>
      <c r="D54" s="272" t="s">
        <v>224</v>
      </c>
      <c r="E54" s="272" t="s">
        <v>225</v>
      </c>
      <c r="F54" s="273">
        <v>1004</v>
      </c>
      <c r="G54" s="273">
        <v>1016</v>
      </c>
      <c r="H54" s="273">
        <v>2020</v>
      </c>
      <c r="I54" s="273">
        <v>1</v>
      </c>
      <c r="J54" s="273">
        <v>1</v>
      </c>
      <c r="K54" s="273">
        <v>2</v>
      </c>
      <c r="L54" s="273">
        <v>181</v>
      </c>
      <c r="M54" s="273">
        <v>98</v>
      </c>
      <c r="N54" s="273">
        <v>279</v>
      </c>
      <c r="O54" s="273">
        <v>1186</v>
      </c>
      <c r="P54" s="273">
        <v>1115</v>
      </c>
      <c r="Q54" s="273">
        <v>2301</v>
      </c>
    </row>
    <row r="55" spans="2:17" s="267" customFormat="1" ht="17.25" customHeight="1">
      <c r="B55" s="271">
        <v>39</v>
      </c>
      <c r="C55" s="418"/>
      <c r="D55" s="272" t="s">
        <v>226</v>
      </c>
      <c r="E55" s="272" t="s">
        <v>227</v>
      </c>
      <c r="F55" s="273">
        <v>264</v>
      </c>
      <c r="G55" s="273">
        <v>800</v>
      </c>
      <c r="H55" s="273">
        <v>1064</v>
      </c>
      <c r="I55" s="273">
        <v>1</v>
      </c>
      <c r="J55" s="273">
        <v>1</v>
      </c>
      <c r="K55" s="273">
        <v>2</v>
      </c>
      <c r="L55" s="273">
        <v>29</v>
      </c>
      <c r="M55" s="273">
        <v>30</v>
      </c>
      <c r="N55" s="273">
        <v>59</v>
      </c>
      <c r="O55" s="273">
        <v>294</v>
      </c>
      <c r="P55" s="273">
        <v>831</v>
      </c>
      <c r="Q55" s="273">
        <v>1125</v>
      </c>
    </row>
    <row r="56" spans="2:17" s="267" customFormat="1" ht="17.25" customHeight="1">
      <c r="B56" s="271">
        <v>41</v>
      </c>
      <c r="C56" s="418"/>
      <c r="D56" s="272" t="s">
        <v>228</v>
      </c>
      <c r="E56" s="272" t="s">
        <v>229</v>
      </c>
      <c r="F56" s="273">
        <v>752</v>
      </c>
      <c r="G56" s="273">
        <v>1090</v>
      </c>
      <c r="H56" s="273">
        <v>1842</v>
      </c>
      <c r="I56" s="273">
        <v>0</v>
      </c>
      <c r="J56" s="273">
        <v>1</v>
      </c>
      <c r="K56" s="273">
        <v>1</v>
      </c>
      <c r="L56" s="273">
        <v>77</v>
      </c>
      <c r="M56" s="273">
        <v>51</v>
      </c>
      <c r="N56" s="273">
        <v>128</v>
      </c>
      <c r="O56" s="273">
        <v>829</v>
      </c>
      <c r="P56" s="273">
        <v>1142</v>
      </c>
      <c r="Q56" s="273">
        <v>1971</v>
      </c>
    </row>
    <row r="57" spans="2:17" s="267" customFormat="1" ht="17.25" customHeight="1">
      <c r="B57" s="271">
        <v>45</v>
      </c>
      <c r="C57" s="418"/>
      <c r="D57" s="272" t="s">
        <v>230</v>
      </c>
      <c r="E57" s="272" t="s">
        <v>231</v>
      </c>
      <c r="F57" s="273">
        <v>1351</v>
      </c>
      <c r="G57" s="273">
        <v>2981</v>
      </c>
      <c r="H57" s="273">
        <v>4332</v>
      </c>
      <c r="I57" s="273">
        <v>1</v>
      </c>
      <c r="J57" s="273">
        <v>4</v>
      </c>
      <c r="K57" s="273">
        <v>5</v>
      </c>
      <c r="L57" s="273">
        <v>124</v>
      </c>
      <c r="M57" s="273">
        <v>115</v>
      </c>
      <c r="N57" s="273">
        <v>239</v>
      </c>
      <c r="O57" s="273">
        <v>1476</v>
      </c>
      <c r="P57" s="273">
        <v>3100</v>
      </c>
      <c r="Q57" s="273">
        <v>4576</v>
      </c>
    </row>
    <row r="58" spans="2:17" s="267" customFormat="1" ht="17.25" customHeight="1">
      <c r="B58" s="271">
        <v>46</v>
      </c>
      <c r="C58" s="418"/>
      <c r="D58" s="272" t="s">
        <v>194</v>
      </c>
      <c r="E58" s="272" t="s">
        <v>195</v>
      </c>
      <c r="F58" s="273">
        <v>2411</v>
      </c>
      <c r="G58" s="273">
        <v>2581</v>
      </c>
      <c r="H58" s="273">
        <v>4992</v>
      </c>
      <c r="I58" s="273">
        <v>1</v>
      </c>
      <c r="J58" s="273">
        <v>1</v>
      </c>
      <c r="K58" s="273">
        <v>2</v>
      </c>
      <c r="L58" s="273">
        <v>96</v>
      </c>
      <c r="M58" s="273">
        <v>41</v>
      </c>
      <c r="N58" s="273">
        <v>137</v>
      </c>
      <c r="O58" s="273">
        <v>2508</v>
      </c>
      <c r="P58" s="273">
        <v>2623</v>
      </c>
      <c r="Q58" s="273">
        <v>5131</v>
      </c>
    </row>
    <row r="59" spans="2:17" s="267" customFormat="1" ht="17.25" customHeight="1">
      <c r="B59" s="271">
        <v>47</v>
      </c>
      <c r="C59" s="418"/>
      <c r="D59" s="272" t="s">
        <v>232</v>
      </c>
      <c r="E59" s="272" t="s">
        <v>233</v>
      </c>
      <c r="F59" s="273">
        <v>32</v>
      </c>
      <c r="G59" s="273">
        <v>53</v>
      </c>
      <c r="H59" s="273">
        <v>85</v>
      </c>
      <c r="I59" s="273">
        <v>0</v>
      </c>
      <c r="J59" s="273">
        <v>0</v>
      </c>
      <c r="K59" s="273">
        <v>0</v>
      </c>
      <c r="L59" s="273">
        <v>6</v>
      </c>
      <c r="M59" s="273">
        <v>4</v>
      </c>
      <c r="N59" s="273">
        <v>10</v>
      </c>
      <c r="O59" s="273">
        <v>38</v>
      </c>
      <c r="P59" s="273">
        <v>57</v>
      </c>
      <c r="Q59" s="273">
        <v>95</v>
      </c>
    </row>
    <row r="60" spans="2:17" s="267" customFormat="1" ht="17.25" customHeight="1">
      <c r="B60" s="271">
        <v>50</v>
      </c>
      <c r="C60" s="418"/>
      <c r="D60" s="272" t="s">
        <v>234</v>
      </c>
      <c r="E60" s="272" t="s">
        <v>235</v>
      </c>
      <c r="F60" s="273">
        <v>121</v>
      </c>
      <c r="G60" s="273">
        <v>109</v>
      </c>
      <c r="H60" s="273">
        <v>230</v>
      </c>
      <c r="I60" s="273">
        <v>1</v>
      </c>
      <c r="J60" s="273">
        <v>1</v>
      </c>
      <c r="K60" s="273">
        <v>2</v>
      </c>
      <c r="L60" s="273">
        <v>41</v>
      </c>
      <c r="M60" s="273">
        <v>25</v>
      </c>
      <c r="N60" s="273">
        <v>66</v>
      </c>
      <c r="O60" s="273">
        <v>163</v>
      </c>
      <c r="P60" s="273">
        <v>135</v>
      </c>
      <c r="Q60" s="273">
        <v>298</v>
      </c>
    </row>
    <row r="61" spans="2:17" s="267" customFormat="1" ht="17.25" customHeight="1">
      <c r="B61" s="271">
        <v>56</v>
      </c>
      <c r="C61" s="418"/>
      <c r="D61" s="272" t="s">
        <v>236</v>
      </c>
      <c r="E61" s="272" t="s">
        <v>237</v>
      </c>
      <c r="F61" s="273">
        <v>2662</v>
      </c>
      <c r="G61" s="273">
        <v>2261</v>
      </c>
      <c r="H61" s="273">
        <v>4923</v>
      </c>
      <c r="I61" s="273">
        <v>1</v>
      </c>
      <c r="J61" s="273">
        <v>0</v>
      </c>
      <c r="K61" s="273">
        <v>1</v>
      </c>
      <c r="L61" s="273">
        <v>4</v>
      </c>
      <c r="M61" s="273">
        <v>1</v>
      </c>
      <c r="N61" s="273">
        <v>5</v>
      </c>
      <c r="O61" s="273">
        <v>2667</v>
      </c>
      <c r="P61" s="273">
        <v>2262</v>
      </c>
      <c r="Q61" s="273">
        <v>4929</v>
      </c>
    </row>
    <row r="62" spans="2:17" s="267" customFormat="1" ht="17.25" customHeight="1">
      <c r="B62" s="271">
        <v>57</v>
      </c>
      <c r="C62" s="419"/>
      <c r="D62" s="272" t="s">
        <v>238</v>
      </c>
      <c r="E62" s="272" t="s">
        <v>239</v>
      </c>
      <c r="F62" s="273">
        <v>11</v>
      </c>
      <c r="G62" s="273">
        <v>5</v>
      </c>
      <c r="H62" s="273">
        <v>16</v>
      </c>
      <c r="I62" s="273">
        <v>0</v>
      </c>
      <c r="J62" s="273">
        <v>0</v>
      </c>
      <c r="K62" s="273">
        <v>0</v>
      </c>
      <c r="L62" s="273">
        <v>0</v>
      </c>
      <c r="M62" s="273">
        <v>0</v>
      </c>
      <c r="N62" s="273">
        <v>0</v>
      </c>
      <c r="O62" s="273">
        <v>11</v>
      </c>
      <c r="P62" s="273">
        <v>5</v>
      </c>
      <c r="Q62" s="273">
        <v>16</v>
      </c>
    </row>
    <row r="63" spans="2:17" s="267" customFormat="1" ht="18" customHeight="1">
      <c r="B63" s="274"/>
      <c r="C63" s="409"/>
      <c r="D63" s="410"/>
      <c r="E63" s="137" t="s">
        <v>28</v>
      </c>
      <c r="F63" s="275">
        <f>SUM(F39:F62)</f>
        <v>21275</v>
      </c>
      <c r="G63" s="275">
        <f aca="true" t="shared" si="1" ref="G63:Q63">SUM(G39:G62)</f>
        <v>21286</v>
      </c>
      <c r="H63" s="275">
        <f t="shared" si="1"/>
        <v>42561</v>
      </c>
      <c r="I63" s="275">
        <f t="shared" si="1"/>
        <v>24</v>
      </c>
      <c r="J63" s="275">
        <f t="shared" si="1"/>
        <v>12</v>
      </c>
      <c r="K63" s="275">
        <f t="shared" si="1"/>
        <v>36</v>
      </c>
      <c r="L63" s="275">
        <f t="shared" si="1"/>
        <v>1673</v>
      </c>
      <c r="M63" s="275">
        <f t="shared" si="1"/>
        <v>845</v>
      </c>
      <c r="N63" s="275">
        <f t="shared" si="1"/>
        <v>2518</v>
      </c>
      <c r="O63" s="275">
        <f t="shared" si="1"/>
        <v>22972</v>
      </c>
      <c r="P63" s="275">
        <f t="shared" si="1"/>
        <v>22143</v>
      </c>
      <c r="Q63" s="275">
        <f t="shared" si="1"/>
        <v>45115</v>
      </c>
    </row>
    <row r="64" spans="2:17" s="267" customFormat="1" ht="18" customHeight="1">
      <c r="B64" s="276"/>
      <c r="C64" s="276"/>
      <c r="D64" s="276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</row>
    <row r="65" spans="2:17" s="267" customFormat="1" ht="18" customHeight="1">
      <c r="B65" s="276"/>
      <c r="C65" s="276"/>
      <c r="D65" s="276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</row>
    <row r="66" spans="2:17" s="267" customFormat="1" ht="17.25" customHeight="1">
      <c r="B66" s="271">
        <v>54</v>
      </c>
      <c r="C66" s="277"/>
      <c r="D66" s="138" t="s">
        <v>240</v>
      </c>
      <c r="E66" s="272" t="s">
        <v>241</v>
      </c>
      <c r="F66" s="278">
        <v>4432</v>
      </c>
      <c r="G66" s="278">
        <v>3779</v>
      </c>
      <c r="H66" s="279">
        <v>8211</v>
      </c>
      <c r="I66" s="278">
        <v>11</v>
      </c>
      <c r="J66" s="278">
        <v>4</v>
      </c>
      <c r="K66" s="279">
        <v>15</v>
      </c>
      <c r="L66" s="279">
        <v>253</v>
      </c>
      <c r="M66" s="279">
        <v>122</v>
      </c>
      <c r="N66" s="279">
        <v>375</v>
      </c>
      <c r="O66" s="278">
        <v>4696</v>
      </c>
      <c r="P66" s="278">
        <v>3905</v>
      </c>
      <c r="Q66" s="139">
        <v>8601</v>
      </c>
    </row>
    <row r="67" spans="2:17" s="267" customFormat="1" ht="18" customHeight="1">
      <c r="B67" s="276"/>
      <c r="C67" s="280"/>
      <c r="D67" s="138"/>
      <c r="E67" s="276"/>
      <c r="F67" s="276"/>
      <c r="G67" s="276"/>
      <c r="H67" s="276"/>
      <c r="I67" s="276"/>
      <c r="J67" s="276"/>
      <c r="K67" s="276"/>
      <c r="L67" s="276"/>
      <c r="M67" s="276"/>
      <c r="N67" s="276"/>
      <c r="O67" s="276"/>
      <c r="P67" s="276"/>
      <c r="Q67" s="276"/>
    </row>
    <row r="68" spans="2:17" s="267" customFormat="1" ht="17.25" customHeight="1">
      <c r="B68" s="271">
        <v>55</v>
      </c>
      <c r="C68" s="277"/>
      <c r="D68" s="138" t="s">
        <v>242</v>
      </c>
      <c r="E68" s="272" t="s">
        <v>243</v>
      </c>
      <c r="F68" s="278">
        <v>818</v>
      </c>
      <c r="G68" s="278">
        <v>493</v>
      </c>
      <c r="H68" s="279">
        <v>1311</v>
      </c>
      <c r="I68" s="278">
        <v>1</v>
      </c>
      <c r="J68" s="278">
        <v>0</v>
      </c>
      <c r="K68" s="279">
        <v>1</v>
      </c>
      <c r="L68" s="279">
        <v>38</v>
      </c>
      <c r="M68" s="279">
        <v>15</v>
      </c>
      <c r="N68" s="279">
        <v>53</v>
      </c>
      <c r="O68" s="278">
        <v>857</v>
      </c>
      <c r="P68" s="278">
        <v>508</v>
      </c>
      <c r="Q68" s="139">
        <v>1365</v>
      </c>
    </row>
    <row r="69" spans="2:17" s="267" customFormat="1" ht="18" customHeight="1">
      <c r="B69" s="276"/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6"/>
      <c r="Q69" s="276"/>
    </row>
    <row r="70" s="267" customFormat="1" ht="27.75" customHeight="1"/>
    <row r="71" spans="5:17" ht="12.75">
      <c r="E71" s="137" t="s">
        <v>244</v>
      </c>
      <c r="F71" s="140">
        <f aca="true" t="shared" si="2" ref="F71:Q71">F23+F38+F63+F66+F68</f>
        <v>58443</v>
      </c>
      <c r="G71" s="140">
        <f t="shared" si="2"/>
        <v>46651</v>
      </c>
      <c r="H71" s="140">
        <f t="shared" si="2"/>
        <v>105094</v>
      </c>
      <c r="I71" s="140">
        <f t="shared" si="2"/>
        <v>65</v>
      </c>
      <c r="J71" s="140">
        <f t="shared" si="2"/>
        <v>35</v>
      </c>
      <c r="K71" s="140">
        <f t="shared" si="2"/>
        <v>100</v>
      </c>
      <c r="L71" s="140">
        <f t="shared" si="2"/>
        <v>4319</v>
      </c>
      <c r="M71" s="140">
        <f t="shared" si="2"/>
        <v>1639</v>
      </c>
      <c r="N71" s="140">
        <f t="shared" si="2"/>
        <v>5958</v>
      </c>
      <c r="O71" s="140">
        <f t="shared" si="2"/>
        <v>62827</v>
      </c>
      <c r="P71" s="140">
        <f t="shared" si="2"/>
        <v>48325</v>
      </c>
      <c r="Q71" s="140">
        <f t="shared" si="2"/>
        <v>111152</v>
      </c>
    </row>
    <row r="72" spans="5:17" ht="12.75">
      <c r="E72" s="4" t="s">
        <v>245</v>
      </c>
      <c r="I72" s="26"/>
      <c r="M72" s="26"/>
      <c r="Q72" s="26"/>
    </row>
    <row r="73" spans="5:17" ht="12.75">
      <c r="E73" s="4" t="s">
        <v>29</v>
      </c>
      <c r="I73" s="26"/>
      <c r="M73" s="26"/>
      <c r="Q73" s="26"/>
    </row>
  </sheetData>
  <sheetProtection/>
  <mergeCells count="12">
    <mergeCell ref="C38:D38"/>
    <mergeCell ref="C39:C62"/>
    <mergeCell ref="C63:D63"/>
    <mergeCell ref="C1:Q1"/>
    <mergeCell ref="E3:E4"/>
    <mergeCell ref="F3:H3"/>
    <mergeCell ref="I3:K3"/>
    <mergeCell ref="L3:N3"/>
    <mergeCell ref="O3:Q3"/>
    <mergeCell ref="C4:C22"/>
    <mergeCell ref="C23:D23"/>
    <mergeCell ref="C24:C37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E73"/>
  <sheetViews>
    <sheetView zoomScale="85" zoomScaleNormal="85" zoomScalePageLayoutView="0" workbookViewId="0" topLeftCell="D1">
      <selection activeCell="T71" sqref="T71"/>
    </sheetView>
  </sheetViews>
  <sheetFormatPr defaultColWidth="9.140625" defaultRowHeight="12.75"/>
  <cols>
    <col min="1" max="1" width="27.8515625" style="0" bestFit="1" customWidth="1"/>
    <col min="2" max="2" width="5.00390625" style="0" hidden="1" customWidth="1"/>
    <col min="3" max="3" width="27.00390625" style="0" customWidth="1"/>
    <col min="4" max="6" width="14.7109375" style="0" customWidth="1"/>
    <col min="7" max="7" width="8.00390625" style="0" customWidth="1"/>
    <col min="8" max="10" width="14.7109375" style="0" customWidth="1"/>
    <col min="11" max="11" width="7.28125" style="0" customWidth="1"/>
    <col min="12" max="14" width="14.7109375" style="0" customWidth="1"/>
    <col min="15" max="15" width="7.28125" style="0" customWidth="1"/>
    <col min="16" max="18" width="14.7109375" style="0" customWidth="1"/>
    <col min="19" max="19" width="8.28125" style="0" customWidth="1"/>
    <col min="20" max="20" width="10.57421875" style="0" customWidth="1"/>
    <col min="24" max="27" width="11.00390625" style="26" customWidth="1"/>
    <col min="28" max="28" width="15.140625" style="0" customWidth="1"/>
    <col min="29" max="29" width="18.140625" style="0" customWidth="1"/>
  </cols>
  <sheetData>
    <row r="2" spans="3:20" ht="15.75">
      <c r="C2" s="411" t="s">
        <v>257</v>
      </c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</row>
    <row r="3" ht="13.5" thickBot="1"/>
    <row r="4" spans="3:27" ht="23.25" customHeight="1">
      <c r="C4" s="422" t="s">
        <v>120</v>
      </c>
      <c r="D4" s="425" t="s">
        <v>112</v>
      </c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7"/>
      <c r="T4" s="375" t="s">
        <v>28</v>
      </c>
      <c r="U4" s="428"/>
      <c r="V4" s="428"/>
      <c r="W4" s="429"/>
      <c r="X4" s="432" t="s">
        <v>113</v>
      </c>
      <c r="Y4" s="433"/>
      <c r="Z4" s="433"/>
      <c r="AA4" s="434"/>
    </row>
    <row r="5" spans="1:27" s="1" customFormat="1" ht="24.75" customHeight="1">
      <c r="A5" s="192"/>
      <c r="B5" s="192"/>
      <c r="C5" s="423"/>
      <c r="D5" s="438" t="s">
        <v>114</v>
      </c>
      <c r="E5" s="439"/>
      <c r="F5" s="439"/>
      <c r="G5" s="440"/>
      <c r="H5" s="438" t="s">
        <v>115</v>
      </c>
      <c r="I5" s="439"/>
      <c r="J5" s="439"/>
      <c r="K5" s="440"/>
      <c r="L5" s="438" t="s">
        <v>116</v>
      </c>
      <c r="M5" s="439"/>
      <c r="N5" s="439"/>
      <c r="O5" s="440"/>
      <c r="P5" s="438" t="s">
        <v>117</v>
      </c>
      <c r="Q5" s="439"/>
      <c r="R5" s="439"/>
      <c r="S5" s="441"/>
      <c r="T5" s="376"/>
      <c r="U5" s="430"/>
      <c r="V5" s="430"/>
      <c r="W5" s="431"/>
      <c r="X5" s="435"/>
      <c r="Y5" s="436"/>
      <c r="Z5" s="436"/>
      <c r="AA5" s="437"/>
    </row>
    <row r="6" spans="1:27" s="1" customFormat="1" ht="30.75" customHeight="1" thickBot="1">
      <c r="A6" s="192"/>
      <c r="B6" s="192"/>
      <c r="C6" s="424"/>
      <c r="D6" s="193" t="s">
        <v>93</v>
      </c>
      <c r="E6" s="114" t="s">
        <v>258</v>
      </c>
      <c r="F6" s="114" t="s">
        <v>259</v>
      </c>
      <c r="G6" s="194" t="s">
        <v>28</v>
      </c>
      <c r="H6" s="193" t="s">
        <v>93</v>
      </c>
      <c r="I6" s="114" t="s">
        <v>258</v>
      </c>
      <c r="J6" s="114" t="s">
        <v>259</v>
      </c>
      <c r="K6" s="194" t="s">
        <v>28</v>
      </c>
      <c r="L6" s="193" t="s">
        <v>93</v>
      </c>
      <c r="M6" s="114" t="s">
        <v>258</v>
      </c>
      <c r="N6" s="114" t="s">
        <v>259</v>
      </c>
      <c r="O6" s="194" t="s">
        <v>28</v>
      </c>
      <c r="P6" s="193" t="s">
        <v>93</v>
      </c>
      <c r="Q6" s="114" t="s">
        <v>258</v>
      </c>
      <c r="R6" s="114" t="s">
        <v>259</v>
      </c>
      <c r="S6" s="115" t="s">
        <v>28</v>
      </c>
      <c r="T6" s="113" t="s">
        <v>93</v>
      </c>
      <c r="U6" s="114" t="s">
        <v>258</v>
      </c>
      <c r="V6" s="114" t="s">
        <v>259</v>
      </c>
      <c r="W6" s="115" t="s">
        <v>28</v>
      </c>
      <c r="X6" s="195" t="s">
        <v>93</v>
      </c>
      <c r="Y6" s="196" t="s">
        <v>258</v>
      </c>
      <c r="Z6" s="196" t="s">
        <v>259</v>
      </c>
      <c r="AA6" s="197" t="s">
        <v>28</v>
      </c>
    </row>
    <row r="7" spans="1:27" s="1" customFormat="1" ht="18" customHeight="1">
      <c r="A7" s="352" t="s">
        <v>124</v>
      </c>
      <c r="B7" s="184" t="s">
        <v>126</v>
      </c>
      <c r="C7" s="198" t="s">
        <v>127</v>
      </c>
      <c r="D7" s="199">
        <v>327</v>
      </c>
      <c r="E7" s="199">
        <v>0</v>
      </c>
      <c r="F7" s="199">
        <v>40</v>
      </c>
      <c r="G7" s="199">
        <v>367</v>
      </c>
      <c r="H7" s="199">
        <v>158</v>
      </c>
      <c r="I7" s="199">
        <v>1</v>
      </c>
      <c r="J7" s="199">
        <v>112</v>
      </c>
      <c r="K7" s="199">
        <v>271</v>
      </c>
      <c r="L7" s="199">
        <v>91</v>
      </c>
      <c r="M7" s="199">
        <v>0</v>
      </c>
      <c r="N7" s="199">
        <v>12</v>
      </c>
      <c r="O7" s="199">
        <v>103</v>
      </c>
      <c r="P7" s="199">
        <v>586</v>
      </c>
      <c r="Q7" s="199">
        <v>0</v>
      </c>
      <c r="R7" s="200">
        <v>24</v>
      </c>
      <c r="S7" s="201">
        <v>610</v>
      </c>
      <c r="T7" s="202">
        <f>D7+H7+L7+P7</f>
        <v>1162</v>
      </c>
      <c r="U7" s="199">
        <f>E7+I7+M7+Q7</f>
        <v>1</v>
      </c>
      <c r="V7" s="199">
        <f>F7+J7+N7+R7</f>
        <v>188</v>
      </c>
      <c r="W7" s="201">
        <f>G7+K7+O7+S7</f>
        <v>1351</v>
      </c>
      <c r="X7" s="203">
        <v>544</v>
      </c>
      <c r="Y7" s="204">
        <v>0</v>
      </c>
      <c r="Z7" s="205">
        <v>16</v>
      </c>
      <c r="AA7" s="206">
        <v>560</v>
      </c>
    </row>
    <row r="8" spans="1:27" s="1" customFormat="1" ht="22.5">
      <c r="A8" s="353"/>
      <c r="B8" s="184" t="s">
        <v>128</v>
      </c>
      <c r="C8" s="207" t="s">
        <v>129</v>
      </c>
      <c r="D8" s="208">
        <v>3135</v>
      </c>
      <c r="E8" s="208">
        <v>0</v>
      </c>
      <c r="F8" s="208">
        <v>24</v>
      </c>
      <c r="G8" s="208">
        <v>3159</v>
      </c>
      <c r="H8" s="208">
        <v>1667</v>
      </c>
      <c r="I8" s="208">
        <v>0</v>
      </c>
      <c r="J8" s="208">
        <v>106</v>
      </c>
      <c r="K8" s="208">
        <v>1773</v>
      </c>
      <c r="L8" s="208">
        <v>541</v>
      </c>
      <c r="M8" s="208">
        <v>0</v>
      </c>
      <c r="N8" s="208">
        <v>12</v>
      </c>
      <c r="O8" s="208">
        <v>553</v>
      </c>
      <c r="P8" s="208">
        <v>6075</v>
      </c>
      <c r="Q8" s="208">
        <v>4</v>
      </c>
      <c r="R8" s="209">
        <v>15</v>
      </c>
      <c r="S8" s="210">
        <v>6094</v>
      </c>
      <c r="T8" s="211">
        <f aca="true" t="shared" si="0" ref="T8:W39">D8+H8+L8+P8</f>
        <v>11418</v>
      </c>
      <c r="U8" s="208">
        <f t="shared" si="0"/>
        <v>4</v>
      </c>
      <c r="V8" s="199">
        <f t="shared" si="0"/>
        <v>157</v>
      </c>
      <c r="W8" s="210">
        <f t="shared" si="0"/>
        <v>11579</v>
      </c>
      <c r="X8" s="212">
        <v>5679</v>
      </c>
      <c r="Y8" s="213">
        <v>3</v>
      </c>
      <c r="Z8" s="214">
        <v>14</v>
      </c>
      <c r="AA8" s="215">
        <v>5696</v>
      </c>
    </row>
    <row r="9" spans="1:27" s="1" customFormat="1" ht="18" customHeight="1">
      <c r="A9" s="353"/>
      <c r="B9" s="184" t="s">
        <v>130</v>
      </c>
      <c r="C9" s="207" t="s">
        <v>131</v>
      </c>
      <c r="D9" s="208">
        <v>1</v>
      </c>
      <c r="E9" s="208">
        <v>0</v>
      </c>
      <c r="F9" s="208">
        <v>2</v>
      </c>
      <c r="G9" s="208">
        <v>3</v>
      </c>
      <c r="H9" s="208">
        <v>8</v>
      </c>
      <c r="I9" s="208">
        <v>0</v>
      </c>
      <c r="J9" s="208">
        <v>7</v>
      </c>
      <c r="K9" s="208">
        <v>15</v>
      </c>
      <c r="L9" s="208">
        <v>5</v>
      </c>
      <c r="M9" s="208">
        <v>0</v>
      </c>
      <c r="N9" s="208">
        <v>2</v>
      </c>
      <c r="O9" s="208">
        <v>7</v>
      </c>
      <c r="P9" s="208">
        <v>27</v>
      </c>
      <c r="Q9" s="208">
        <v>0</v>
      </c>
      <c r="R9" s="209">
        <v>12</v>
      </c>
      <c r="S9" s="210">
        <v>39</v>
      </c>
      <c r="T9" s="211">
        <f t="shared" si="0"/>
        <v>41</v>
      </c>
      <c r="U9" s="208">
        <f t="shared" si="0"/>
        <v>0</v>
      </c>
      <c r="V9" s="199">
        <f t="shared" si="0"/>
        <v>23</v>
      </c>
      <c r="W9" s="210">
        <f t="shared" si="0"/>
        <v>64</v>
      </c>
      <c r="X9" s="212">
        <v>11</v>
      </c>
      <c r="Y9" s="213">
        <v>0</v>
      </c>
      <c r="Z9" s="214">
        <v>6</v>
      </c>
      <c r="AA9" s="215">
        <v>17</v>
      </c>
    </row>
    <row r="10" spans="1:27" s="1" customFormat="1" ht="18" customHeight="1">
      <c r="A10" s="353"/>
      <c r="B10" s="184" t="s">
        <v>132</v>
      </c>
      <c r="C10" s="207" t="s">
        <v>133</v>
      </c>
      <c r="D10" s="208">
        <v>65</v>
      </c>
      <c r="E10" s="208">
        <v>0</v>
      </c>
      <c r="F10" s="208">
        <v>6</v>
      </c>
      <c r="G10" s="208">
        <v>71</v>
      </c>
      <c r="H10" s="208">
        <v>14</v>
      </c>
      <c r="I10" s="208">
        <v>0</v>
      </c>
      <c r="J10" s="208">
        <v>29</v>
      </c>
      <c r="K10" s="208">
        <v>43</v>
      </c>
      <c r="L10" s="208">
        <v>3</v>
      </c>
      <c r="M10" s="208">
        <v>0</v>
      </c>
      <c r="N10" s="208">
        <v>0</v>
      </c>
      <c r="O10" s="208">
        <v>3</v>
      </c>
      <c r="P10" s="208">
        <v>72</v>
      </c>
      <c r="Q10" s="208">
        <v>0</v>
      </c>
      <c r="R10" s="209">
        <v>0</v>
      </c>
      <c r="S10" s="210">
        <v>72</v>
      </c>
      <c r="T10" s="211">
        <f t="shared" si="0"/>
        <v>154</v>
      </c>
      <c r="U10" s="208">
        <f t="shared" si="0"/>
        <v>0</v>
      </c>
      <c r="V10" s="199">
        <f t="shared" si="0"/>
        <v>35</v>
      </c>
      <c r="W10" s="210">
        <f t="shared" si="0"/>
        <v>189</v>
      </c>
      <c r="X10" s="212">
        <v>59</v>
      </c>
      <c r="Y10" s="213">
        <v>0</v>
      </c>
      <c r="Z10" s="214">
        <v>0</v>
      </c>
      <c r="AA10" s="215">
        <v>59</v>
      </c>
    </row>
    <row r="11" spans="1:27" s="1" customFormat="1" ht="18" customHeight="1">
      <c r="A11" s="353"/>
      <c r="B11" s="184" t="s">
        <v>134</v>
      </c>
      <c r="C11" s="207" t="s">
        <v>135</v>
      </c>
      <c r="D11" s="208">
        <v>41</v>
      </c>
      <c r="E11" s="208">
        <v>0</v>
      </c>
      <c r="F11" s="208">
        <v>4</v>
      </c>
      <c r="G11" s="208">
        <v>45</v>
      </c>
      <c r="H11" s="208">
        <v>6</v>
      </c>
      <c r="I11" s="208">
        <v>0</v>
      </c>
      <c r="J11" s="208">
        <v>28</v>
      </c>
      <c r="K11" s="208">
        <v>34</v>
      </c>
      <c r="L11" s="208">
        <v>3</v>
      </c>
      <c r="M11" s="208">
        <v>0</v>
      </c>
      <c r="N11" s="208">
        <v>1</v>
      </c>
      <c r="O11" s="208">
        <v>4</v>
      </c>
      <c r="P11" s="208">
        <v>329</v>
      </c>
      <c r="Q11" s="208">
        <v>0</v>
      </c>
      <c r="R11" s="209">
        <v>1</v>
      </c>
      <c r="S11" s="210">
        <v>330</v>
      </c>
      <c r="T11" s="211">
        <f t="shared" si="0"/>
        <v>379</v>
      </c>
      <c r="U11" s="208">
        <f t="shared" si="0"/>
        <v>0</v>
      </c>
      <c r="V11" s="199">
        <f t="shared" si="0"/>
        <v>34</v>
      </c>
      <c r="W11" s="210">
        <f t="shared" si="0"/>
        <v>413</v>
      </c>
      <c r="X11" s="212">
        <v>24</v>
      </c>
      <c r="Y11" s="213">
        <v>0</v>
      </c>
      <c r="Z11" s="214">
        <v>0</v>
      </c>
      <c r="AA11" s="215">
        <v>24</v>
      </c>
    </row>
    <row r="12" spans="1:27" s="1" customFormat="1" ht="18" customHeight="1">
      <c r="A12" s="353"/>
      <c r="B12" s="184" t="s">
        <v>136</v>
      </c>
      <c r="C12" s="207" t="s">
        <v>137</v>
      </c>
      <c r="D12" s="208">
        <v>18</v>
      </c>
      <c r="E12" s="208">
        <v>0</v>
      </c>
      <c r="F12" s="208">
        <v>3</v>
      </c>
      <c r="G12" s="208">
        <v>21</v>
      </c>
      <c r="H12" s="208">
        <v>25</v>
      </c>
      <c r="I12" s="208">
        <v>0</v>
      </c>
      <c r="J12" s="208">
        <v>19</v>
      </c>
      <c r="K12" s="208">
        <v>44</v>
      </c>
      <c r="L12" s="208">
        <v>8</v>
      </c>
      <c r="M12" s="208">
        <v>0</v>
      </c>
      <c r="N12" s="208">
        <v>2</v>
      </c>
      <c r="O12" s="208">
        <v>10</v>
      </c>
      <c r="P12" s="208">
        <v>28</v>
      </c>
      <c r="Q12" s="208">
        <v>0</v>
      </c>
      <c r="R12" s="209">
        <v>3</v>
      </c>
      <c r="S12" s="210">
        <v>31</v>
      </c>
      <c r="T12" s="211">
        <f t="shared" si="0"/>
        <v>79</v>
      </c>
      <c r="U12" s="208">
        <f t="shared" si="0"/>
        <v>0</v>
      </c>
      <c r="V12" s="199">
        <f t="shared" si="0"/>
        <v>27</v>
      </c>
      <c r="W12" s="210">
        <f t="shared" si="0"/>
        <v>106</v>
      </c>
      <c r="X12" s="212">
        <v>23</v>
      </c>
      <c r="Y12" s="213">
        <v>0</v>
      </c>
      <c r="Z12" s="214">
        <v>2</v>
      </c>
      <c r="AA12" s="215">
        <v>25</v>
      </c>
    </row>
    <row r="13" spans="1:27" s="1" customFormat="1" ht="18" customHeight="1">
      <c r="A13" s="353"/>
      <c r="B13" s="184" t="s">
        <v>138</v>
      </c>
      <c r="C13" s="207" t="s">
        <v>139</v>
      </c>
      <c r="D13" s="208">
        <v>254</v>
      </c>
      <c r="E13" s="208">
        <v>1</v>
      </c>
      <c r="F13" s="208">
        <v>6</v>
      </c>
      <c r="G13" s="208">
        <v>261</v>
      </c>
      <c r="H13" s="208">
        <v>120</v>
      </c>
      <c r="I13" s="208">
        <v>1</v>
      </c>
      <c r="J13" s="208">
        <v>41</v>
      </c>
      <c r="K13" s="208">
        <v>162</v>
      </c>
      <c r="L13" s="208">
        <v>49</v>
      </c>
      <c r="M13" s="208">
        <v>0</v>
      </c>
      <c r="N13" s="208">
        <v>8</v>
      </c>
      <c r="O13" s="208">
        <v>57</v>
      </c>
      <c r="P13" s="208">
        <v>2706</v>
      </c>
      <c r="Q13" s="208">
        <v>9</v>
      </c>
      <c r="R13" s="209">
        <v>2</v>
      </c>
      <c r="S13" s="210">
        <v>2717</v>
      </c>
      <c r="T13" s="211">
        <f t="shared" si="0"/>
        <v>3129</v>
      </c>
      <c r="U13" s="208">
        <f t="shared" si="0"/>
        <v>11</v>
      </c>
      <c r="V13" s="199">
        <f t="shared" si="0"/>
        <v>57</v>
      </c>
      <c r="W13" s="210">
        <f t="shared" si="0"/>
        <v>3197</v>
      </c>
      <c r="X13" s="212">
        <v>271</v>
      </c>
      <c r="Y13" s="213">
        <v>2</v>
      </c>
      <c r="Z13" s="214">
        <v>1</v>
      </c>
      <c r="AA13" s="215">
        <v>274</v>
      </c>
    </row>
    <row r="14" spans="1:27" s="1" customFormat="1" ht="18" customHeight="1">
      <c r="A14" s="353"/>
      <c r="B14" s="184" t="s">
        <v>140</v>
      </c>
      <c r="C14" s="207" t="s">
        <v>141</v>
      </c>
      <c r="D14" s="208">
        <v>81</v>
      </c>
      <c r="E14" s="208">
        <v>0</v>
      </c>
      <c r="F14" s="208">
        <v>25</v>
      </c>
      <c r="G14" s="208">
        <v>106</v>
      </c>
      <c r="H14" s="208">
        <v>52</v>
      </c>
      <c r="I14" s="208">
        <v>0</v>
      </c>
      <c r="J14" s="208">
        <v>36</v>
      </c>
      <c r="K14" s="208">
        <v>88</v>
      </c>
      <c r="L14" s="208">
        <v>25</v>
      </c>
      <c r="M14" s="208">
        <v>0</v>
      </c>
      <c r="N14" s="208">
        <v>3</v>
      </c>
      <c r="O14" s="208">
        <v>28</v>
      </c>
      <c r="P14" s="208">
        <v>945</v>
      </c>
      <c r="Q14" s="208">
        <v>0</v>
      </c>
      <c r="R14" s="209">
        <v>3</v>
      </c>
      <c r="S14" s="210">
        <v>948</v>
      </c>
      <c r="T14" s="211">
        <f t="shared" si="0"/>
        <v>1103</v>
      </c>
      <c r="U14" s="208">
        <f t="shared" si="0"/>
        <v>0</v>
      </c>
      <c r="V14" s="199">
        <f t="shared" si="0"/>
        <v>67</v>
      </c>
      <c r="W14" s="210">
        <f t="shared" si="0"/>
        <v>1170</v>
      </c>
      <c r="X14" s="212">
        <v>85</v>
      </c>
      <c r="Y14" s="213">
        <v>0</v>
      </c>
      <c r="Z14" s="214">
        <v>3</v>
      </c>
      <c r="AA14" s="215">
        <v>88</v>
      </c>
    </row>
    <row r="15" spans="1:27" s="1" customFormat="1" ht="18" customHeight="1">
      <c r="A15" s="353"/>
      <c r="B15" s="184" t="s">
        <v>142</v>
      </c>
      <c r="C15" s="207" t="s">
        <v>143</v>
      </c>
      <c r="D15" s="208">
        <v>283</v>
      </c>
      <c r="E15" s="208">
        <v>0</v>
      </c>
      <c r="F15" s="208">
        <v>6</v>
      </c>
      <c r="G15" s="208">
        <v>289</v>
      </c>
      <c r="H15" s="208">
        <v>125</v>
      </c>
      <c r="I15" s="208">
        <v>0</v>
      </c>
      <c r="J15" s="208">
        <v>26</v>
      </c>
      <c r="K15" s="208">
        <v>151</v>
      </c>
      <c r="L15" s="208">
        <v>31</v>
      </c>
      <c r="M15" s="208">
        <v>0</v>
      </c>
      <c r="N15" s="208">
        <v>2</v>
      </c>
      <c r="O15" s="208">
        <v>33</v>
      </c>
      <c r="P15" s="208">
        <v>1007</v>
      </c>
      <c r="Q15" s="208">
        <v>1</v>
      </c>
      <c r="R15" s="209">
        <v>2</v>
      </c>
      <c r="S15" s="210">
        <v>1010</v>
      </c>
      <c r="T15" s="211">
        <f t="shared" si="0"/>
        <v>1446</v>
      </c>
      <c r="U15" s="208">
        <f t="shared" si="0"/>
        <v>1</v>
      </c>
      <c r="V15" s="199">
        <f t="shared" si="0"/>
        <v>36</v>
      </c>
      <c r="W15" s="210">
        <f t="shared" si="0"/>
        <v>1483</v>
      </c>
      <c r="X15" s="212">
        <v>646</v>
      </c>
      <c r="Y15" s="213">
        <v>0</v>
      </c>
      <c r="Z15" s="214">
        <v>2</v>
      </c>
      <c r="AA15" s="215">
        <v>648</v>
      </c>
    </row>
    <row r="16" spans="1:27" s="1" customFormat="1" ht="18" customHeight="1">
      <c r="A16" s="353"/>
      <c r="B16" s="184" t="s">
        <v>144</v>
      </c>
      <c r="C16" s="207" t="s">
        <v>145</v>
      </c>
      <c r="D16" s="208">
        <v>64</v>
      </c>
      <c r="E16" s="208">
        <v>1</v>
      </c>
      <c r="F16" s="208">
        <v>14</v>
      </c>
      <c r="G16" s="208">
        <v>79</v>
      </c>
      <c r="H16" s="208">
        <v>26</v>
      </c>
      <c r="I16" s="208">
        <v>0</v>
      </c>
      <c r="J16" s="208">
        <v>52</v>
      </c>
      <c r="K16" s="208">
        <v>78</v>
      </c>
      <c r="L16" s="208">
        <v>4</v>
      </c>
      <c r="M16" s="208">
        <v>0</v>
      </c>
      <c r="N16" s="208">
        <v>5</v>
      </c>
      <c r="O16" s="208">
        <v>9</v>
      </c>
      <c r="P16" s="208">
        <v>683</v>
      </c>
      <c r="Q16" s="208">
        <v>1</v>
      </c>
      <c r="R16" s="209">
        <v>6</v>
      </c>
      <c r="S16" s="210">
        <v>690</v>
      </c>
      <c r="T16" s="211">
        <f t="shared" si="0"/>
        <v>777</v>
      </c>
      <c r="U16" s="208">
        <f t="shared" si="0"/>
        <v>2</v>
      </c>
      <c r="V16" s="199">
        <f t="shared" si="0"/>
        <v>77</v>
      </c>
      <c r="W16" s="210">
        <f t="shared" si="0"/>
        <v>856</v>
      </c>
      <c r="X16" s="212">
        <v>45</v>
      </c>
      <c r="Y16" s="213">
        <v>0</v>
      </c>
      <c r="Z16" s="214">
        <v>4</v>
      </c>
      <c r="AA16" s="215">
        <v>49</v>
      </c>
    </row>
    <row r="17" spans="1:27" s="1" customFormat="1" ht="18" customHeight="1">
      <c r="A17" s="353"/>
      <c r="B17" s="184" t="s">
        <v>146</v>
      </c>
      <c r="C17" s="207" t="s">
        <v>147</v>
      </c>
      <c r="D17" s="208">
        <v>152</v>
      </c>
      <c r="E17" s="208">
        <v>0</v>
      </c>
      <c r="F17" s="208">
        <v>9</v>
      </c>
      <c r="G17" s="208">
        <v>161</v>
      </c>
      <c r="H17" s="208">
        <v>78</v>
      </c>
      <c r="I17" s="208">
        <v>0</v>
      </c>
      <c r="J17" s="208">
        <v>25</v>
      </c>
      <c r="K17" s="208">
        <v>103</v>
      </c>
      <c r="L17" s="208">
        <v>42</v>
      </c>
      <c r="M17" s="208">
        <v>0</v>
      </c>
      <c r="N17" s="208">
        <v>3</v>
      </c>
      <c r="O17" s="208">
        <v>45</v>
      </c>
      <c r="P17" s="208">
        <v>219</v>
      </c>
      <c r="Q17" s="208">
        <v>2</v>
      </c>
      <c r="R17" s="209">
        <v>0</v>
      </c>
      <c r="S17" s="210">
        <v>221</v>
      </c>
      <c r="T17" s="211">
        <f t="shared" si="0"/>
        <v>491</v>
      </c>
      <c r="U17" s="208">
        <f t="shared" si="0"/>
        <v>2</v>
      </c>
      <c r="V17" s="199">
        <f t="shared" si="0"/>
        <v>37</v>
      </c>
      <c r="W17" s="210">
        <f t="shared" si="0"/>
        <v>530</v>
      </c>
      <c r="X17" s="212">
        <v>196</v>
      </c>
      <c r="Y17" s="213">
        <v>2</v>
      </c>
      <c r="Z17" s="214">
        <v>0</v>
      </c>
      <c r="AA17" s="215">
        <v>198</v>
      </c>
    </row>
    <row r="18" spans="1:27" s="1" customFormat="1" ht="18" customHeight="1">
      <c r="A18" s="353"/>
      <c r="B18" s="184" t="s">
        <v>148</v>
      </c>
      <c r="C18" s="207" t="s">
        <v>149</v>
      </c>
      <c r="D18" s="208">
        <v>91</v>
      </c>
      <c r="E18" s="208">
        <v>0</v>
      </c>
      <c r="F18" s="208">
        <v>18</v>
      </c>
      <c r="G18" s="208">
        <v>109</v>
      </c>
      <c r="H18" s="208">
        <v>36</v>
      </c>
      <c r="I18" s="208">
        <v>0</v>
      </c>
      <c r="J18" s="208">
        <v>33</v>
      </c>
      <c r="K18" s="208">
        <v>69</v>
      </c>
      <c r="L18" s="208">
        <v>14</v>
      </c>
      <c r="M18" s="208">
        <v>0</v>
      </c>
      <c r="N18" s="208">
        <v>2</v>
      </c>
      <c r="O18" s="208">
        <v>16</v>
      </c>
      <c r="P18" s="208">
        <v>109</v>
      </c>
      <c r="Q18" s="208">
        <v>1</v>
      </c>
      <c r="R18" s="209">
        <v>1</v>
      </c>
      <c r="S18" s="210">
        <v>111</v>
      </c>
      <c r="T18" s="211">
        <f t="shared" si="0"/>
        <v>250</v>
      </c>
      <c r="U18" s="208">
        <f t="shared" si="0"/>
        <v>1</v>
      </c>
      <c r="V18" s="199">
        <f t="shared" si="0"/>
        <v>54</v>
      </c>
      <c r="W18" s="210">
        <f t="shared" si="0"/>
        <v>305</v>
      </c>
      <c r="X18" s="212">
        <v>69</v>
      </c>
      <c r="Y18" s="213">
        <v>0</v>
      </c>
      <c r="Z18" s="214">
        <v>0</v>
      </c>
      <c r="AA18" s="215">
        <v>69</v>
      </c>
    </row>
    <row r="19" spans="1:27" s="1" customFormat="1" ht="18" customHeight="1">
      <c r="A19" s="353"/>
      <c r="B19" s="184" t="s">
        <v>150</v>
      </c>
      <c r="C19" s="207" t="s">
        <v>151</v>
      </c>
      <c r="D19" s="208">
        <v>294</v>
      </c>
      <c r="E19" s="208">
        <v>0</v>
      </c>
      <c r="F19" s="208">
        <v>8</v>
      </c>
      <c r="G19" s="208">
        <v>302</v>
      </c>
      <c r="H19" s="208">
        <v>127</v>
      </c>
      <c r="I19" s="208">
        <v>0</v>
      </c>
      <c r="J19" s="208">
        <v>74</v>
      </c>
      <c r="K19" s="208">
        <v>201</v>
      </c>
      <c r="L19" s="208">
        <v>66</v>
      </c>
      <c r="M19" s="208">
        <v>0</v>
      </c>
      <c r="N19" s="208">
        <v>1</v>
      </c>
      <c r="O19" s="208">
        <v>67</v>
      </c>
      <c r="P19" s="208">
        <v>972</v>
      </c>
      <c r="Q19" s="208">
        <v>0</v>
      </c>
      <c r="R19" s="209">
        <v>3</v>
      </c>
      <c r="S19" s="210">
        <v>975</v>
      </c>
      <c r="T19" s="211">
        <f t="shared" si="0"/>
        <v>1459</v>
      </c>
      <c r="U19" s="208">
        <f t="shared" si="0"/>
        <v>0</v>
      </c>
      <c r="V19" s="199">
        <f t="shared" si="0"/>
        <v>86</v>
      </c>
      <c r="W19" s="210">
        <f t="shared" si="0"/>
        <v>1545</v>
      </c>
      <c r="X19" s="212">
        <v>828</v>
      </c>
      <c r="Y19" s="213">
        <v>0</v>
      </c>
      <c r="Z19" s="214">
        <v>2</v>
      </c>
      <c r="AA19" s="215">
        <v>830</v>
      </c>
    </row>
    <row r="20" spans="1:27" s="1" customFormat="1" ht="18" customHeight="1">
      <c r="A20" s="353"/>
      <c r="B20" s="184" t="s">
        <v>152</v>
      </c>
      <c r="C20" s="207" t="s">
        <v>153</v>
      </c>
      <c r="D20" s="208">
        <v>1346</v>
      </c>
      <c r="E20" s="208">
        <v>0</v>
      </c>
      <c r="F20" s="208">
        <v>15</v>
      </c>
      <c r="G20" s="208">
        <v>1361</v>
      </c>
      <c r="H20" s="208">
        <v>779</v>
      </c>
      <c r="I20" s="208">
        <v>0</v>
      </c>
      <c r="J20" s="208">
        <v>131</v>
      </c>
      <c r="K20" s="208">
        <v>910</v>
      </c>
      <c r="L20" s="208">
        <v>300</v>
      </c>
      <c r="M20" s="208">
        <v>0</v>
      </c>
      <c r="N20" s="208">
        <v>5</v>
      </c>
      <c r="O20" s="208">
        <v>305</v>
      </c>
      <c r="P20" s="208">
        <v>3704</v>
      </c>
      <c r="Q20" s="208">
        <v>4</v>
      </c>
      <c r="R20" s="209">
        <v>15</v>
      </c>
      <c r="S20" s="210">
        <v>3723</v>
      </c>
      <c r="T20" s="211">
        <f t="shared" si="0"/>
        <v>6129</v>
      </c>
      <c r="U20" s="208">
        <f t="shared" si="0"/>
        <v>4</v>
      </c>
      <c r="V20" s="199">
        <f t="shared" si="0"/>
        <v>166</v>
      </c>
      <c r="W20" s="210">
        <f t="shared" si="0"/>
        <v>6299</v>
      </c>
      <c r="X20" s="212">
        <v>3432</v>
      </c>
      <c r="Y20" s="213">
        <v>4</v>
      </c>
      <c r="Z20" s="214">
        <v>12</v>
      </c>
      <c r="AA20" s="215">
        <v>3448</v>
      </c>
    </row>
    <row r="21" spans="1:27" s="1" customFormat="1" ht="18" customHeight="1">
      <c r="A21" s="353"/>
      <c r="B21" s="184" t="s">
        <v>154</v>
      </c>
      <c r="C21" s="207" t="s">
        <v>155</v>
      </c>
      <c r="D21" s="208">
        <v>183</v>
      </c>
      <c r="E21" s="208">
        <v>0</v>
      </c>
      <c r="F21" s="208">
        <v>11</v>
      </c>
      <c r="G21" s="208">
        <v>194</v>
      </c>
      <c r="H21" s="208">
        <v>118</v>
      </c>
      <c r="I21" s="208">
        <v>0</v>
      </c>
      <c r="J21" s="208">
        <v>31</v>
      </c>
      <c r="K21" s="208">
        <v>149</v>
      </c>
      <c r="L21" s="208">
        <v>81</v>
      </c>
      <c r="M21" s="208">
        <v>0</v>
      </c>
      <c r="N21" s="208">
        <v>2</v>
      </c>
      <c r="O21" s="208">
        <v>83</v>
      </c>
      <c r="P21" s="208">
        <v>297</v>
      </c>
      <c r="Q21" s="208">
        <v>0</v>
      </c>
      <c r="R21" s="209">
        <v>1</v>
      </c>
      <c r="S21" s="210">
        <v>298</v>
      </c>
      <c r="T21" s="211">
        <f t="shared" si="0"/>
        <v>679</v>
      </c>
      <c r="U21" s="208">
        <f t="shared" si="0"/>
        <v>0</v>
      </c>
      <c r="V21" s="199">
        <f t="shared" si="0"/>
        <v>45</v>
      </c>
      <c r="W21" s="210">
        <f t="shared" si="0"/>
        <v>724</v>
      </c>
      <c r="X21" s="212">
        <v>254</v>
      </c>
      <c r="Y21" s="213">
        <v>0</v>
      </c>
      <c r="Z21" s="214">
        <v>2</v>
      </c>
      <c r="AA21" s="215">
        <v>256</v>
      </c>
    </row>
    <row r="22" spans="1:27" s="1" customFormat="1" ht="18" customHeight="1">
      <c r="A22" s="353"/>
      <c r="B22" s="184" t="s">
        <v>156</v>
      </c>
      <c r="C22" s="207" t="s">
        <v>157</v>
      </c>
      <c r="D22" s="208">
        <v>40</v>
      </c>
      <c r="E22" s="208">
        <v>0</v>
      </c>
      <c r="F22" s="208">
        <v>2</v>
      </c>
      <c r="G22" s="208">
        <v>42</v>
      </c>
      <c r="H22" s="208">
        <v>18</v>
      </c>
      <c r="I22" s="208">
        <v>0</v>
      </c>
      <c r="J22" s="208">
        <v>3</v>
      </c>
      <c r="K22" s="208">
        <v>21</v>
      </c>
      <c r="L22" s="208">
        <v>10</v>
      </c>
      <c r="M22" s="208">
        <v>0</v>
      </c>
      <c r="N22" s="208">
        <v>1</v>
      </c>
      <c r="O22" s="208">
        <v>11</v>
      </c>
      <c r="P22" s="208">
        <v>91</v>
      </c>
      <c r="Q22" s="208">
        <v>0</v>
      </c>
      <c r="R22" s="209">
        <v>0</v>
      </c>
      <c r="S22" s="210">
        <v>91</v>
      </c>
      <c r="T22" s="211">
        <f t="shared" si="0"/>
        <v>159</v>
      </c>
      <c r="U22" s="208">
        <f t="shared" si="0"/>
        <v>0</v>
      </c>
      <c r="V22" s="199">
        <f t="shared" si="0"/>
        <v>6</v>
      </c>
      <c r="W22" s="210">
        <f t="shared" si="0"/>
        <v>165</v>
      </c>
      <c r="X22" s="212">
        <v>43</v>
      </c>
      <c r="Y22" s="213">
        <v>0</v>
      </c>
      <c r="Z22" s="214">
        <v>0</v>
      </c>
      <c r="AA22" s="215">
        <v>43</v>
      </c>
    </row>
    <row r="23" spans="1:27" s="1" customFormat="1" ht="18" customHeight="1">
      <c r="A23" s="353"/>
      <c r="B23" s="184" t="s">
        <v>158</v>
      </c>
      <c r="C23" s="207" t="s">
        <v>159</v>
      </c>
      <c r="D23" s="208">
        <v>9</v>
      </c>
      <c r="E23" s="208">
        <v>0</v>
      </c>
      <c r="F23" s="208">
        <v>1</v>
      </c>
      <c r="G23" s="208">
        <v>10</v>
      </c>
      <c r="H23" s="208">
        <v>5</v>
      </c>
      <c r="I23" s="208">
        <v>0</v>
      </c>
      <c r="J23" s="208">
        <v>14</v>
      </c>
      <c r="K23" s="208">
        <v>19</v>
      </c>
      <c r="L23" s="208"/>
      <c r="M23" s="208"/>
      <c r="N23" s="208"/>
      <c r="O23" s="208"/>
      <c r="P23" s="208">
        <v>97</v>
      </c>
      <c r="Q23" s="208">
        <v>0</v>
      </c>
      <c r="R23" s="209">
        <v>0</v>
      </c>
      <c r="S23" s="210">
        <v>97</v>
      </c>
      <c r="T23" s="211">
        <f t="shared" si="0"/>
        <v>111</v>
      </c>
      <c r="U23" s="208">
        <f t="shared" si="0"/>
        <v>0</v>
      </c>
      <c r="V23" s="199">
        <f t="shared" si="0"/>
        <v>15</v>
      </c>
      <c r="W23" s="210">
        <f t="shared" si="0"/>
        <v>126</v>
      </c>
      <c r="X23" s="212">
        <v>12</v>
      </c>
      <c r="Y23" s="213">
        <v>0</v>
      </c>
      <c r="Z23" s="214">
        <v>0</v>
      </c>
      <c r="AA23" s="215">
        <v>12</v>
      </c>
    </row>
    <row r="24" spans="1:27" s="1" customFormat="1" ht="18" customHeight="1" thickBot="1">
      <c r="A24" s="353"/>
      <c r="B24" s="184" t="s">
        <v>160</v>
      </c>
      <c r="C24" s="216" t="s">
        <v>161</v>
      </c>
      <c r="D24" s="217">
        <v>101</v>
      </c>
      <c r="E24" s="217">
        <v>2</v>
      </c>
      <c r="F24" s="217">
        <v>0</v>
      </c>
      <c r="G24" s="217">
        <v>103</v>
      </c>
      <c r="H24" s="217">
        <v>41</v>
      </c>
      <c r="I24" s="217">
        <v>0</v>
      </c>
      <c r="J24" s="217">
        <v>2</v>
      </c>
      <c r="K24" s="217">
        <v>43</v>
      </c>
      <c r="L24" s="217">
        <v>2</v>
      </c>
      <c r="M24" s="217">
        <v>0</v>
      </c>
      <c r="N24" s="217">
        <v>0</v>
      </c>
      <c r="O24" s="217">
        <v>2</v>
      </c>
      <c r="P24" s="217">
        <v>320</v>
      </c>
      <c r="Q24" s="217">
        <v>0</v>
      </c>
      <c r="R24" s="218">
        <v>0</v>
      </c>
      <c r="S24" s="219">
        <v>320</v>
      </c>
      <c r="T24" s="220">
        <f t="shared" si="0"/>
        <v>464</v>
      </c>
      <c r="U24" s="217">
        <f t="shared" si="0"/>
        <v>2</v>
      </c>
      <c r="V24" s="199">
        <f t="shared" si="0"/>
        <v>2</v>
      </c>
      <c r="W24" s="219">
        <f t="shared" si="0"/>
        <v>468</v>
      </c>
      <c r="X24" s="221">
        <v>196</v>
      </c>
      <c r="Y24" s="222">
        <v>0</v>
      </c>
      <c r="Z24" s="223">
        <v>0</v>
      </c>
      <c r="AA24" s="224">
        <v>196</v>
      </c>
    </row>
    <row r="25" spans="1:27" s="1" customFormat="1" ht="18" customHeight="1" thickBot="1">
      <c r="A25" s="421"/>
      <c r="B25" s="143"/>
      <c r="C25" s="167" t="s">
        <v>28</v>
      </c>
      <c r="D25" s="225">
        <f>SUM(D7:D24)</f>
        <v>6485</v>
      </c>
      <c r="E25" s="225">
        <f aca="true" t="shared" si="1" ref="E25:S25">SUM(E7:E24)</f>
        <v>4</v>
      </c>
      <c r="F25" s="225">
        <f t="shared" si="1"/>
        <v>194</v>
      </c>
      <c r="G25" s="225">
        <f t="shared" si="1"/>
        <v>6683</v>
      </c>
      <c r="H25" s="225">
        <f t="shared" si="1"/>
        <v>3403</v>
      </c>
      <c r="I25" s="225">
        <f t="shared" si="1"/>
        <v>2</v>
      </c>
      <c r="J25" s="225">
        <f t="shared" si="1"/>
        <v>769</v>
      </c>
      <c r="K25" s="225">
        <f t="shared" si="1"/>
        <v>4174</v>
      </c>
      <c r="L25" s="225">
        <f t="shared" si="1"/>
        <v>1275</v>
      </c>
      <c r="M25" s="225">
        <f t="shared" si="1"/>
        <v>0</v>
      </c>
      <c r="N25" s="225">
        <f t="shared" si="1"/>
        <v>61</v>
      </c>
      <c r="O25" s="225">
        <f t="shared" si="1"/>
        <v>1336</v>
      </c>
      <c r="P25" s="225">
        <f t="shared" si="1"/>
        <v>18267</v>
      </c>
      <c r="Q25" s="225">
        <f t="shared" si="1"/>
        <v>22</v>
      </c>
      <c r="R25" s="225">
        <f t="shared" si="1"/>
        <v>88</v>
      </c>
      <c r="S25" s="225">
        <f t="shared" si="1"/>
        <v>18377</v>
      </c>
      <c r="T25" s="227">
        <f t="shared" si="0"/>
        <v>29430</v>
      </c>
      <c r="U25" s="226">
        <f t="shared" si="0"/>
        <v>28</v>
      </c>
      <c r="V25" s="226">
        <f>SUM(V7:V24)</f>
        <v>1112</v>
      </c>
      <c r="W25" s="226">
        <f t="shared" si="0"/>
        <v>30570</v>
      </c>
      <c r="X25" s="228">
        <v>12417</v>
      </c>
      <c r="Y25" s="229">
        <v>11</v>
      </c>
      <c r="Z25" s="229">
        <f>SUM(Z7:Z24)</f>
        <v>64</v>
      </c>
      <c r="AA25" s="229">
        <v>12492</v>
      </c>
    </row>
    <row r="26" spans="1:27" s="1" customFormat="1" ht="18" customHeight="1">
      <c r="A26" s="420" t="s">
        <v>162</v>
      </c>
      <c r="B26" s="184" t="s">
        <v>163</v>
      </c>
      <c r="C26" s="198" t="s">
        <v>164</v>
      </c>
      <c r="D26" s="230">
        <v>228</v>
      </c>
      <c r="E26" s="230">
        <v>1</v>
      </c>
      <c r="F26" s="230">
        <v>14</v>
      </c>
      <c r="G26" s="230">
        <v>243</v>
      </c>
      <c r="H26" s="230">
        <v>132</v>
      </c>
      <c r="I26" s="230">
        <v>1</v>
      </c>
      <c r="J26" s="230">
        <v>64</v>
      </c>
      <c r="K26" s="230">
        <v>197</v>
      </c>
      <c r="L26" s="230">
        <v>33</v>
      </c>
      <c r="M26" s="230">
        <v>0</v>
      </c>
      <c r="N26" s="230">
        <v>9</v>
      </c>
      <c r="O26" s="230">
        <v>42</v>
      </c>
      <c r="P26" s="230">
        <v>264</v>
      </c>
      <c r="Q26" s="230">
        <v>1</v>
      </c>
      <c r="R26" s="231">
        <v>3</v>
      </c>
      <c r="S26" s="232">
        <v>268</v>
      </c>
      <c r="T26" s="233">
        <f t="shared" si="0"/>
        <v>657</v>
      </c>
      <c r="U26" s="230">
        <f t="shared" si="0"/>
        <v>3</v>
      </c>
      <c r="V26" s="230">
        <f t="shared" si="0"/>
        <v>90</v>
      </c>
      <c r="W26" s="232">
        <f t="shared" si="0"/>
        <v>750</v>
      </c>
      <c r="X26" s="234">
        <v>248</v>
      </c>
      <c r="Y26" s="235">
        <v>1</v>
      </c>
      <c r="Z26" s="236">
        <v>2</v>
      </c>
      <c r="AA26" s="237">
        <v>251</v>
      </c>
    </row>
    <row r="27" spans="1:27" s="1" customFormat="1" ht="22.5">
      <c r="A27" s="353"/>
      <c r="B27" s="184" t="s">
        <v>165</v>
      </c>
      <c r="C27" s="207" t="s">
        <v>166</v>
      </c>
      <c r="D27" s="208">
        <v>31</v>
      </c>
      <c r="E27" s="208">
        <v>0</v>
      </c>
      <c r="F27" s="208">
        <v>4</v>
      </c>
      <c r="G27" s="208">
        <v>35</v>
      </c>
      <c r="H27" s="208">
        <v>7</v>
      </c>
      <c r="I27" s="208">
        <v>0</v>
      </c>
      <c r="J27" s="208">
        <v>29</v>
      </c>
      <c r="K27" s="208">
        <v>36</v>
      </c>
      <c r="L27" s="208">
        <v>0</v>
      </c>
      <c r="M27" s="208">
        <v>0</v>
      </c>
      <c r="N27" s="208">
        <v>3</v>
      </c>
      <c r="O27" s="208">
        <v>3</v>
      </c>
      <c r="P27" s="208">
        <v>65</v>
      </c>
      <c r="Q27" s="208">
        <v>0</v>
      </c>
      <c r="R27" s="209">
        <v>0</v>
      </c>
      <c r="S27" s="210">
        <v>65</v>
      </c>
      <c r="T27" s="211">
        <f t="shared" si="0"/>
        <v>103</v>
      </c>
      <c r="U27" s="208">
        <f t="shared" si="0"/>
        <v>0</v>
      </c>
      <c r="V27" s="208">
        <f t="shared" si="0"/>
        <v>36</v>
      </c>
      <c r="W27" s="210">
        <f t="shared" si="0"/>
        <v>139</v>
      </c>
      <c r="X27" s="212">
        <v>49</v>
      </c>
      <c r="Y27" s="213">
        <v>0</v>
      </c>
      <c r="Z27" s="214">
        <v>0</v>
      </c>
      <c r="AA27" s="215">
        <v>49</v>
      </c>
    </row>
    <row r="28" spans="1:27" s="1" customFormat="1" ht="18" customHeight="1">
      <c r="A28" s="353"/>
      <c r="B28" s="184" t="s">
        <v>167</v>
      </c>
      <c r="C28" s="207" t="s">
        <v>168</v>
      </c>
      <c r="D28" s="208">
        <v>1516</v>
      </c>
      <c r="E28" s="208">
        <v>1</v>
      </c>
      <c r="F28" s="208">
        <v>61</v>
      </c>
      <c r="G28" s="208">
        <v>1578</v>
      </c>
      <c r="H28" s="208">
        <v>603</v>
      </c>
      <c r="I28" s="208">
        <v>0</v>
      </c>
      <c r="J28" s="208">
        <v>452</v>
      </c>
      <c r="K28" s="208">
        <v>1055</v>
      </c>
      <c r="L28" s="208">
        <v>240</v>
      </c>
      <c r="M28" s="208">
        <v>0</v>
      </c>
      <c r="N28" s="208">
        <v>31</v>
      </c>
      <c r="O28" s="208">
        <v>271</v>
      </c>
      <c r="P28" s="208">
        <v>3677</v>
      </c>
      <c r="Q28" s="208">
        <v>4</v>
      </c>
      <c r="R28" s="209">
        <v>41</v>
      </c>
      <c r="S28" s="210">
        <v>3722</v>
      </c>
      <c r="T28" s="211">
        <f t="shared" si="0"/>
        <v>6036</v>
      </c>
      <c r="U28" s="208">
        <f t="shared" si="0"/>
        <v>5</v>
      </c>
      <c r="V28" s="208">
        <f t="shared" si="0"/>
        <v>585</v>
      </c>
      <c r="W28" s="210">
        <f t="shared" si="0"/>
        <v>6626</v>
      </c>
      <c r="X28" s="212">
        <v>3412</v>
      </c>
      <c r="Y28" s="213">
        <v>4</v>
      </c>
      <c r="Z28" s="214">
        <v>28</v>
      </c>
      <c r="AA28" s="215">
        <v>3444</v>
      </c>
    </row>
    <row r="29" spans="1:27" s="1" customFormat="1" ht="18" customHeight="1">
      <c r="A29" s="353"/>
      <c r="B29" s="184" t="s">
        <v>169</v>
      </c>
      <c r="C29" s="207" t="s">
        <v>170</v>
      </c>
      <c r="D29" s="208">
        <v>89</v>
      </c>
      <c r="E29" s="208">
        <v>0</v>
      </c>
      <c r="F29" s="208">
        <v>7</v>
      </c>
      <c r="G29" s="208">
        <v>96</v>
      </c>
      <c r="H29" s="208">
        <v>49</v>
      </c>
      <c r="I29" s="208">
        <v>0</v>
      </c>
      <c r="J29" s="208">
        <v>73</v>
      </c>
      <c r="K29" s="208">
        <v>122</v>
      </c>
      <c r="L29" s="208">
        <v>19</v>
      </c>
      <c r="M29" s="208">
        <v>0</v>
      </c>
      <c r="N29" s="208">
        <v>6</v>
      </c>
      <c r="O29" s="208">
        <v>25</v>
      </c>
      <c r="P29" s="208">
        <v>107</v>
      </c>
      <c r="Q29" s="208">
        <v>0</v>
      </c>
      <c r="R29" s="209">
        <v>2</v>
      </c>
      <c r="S29" s="210">
        <v>109</v>
      </c>
      <c r="T29" s="211">
        <f t="shared" si="0"/>
        <v>264</v>
      </c>
      <c r="U29" s="208">
        <f t="shared" si="0"/>
        <v>0</v>
      </c>
      <c r="V29" s="208">
        <f t="shared" si="0"/>
        <v>88</v>
      </c>
      <c r="W29" s="210">
        <f t="shared" si="0"/>
        <v>352</v>
      </c>
      <c r="X29" s="212">
        <v>95</v>
      </c>
      <c r="Y29" s="213">
        <v>0</v>
      </c>
      <c r="Z29" s="214">
        <v>1</v>
      </c>
      <c r="AA29" s="215">
        <v>96</v>
      </c>
    </row>
    <row r="30" spans="1:27" s="1" customFormat="1" ht="18" customHeight="1">
      <c r="A30" s="353"/>
      <c r="B30" s="184" t="s">
        <v>171</v>
      </c>
      <c r="C30" s="207" t="s">
        <v>172</v>
      </c>
      <c r="D30" s="208">
        <v>122</v>
      </c>
      <c r="E30" s="208">
        <v>0</v>
      </c>
      <c r="F30" s="208">
        <v>7</v>
      </c>
      <c r="G30" s="208">
        <v>129</v>
      </c>
      <c r="H30" s="208">
        <v>103</v>
      </c>
      <c r="I30" s="208">
        <v>0</v>
      </c>
      <c r="J30" s="208">
        <v>28</v>
      </c>
      <c r="K30" s="208">
        <v>131</v>
      </c>
      <c r="L30" s="208">
        <v>30</v>
      </c>
      <c r="M30" s="208">
        <v>0</v>
      </c>
      <c r="N30" s="208">
        <v>3</v>
      </c>
      <c r="O30" s="208">
        <v>33</v>
      </c>
      <c r="P30" s="208">
        <v>75</v>
      </c>
      <c r="Q30" s="208">
        <v>0</v>
      </c>
      <c r="R30" s="209">
        <v>3</v>
      </c>
      <c r="S30" s="210">
        <v>78</v>
      </c>
      <c r="T30" s="211">
        <f t="shared" si="0"/>
        <v>330</v>
      </c>
      <c r="U30" s="208">
        <f t="shared" si="0"/>
        <v>0</v>
      </c>
      <c r="V30" s="208">
        <f t="shared" si="0"/>
        <v>41</v>
      </c>
      <c r="W30" s="210">
        <f t="shared" si="0"/>
        <v>371</v>
      </c>
      <c r="X30" s="212">
        <v>70</v>
      </c>
      <c r="Y30" s="213">
        <v>0</v>
      </c>
      <c r="Z30" s="214">
        <v>2</v>
      </c>
      <c r="AA30" s="215">
        <v>72</v>
      </c>
    </row>
    <row r="31" spans="1:27" s="1" customFormat="1" ht="24.75" customHeight="1">
      <c r="A31" s="353"/>
      <c r="B31" s="184" t="s">
        <v>173</v>
      </c>
      <c r="C31" s="207" t="s">
        <v>174</v>
      </c>
      <c r="D31" s="208">
        <v>143</v>
      </c>
      <c r="E31" s="208">
        <v>0</v>
      </c>
      <c r="F31" s="208">
        <v>10</v>
      </c>
      <c r="G31" s="208">
        <v>153</v>
      </c>
      <c r="H31" s="208">
        <v>94</v>
      </c>
      <c r="I31" s="208">
        <v>0</v>
      </c>
      <c r="J31" s="208">
        <v>46</v>
      </c>
      <c r="K31" s="208">
        <v>140</v>
      </c>
      <c r="L31" s="208">
        <v>39</v>
      </c>
      <c r="M31" s="208">
        <v>0</v>
      </c>
      <c r="N31" s="208">
        <v>2</v>
      </c>
      <c r="O31" s="208">
        <v>41</v>
      </c>
      <c r="P31" s="208">
        <v>155</v>
      </c>
      <c r="Q31" s="208">
        <v>1</v>
      </c>
      <c r="R31" s="209">
        <v>4</v>
      </c>
      <c r="S31" s="210">
        <v>160</v>
      </c>
      <c r="T31" s="211">
        <f t="shared" si="0"/>
        <v>431</v>
      </c>
      <c r="U31" s="208">
        <f t="shared" si="0"/>
        <v>1</v>
      </c>
      <c r="V31" s="208">
        <f t="shared" si="0"/>
        <v>62</v>
      </c>
      <c r="W31" s="210">
        <f t="shared" si="0"/>
        <v>494</v>
      </c>
      <c r="X31" s="212">
        <v>145</v>
      </c>
      <c r="Y31" s="213">
        <v>1</v>
      </c>
      <c r="Z31" s="214">
        <v>3</v>
      </c>
      <c r="AA31" s="215">
        <v>149</v>
      </c>
    </row>
    <row r="32" spans="1:27" s="1" customFormat="1" ht="18" customHeight="1">
      <c r="A32" s="353"/>
      <c r="B32" s="184" t="s">
        <v>175</v>
      </c>
      <c r="C32" s="207" t="s">
        <v>176</v>
      </c>
      <c r="D32" s="208">
        <v>125</v>
      </c>
      <c r="E32" s="208">
        <v>0</v>
      </c>
      <c r="F32" s="208">
        <v>12</v>
      </c>
      <c r="G32" s="208">
        <v>137</v>
      </c>
      <c r="H32" s="208">
        <v>81</v>
      </c>
      <c r="I32" s="208">
        <v>0</v>
      </c>
      <c r="J32" s="208">
        <v>40</v>
      </c>
      <c r="K32" s="208">
        <v>121</v>
      </c>
      <c r="L32" s="208">
        <v>40</v>
      </c>
      <c r="M32" s="208">
        <v>0</v>
      </c>
      <c r="N32" s="208">
        <v>3</v>
      </c>
      <c r="O32" s="208">
        <v>43</v>
      </c>
      <c r="P32" s="208">
        <v>92</v>
      </c>
      <c r="Q32" s="208">
        <v>0</v>
      </c>
      <c r="R32" s="209">
        <v>1</v>
      </c>
      <c r="S32" s="210">
        <v>93</v>
      </c>
      <c r="T32" s="211">
        <f t="shared" si="0"/>
        <v>338</v>
      </c>
      <c r="U32" s="208">
        <f t="shared" si="0"/>
        <v>0</v>
      </c>
      <c r="V32" s="208">
        <f t="shared" si="0"/>
        <v>56</v>
      </c>
      <c r="W32" s="210">
        <f t="shared" si="0"/>
        <v>394</v>
      </c>
      <c r="X32" s="212">
        <v>89</v>
      </c>
      <c r="Y32" s="213">
        <v>0</v>
      </c>
      <c r="Z32" s="214">
        <v>1</v>
      </c>
      <c r="AA32" s="215">
        <v>90</v>
      </c>
    </row>
    <row r="33" spans="1:27" s="1" customFormat="1" ht="18" customHeight="1">
      <c r="A33" s="353"/>
      <c r="B33" s="184" t="s">
        <v>177</v>
      </c>
      <c r="C33" s="207" t="s">
        <v>178</v>
      </c>
      <c r="D33" s="208">
        <v>241</v>
      </c>
      <c r="E33" s="208">
        <v>1</v>
      </c>
      <c r="F33" s="208">
        <v>15</v>
      </c>
      <c r="G33" s="208">
        <v>257</v>
      </c>
      <c r="H33" s="208">
        <v>102</v>
      </c>
      <c r="I33" s="208">
        <v>0</v>
      </c>
      <c r="J33" s="208">
        <v>55</v>
      </c>
      <c r="K33" s="208">
        <v>157</v>
      </c>
      <c r="L33" s="208">
        <v>29</v>
      </c>
      <c r="M33" s="208">
        <v>0</v>
      </c>
      <c r="N33" s="208">
        <v>9</v>
      </c>
      <c r="O33" s="208">
        <v>38</v>
      </c>
      <c r="P33" s="208">
        <v>356</v>
      </c>
      <c r="Q33" s="208">
        <v>0</v>
      </c>
      <c r="R33" s="209">
        <v>2</v>
      </c>
      <c r="S33" s="210">
        <v>358</v>
      </c>
      <c r="T33" s="211">
        <f t="shared" si="0"/>
        <v>728</v>
      </c>
      <c r="U33" s="208">
        <f t="shared" si="0"/>
        <v>1</v>
      </c>
      <c r="V33" s="208">
        <f t="shared" si="0"/>
        <v>81</v>
      </c>
      <c r="W33" s="210">
        <f t="shared" si="0"/>
        <v>810</v>
      </c>
      <c r="X33" s="212">
        <v>327</v>
      </c>
      <c r="Y33" s="213">
        <v>0</v>
      </c>
      <c r="Z33" s="214">
        <v>2</v>
      </c>
      <c r="AA33" s="215">
        <v>329</v>
      </c>
    </row>
    <row r="34" spans="1:27" s="1" customFormat="1" ht="18" customHeight="1">
      <c r="A34" s="353"/>
      <c r="B34" s="184" t="s">
        <v>179</v>
      </c>
      <c r="C34" s="207" t="s">
        <v>180</v>
      </c>
      <c r="D34" s="208">
        <v>1038</v>
      </c>
      <c r="E34" s="208">
        <v>2</v>
      </c>
      <c r="F34" s="208">
        <v>39</v>
      </c>
      <c r="G34" s="208">
        <v>1079</v>
      </c>
      <c r="H34" s="208">
        <v>371</v>
      </c>
      <c r="I34" s="208">
        <v>1</v>
      </c>
      <c r="J34" s="208">
        <v>178</v>
      </c>
      <c r="K34" s="208">
        <v>550</v>
      </c>
      <c r="L34" s="208">
        <v>139</v>
      </c>
      <c r="M34" s="208">
        <v>1</v>
      </c>
      <c r="N34" s="208">
        <v>15</v>
      </c>
      <c r="O34" s="208">
        <v>155</v>
      </c>
      <c r="P34" s="208">
        <v>3247</v>
      </c>
      <c r="Q34" s="208">
        <v>0</v>
      </c>
      <c r="R34" s="209">
        <v>12</v>
      </c>
      <c r="S34" s="210">
        <v>3259</v>
      </c>
      <c r="T34" s="211">
        <f t="shared" si="0"/>
        <v>4795</v>
      </c>
      <c r="U34" s="208">
        <f t="shared" si="0"/>
        <v>4</v>
      </c>
      <c r="V34" s="208">
        <f t="shared" si="0"/>
        <v>244</v>
      </c>
      <c r="W34" s="210">
        <f t="shared" si="0"/>
        <v>5043</v>
      </c>
      <c r="X34" s="212">
        <v>2639</v>
      </c>
      <c r="Y34" s="213">
        <v>0</v>
      </c>
      <c r="Z34" s="214">
        <v>9</v>
      </c>
      <c r="AA34" s="215">
        <v>2648</v>
      </c>
    </row>
    <row r="35" spans="1:27" s="1" customFormat="1" ht="18" customHeight="1">
      <c r="A35" s="353"/>
      <c r="B35" s="184" t="s">
        <v>181</v>
      </c>
      <c r="C35" s="207" t="s">
        <v>182</v>
      </c>
      <c r="D35" s="208">
        <v>335</v>
      </c>
      <c r="E35" s="208">
        <v>0</v>
      </c>
      <c r="F35" s="208">
        <v>20</v>
      </c>
      <c r="G35" s="208">
        <v>355</v>
      </c>
      <c r="H35" s="208">
        <v>144</v>
      </c>
      <c r="I35" s="208">
        <v>0</v>
      </c>
      <c r="J35" s="208">
        <v>45</v>
      </c>
      <c r="K35" s="208">
        <v>189</v>
      </c>
      <c r="L35" s="208">
        <v>65</v>
      </c>
      <c r="M35" s="208">
        <v>0</v>
      </c>
      <c r="N35" s="208">
        <v>5</v>
      </c>
      <c r="O35" s="208">
        <v>70</v>
      </c>
      <c r="P35" s="208">
        <v>303</v>
      </c>
      <c r="Q35" s="208">
        <v>0</v>
      </c>
      <c r="R35" s="209">
        <v>4</v>
      </c>
      <c r="S35" s="210">
        <v>307</v>
      </c>
      <c r="T35" s="211">
        <f t="shared" si="0"/>
        <v>847</v>
      </c>
      <c r="U35" s="208">
        <f t="shared" si="0"/>
        <v>0</v>
      </c>
      <c r="V35" s="208">
        <f t="shared" si="0"/>
        <v>74</v>
      </c>
      <c r="W35" s="210">
        <f t="shared" si="0"/>
        <v>921</v>
      </c>
      <c r="X35" s="212">
        <v>285</v>
      </c>
      <c r="Y35" s="213">
        <v>0</v>
      </c>
      <c r="Z35" s="214">
        <v>3</v>
      </c>
      <c r="AA35" s="215">
        <v>288</v>
      </c>
    </row>
    <row r="36" spans="1:27" s="1" customFormat="1" ht="18" customHeight="1">
      <c r="A36" s="353"/>
      <c r="B36" s="184" t="s">
        <v>183</v>
      </c>
      <c r="C36" s="207" t="s">
        <v>184</v>
      </c>
      <c r="D36" s="208">
        <v>381</v>
      </c>
      <c r="E36" s="208">
        <v>0</v>
      </c>
      <c r="F36" s="208">
        <v>19</v>
      </c>
      <c r="G36" s="208">
        <v>400</v>
      </c>
      <c r="H36" s="208">
        <v>166</v>
      </c>
      <c r="I36" s="208">
        <v>0</v>
      </c>
      <c r="J36" s="208">
        <v>131</v>
      </c>
      <c r="K36" s="208">
        <v>297</v>
      </c>
      <c r="L36" s="208">
        <v>46</v>
      </c>
      <c r="M36" s="208">
        <v>0</v>
      </c>
      <c r="N36" s="208">
        <v>7</v>
      </c>
      <c r="O36" s="208">
        <v>53</v>
      </c>
      <c r="P36" s="208">
        <v>1126</v>
      </c>
      <c r="Q36" s="208">
        <v>0</v>
      </c>
      <c r="R36" s="209">
        <v>15</v>
      </c>
      <c r="S36" s="210">
        <v>1141</v>
      </c>
      <c r="T36" s="211">
        <f t="shared" si="0"/>
        <v>1719</v>
      </c>
      <c r="U36" s="208">
        <f t="shared" si="0"/>
        <v>0</v>
      </c>
      <c r="V36" s="208">
        <f t="shared" si="0"/>
        <v>172</v>
      </c>
      <c r="W36" s="210">
        <f t="shared" si="0"/>
        <v>1891</v>
      </c>
      <c r="X36" s="212">
        <v>994</v>
      </c>
      <c r="Y36" s="213">
        <v>0</v>
      </c>
      <c r="Z36" s="214">
        <v>10</v>
      </c>
      <c r="AA36" s="215">
        <v>1004</v>
      </c>
    </row>
    <row r="37" spans="1:27" s="1" customFormat="1" ht="18" customHeight="1">
      <c r="A37" s="353"/>
      <c r="B37" s="184" t="s">
        <v>185</v>
      </c>
      <c r="C37" s="207" t="s">
        <v>186</v>
      </c>
      <c r="D37" s="208">
        <v>993</v>
      </c>
      <c r="E37" s="208">
        <v>0</v>
      </c>
      <c r="F37" s="208">
        <v>25</v>
      </c>
      <c r="G37" s="208">
        <v>1018</v>
      </c>
      <c r="H37" s="208">
        <v>378</v>
      </c>
      <c r="I37" s="208">
        <v>0</v>
      </c>
      <c r="J37" s="208">
        <v>81</v>
      </c>
      <c r="K37" s="208">
        <v>459</v>
      </c>
      <c r="L37" s="208">
        <v>137</v>
      </c>
      <c r="M37" s="208">
        <v>0</v>
      </c>
      <c r="N37" s="208">
        <v>12</v>
      </c>
      <c r="O37" s="208">
        <v>149</v>
      </c>
      <c r="P37" s="208">
        <v>2517</v>
      </c>
      <c r="Q37" s="208">
        <v>1</v>
      </c>
      <c r="R37" s="209">
        <v>7</v>
      </c>
      <c r="S37" s="210">
        <v>2525</v>
      </c>
      <c r="T37" s="211">
        <f t="shared" si="0"/>
        <v>4025</v>
      </c>
      <c r="U37" s="208">
        <f t="shared" si="0"/>
        <v>1</v>
      </c>
      <c r="V37" s="208">
        <f t="shared" si="0"/>
        <v>125</v>
      </c>
      <c r="W37" s="210">
        <f t="shared" si="0"/>
        <v>4151</v>
      </c>
      <c r="X37" s="212">
        <v>2383</v>
      </c>
      <c r="Y37" s="213">
        <v>1</v>
      </c>
      <c r="Z37" s="214">
        <v>6</v>
      </c>
      <c r="AA37" s="215">
        <v>2390</v>
      </c>
    </row>
    <row r="38" spans="1:27" s="1" customFormat="1" ht="18" customHeight="1">
      <c r="A38" s="353"/>
      <c r="B38" s="184" t="s">
        <v>187</v>
      </c>
      <c r="C38" s="207" t="s">
        <v>188</v>
      </c>
      <c r="D38" s="208">
        <v>409</v>
      </c>
      <c r="E38" s="208">
        <v>1</v>
      </c>
      <c r="F38" s="208">
        <v>18</v>
      </c>
      <c r="G38" s="208">
        <v>428</v>
      </c>
      <c r="H38" s="208">
        <v>163</v>
      </c>
      <c r="I38" s="208">
        <v>1</v>
      </c>
      <c r="J38" s="208">
        <v>105</v>
      </c>
      <c r="K38" s="208">
        <v>269</v>
      </c>
      <c r="L38" s="208">
        <v>53</v>
      </c>
      <c r="M38" s="208">
        <v>0</v>
      </c>
      <c r="N38" s="208">
        <v>11</v>
      </c>
      <c r="O38" s="208">
        <v>64</v>
      </c>
      <c r="P38" s="208">
        <v>961</v>
      </c>
      <c r="Q38" s="208">
        <v>1</v>
      </c>
      <c r="R38" s="209">
        <v>10</v>
      </c>
      <c r="S38" s="210">
        <v>972</v>
      </c>
      <c r="T38" s="211">
        <f t="shared" si="0"/>
        <v>1586</v>
      </c>
      <c r="U38" s="208">
        <f t="shared" si="0"/>
        <v>3</v>
      </c>
      <c r="V38" s="208">
        <f t="shared" si="0"/>
        <v>144</v>
      </c>
      <c r="W38" s="210">
        <f t="shared" si="0"/>
        <v>1733</v>
      </c>
      <c r="X38" s="212">
        <v>867</v>
      </c>
      <c r="Y38" s="213">
        <v>1</v>
      </c>
      <c r="Z38" s="214">
        <v>10</v>
      </c>
      <c r="AA38" s="215">
        <v>878</v>
      </c>
    </row>
    <row r="39" spans="1:27" s="1" customFormat="1" ht="18" customHeight="1" thickBot="1">
      <c r="A39" s="353"/>
      <c r="B39" s="184" t="s">
        <v>189</v>
      </c>
      <c r="C39" s="216" t="s">
        <v>190</v>
      </c>
      <c r="D39" s="217">
        <v>443</v>
      </c>
      <c r="E39" s="217">
        <v>0</v>
      </c>
      <c r="F39" s="217">
        <v>15</v>
      </c>
      <c r="G39" s="217">
        <v>458</v>
      </c>
      <c r="H39" s="217">
        <v>193</v>
      </c>
      <c r="I39" s="217">
        <v>0</v>
      </c>
      <c r="J39" s="217">
        <v>75</v>
      </c>
      <c r="K39" s="217">
        <v>268</v>
      </c>
      <c r="L39" s="217">
        <v>58</v>
      </c>
      <c r="M39" s="217">
        <v>0</v>
      </c>
      <c r="N39" s="217">
        <v>4</v>
      </c>
      <c r="O39" s="217">
        <v>62</v>
      </c>
      <c r="P39" s="217">
        <v>1028</v>
      </c>
      <c r="Q39" s="217">
        <v>2</v>
      </c>
      <c r="R39" s="218">
        <v>8</v>
      </c>
      <c r="S39" s="219">
        <v>1038</v>
      </c>
      <c r="T39" s="220">
        <f t="shared" si="0"/>
        <v>1722</v>
      </c>
      <c r="U39" s="217">
        <f t="shared" si="0"/>
        <v>2</v>
      </c>
      <c r="V39" s="217">
        <f t="shared" si="0"/>
        <v>102</v>
      </c>
      <c r="W39" s="219">
        <f t="shared" si="0"/>
        <v>1826</v>
      </c>
      <c r="X39" s="221">
        <v>955</v>
      </c>
      <c r="Y39" s="222">
        <v>2</v>
      </c>
      <c r="Z39" s="223">
        <v>8</v>
      </c>
      <c r="AA39" s="224">
        <v>965</v>
      </c>
    </row>
    <row r="40" spans="1:27" s="1" customFormat="1" ht="18" customHeight="1" thickBot="1">
      <c r="A40" s="421" t="s">
        <v>162</v>
      </c>
      <c r="B40" s="184"/>
      <c r="C40" s="167" t="s">
        <v>28</v>
      </c>
      <c r="D40" s="225">
        <v>6094</v>
      </c>
      <c r="E40" s="225">
        <v>6</v>
      </c>
      <c r="F40" s="225">
        <f>SUM(F26:F39)</f>
        <v>266</v>
      </c>
      <c r="G40" s="225">
        <v>6366</v>
      </c>
      <c r="H40" s="225">
        <v>2586</v>
      </c>
      <c r="I40" s="225">
        <v>3</v>
      </c>
      <c r="J40" s="225">
        <f>SUM(J26:J39)</f>
        <v>1402</v>
      </c>
      <c r="K40" s="225">
        <v>3991</v>
      </c>
      <c r="L40" s="225">
        <v>928</v>
      </c>
      <c r="M40" s="225">
        <v>1</v>
      </c>
      <c r="N40" s="225">
        <f>SUM(N26:N39)</f>
        <v>120</v>
      </c>
      <c r="O40" s="225">
        <v>1049</v>
      </c>
      <c r="P40" s="225">
        <v>13973</v>
      </c>
      <c r="Q40" s="225">
        <v>10</v>
      </c>
      <c r="R40" s="238">
        <f>SUM(R26:R39)</f>
        <v>112</v>
      </c>
      <c r="S40" s="226">
        <v>14095</v>
      </c>
      <c r="T40" s="227">
        <f aca="true" t="shared" si="2" ref="T40:V64">D40+H40+L40+P40</f>
        <v>23581</v>
      </c>
      <c r="U40" s="226">
        <f t="shared" si="2"/>
        <v>20</v>
      </c>
      <c r="V40" s="226">
        <f>SUM(V26:V39)</f>
        <v>1900</v>
      </c>
      <c r="W40" s="226">
        <f aca="true" t="shared" si="3" ref="W40:W64">G40+K40+O40+S40</f>
        <v>25501</v>
      </c>
      <c r="X40" s="228">
        <v>12558</v>
      </c>
      <c r="Y40" s="229">
        <v>10</v>
      </c>
      <c r="Z40" s="229">
        <f>SUM(Z26:Z39)</f>
        <v>85</v>
      </c>
      <c r="AA40" s="229">
        <v>12653</v>
      </c>
    </row>
    <row r="41" spans="1:27" s="1" customFormat="1" ht="22.5">
      <c r="A41" s="420" t="s">
        <v>191</v>
      </c>
      <c r="B41" s="239" t="s">
        <v>192</v>
      </c>
      <c r="C41" s="198" t="s">
        <v>193</v>
      </c>
      <c r="D41" s="199">
        <v>75</v>
      </c>
      <c r="E41" s="199">
        <v>0</v>
      </c>
      <c r="F41" s="199">
        <v>4</v>
      </c>
      <c r="G41" s="199">
        <v>79</v>
      </c>
      <c r="H41" s="199">
        <v>40</v>
      </c>
      <c r="I41" s="199">
        <v>0</v>
      </c>
      <c r="J41" s="199">
        <v>25</v>
      </c>
      <c r="K41" s="199">
        <v>65</v>
      </c>
      <c r="L41" s="199">
        <v>13</v>
      </c>
      <c r="M41" s="199">
        <v>0</v>
      </c>
      <c r="N41" s="199">
        <v>4</v>
      </c>
      <c r="O41" s="199">
        <v>17</v>
      </c>
      <c r="P41" s="199">
        <v>102</v>
      </c>
      <c r="Q41" s="199">
        <v>0</v>
      </c>
      <c r="R41" s="200">
        <v>2</v>
      </c>
      <c r="S41" s="201">
        <v>104</v>
      </c>
      <c r="T41" s="202">
        <f t="shared" si="2"/>
        <v>230</v>
      </c>
      <c r="U41" s="199">
        <f t="shared" si="2"/>
        <v>0</v>
      </c>
      <c r="V41" s="199">
        <f t="shared" si="2"/>
        <v>35</v>
      </c>
      <c r="W41" s="201">
        <f t="shared" si="3"/>
        <v>265</v>
      </c>
      <c r="X41" s="203">
        <v>61</v>
      </c>
      <c r="Y41" s="204">
        <v>0</v>
      </c>
      <c r="Z41" s="205">
        <v>2</v>
      </c>
      <c r="AA41" s="206">
        <v>63</v>
      </c>
    </row>
    <row r="42" spans="1:27" s="1" customFormat="1" ht="22.5">
      <c r="A42" s="353"/>
      <c r="B42" s="184" t="s">
        <v>196</v>
      </c>
      <c r="C42" s="207" t="s">
        <v>197</v>
      </c>
      <c r="D42" s="208">
        <v>1350</v>
      </c>
      <c r="E42" s="208">
        <v>2</v>
      </c>
      <c r="F42" s="208">
        <v>18</v>
      </c>
      <c r="G42" s="208">
        <v>1370</v>
      </c>
      <c r="H42" s="208">
        <v>527</v>
      </c>
      <c r="I42" s="208">
        <v>0</v>
      </c>
      <c r="J42" s="208">
        <v>151</v>
      </c>
      <c r="K42" s="208">
        <v>678</v>
      </c>
      <c r="L42" s="208">
        <v>127</v>
      </c>
      <c r="M42" s="208">
        <v>0</v>
      </c>
      <c r="N42" s="208">
        <v>7</v>
      </c>
      <c r="O42" s="208">
        <v>134</v>
      </c>
      <c r="P42" s="208">
        <v>3284</v>
      </c>
      <c r="Q42" s="208">
        <v>3</v>
      </c>
      <c r="R42" s="209">
        <v>7</v>
      </c>
      <c r="S42" s="210">
        <v>3294</v>
      </c>
      <c r="T42" s="211">
        <f t="shared" si="2"/>
        <v>5288</v>
      </c>
      <c r="U42" s="208">
        <f t="shared" si="2"/>
        <v>5</v>
      </c>
      <c r="V42" s="199">
        <f t="shared" si="2"/>
        <v>183</v>
      </c>
      <c r="W42" s="210">
        <f t="shared" si="3"/>
        <v>5476</v>
      </c>
      <c r="X42" s="212">
        <v>2961</v>
      </c>
      <c r="Y42" s="213">
        <v>4</v>
      </c>
      <c r="Z42" s="214">
        <v>6</v>
      </c>
      <c r="AA42" s="215">
        <v>2971</v>
      </c>
    </row>
    <row r="43" spans="1:27" s="1" customFormat="1" ht="22.5" customHeight="1">
      <c r="A43" s="353"/>
      <c r="B43" s="184" t="s">
        <v>198</v>
      </c>
      <c r="C43" s="207" t="s">
        <v>199</v>
      </c>
      <c r="D43" s="208">
        <v>133</v>
      </c>
      <c r="E43" s="208">
        <v>0</v>
      </c>
      <c r="F43" s="208">
        <v>11</v>
      </c>
      <c r="G43" s="208">
        <v>144</v>
      </c>
      <c r="H43" s="208">
        <v>90</v>
      </c>
      <c r="I43" s="208">
        <v>0</v>
      </c>
      <c r="J43" s="208">
        <v>81</v>
      </c>
      <c r="K43" s="208">
        <v>171</v>
      </c>
      <c r="L43" s="208">
        <v>62</v>
      </c>
      <c r="M43" s="208">
        <v>0</v>
      </c>
      <c r="N43" s="208">
        <v>7</v>
      </c>
      <c r="O43" s="208">
        <v>69</v>
      </c>
      <c r="P43" s="208">
        <v>301</v>
      </c>
      <c r="Q43" s="208">
        <v>0</v>
      </c>
      <c r="R43" s="209">
        <v>12</v>
      </c>
      <c r="S43" s="210">
        <v>313</v>
      </c>
      <c r="T43" s="211">
        <f t="shared" si="2"/>
        <v>586</v>
      </c>
      <c r="U43" s="208">
        <f t="shared" si="2"/>
        <v>0</v>
      </c>
      <c r="V43" s="199">
        <f t="shared" si="2"/>
        <v>111</v>
      </c>
      <c r="W43" s="210">
        <f t="shared" si="3"/>
        <v>697</v>
      </c>
      <c r="X43" s="212">
        <v>235</v>
      </c>
      <c r="Y43" s="213">
        <v>0</v>
      </c>
      <c r="Z43" s="214">
        <v>10</v>
      </c>
      <c r="AA43" s="215">
        <v>245</v>
      </c>
    </row>
    <row r="44" spans="1:27" s="1" customFormat="1" ht="18" customHeight="1">
      <c r="A44" s="353"/>
      <c r="B44" s="184" t="s">
        <v>200</v>
      </c>
      <c r="C44" s="207" t="s">
        <v>201</v>
      </c>
      <c r="D44" s="208">
        <v>435</v>
      </c>
      <c r="E44" s="208">
        <v>1</v>
      </c>
      <c r="F44" s="208">
        <v>23</v>
      </c>
      <c r="G44" s="208">
        <v>459</v>
      </c>
      <c r="H44" s="208">
        <v>247</v>
      </c>
      <c r="I44" s="208">
        <v>0</v>
      </c>
      <c r="J44" s="208">
        <v>94</v>
      </c>
      <c r="K44" s="208">
        <v>341</v>
      </c>
      <c r="L44" s="208">
        <v>92</v>
      </c>
      <c r="M44" s="208">
        <v>0</v>
      </c>
      <c r="N44" s="208">
        <v>14</v>
      </c>
      <c r="O44" s="208">
        <v>106</v>
      </c>
      <c r="P44" s="208">
        <v>507</v>
      </c>
      <c r="Q44" s="208">
        <v>0</v>
      </c>
      <c r="R44" s="209">
        <v>11</v>
      </c>
      <c r="S44" s="210">
        <v>518</v>
      </c>
      <c r="T44" s="211">
        <f t="shared" si="2"/>
        <v>1281</v>
      </c>
      <c r="U44" s="208">
        <f t="shared" si="2"/>
        <v>1</v>
      </c>
      <c r="V44" s="199">
        <f t="shared" si="2"/>
        <v>142</v>
      </c>
      <c r="W44" s="210">
        <f t="shared" si="3"/>
        <v>1424</v>
      </c>
      <c r="X44" s="212">
        <v>466</v>
      </c>
      <c r="Y44" s="213">
        <v>0</v>
      </c>
      <c r="Z44" s="214">
        <v>5</v>
      </c>
      <c r="AA44" s="215">
        <v>471</v>
      </c>
    </row>
    <row r="45" spans="1:27" s="1" customFormat="1" ht="22.5">
      <c r="A45" s="353"/>
      <c r="B45" s="184" t="s">
        <v>202</v>
      </c>
      <c r="C45" s="207" t="s">
        <v>203</v>
      </c>
      <c r="D45" s="208">
        <v>151</v>
      </c>
      <c r="E45" s="208">
        <v>0</v>
      </c>
      <c r="F45" s="208">
        <v>32</v>
      </c>
      <c r="G45" s="208">
        <v>183</v>
      </c>
      <c r="H45" s="208">
        <v>116</v>
      </c>
      <c r="I45" s="208">
        <v>0</v>
      </c>
      <c r="J45" s="208">
        <v>146</v>
      </c>
      <c r="K45" s="208">
        <v>262</v>
      </c>
      <c r="L45" s="208">
        <v>12</v>
      </c>
      <c r="M45" s="208">
        <v>0</v>
      </c>
      <c r="N45" s="208">
        <v>10</v>
      </c>
      <c r="O45" s="208">
        <v>22</v>
      </c>
      <c r="P45" s="208">
        <v>371</v>
      </c>
      <c r="Q45" s="208">
        <v>0</v>
      </c>
      <c r="R45" s="209">
        <v>8</v>
      </c>
      <c r="S45" s="210">
        <v>379</v>
      </c>
      <c r="T45" s="211">
        <f t="shared" si="2"/>
        <v>650</v>
      </c>
      <c r="U45" s="208">
        <f t="shared" si="2"/>
        <v>0</v>
      </c>
      <c r="V45" s="199">
        <f t="shared" si="2"/>
        <v>196</v>
      </c>
      <c r="W45" s="210">
        <f t="shared" si="3"/>
        <v>846</v>
      </c>
      <c r="X45" s="212">
        <v>229</v>
      </c>
      <c r="Y45" s="213">
        <v>0</v>
      </c>
      <c r="Z45" s="214">
        <v>8</v>
      </c>
      <c r="AA45" s="215">
        <v>237</v>
      </c>
    </row>
    <row r="46" spans="1:27" s="1" customFormat="1" ht="18" customHeight="1">
      <c r="A46" s="353"/>
      <c r="B46" s="184" t="s">
        <v>204</v>
      </c>
      <c r="C46" s="207" t="s">
        <v>205</v>
      </c>
      <c r="D46" s="217">
        <v>359</v>
      </c>
      <c r="E46" s="217">
        <v>0</v>
      </c>
      <c r="F46" s="217">
        <v>20</v>
      </c>
      <c r="G46" s="217">
        <v>379</v>
      </c>
      <c r="H46" s="217">
        <v>178</v>
      </c>
      <c r="I46" s="217">
        <v>0</v>
      </c>
      <c r="J46" s="217">
        <v>81</v>
      </c>
      <c r="K46" s="217">
        <v>259</v>
      </c>
      <c r="L46" s="217">
        <v>74</v>
      </c>
      <c r="M46" s="217">
        <v>0</v>
      </c>
      <c r="N46" s="217">
        <v>9</v>
      </c>
      <c r="O46" s="217">
        <v>83</v>
      </c>
      <c r="P46" s="217">
        <v>737</v>
      </c>
      <c r="Q46" s="217">
        <v>2</v>
      </c>
      <c r="R46" s="218">
        <v>11</v>
      </c>
      <c r="S46" s="219">
        <v>750</v>
      </c>
      <c r="T46" s="220">
        <f t="shared" si="2"/>
        <v>1348</v>
      </c>
      <c r="U46" s="217">
        <f t="shared" si="2"/>
        <v>2</v>
      </c>
      <c r="V46" s="199">
        <f t="shared" si="2"/>
        <v>121</v>
      </c>
      <c r="W46" s="219">
        <f t="shared" si="3"/>
        <v>1471</v>
      </c>
      <c r="X46" s="221">
        <v>651</v>
      </c>
      <c r="Y46" s="222">
        <v>2</v>
      </c>
      <c r="Z46" s="223">
        <v>9</v>
      </c>
      <c r="AA46" s="224">
        <v>662</v>
      </c>
    </row>
    <row r="47" spans="1:27" s="1" customFormat="1" ht="18" customHeight="1">
      <c r="A47" s="353"/>
      <c r="B47" s="184" t="s">
        <v>206</v>
      </c>
      <c r="C47" s="207" t="s">
        <v>207</v>
      </c>
      <c r="D47" s="208">
        <v>169</v>
      </c>
      <c r="E47" s="208">
        <v>0</v>
      </c>
      <c r="F47" s="208">
        <v>14</v>
      </c>
      <c r="G47" s="208">
        <v>183</v>
      </c>
      <c r="H47" s="208">
        <v>109</v>
      </c>
      <c r="I47" s="208">
        <v>0</v>
      </c>
      <c r="J47" s="208">
        <v>31</v>
      </c>
      <c r="K47" s="208">
        <v>140</v>
      </c>
      <c r="L47" s="208">
        <v>31</v>
      </c>
      <c r="M47" s="208">
        <v>0</v>
      </c>
      <c r="N47" s="208">
        <v>7</v>
      </c>
      <c r="O47" s="208">
        <v>38</v>
      </c>
      <c r="P47" s="208">
        <v>1075</v>
      </c>
      <c r="Q47" s="208">
        <v>0</v>
      </c>
      <c r="R47" s="209">
        <v>5</v>
      </c>
      <c r="S47" s="210">
        <v>1080</v>
      </c>
      <c r="T47" s="211">
        <f t="shared" si="2"/>
        <v>1384</v>
      </c>
      <c r="U47" s="208">
        <f t="shared" si="2"/>
        <v>0</v>
      </c>
      <c r="V47" s="199">
        <f t="shared" si="2"/>
        <v>57</v>
      </c>
      <c r="W47" s="210">
        <f t="shared" si="3"/>
        <v>1441</v>
      </c>
      <c r="X47" s="212">
        <v>757</v>
      </c>
      <c r="Y47" s="213">
        <v>0</v>
      </c>
      <c r="Z47" s="214">
        <v>5</v>
      </c>
      <c r="AA47" s="215">
        <v>762</v>
      </c>
    </row>
    <row r="48" spans="1:27" s="1" customFormat="1" ht="22.5">
      <c r="A48" s="353"/>
      <c r="B48" s="184" t="s">
        <v>208</v>
      </c>
      <c r="C48" s="207" t="s">
        <v>209</v>
      </c>
      <c r="D48" s="208">
        <v>432</v>
      </c>
      <c r="E48" s="208">
        <v>0</v>
      </c>
      <c r="F48" s="208">
        <v>10</v>
      </c>
      <c r="G48" s="208">
        <v>442</v>
      </c>
      <c r="H48" s="208">
        <v>187</v>
      </c>
      <c r="I48" s="208">
        <v>0</v>
      </c>
      <c r="J48" s="208">
        <v>51</v>
      </c>
      <c r="K48" s="208">
        <v>238</v>
      </c>
      <c r="L48" s="208">
        <v>41</v>
      </c>
      <c r="M48" s="208">
        <v>0</v>
      </c>
      <c r="N48" s="208">
        <v>8</v>
      </c>
      <c r="O48" s="208">
        <v>49</v>
      </c>
      <c r="P48" s="208">
        <v>725</v>
      </c>
      <c r="Q48" s="208">
        <v>2</v>
      </c>
      <c r="R48" s="209">
        <v>2</v>
      </c>
      <c r="S48" s="210">
        <v>729</v>
      </c>
      <c r="T48" s="211">
        <f t="shared" si="2"/>
        <v>1385</v>
      </c>
      <c r="U48" s="208">
        <f t="shared" si="2"/>
        <v>2</v>
      </c>
      <c r="V48" s="199">
        <f t="shared" si="2"/>
        <v>71</v>
      </c>
      <c r="W48" s="210">
        <f t="shared" si="3"/>
        <v>1458</v>
      </c>
      <c r="X48" s="212">
        <v>566</v>
      </c>
      <c r="Y48" s="213">
        <v>1</v>
      </c>
      <c r="Z48" s="214">
        <v>1</v>
      </c>
      <c r="AA48" s="215">
        <v>568</v>
      </c>
    </row>
    <row r="49" spans="1:27" s="1" customFormat="1" ht="18" customHeight="1">
      <c r="A49" s="353"/>
      <c r="B49" s="184" t="s">
        <v>210</v>
      </c>
      <c r="C49" s="207" t="s">
        <v>211</v>
      </c>
      <c r="D49" s="208">
        <v>379</v>
      </c>
      <c r="E49" s="208">
        <v>2</v>
      </c>
      <c r="F49" s="208">
        <v>26</v>
      </c>
      <c r="G49" s="208">
        <v>407</v>
      </c>
      <c r="H49" s="208">
        <v>160</v>
      </c>
      <c r="I49" s="208">
        <v>0</v>
      </c>
      <c r="J49" s="208">
        <v>81</v>
      </c>
      <c r="K49" s="208">
        <v>241</v>
      </c>
      <c r="L49" s="208">
        <v>80</v>
      </c>
      <c r="M49" s="208">
        <v>0</v>
      </c>
      <c r="N49" s="208">
        <v>9</v>
      </c>
      <c r="O49" s="208">
        <v>89</v>
      </c>
      <c r="P49" s="208">
        <v>576</v>
      </c>
      <c r="Q49" s="208">
        <v>1</v>
      </c>
      <c r="R49" s="209">
        <v>8</v>
      </c>
      <c r="S49" s="210">
        <v>585</v>
      </c>
      <c r="T49" s="211">
        <f t="shared" si="2"/>
        <v>1195</v>
      </c>
      <c r="U49" s="208">
        <f t="shared" si="2"/>
        <v>3</v>
      </c>
      <c r="V49" s="199">
        <f t="shared" si="2"/>
        <v>124</v>
      </c>
      <c r="W49" s="210">
        <f t="shared" si="3"/>
        <v>1322</v>
      </c>
      <c r="X49" s="212">
        <v>477</v>
      </c>
      <c r="Y49" s="213">
        <v>1</v>
      </c>
      <c r="Z49" s="214">
        <v>7</v>
      </c>
      <c r="AA49" s="215">
        <v>485</v>
      </c>
    </row>
    <row r="50" spans="1:27" s="1" customFormat="1" ht="18" customHeight="1">
      <c r="A50" s="353"/>
      <c r="B50" s="184" t="s">
        <v>212</v>
      </c>
      <c r="C50" s="207" t="s">
        <v>213</v>
      </c>
      <c r="D50" s="208">
        <v>21</v>
      </c>
      <c r="E50" s="208">
        <v>0</v>
      </c>
      <c r="F50" s="208">
        <v>2</v>
      </c>
      <c r="G50" s="208">
        <v>23</v>
      </c>
      <c r="H50" s="208">
        <v>2</v>
      </c>
      <c r="I50" s="208">
        <v>0</v>
      </c>
      <c r="J50" s="208">
        <v>12</v>
      </c>
      <c r="K50" s="208">
        <v>14</v>
      </c>
      <c r="L50" s="208">
        <v>2</v>
      </c>
      <c r="M50" s="208">
        <v>0</v>
      </c>
      <c r="N50" s="208">
        <v>1</v>
      </c>
      <c r="O50" s="208">
        <v>3</v>
      </c>
      <c r="P50" s="208">
        <v>142</v>
      </c>
      <c r="Q50" s="208">
        <v>0</v>
      </c>
      <c r="R50" s="209">
        <v>2</v>
      </c>
      <c r="S50" s="210">
        <v>144</v>
      </c>
      <c r="T50" s="211">
        <f t="shared" si="2"/>
        <v>167</v>
      </c>
      <c r="U50" s="208">
        <f t="shared" si="2"/>
        <v>0</v>
      </c>
      <c r="V50" s="199">
        <f t="shared" si="2"/>
        <v>17</v>
      </c>
      <c r="W50" s="210">
        <f t="shared" si="3"/>
        <v>184</v>
      </c>
      <c r="X50" s="212">
        <v>26</v>
      </c>
      <c r="Y50" s="213">
        <v>0</v>
      </c>
      <c r="Z50" s="214">
        <v>0</v>
      </c>
      <c r="AA50" s="215">
        <v>26</v>
      </c>
    </row>
    <row r="51" spans="1:27" s="1" customFormat="1" ht="18" customHeight="1">
      <c r="A51" s="353"/>
      <c r="B51" s="184" t="s">
        <v>214</v>
      </c>
      <c r="C51" s="207" t="s">
        <v>215</v>
      </c>
      <c r="D51" s="208">
        <v>18</v>
      </c>
      <c r="E51" s="208">
        <v>0</v>
      </c>
      <c r="F51" s="208">
        <v>0</v>
      </c>
      <c r="G51" s="208">
        <v>18</v>
      </c>
      <c r="H51" s="208"/>
      <c r="I51" s="208"/>
      <c r="J51" s="208"/>
      <c r="K51" s="208"/>
      <c r="L51" s="208"/>
      <c r="M51" s="208"/>
      <c r="N51" s="208"/>
      <c r="O51" s="208"/>
      <c r="P51" s="208">
        <v>24</v>
      </c>
      <c r="Q51" s="208">
        <v>0</v>
      </c>
      <c r="R51" s="209">
        <v>0</v>
      </c>
      <c r="S51" s="210">
        <v>24</v>
      </c>
      <c r="T51" s="211">
        <f t="shared" si="2"/>
        <v>42</v>
      </c>
      <c r="U51" s="208">
        <f t="shared" si="2"/>
        <v>0</v>
      </c>
      <c r="V51" s="199">
        <f t="shared" si="2"/>
        <v>0</v>
      </c>
      <c r="W51" s="210">
        <f t="shared" si="3"/>
        <v>42</v>
      </c>
      <c r="X51" s="212">
        <v>1</v>
      </c>
      <c r="Y51" s="213">
        <v>0</v>
      </c>
      <c r="Z51" s="214">
        <v>0</v>
      </c>
      <c r="AA51" s="215">
        <v>1</v>
      </c>
    </row>
    <row r="52" spans="1:27" s="1" customFormat="1" ht="18" customHeight="1">
      <c r="A52" s="353"/>
      <c r="B52" s="184" t="s">
        <v>216</v>
      </c>
      <c r="C52" s="207" t="s">
        <v>217</v>
      </c>
      <c r="D52" s="208">
        <v>1834</v>
      </c>
      <c r="E52" s="208">
        <v>3</v>
      </c>
      <c r="F52" s="208">
        <v>84</v>
      </c>
      <c r="G52" s="208">
        <v>1921</v>
      </c>
      <c r="H52" s="208">
        <v>642</v>
      </c>
      <c r="I52" s="208">
        <v>1</v>
      </c>
      <c r="J52" s="208">
        <v>290</v>
      </c>
      <c r="K52" s="208">
        <v>933</v>
      </c>
      <c r="L52" s="208">
        <v>128</v>
      </c>
      <c r="M52" s="208">
        <v>0</v>
      </c>
      <c r="N52" s="208">
        <v>38</v>
      </c>
      <c r="O52" s="208">
        <v>166</v>
      </c>
      <c r="P52" s="208">
        <v>4671</v>
      </c>
      <c r="Q52" s="208">
        <v>2</v>
      </c>
      <c r="R52" s="209">
        <v>42</v>
      </c>
      <c r="S52" s="210">
        <v>4715</v>
      </c>
      <c r="T52" s="211">
        <f t="shared" si="2"/>
        <v>7275</v>
      </c>
      <c r="U52" s="208">
        <f t="shared" si="2"/>
        <v>6</v>
      </c>
      <c r="V52" s="199">
        <f t="shared" si="2"/>
        <v>454</v>
      </c>
      <c r="W52" s="210">
        <f t="shared" si="3"/>
        <v>7735</v>
      </c>
      <c r="X52" s="212">
        <v>4060</v>
      </c>
      <c r="Y52" s="213">
        <v>0</v>
      </c>
      <c r="Z52" s="214">
        <v>30</v>
      </c>
      <c r="AA52" s="215">
        <v>4090</v>
      </c>
    </row>
    <row r="53" spans="1:27" s="1" customFormat="1" ht="18" customHeight="1">
      <c r="A53" s="353"/>
      <c r="B53" s="184" t="s">
        <v>218</v>
      </c>
      <c r="C53" s="207" t="s">
        <v>219</v>
      </c>
      <c r="D53" s="208">
        <v>4</v>
      </c>
      <c r="E53" s="208">
        <v>0</v>
      </c>
      <c r="F53" s="208">
        <v>0</v>
      </c>
      <c r="G53" s="208">
        <v>4</v>
      </c>
      <c r="H53" s="208"/>
      <c r="I53" s="208"/>
      <c r="J53" s="208"/>
      <c r="K53" s="208"/>
      <c r="L53" s="208"/>
      <c r="M53" s="208"/>
      <c r="N53" s="208"/>
      <c r="O53" s="208"/>
      <c r="P53" s="208">
        <v>6</v>
      </c>
      <c r="Q53" s="208">
        <v>0</v>
      </c>
      <c r="R53" s="209">
        <v>0</v>
      </c>
      <c r="S53" s="210">
        <v>6</v>
      </c>
      <c r="T53" s="211">
        <f t="shared" si="2"/>
        <v>10</v>
      </c>
      <c r="U53" s="208">
        <f t="shared" si="2"/>
        <v>0</v>
      </c>
      <c r="V53" s="199">
        <f t="shared" si="2"/>
        <v>0</v>
      </c>
      <c r="W53" s="210">
        <f t="shared" si="3"/>
        <v>10</v>
      </c>
      <c r="X53" s="212">
        <v>4</v>
      </c>
      <c r="Y53" s="213">
        <v>0</v>
      </c>
      <c r="Z53" s="214">
        <v>0</v>
      </c>
      <c r="AA53" s="215">
        <v>4</v>
      </c>
    </row>
    <row r="54" spans="1:27" s="1" customFormat="1" ht="18" customHeight="1">
      <c r="A54" s="353"/>
      <c r="B54" s="184" t="s">
        <v>220</v>
      </c>
      <c r="C54" s="207" t="s">
        <v>221</v>
      </c>
      <c r="D54" s="208">
        <v>507</v>
      </c>
      <c r="E54" s="208">
        <v>1</v>
      </c>
      <c r="F54" s="208">
        <v>14</v>
      </c>
      <c r="G54" s="208">
        <v>522</v>
      </c>
      <c r="H54" s="208">
        <v>213</v>
      </c>
      <c r="I54" s="208">
        <v>0</v>
      </c>
      <c r="J54" s="208">
        <v>49</v>
      </c>
      <c r="K54" s="208">
        <v>262</v>
      </c>
      <c r="L54" s="208">
        <v>55</v>
      </c>
      <c r="M54" s="208">
        <v>0</v>
      </c>
      <c r="N54" s="208">
        <v>6</v>
      </c>
      <c r="O54" s="208">
        <v>61</v>
      </c>
      <c r="P54" s="208">
        <v>1334</v>
      </c>
      <c r="Q54" s="208">
        <v>1</v>
      </c>
      <c r="R54" s="209">
        <v>7</v>
      </c>
      <c r="S54" s="210">
        <v>1342</v>
      </c>
      <c r="T54" s="211">
        <f t="shared" si="2"/>
        <v>2109</v>
      </c>
      <c r="U54" s="208">
        <f t="shared" si="2"/>
        <v>2</v>
      </c>
      <c r="V54" s="199">
        <f t="shared" si="2"/>
        <v>76</v>
      </c>
      <c r="W54" s="210">
        <f t="shared" si="3"/>
        <v>2187</v>
      </c>
      <c r="X54" s="212">
        <v>1189</v>
      </c>
      <c r="Y54" s="213">
        <v>1</v>
      </c>
      <c r="Z54" s="214">
        <v>6</v>
      </c>
      <c r="AA54" s="215">
        <v>1196</v>
      </c>
    </row>
    <row r="55" spans="1:27" s="1" customFormat="1" ht="18" customHeight="1">
      <c r="A55" s="353"/>
      <c r="B55" s="184" t="s">
        <v>222</v>
      </c>
      <c r="C55" s="240" t="s">
        <v>223</v>
      </c>
      <c r="D55" s="208">
        <v>22</v>
      </c>
      <c r="E55" s="208">
        <v>0</v>
      </c>
      <c r="F55" s="208">
        <v>0</v>
      </c>
      <c r="G55" s="208">
        <v>22</v>
      </c>
      <c r="H55" s="208">
        <v>20</v>
      </c>
      <c r="I55" s="208">
        <v>0</v>
      </c>
      <c r="J55" s="208">
        <v>6</v>
      </c>
      <c r="K55" s="208">
        <v>26</v>
      </c>
      <c r="L55" s="208">
        <v>24</v>
      </c>
      <c r="M55" s="208">
        <v>0</v>
      </c>
      <c r="N55" s="208">
        <v>2</v>
      </c>
      <c r="O55" s="208">
        <v>26</v>
      </c>
      <c r="P55" s="208">
        <v>41</v>
      </c>
      <c r="Q55" s="208">
        <v>0</v>
      </c>
      <c r="R55" s="209">
        <v>0</v>
      </c>
      <c r="S55" s="210">
        <v>41</v>
      </c>
      <c r="T55" s="211">
        <f t="shared" si="2"/>
        <v>107</v>
      </c>
      <c r="U55" s="208">
        <f t="shared" si="2"/>
        <v>0</v>
      </c>
      <c r="V55" s="199">
        <f t="shared" si="2"/>
        <v>8</v>
      </c>
      <c r="W55" s="210">
        <f t="shared" si="3"/>
        <v>115</v>
      </c>
      <c r="X55" s="212">
        <v>27</v>
      </c>
      <c r="Y55" s="213">
        <v>0</v>
      </c>
      <c r="Z55" s="214">
        <v>0</v>
      </c>
      <c r="AA55" s="215">
        <v>27</v>
      </c>
    </row>
    <row r="56" spans="1:27" s="1" customFormat="1" ht="18" customHeight="1">
      <c r="A56" s="353"/>
      <c r="B56" s="184" t="s">
        <v>224</v>
      </c>
      <c r="C56" s="198" t="s">
        <v>225</v>
      </c>
      <c r="D56" s="208">
        <v>566</v>
      </c>
      <c r="E56" s="208">
        <v>0</v>
      </c>
      <c r="F56" s="208">
        <v>45</v>
      </c>
      <c r="G56" s="208">
        <v>611</v>
      </c>
      <c r="H56" s="208">
        <v>222</v>
      </c>
      <c r="I56" s="208">
        <v>0</v>
      </c>
      <c r="J56" s="208">
        <v>176</v>
      </c>
      <c r="K56" s="208">
        <v>398</v>
      </c>
      <c r="L56" s="208">
        <v>94</v>
      </c>
      <c r="M56" s="208">
        <v>1</v>
      </c>
      <c r="N56" s="208">
        <v>24</v>
      </c>
      <c r="O56" s="208">
        <v>119</v>
      </c>
      <c r="P56" s="208">
        <v>1138</v>
      </c>
      <c r="Q56" s="208">
        <v>1</v>
      </c>
      <c r="R56" s="209">
        <v>34</v>
      </c>
      <c r="S56" s="210">
        <v>1173</v>
      </c>
      <c r="T56" s="211">
        <f t="shared" si="2"/>
        <v>2020</v>
      </c>
      <c r="U56" s="208">
        <f t="shared" si="2"/>
        <v>2</v>
      </c>
      <c r="V56" s="199">
        <f t="shared" si="2"/>
        <v>279</v>
      </c>
      <c r="W56" s="210">
        <f t="shared" si="3"/>
        <v>2301</v>
      </c>
      <c r="X56" s="212">
        <v>984</v>
      </c>
      <c r="Y56" s="213">
        <v>0</v>
      </c>
      <c r="Z56" s="214">
        <v>32</v>
      </c>
      <c r="AA56" s="215">
        <v>1016</v>
      </c>
    </row>
    <row r="57" spans="1:27" s="1" customFormat="1" ht="18" customHeight="1">
      <c r="A57" s="353"/>
      <c r="B57" s="184" t="s">
        <v>226</v>
      </c>
      <c r="C57" s="207" t="s">
        <v>227</v>
      </c>
      <c r="D57" s="208">
        <v>234</v>
      </c>
      <c r="E57" s="208">
        <v>0</v>
      </c>
      <c r="F57" s="208">
        <v>9</v>
      </c>
      <c r="G57" s="208">
        <v>243</v>
      </c>
      <c r="H57" s="208">
        <v>63</v>
      </c>
      <c r="I57" s="208">
        <v>0</v>
      </c>
      <c r="J57" s="208">
        <v>42</v>
      </c>
      <c r="K57" s="208">
        <v>105</v>
      </c>
      <c r="L57" s="208">
        <v>32</v>
      </c>
      <c r="M57" s="208">
        <v>0</v>
      </c>
      <c r="N57" s="208">
        <v>2</v>
      </c>
      <c r="O57" s="208">
        <v>34</v>
      </c>
      <c r="P57" s="208">
        <v>735</v>
      </c>
      <c r="Q57" s="208">
        <v>2</v>
      </c>
      <c r="R57" s="209">
        <v>6</v>
      </c>
      <c r="S57" s="210">
        <v>743</v>
      </c>
      <c r="T57" s="211">
        <f t="shared" si="2"/>
        <v>1064</v>
      </c>
      <c r="U57" s="208">
        <f t="shared" si="2"/>
        <v>2</v>
      </c>
      <c r="V57" s="199">
        <f t="shared" si="2"/>
        <v>59</v>
      </c>
      <c r="W57" s="210">
        <f t="shared" si="3"/>
        <v>1125</v>
      </c>
      <c r="X57" s="212">
        <v>97</v>
      </c>
      <c r="Y57" s="213">
        <v>1</v>
      </c>
      <c r="Z57" s="214">
        <v>3</v>
      </c>
      <c r="AA57" s="215">
        <v>101</v>
      </c>
    </row>
    <row r="58" spans="1:27" s="1" customFormat="1" ht="18" customHeight="1">
      <c r="A58" s="353"/>
      <c r="B58" s="184" t="s">
        <v>228</v>
      </c>
      <c r="C58" s="207" t="s">
        <v>229</v>
      </c>
      <c r="D58" s="208">
        <v>439</v>
      </c>
      <c r="E58" s="208">
        <v>0</v>
      </c>
      <c r="F58" s="208">
        <v>13</v>
      </c>
      <c r="G58" s="208">
        <v>452</v>
      </c>
      <c r="H58" s="208">
        <v>194</v>
      </c>
      <c r="I58" s="208">
        <v>0</v>
      </c>
      <c r="J58" s="208">
        <v>90</v>
      </c>
      <c r="K58" s="208">
        <v>284</v>
      </c>
      <c r="L58" s="208">
        <v>233</v>
      </c>
      <c r="M58" s="208">
        <v>1</v>
      </c>
      <c r="N58" s="208">
        <v>15</v>
      </c>
      <c r="O58" s="208">
        <v>249</v>
      </c>
      <c r="P58" s="208">
        <v>976</v>
      </c>
      <c r="Q58" s="208">
        <v>0</v>
      </c>
      <c r="R58" s="209">
        <v>10</v>
      </c>
      <c r="S58" s="210">
        <v>986</v>
      </c>
      <c r="T58" s="211">
        <f t="shared" si="2"/>
        <v>1842</v>
      </c>
      <c r="U58" s="208">
        <f t="shared" si="2"/>
        <v>1</v>
      </c>
      <c r="V58" s="199">
        <f t="shared" si="2"/>
        <v>128</v>
      </c>
      <c r="W58" s="210">
        <f t="shared" si="3"/>
        <v>1971</v>
      </c>
      <c r="X58" s="212">
        <v>869</v>
      </c>
      <c r="Y58" s="213">
        <v>0</v>
      </c>
      <c r="Z58" s="214">
        <v>7</v>
      </c>
      <c r="AA58" s="215">
        <v>876</v>
      </c>
    </row>
    <row r="59" spans="1:27" s="1" customFormat="1" ht="18" customHeight="1">
      <c r="A59" s="353"/>
      <c r="B59" s="184" t="s">
        <v>230</v>
      </c>
      <c r="C59" s="207" t="s">
        <v>231</v>
      </c>
      <c r="D59" s="208">
        <v>1211</v>
      </c>
      <c r="E59" s="208">
        <v>4</v>
      </c>
      <c r="F59" s="208">
        <v>31</v>
      </c>
      <c r="G59" s="208">
        <v>1246</v>
      </c>
      <c r="H59" s="208">
        <v>671</v>
      </c>
      <c r="I59" s="208">
        <v>0</v>
      </c>
      <c r="J59" s="208">
        <v>185</v>
      </c>
      <c r="K59" s="208">
        <v>856</v>
      </c>
      <c r="L59" s="208">
        <v>180</v>
      </c>
      <c r="M59" s="208">
        <v>0</v>
      </c>
      <c r="N59" s="208">
        <v>17</v>
      </c>
      <c r="O59" s="208">
        <v>197</v>
      </c>
      <c r="P59" s="208">
        <v>2270</v>
      </c>
      <c r="Q59" s="208">
        <v>1</v>
      </c>
      <c r="R59" s="209">
        <v>6</v>
      </c>
      <c r="S59" s="210">
        <v>2277</v>
      </c>
      <c r="T59" s="211">
        <f t="shared" si="2"/>
        <v>4332</v>
      </c>
      <c r="U59" s="208">
        <f t="shared" si="2"/>
        <v>5</v>
      </c>
      <c r="V59" s="199">
        <f t="shared" si="2"/>
        <v>239</v>
      </c>
      <c r="W59" s="210">
        <f t="shared" si="3"/>
        <v>4576</v>
      </c>
      <c r="X59" s="212">
        <v>1986</v>
      </c>
      <c r="Y59" s="213">
        <v>1</v>
      </c>
      <c r="Z59" s="214">
        <v>4</v>
      </c>
      <c r="AA59" s="215">
        <v>1991</v>
      </c>
    </row>
    <row r="60" spans="1:27" s="1" customFormat="1" ht="18" customHeight="1">
      <c r="A60" s="353"/>
      <c r="B60" s="184" t="s">
        <v>194</v>
      </c>
      <c r="C60" s="207" t="s">
        <v>195</v>
      </c>
      <c r="D60" s="208">
        <v>697</v>
      </c>
      <c r="E60" s="208">
        <v>0</v>
      </c>
      <c r="F60" s="208">
        <v>23</v>
      </c>
      <c r="G60" s="208">
        <v>720</v>
      </c>
      <c r="H60" s="208">
        <v>124</v>
      </c>
      <c r="I60" s="208">
        <v>0</v>
      </c>
      <c r="J60" s="208">
        <v>88</v>
      </c>
      <c r="K60" s="208">
        <v>212</v>
      </c>
      <c r="L60" s="208">
        <v>28</v>
      </c>
      <c r="M60" s="208">
        <v>0</v>
      </c>
      <c r="N60" s="208">
        <v>8</v>
      </c>
      <c r="O60" s="208">
        <v>36</v>
      </c>
      <c r="P60" s="208">
        <v>4143</v>
      </c>
      <c r="Q60" s="208">
        <v>2</v>
      </c>
      <c r="R60" s="209">
        <v>18</v>
      </c>
      <c r="S60" s="210">
        <v>4163</v>
      </c>
      <c r="T60" s="211">
        <f t="shared" si="2"/>
        <v>4992</v>
      </c>
      <c r="U60" s="208">
        <f t="shared" si="2"/>
        <v>2</v>
      </c>
      <c r="V60" s="199">
        <f t="shared" si="2"/>
        <v>137</v>
      </c>
      <c r="W60" s="210">
        <f t="shared" si="3"/>
        <v>5131</v>
      </c>
      <c r="X60" s="212">
        <v>469</v>
      </c>
      <c r="Y60" s="213">
        <v>0</v>
      </c>
      <c r="Z60" s="214">
        <v>5</v>
      </c>
      <c r="AA60" s="215">
        <v>474</v>
      </c>
    </row>
    <row r="61" spans="1:27" s="1" customFormat="1" ht="18" customHeight="1">
      <c r="A61" s="353"/>
      <c r="B61" s="184" t="s">
        <v>232</v>
      </c>
      <c r="C61" s="207" t="s">
        <v>233</v>
      </c>
      <c r="D61" s="208">
        <v>9</v>
      </c>
      <c r="E61" s="208">
        <v>0</v>
      </c>
      <c r="F61" s="208">
        <v>1</v>
      </c>
      <c r="G61" s="208">
        <v>10</v>
      </c>
      <c r="H61" s="208">
        <v>2</v>
      </c>
      <c r="I61" s="208">
        <v>0</v>
      </c>
      <c r="J61" s="208">
        <v>8</v>
      </c>
      <c r="K61" s="208">
        <v>10</v>
      </c>
      <c r="L61" s="208">
        <v>4</v>
      </c>
      <c r="M61" s="208">
        <v>0</v>
      </c>
      <c r="N61" s="208">
        <v>1</v>
      </c>
      <c r="O61" s="208">
        <v>5</v>
      </c>
      <c r="P61" s="208">
        <v>70</v>
      </c>
      <c r="Q61" s="208">
        <v>0</v>
      </c>
      <c r="R61" s="209">
        <v>0</v>
      </c>
      <c r="S61" s="210">
        <v>70</v>
      </c>
      <c r="T61" s="211">
        <f t="shared" si="2"/>
        <v>85</v>
      </c>
      <c r="U61" s="208">
        <f t="shared" si="2"/>
        <v>0</v>
      </c>
      <c r="V61" s="199">
        <f t="shared" si="2"/>
        <v>10</v>
      </c>
      <c r="W61" s="210">
        <f t="shared" si="3"/>
        <v>95</v>
      </c>
      <c r="X61" s="212">
        <v>8</v>
      </c>
      <c r="Y61" s="213">
        <v>0</v>
      </c>
      <c r="Z61" s="214">
        <v>0</v>
      </c>
      <c r="AA61" s="215">
        <v>8</v>
      </c>
    </row>
    <row r="62" spans="1:27" s="1" customFormat="1" ht="18" customHeight="1">
      <c r="A62" s="353"/>
      <c r="B62" s="184" t="s">
        <v>234</v>
      </c>
      <c r="C62" s="207" t="s">
        <v>235</v>
      </c>
      <c r="D62" s="208">
        <v>55</v>
      </c>
      <c r="E62" s="208">
        <v>0</v>
      </c>
      <c r="F62" s="208">
        <v>12</v>
      </c>
      <c r="G62" s="208">
        <v>67</v>
      </c>
      <c r="H62" s="208">
        <v>45</v>
      </c>
      <c r="I62" s="208">
        <v>0</v>
      </c>
      <c r="J62" s="208">
        <v>43</v>
      </c>
      <c r="K62" s="208">
        <v>88</v>
      </c>
      <c r="L62" s="208">
        <v>8</v>
      </c>
      <c r="M62" s="208">
        <v>0</v>
      </c>
      <c r="N62" s="208">
        <v>7</v>
      </c>
      <c r="O62" s="208">
        <v>15</v>
      </c>
      <c r="P62" s="208">
        <v>122</v>
      </c>
      <c r="Q62" s="208">
        <v>2</v>
      </c>
      <c r="R62" s="209">
        <v>4</v>
      </c>
      <c r="S62" s="210">
        <v>128</v>
      </c>
      <c r="T62" s="211">
        <f t="shared" si="2"/>
        <v>230</v>
      </c>
      <c r="U62" s="208">
        <f t="shared" si="2"/>
        <v>2</v>
      </c>
      <c r="V62" s="199">
        <f t="shared" si="2"/>
        <v>66</v>
      </c>
      <c r="W62" s="210">
        <f t="shared" si="3"/>
        <v>298</v>
      </c>
      <c r="X62" s="212">
        <v>87</v>
      </c>
      <c r="Y62" s="213">
        <v>2</v>
      </c>
      <c r="Z62" s="214">
        <v>2</v>
      </c>
      <c r="AA62" s="215">
        <v>91</v>
      </c>
    </row>
    <row r="63" spans="1:27" s="1" customFormat="1" ht="18" customHeight="1">
      <c r="A63" s="353"/>
      <c r="B63" s="184" t="s">
        <v>236</v>
      </c>
      <c r="C63" s="207" t="s">
        <v>237</v>
      </c>
      <c r="D63" s="208">
        <v>503</v>
      </c>
      <c r="E63" s="208">
        <v>1</v>
      </c>
      <c r="F63" s="208">
        <v>0</v>
      </c>
      <c r="G63" s="208">
        <v>504</v>
      </c>
      <c r="H63" s="208">
        <v>395</v>
      </c>
      <c r="I63" s="208">
        <v>0</v>
      </c>
      <c r="J63" s="208">
        <v>5</v>
      </c>
      <c r="K63" s="208">
        <v>400</v>
      </c>
      <c r="L63" s="208">
        <v>77</v>
      </c>
      <c r="M63" s="208">
        <v>0</v>
      </c>
      <c r="N63" s="208">
        <v>0</v>
      </c>
      <c r="O63" s="208">
        <v>77</v>
      </c>
      <c r="P63" s="208">
        <v>3948</v>
      </c>
      <c r="Q63" s="208">
        <v>0</v>
      </c>
      <c r="R63" s="209">
        <v>0</v>
      </c>
      <c r="S63" s="210">
        <v>3948</v>
      </c>
      <c r="T63" s="211">
        <f t="shared" si="2"/>
        <v>4923</v>
      </c>
      <c r="U63" s="208">
        <f t="shared" si="2"/>
        <v>1</v>
      </c>
      <c r="V63" s="199">
        <f t="shared" si="2"/>
        <v>5</v>
      </c>
      <c r="W63" s="210">
        <f t="shared" si="3"/>
        <v>4929</v>
      </c>
      <c r="X63" s="212">
        <v>2615</v>
      </c>
      <c r="Y63" s="213">
        <v>0</v>
      </c>
      <c r="Z63" s="214">
        <v>0</v>
      </c>
      <c r="AA63" s="215">
        <v>2615</v>
      </c>
    </row>
    <row r="64" spans="1:27" s="1" customFormat="1" ht="18" customHeight="1" thickBot="1">
      <c r="A64" s="353"/>
      <c r="B64" s="184" t="s">
        <v>238</v>
      </c>
      <c r="C64" s="216" t="s">
        <v>239</v>
      </c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>
        <v>16</v>
      </c>
      <c r="Q64" s="217">
        <v>0</v>
      </c>
      <c r="R64" s="218">
        <v>0</v>
      </c>
      <c r="S64" s="219">
        <v>16</v>
      </c>
      <c r="T64" s="220">
        <f t="shared" si="2"/>
        <v>16</v>
      </c>
      <c r="U64" s="217">
        <f t="shared" si="2"/>
        <v>0</v>
      </c>
      <c r="V64" s="199">
        <f t="shared" si="2"/>
        <v>0</v>
      </c>
      <c r="W64" s="219">
        <f t="shared" si="3"/>
        <v>16</v>
      </c>
      <c r="X64" s="221">
        <v>13</v>
      </c>
      <c r="Y64" s="222">
        <v>0</v>
      </c>
      <c r="Z64" s="223">
        <v>0</v>
      </c>
      <c r="AA64" s="224">
        <v>13</v>
      </c>
    </row>
    <row r="65" spans="1:27" s="1" customFormat="1" ht="18" customHeight="1" thickBot="1">
      <c r="A65" s="354"/>
      <c r="B65" s="241"/>
      <c r="C65" s="167" t="s">
        <v>28</v>
      </c>
      <c r="D65" s="225">
        <f>SUM(D41:D64)</f>
        <v>9603</v>
      </c>
      <c r="E65" s="225">
        <f aca="true" t="shared" si="4" ref="E65:W65">SUM(E41:E64)</f>
        <v>14</v>
      </c>
      <c r="F65" s="225">
        <f t="shared" si="4"/>
        <v>392</v>
      </c>
      <c r="G65" s="225">
        <f t="shared" si="4"/>
        <v>10009</v>
      </c>
      <c r="H65" s="225">
        <f t="shared" si="4"/>
        <v>4247</v>
      </c>
      <c r="I65" s="225">
        <f t="shared" si="4"/>
        <v>1</v>
      </c>
      <c r="J65" s="225">
        <f t="shared" si="4"/>
        <v>1735</v>
      </c>
      <c r="K65" s="225">
        <f t="shared" si="4"/>
        <v>5983</v>
      </c>
      <c r="L65" s="225">
        <f t="shared" si="4"/>
        <v>1397</v>
      </c>
      <c r="M65" s="225">
        <f t="shared" si="4"/>
        <v>2</v>
      </c>
      <c r="N65" s="225">
        <f t="shared" si="4"/>
        <v>196</v>
      </c>
      <c r="O65" s="225">
        <f t="shared" si="4"/>
        <v>1595</v>
      </c>
      <c r="P65" s="225">
        <f t="shared" si="4"/>
        <v>27314</v>
      </c>
      <c r="Q65" s="225">
        <f t="shared" si="4"/>
        <v>19</v>
      </c>
      <c r="R65" s="225">
        <f t="shared" si="4"/>
        <v>195</v>
      </c>
      <c r="S65" s="225">
        <f t="shared" si="4"/>
        <v>27528</v>
      </c>
      <c r="T65" s="225">
        <f t="shared" si="4"/>
        <v>42561</v>
      </c>
      <c r="U65" s="225">
        <f t="shared" si="4"/>
        <v>36</v>
      </c>
      <c r="V65" s="225">
        <f t="shared" si="4"/>
        <v>2518</v>
      </c>
      <c r="W65" s="225">
        <f t="shared" si="4"/>
        <v>45115</v>
      </c>
      <c r="X65" s="228">
        <v>18838</v>
      </c>
      <c r="Y65" s="228">
        <v>13</v>
      </c>
      <c r="Z65" s="228">
        <f>SUM(Z41:Z64)</f>
        <v>142</v>
      </c>
      <c r="AA65" s="228">
        <v>18993</v>
      </c>
    </row>
    <row r="66" spans="1:27" s="1" customFormat="1" ht="18" customHeight="1" thickBot="1">
      <c r="A66" s="192"/>
      <c r="B66" s="192"/>
      <c r="C66" s="146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53"/>
      <c r="Y66" s="153"/>
      <c r="Z66" s="153"/>
      <c r="AA66" s="153"/>
    </row>
    <row r="67" spans="2:27" s="1" customFormat="1" ht="18" customHeight="1" thickBot="1">
      <c r="B67" s="148" t="s">
        <v>240</v>
      </c>
      <c r="C67" s="149" t="s">
        <v>241</v>
      </c>
      <c r="D67" s="225">
        <v>1198</v>
      </c>
      <c r="E67" s="225">
        <v>4</v>
      </c>
      <c r="F67" s="225">
        <v>81</v>
      </c>
      <c r="G67" s="225">
        <v>1283</v>
      </c>
      <c r="H67" s="225">
        <v>643</v>
      </c>
      <c r="I67" s="225">
        <v>0</v>
      </c>
      <c r="J67" s="225">
        <v>268</v>
      </c>
      <c r="K67" s="225">
        <v>911</v>
      </c>
      <c r="L67" s="225">
        <v>137</v>
      </c>
      <c r="M67" s="225">
        <v>0</v>
      </c>
      <c r="N67" s="225">
        <v>16</v>
      </c>
      <c r="O67" s="225">
        <v>153</v>
      </c>
      <c r="P67" s="225">
        <v>6233</v>
      </c>
      <c r="Q67" s="225">
        <v>11</v>
      </c>
      <c r="R67" s="238">
        <v>10</v>
      </c>
      <c r="S67" s="226">
        <v>6254</v>
      </c>
      <c r="T67" s="227">
        <f>D67+H67+L67+P67</f>
        <v>8211</v>
      </c>
      <c r="U67" s="226">
        <f>E67+I67+M67+Q67</f>
        <v>15</v>
      </c>
      <c r="V67" s="226">
        <f>F67+J67+N67+R67</f>
        <v>375</v>
      </c>
      <c r="W67" s="226">
        <f>G67+K67+O67+S67</f>
        <v>8601</v>
      </c>
      <c r="X67" s="228">
        <v>2835</v>
      </c>
      <c r="Y67" s="229">
        <v>4</v>
      </c>
      <c r="Z67" s="229">
        <v>3</v>
      </c>
      <c r="AA67" s="229">
        <v>2842</v>
      </c>
    </row>
    <row r="68" spans="2:27" s="1" customFormat="1" ht="18" customHeight="1" thickBot="1">
      <c r="B68" s="192"/>
      <c r="C68" s="146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53"/>
      <c r="Y68" s="153"/>
      <c r="Z68" s="153"/>
      <c r="AA68" s="153"/>
    </row>
    <row r="69" spans="2:27" s="1" customFormat="1" ht="18" customHeight="1" thickBot="1">
      <c r="B69" s="148" t="s">
        <v>242</v>
      </c>
      <c r="C69" s="149" t="s">
        <v>243</v>
      </c>
      <c r="D69" s="242">
        <v>105</v>
      </c>
      <c r="E69" s="225">
        <v>0</v>
      </c>
      <c r="F69" s="225">
        <v>2</v>
      </c>
      <c r="G69" s="225">
        <v>107</v>
      </c>
      <c r="H69" s="225">
        <v>46</v>
      </c>
      <c r="I69" s="225">
        <v>0</v>
      </c>
      <c r="J69" s="225">
        <v>49</v>
      </c>
      <c r="K69" s="225">
        <v>95</v>
      </c>
      <c r="L69" s="225">
        <v>43</v>
      </c>
      <c r="M69" s="225">
        <v>1</v>
      </c>
      <c r="N69" s="225">
        <v>1</v>
      </c>
      <c r="O69" s="225">
        <v>45</v>
      </c>
      <c r="P69" s="225">
        <v>1117</v>
      </c>
      <c r="Q69" s="225">
        <v>0</v>
      </c>
      <c r="R69" s="238">
        <v>1</v>
      </c>
      <c r="S69" s="226">
        <v>1118</v>
      </c>
      <c r="T69" s="227">
        <f>D69+H69+L69+P69</f>
        <v>1311</v>
      </c>
      <c r="U69" s="226">
        <f>E69+I69+M69+Q69</f>
        <v>1</v>
      </c>
      <c r="V69" s="226">
        <f>F69+J69+N69+R69</f>
        <v>53</v>
      </c>
      <c r="W69" s="226">
        <f>G69+K69+O69+S69</f>
        <v>1365</v>
      </c>
      <c r="X69" s="228">
        <v>546</v>
      </c>
      <c r="Y69" s="229">
        <v>0</v>
      </c>
      <c r="Z69" s="229">
        <v>1</v>
      </c>
      <c r="AA69" s="229">
        <v>547</v>
      </c>
    </row>
    <row r="70" spans="1:27" s="1" customFormat="1" ht="18" customHeight="1" thickBot="1">
      <c r="A70" s="192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53"/>
      <c r="Y70" s="153"/>
      <c r="Z70" s="153"/>
      <c r="AA70" s="153"/>
    </row>
    <row r="71" spans="3:27" s="1" customFormat="1" ht="12.75" thickBot="1">
      <c r="C71" s="151" t="s">
        <v>244</v>
      </c>
      <c r="D71" s="243">
        <f>D25+D40+D65+D67+D69</f>
        <v>23485</v>
      </c>
      <c r="E71" s="243">
        <f aca="true" t="shared" si="5" ref="E71:AA71">E25+E40+E65+E67+E69</f>
        <v>28</v>
      </c>
      <c r="F71" s="243">
        <f t="shared" si="5"/>
        <v>935</v>
      </c>
      <c r="G71" s="243">
        <f t="shared" si="5"/>
        <v>24448</v>
      </c>
      <c r="H71" s="243">
        <f t="shared" si="5"/>
        <v>10925</v>
      </c>
      <c r="I71" s="243">
        <f t="shared" si="5"/>
        <v>6</v>
      </c>
      <c r="J71" s="243">
        <f t="shared" si="5"/>
        <v>4223</v>
      </c>
      <c r="K71" s="243">
        <f t="shared" si="5"/>
        <v>15154</v>
      </c>
      <c r="L71" s="243">
        <f t="shared" si="5"/>
        <v>3780</v>
      </c>
      <c r="M71" s="243">
        <f t="shared" si="5"/>
        <v>4</v>
      </c>
      <c r="N71" s="243">
        <f t="shared" si="5"/>
        <v>394</v>
      </c>
      <c r="O71" s="243">
        <f t="shared" si="5"/>
        <v>4178</v>
      </c>
      <c r="P71" s="243">
        <f t="shared" si="5"/>
        <v>66904</v>
      </c>
      <c r="Q71" s="243">
        <f t="shared" si="5"/>
        <v>62</v>
      </c>
      <c r="R71" s="243">
        <f t="shared" si="5"/>
        <v>406</v>
      </c>
      <c r="S71" s="243">
        <f t="shared" si="5"/>
        <v>67372</v>
      </c>
      <c r="T71" s="227">
        <f t="shared" si="5"/>
        <v>105094</v>
      </c>
      <c r="U71" s="226">
        <f t="shared" si="5"/>
        <v>100</v>
      </c>
      <c r="V71" s="226">
        <f t="shared" si="5"/>
        <v>5958</v>
      </c>
      <c r="W71" s="226">
        <f t="shared" si="5"/>
        <v>111152</v>
      </c>
      <c r="X71" s="228">
        <f t="shared" si="5"/>
        <v>47194</v>
      </c>
      <c r="Y71" s="229">
        <f t="shared" si="5"/>
        <v>38</v>
      </c>
      <c r="Z71" s="229">
        <f t="shared" si="5"/>
        <v>295</v>
      </c>
      <c r="AA71" s="229">
        <f t="shared" si="5"/>
        <v>47527</v>
      </c>
    </row>
    <row r="72" spans="3:31" ht="12.75">
      <c r="C72" s="4" t="s">
        <v>245</v>
      </c>
      <c r="AB72" s="1"/>
      <c r="AC72" s="1"/>
      <c r="AD72" s="1"/>
      <c r="AE72" s="1"/>
    </row>
    <row r="73" ht="12.75">
      <c r="C73" s="4"/>
    </row>
  </sheetData>
  <sheetProtection/>
  <mergeCells count="12">
    <mergeCell ref="X4:AA5"/>
    <mergeCell ref="D5:G5"/>
    <mergeCell ref="H5:K5"/>
    <mergeCell ref="L5:O5"/>
    <mergeCell ref="P5:S5"/>
    <mergeCell ref="A7:A25"/>
    <mergeCell ref="A26:A40"/>
    <mergeCell ref="A41:A65"/>
    <mergeCell ref="C2:T2"/>
    <mergeCell ref="C4:C6"/>
    <mergeCell ref="D4:S4"/>
    <mergeCell ref="T4:W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  <headerFooter>
    <oddFooter>&amp;RFonte: Tab. 1F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6"/>
  <sheetViews>
    <sheetView zoomScalePageLayoutView="0" workbookViewId="0" topLeftCell="A1">
      <selection activeCell="P23" sqref="P23"/>
    </sheetView>
  </sheetViews>
  <sheetFormatPr defaultColWidth="6.57421875" defaultRowHeight="12.75"/>
  <cols>
    <col min="1" max="1" width="11.140625" style="266" customWidth="1"/>
    <col min="2" max="2" width="30.7109375" style="266" customWidth="1"/>
    <col min="3" max="4" width="6.57421875" style="266" customWidth="1"/>
    <col min="5" max="5" width="7.140625" style="266" customWidth="1"/>
    <col min="6" max="10" width="6.57421875" style="266" customWidth="1"/>
    <col min="11" max="11" width="7.421875" style="266" customWidth="1"/>
    <col min="12" max="16384" width="6.57421875" style="266" customWidth="1"/>
  </cols>
  <sheetData>
    <row r="1" s="284" customFormat="1" ht="16.5" customHeight="1"/>
    <row r="2" spans="1:2" s="284" customFormat="1" ht="18" customHeight="1">
      <c r="A2" s="293"/>
      <c r="B2" s="294" t="s">
        <v>275</v>
      </c>
    </row>
    <row r="3" s="284" customFormat="1" ht="14.25" customHeight="1" thickBot="1"/>
    <row r="4" spans="1:11" s="284" customFormat="1" ht="12">
      <c r="A4" s="442" t="s">
        <v>125</v>
      </c>
      <c r="B4" s="444" t="s">
        <v>120</v>
      </c>
      <c r="C4" s="446" t="s">
        <v>276</v>
      </c>
      <c r="D4" s="447"/>
      <c r="E4" s="448"/>
      <c r="F4" s="446" t="s">
        <v>277</v>
      </c>
      <c r="G4" s="447"/>
      <c r="H4" s="448"/>
      <c r="I4" s="446" t="s">
        <v>0</v>
      </c>
      <c r="J4" s="447"/>
      <c r="K4" s="448"/>
    </row>
    <row r="5" spans="1:11" s="284" customFormat="1" ht="14.25" customHeight="1" thickBot="1">
      <c r="A5" s="443"/>
      <c r="B5" s="445"/>
      <c r="C5" s="295" t="s">
        <v>26</v>
      </c>
      <c r="D5" s="296" t="s">
        <v>27</v>
      </c>
      <c r="E5" s="297" t="s">
        <v>28</v>
      </c>
      <c r="F5" s="295" t="s">
        <v>26</v>
      </c>
      <c r="G5" s="296" t="s">
        <v>27</v>
      </c>
      <c r="H5" s="297" t="s">
        <v>28</v>
      </c>
      <c r="I5" s="295" t="s">
        <v>26</v>
      </c>
      <c r="J5" s="296" t="s">
        <v>27</v>
      </c>
      <c r="K5" s="297" t="s">
        <v>28</v>
      </c>
    </row>
    <row r="6" spans="1:11" s="284" customFormat="1" ht="24" customHeight="1">
      <c r="A6" s="298" t="s">
        <v>192</v>
      </c>
      <c r="B6" s="299" t="s">
        <v>193</v>
      </c>
      <c r="C6" s="300">
        <v>19</v>
      </c>
      <c r="D6" s="301">
        <v>19</v>
      </c>
      <c r="E6" s="302">
        <v>38</v>
      </c>
      <c r="F6" s="300">
        <v>74</v>
      </c>
      <c r="G6" s="301">
        <v>72</v>
      </c>
      <c r="H6" s="302">
        <v>146</v>
      </c>
      <c r="I6" s="300">
        <v>93</v>
      </c>
      <c r="J6" s="301">
        <v>91</v>
      </c>
      <c r="K6" s="302">
        <v>184</v>
      </c>
    </row>
    <row r="7" spans="1:11" s="284" customFormat="1" ht="18.75" customHeight="1">
      <c r="A7" s="298" t="s">
        <v>126</v>
      </c>
      <c r="B7" s="299" t="s">
        <v>127</v>
      </c>
      <c r="C7" s="300">
        <v>71</v>
      </c>
      <c r="D7" s="301">
        <v>100</v>
      </c>
      <c r="E7" s="302">
        <v>171</v>
      </c>
      <c r="F7" s="300">
        <v>122</v>
      </c>
      <c r="G7" s="301">
        <v>46</v>
      </c>
      <c r="H7" s="302">
        <v>168</v>
      </c>
      <c r="I7" s="300">
        <v>193</v>
      </c>
      <c r="J7" s="301">
        <v>146</v>
      </c>
      <c r="K7" s="302">
        <v>339</v>
      </c>
    </row>
    <row r="8" spans="1:11" s="284" customFormat="1" ht="22.5" customHeight="1">
      <c r="A8" s="298" t="s">
        <v>128</v>
      </c>
      <c r="B8" s="299" t="s">
        <v>129</v>
      </c>
      <c r="C8" s="300">
        <v>756</v>
      </c>
      <c r="D8" s="301">
        <v>696</v>
      </c>
      <c r="E8" s="302">
        <v>1452</v>
      </c>
      <c r="F8" s="300">
        <v>1593</v>
      </c>
      <c r="G8" s="301">
        <v>758</v>
      </c>
      <c r="H8" s="302">
        <v>2351</v>
      </c>
      <c r="I8" s="300">
        <v>2349</v>
      </c>
      <c r="J8" s="301">
        <v>1454</v>
      </c>
      <c r="K8" s="302">
        <v>3803</v>
      </c>
    </row>
    <row r="9" spans="1:11" s="284" customFormat="1" ht="18.75" customHeight="1">
      <c r="A9" s="298" t="s">
        <v>130</v>
      </c>
      <c r="B9" s="299" t="s">
        <v>131</v>
      </c>
      <c r="C9" s="300">
        <v>3</v>
      </c>
      <c r="D9" s="301">
        <v>1</v>
      </c>
      <c r="E9" s="302">
        <v>4</v>
      </c>
      <c r="F9" s="300">
        <v>17</v>
      </c>
      <c r="G9" s="301">
        <v>11</v>
      </c>
      <c r="H9" s="302">
        <v>28</v>
      </c>
      <c r="I9" s="300">
        <v>20</v>
      </c>
      <c r="J9" s="301">
        <v>12</v>
      </c>
      <c r="K9" s="302">
        <v>32</v>
      </c>
    </row>
    <row r="10" spans="1:11" s="284" customFormat="1" ht="18.75" customHeight="1">
      <c r="A10" s="298" t="s">
        <v>132</v>
      </c>
      <c r="B10" s="299" t="s">
        <v>133</v>
      </c>
      <c r="C10" s="300">
        <v>29</v>
      </c>
      <c r="D10" s="301">
        <v>35</v>
      </c>
      <c r="E10" s="302">
        <v>64</v>
      </c>
      <c r="F10" s="300">
        <v>25</v>
      </c>
      <c r="G10" s="301">
        <v>65</v>
      </c>
      <c r="H10" s="302">
        <v>90</v>
      </c>
      <c r="I10" s="300">
        <v>54</v>
      </c>
      <c r="J10" s="301">
        <v>100</v>
      </c>
      <c r="K10" s="302">
        <v>154</v>
      </c>
    </row>
    <row r="11" spans="1:11" s="284" customFormat="1" ht="18.75" customHeight="1">
      <c r="A11" s="298" t="s">
        <v>163</v>
      </c>
      <c r="B11" s="299" t="s">
        <v>164</v>
      </c>
      <c r="C11" s="300">
        <v>120</v>
      </c>
      <c r="D11" s="301">
        <v>29</v>
      </c>
      <c r="E11" s="302">
        <v>149</v>
      </c>
      <c r="F11" s="300">
        <v>271</v>
      </c>
      <c r="G11" s="301">
        <v>72</v>
      </c>
      <c r="H11" s="302">
        <v>343</v>
      </c>
      <c r="I11" s="300">
        <v>391</v>
      </c>
      <c r="J11" s="301">
        <v>101</v>
      </c>
      <c r="K11" s="302">
        <v>492</v>
      </c>
    </row>
    <row r="12" spans="1:11" s="284" customFormat="1" ht="24" customHeight="1">
      <c r="A12" s="298" t="s">
        <v>196</v>
      </c>
      <c r="B12" s="299" t="s">
        <v>197</v>
      </c>
      <c r="C12" s="300">
        <v>532</v>
      </c>
      <c r="D12" s="301">
        <v>284</v>
      </c>
      <c r="E12" s="302">
        <v>816</v>
      </c>
      <c r="F12" s="300">
        <v>811</v>
      </c>
      <c r="G12" s="301">
        <v>301</v>
      </c>
      <c r="H12" s="302">
        <v>1112</v>
      </c>
      <c r="I12" s="300">
        <v>1343</v>
      </c>
      <c r="J12" s="301">
        <v>585</v>
      </c>
      <c r="K12" s="302">
        <v>1928</v>
      </c>
    </row>
    <row r="13" spans="1:11" s="284" customFormat="1" ht="18.75" customHeight="1">
      <c r="A13" s="298" t="s">
        <v>165</v>
      </c>
      <c r="B13" s="299" t="s">
        <v>166</v>
      </c>
      <c r="C13" s="300">
        <v>38</v>
      </c>
      <c r="D13" s="301">
        <v>16</v>
      </c>
      <c r="E13" s="302">
        <v>54</v>
      </c>
      <c r="F13" s="300">
        <v>161</v>
      </c>
      <c r="G13" s="301">
        <v>30</v>
      </c>
      <c r="H13" s="302">
        <v>191</v>
      </c>
      <c r="I13" s="300">
        <v>199</v>
      </c>
      <c r="J13" s="301">
        <v>46</v>
      </c>
      <c r="K13" s="302">
        <v>245</v>
      </c>
    </row>
    <row r="14" spans="1:11" s="284" customFormat="1" ht="18.75" customHeight="1">
      <c r="A14" s="298" t="s">
        <v>167</v>
      </c>
      <c r="B14" s="299" t="s">
        <v>168</v>
      </c>
      <c r="C14" s="300">
        <v>641</v>
      </c>
      <c r="D14" s="301">
        <v>169</v>
      </c>
      <c r="E14" s="302">
        <v>810</v>
      </c>
      <c r="F14" s="300">
        <v>1643</v>
      </c>
      <c r="G14" s="301">
        <v>339</v>
      </c>
      <c r="H14" s="302">
        <v>1982</v>
      </c>
      <c r="I14" s="300">
        <v>2284</v>
      </c>
      <c r="J14" s="301">
        <v>508</v>
      </c>
      <c r="K14" s="302">
        <v>2792</v>
      </c>
    </row>
    <row r="15" spans="1:11" s="284" customFormat="1" ht="18.75" customHeight="1">
      <c r="A15" s="298" t="s">
        <v>169</v>
      </c>
      <c r="B15" s="299" t="s">
        <v>170</v>
      </c>
      <c r="C15" s="300">
        <v>21</v>
      </c>
      <c r="D15" s="301">
        <v>4</v>
      </c>
      <c r="E15" s="302">
        <v>25</v>
      </c>
      <c r="F15" s="300">
        <v>85</v>
      </c>
      <c r="G15" s="301">
        <v>13</v>
      </c>
      <c r="H15" s="302">
        <v>98</v>
      </c>
      <c r="I15" s="300">
        <v>106</v>
      </c>
      <c r="J15" s="301">
        <v>17</v>
      </c>
      <c r="K15" s="302">
        <v>123</v>
      </c>
    </row>
    <row r="16" spans="1:11" s="284" customFormat="1" ht="18.75" customHeight="1">
      <c r="A16" s="298" t="s">
        <v>171</v>
      </c>
      <c r="B16" s="299" t="s">
        <v>172</v>
      </c>
      <c r="C16" s="300">
        <v>33</v>
      </c>
      <c r="D16" s="301">
        <v>20</v>
      </c>
      <c r="E16" s="302">
        <v>53</v>
      </c>
      <c r="F16" s="300">
        <v>32</v>
      </c>
      <c r="G16" s="301">
        <v>8</v>
      </c>
      <c r="H16" s="302">
        <v>40</v>
      </c>
      <c r="I16" s="300">
        <v>65</v>
      </c>
      <c r="J16" s="301">
        <v>28</v>
      </c>
      <c r="K16" s="302">
        <v>93</v>
      </c>
    </row>
    <row r="17" spans="1:11" s="284" customFormat="1" ht="18.75" customHeight="1">
      <c r="A17" s="298" t="s">
        <v>173</v>
      </c>
      <c r="B17" s="299" t="s">
        <v>174</v>
      </c>
      <c r="C17" s="300">
        <v>42</v>
      </c>
      <c r="D17" s="301">
        <v>30</v>
      </c>
      <c r="E17" s="302">
        <v>72</v>
      </c>
      <c r="F17" s="300">
        <v>520</v>
      </c>
      <c r="G17" s="301">
        <v>160</v>
      </c>
      <c r="H17" s="302">
        <v>680</v>
      </c>
      <c r="I17" s="300">
        <v>562</v>
      </c>
      <c r="J17" s="301">
        <v>190</v>
      </c>
      <c r="K17" s="302">
        <v>752</v>
      </c>
    </row>
    <row r="18" spans="1:11" s="284" customFormat="1" ht="18.75" customHeight="1">
      <c r="A18" s="298" t="s">
        <v>175</v>
      </c>
      <c r="B18" s="299" t="s">
        <v>176</v>
      </c>
      <c r="C18" s="300">
        <v>46</v>
      </c>
      <c r="D18" s="301">
        <v>18</v>
      </c>
      <c r="E18" s="302">
        <v>64</v>
      </c>
      <c r="F18" s="300">
        <v>78</v>
      </c>
      <c r="G18" s="301">
        <v>21</v>
      </c>
      <c r="H18" s="302">
        <v>99</v>
      </c>
      <c r="I18" s="300">
        <v>124</v>
      </c>
      <c r="J18" s="301">
        <v>39</v>
      </c>
      <c r="K18" s="302">
        <v>163</v>
      </c>
    </row>
    <row r="19" spans="1:11" s="284" customFormat="1" ht="18.75" customHeight="1">
      <c r="A19" s="298" t="s">
        <v>177</v>
      </c>
      <c r="B19" s="299" t="s">
        <v>178</v>
      </c>
      <c r="C19" s="300">
        <v>126</v>
      </c>
      <c r="D19" s="301">
        <v>36</v>
      </c>
      <c r="E19" s="302">
        <v>162</v>
      </c>
      <c r="F19" s="300">
        <v>431</v>
      </c>
      <c r="G19" s="301">
        <v>123</v>
      </c>
      <c r="H19" s="302">
        <v>554</v>
      </c>
      <c r="I19" s="300">
        <v>557</v>
      </c>
      <c r="J19" s="301">
        <v>159</v>
      </c>
      <c r="K19" s="302">
        <v>716</v>
      </c>
    </row>
    <row r="20" spans="1:11" s="284" customFormat="1" ht="18.75" customHeight="1">
      <c r="A20" s="298" t="s">
        <v>198</v>
      </c>
      <c r="B20" s="299" t="s">
        <v>199</v>
      </c>
      <c r="C20" s="300">
        <v>56</v>
      </c>
      <c r="D20" s="301">
        <v>61</v>
      </c>
      <c r="E20" s="302">
        <v>117</v>
      </c>
      <c r="F20" s="300">
        <v>230</v>
      </c>
      <c r="G20" s="301">
        <v>220</v>
      </c>
      <c r="H20" s="302">
        <v>450</v>
      </c>
      <c r="I20" s="300">
        <v>286</v>
      </c>
      <c r="J20" s="301">
        <v>281</v>
      </c>
      <c r="K20" s="302">
        <v>567</v>
      </c>
    </row>
    <row r="21" spans="1:11" s="284" customFormat="1" ht="18.75" customHeight="1">
      <c r="A21" s="298" t="s">
        <v>200</v>
      </c>
      <c r="B21" s="299" t="s">
        <v>201</v>
      </c>
      <c r="C21" s="300">
        <v>74</v>
      </c>
      <c r="D21" s="301">
        <v>92</v>
      </c>
      <c r="E21" s="302">
        <v>166</v>
      </c>
      <c r="F21" s="300">
        <v>70</v>
      </c>
      <c r="G21" s="301">
        <v>44</v>
      </c>
      <c r="H21" s="302">
        <v>114</v>
      </c>
      <c r="I21" s="300">
        <v>144</v>
      </c>
      <c r="J21" s="301">
        <v>136</v>
      </c>
      <c r="K21" s="302">
        <v>280</v>
      </c>
    </row>
    <row r="22" spans="1:11" s="284" customFormat="1" ht="25.5" customHeight="1">
      <c r="A22" s="298" t="s">
        <v>202</v>
      </c>
      <c r="B22" s="299" t="s">
        <v>203</v>
      </c>
      <c r="C22" s="300">
        <v>75</v>
      </c>
      <c r="D22" s="301">
        <v>102</v>
      </c>
      <c r="E22" s="302">
        <v>177</v>
      </c>
      <c r="F22" s="300">
        <v>152</v>
      </c>
      <c r="G22" s="301">
        <v>163</v>
      </c>
      <c r="H22" s="302">
        <v>315</v>
      </c>
      <c r="I22" s="300">
        <v>227</v>
      </c>
      <c r="J22" s="301">
        <v>265</v>
      </c>
      <c r="K22" s="302">
        <v>492</v>
      </c>
    </row>
    <row r="23" spans="1:11" s="284" customFormat="1" ht="18.75" customHeight="1">
      <c r="A23" s="298" t="s">
        <v>134</v>
      </c>
      <c r="B23" s="299" t="s">
        <v>135</v>
      </c>
      <c r="C23" s="300">
        <v>9</v>
      </c>
      <c r="D23" s="301">
        <v>5</v>
      </c>
      <c r="E23" s="302">
        <v>14</v>
      </c>
      <c r="F23" s="300">
        <v>6</v>
      </c>
      <c r="G23" s="301">
        <v>17</v>
      </c>
      <c r="H23" s="302">
        <v>23</v>
      </c>
      <c r="I23" s="300">
        <v>15</v>
      </c>
      <c r="J23" s="301">
        <v>22</v>
      </c>
      <c r="K23" s="302">
        <v>37</v>
      </c>
    </row>
    <row r="24" spans="1:11" s="284" customFormat="1" ht="18.75" customHeight="1">
      <c r="A24" s="298" t="s">
        <v>204</v>
      </c>
      <c r="B24" s="299" t="s">
        <v>205</v>
      </c>
      <c r="C24" s="300">
        <v>125</v>
      </c>
      <c r="D24" s="301">
        <v>87</v>
      </c>
      <c r="E24" s="302">
        <v>212</v>
      </c>
      <c r="F24" s="300">
        <v>345</v>
      </c>
      <c r="G24" s="301">
        <v>114</v>
      </c>
      <c r="H24" s="302">
        <v>459</v>
      </c>
      <c r="I24" s="300">
        <v>470</v>
      </c>
      <c r="J24" s="301">
        <v>201</v>
      </c>
      <c r="K24" s="302">
        <v>671</v>
      </c>
    </row>
    <row r="25" spans="1:11" s="284" customFormat="1" ht="18.75" customHeight="1">
      <c r="A25" s="298" t="s">
        <v>136</v>
      </c>
      <c r="B25" s="299" t="s">
        <v>137</v>
      </c>
      <c r="C25" s="300">
        <v>9</v>
      </c>
      <c r="D25" s="301">
        <v>16</v>
      </c>
      <c r="E25" s="302">
        <v>25</v>
      </c>
      <c r="F25" s="300">
        <v>10</v>
      </c>
      <c r="G25" s="301">
        <v>42</v>
      </c>
      <c r="H25" s="302">
        <v>52</v>
      </c>
      <c r="I25" s="300">
        <v>19</v>
      </c>
      <c r="J25" s="301">
        <v>58</v>
      </c>
      <c r="K25" s="302">
        <v>77</v>
      </c>
    </row>
    <row r="26" spans="1:11" s="284" customFormat="1" ht="18.75" customHeight="1">
      <c r="A26" s="298" t="s">
        <v>206</v>
      </c>
      <c r="B26" s="299" t="s">
        <v>207</v>
      </c>
      <c r="C26" s="300">
        <v>147</v>
      </c>
      <c r="D26" s="301">
        <v>199</v>
      </c>
      <c r="E26" s="302">
        <v>346</v>
      </c>
      <c r="F26" s="300">
        <v>99</v>
      </c>
      <c r="G26" s="301">
        <v>82</v>
      </c>
      <c r="H26" s="302">
        <v>181</v>
      </c>
      <c r="I26" s="300">
        <v>246</v>
      </c>
      <c r="J26" s="301">
        <v>281</v>
      </c>
      <c r="K26" s="302">
        <v>527</v>
      </c>
    </row>
    <row r="27" spans="1:11" s="284" customFormat="1" ht="18.75" customHeight="1">
      <c r="A27" s="298" t="s">
        <v>179</v>
      </c>
      <c r="B27" s="299" t="s">
        <v>180</v>
      </c>
      <c r="C27" s="300">
        <v>361</v>
      </c>
      <c r="D27" s="301">
        <v>292</v>
      </c>
      <c r="E27" s="302">
        <v>653</v>
      </c>
      <c r="F27" s="300">
        <v>907</v>
      </c>
      <c r="G27" s="301">
        <v>659</v>
      </c>
      <c r="H27" s="302">
        <v>1566</v>
      </c>
      <c r="I27" s="300">
        <v>1268</v>
      </c>
      <c r="J27" s="301">
        <v>951</v>
      </c>
      <c r="K27" s="302">
        <v>2219</v>
      </c>
    </row>
    <row r="28" spans="1:11" s="284" customFormat="1" ht="18.75" customHeight="1">
      <c r="A28" s="298" t="s">
        <v>138</v>
      </c>
      <c r="B28" s="299" t="s">
        <v>139</v>
      </c>
      <c r="C28" s="300">
        <v>111</v>
      </c>
      <c r="D28" s="301">
        <v>81</v>
      </c>
      <c r="E28" s="302">
        <v>192</v>
      </c>
      <c r="F28" s="300">
        <v>102</v>
      </c>
      <c r="G28" s="301">
        <v>48</v>
      </c>
      <c r="H28" s="302">
        <v>150</v>
      </c>
      <c r="I28" s="300">
        <v>213</v>
      </c>
      <c r="J28" s="301">
        <v>129</v>
      </c>
      <c r="K28" s="302">
        <v>342</v>
      </c>
    </row>
    <row r="29" spans="1:11" s="284" customFormat="1" ht="22.5" customHeight="1">
      <c r="A29" s="298" t="s">
        <v>208</v>
      </c>
      <c r="B29" s="299" t="s">
        <v>209</v>
      </c>
      <c r="C29" s="300">
        <v>142</v>
      </c>
      <c r="D29" s="301">
        <v>120</v>
      </c>
      <c r="E29" s="302">
        <v>262</v>
      </c>
      <c r="F29" s="300">
        <v>136</v>
      </c>
      <c r="G29" s="301">
        <v>57</v>
      </c>
      <c r="H29" s="302">
        <v>193</v>
      </c>
      <c r="I29" s="300">
        <v>278</v>
      </c>
      <c r="J29" s="301">
        <v>177</v>
      </c>
      <c r="K29" s="302">
        <v>455</v>
      </c>
    </row>
    <row r="30" spans="1:11" s="284" customFormat="1" ht="18.75" customHeight="1">
      <c r="A30" s="298" t="s">
        <v>210</v>
      </c>
      <c r="B30" s="299" t="s">
        <v>211</v>
      </c>
      <c r="C30" s="300">
        <v>33</v>
      </c>
      <c r="D30" s="301">
        <v>38</v>
      </c>
      <c r="E30" s="302">
        <v>71</v>
      </c>
      <c r="F30" s="300">
        <v>34</v>
      </c>
      <c r="G30" s="301">
        <v>30</v>
      </c>
      <c r="H30" s="302">
        <v>64</v>
      </c>
      <c r="I30" s="300">
        <v>67</v>
      </c>
      <c r="J30" s="301">
        <v>68</v>
      </c>
      <c r="K30" s="302">
        <v>135</v>
      </c>
    </row>
    <row r="31" spans="1:11" s="284" customFormat="1" ht="18.75" customHeight="1">
      <c r="A31" s="298" t="s">
        <v>140</v>
      </c>
      <c r="B31" s="299" t="s">
        <v>141</v>
      </c>
      <c r="C31" s="300">
        <v>22</v>
      </c>
      <c r="D31" s="301">
        <v>18</v>
      </c>
      <c r="E31" s="302">
        <v>40</v>
      </c>
      <c r="F31" s="300">
        <v>97</v>
      </c>
      <c r="G31" s="301">
        <v>50</v>
      </c>
      <c r="H31" s="302">
        <v>147</v>
      </c>
      <c r="I31" s="300">
        <v>119</v>
      </c>
      <c r="J31" s="301">
        <v>68</v>
      </c>
      <c r="K31" s="302">
        <v>187</v>
      </c>
    </row>
    <row r="32" spans="1:11" s="284" customFormat="1" ht="18.75" customHeight="1">
      <c r="A32" s="298" t="s">
        <v>212</v>
      </c>
      <c r="B32" s="299" t="s">
        <v>213</v>
      </c>
      <c r="C32" s="300">
        <v>19</v>
      </c>
      <c r="D32" s="301">
        <v>16</v>
      </c>
      <c r="E32" s="302">
        <v>35</v>
      </c>
      <c r="F32" s="300">
        <v>71</v>
      </c>
      <c r="G32" s="301">
        <v>26</v>
      </c>
      <c r="H32" s="302">
        <v>97</v>
      </c>
      <c r="I32" s="300">
        <v>90</v>
      </c>
      <c r="J32" s="301">
        <v>42</v>
      </c>
      <c r="K32" s="302">
        <v>132</v>
      </c>
    </row>
    <row r="33" spans="1:11" s="284" customFormat="1" ht="18.75" customHeight="1">
      <c r="A33" s="298" t="s">
        <v>214</v>
      </c>
      <c r="B33" s="299" t="s">
        <v>215</v>
      </c>
      <c r="C33" s="300">
        <v>6</v>
      </c>
      <c r="D33" s="301">
        <v>3</v>
      </c>
      <c r="E33" s="302">
        <v>9</v>
      </c>
      <c r="F33" s="300">
        <v>4</v>
      </c>
      <c r="G33" s="301">
        <v>7</v>
      </c>
      <c r="H33" s="302">
        <v>11</v>
      </c>
      <c r="I33" s="300">
        <v>10</v>
      </c>
      <c r="J33" s="301">
        <v>10</v>
      </c>
      <c r="K33" s="302">
        <v>20</v>
      </c>
    </row>
    <row r="34" spans="1:11" s="284" customFormat="1" ht="18.75" customHeight="1">
      <c r="A34" s="298" t="s">
        <v>142</v>
      </c>
      <c r="B34" s="299" t="s">
        <v>143</v>
      </c>
      <c r="C34" s="300">
        <v>322</v>
      </c>
      <c r="D34" s="301">
        <v>430</v>
      </c>
      <c r="E34" s="302">
        <v>752</v>
      </c>
      <c r="F34" s="300">
        <v>290</v>
      </c>
      <c r="G34" s="301">
        <v>273</v>
      </c>
      <c r="H34" s="302">
        <v>563</v>
      </c>
      <c r="I34" s="300">
        <v>612</v>
      </c>
      <c r="J34" s="301">
        <v>703</v>
      </c>
      <c r="K34" s="302">
        <v>1315</v>
      </c>
    </row>
    <row r="35" spans="1:11" s="284" customFormat="1" ht="18.75" customHeight="1">
      <c r="A35" s="298" t="s">
        <v>216</v>
      </c>
      <c r="B35" s="299" t="s">
        <v>217</v>
      </c>
      <c r="C35" s="300">
        <v>379</v>
      </c>
      <c r="D35" s="301">
        <v>328</v>
      </c>
      <c r="E35" s="302">
        <v>707</v>
      </c>
      <c r="F35" s="300">
        <v>445</v>
      </c>
      <c r="G35" s="301">
        <v>268</v>
      </c>
      <c r="H35" s="302">
        <v>713</v>
      </c>
      <c r="I35" s="300">
        <v>824</v>
      </c>
      <c r="J35" s="301">
        <v>596</v>
      </c>
      <c r="K35" s="302">
        <v>1420</v>
      </c>
    </row>
    <row r="36" spans="1:11" s="284" customFormat="1" ht="18.75" customHeight="1">
      <c r="A36" s="298" t="s">
        <v>144</v>
      </c>
      <c r="B36" s="299" t="s">
        <v>145</v>
      </c>
      <c r="C36" s="300">
        <v>13</v>
      </c>
      <c r="D36" s="301">
        <v>6</v>
      </c>
      <c r="E36" s="302">
        <v>19</v>
      </c>
      <c r="F36" s="300">
        <v>20</v>
      </c>
      <c r="G36" s="301">
        <v>9</v>
      </c>
      <c r="H36" s="302">
        <v>29</v>
      </c>
      <c r="I36" s="300">
        <v>33</v>
      </c>
      <c r="J36" s="301">
        <v>15</v>
      </c>
      <c r="K36" s="302">
        <v>48</v>
      </c>
    </row>
    <row r="37" spans="1:11" s="284" customFormat="1" ht="18.75" customHeight="1">
      <c r="A37" s="298" t="s">
        <v>146</v>
      </c>
      <c r="B37" s="299" t="s">
        <v>147</v>
      </c>
      <c r="C37" s="300">
        <v>55</v>
      </c>
      <c r="D37" s="301">
        <v>53</v>
      </c>
      <c r="E37" s="302">
        <v>108</v>
      </c>
      <c r="F37" s="300">
        <v>43</v>
      </c>
      <c r="G37" s="301">
        <v>22</v>
      </c>
      <c r="H37" s="302">
        <v>65</v>
      </c>
      <c r="I37" s="300">
        <v>98</v>
      </c>
      <c r="J37" s="301">
        <v>75</v>
      </c>
      <c r="K37" s="302">
        <v>173</v>
      </c>
    </row>
    <row r="38" spans="1:11" s="284" customFormat="1" ht="18.75" customHeight="1">
      <c r="A38" s="298" t="s">
        <v>218</v>
      </c>
      <c r="B38" s="299" t="s">
        <v>219</v>
      </c>
      <c r="C38" s="300">
        <v>5</v>
      </c>
      <c r="D38" s="301">
        <v>4</v>
      </c>
      <c r="E38" s="302">
        <v>9</v>
      </c>
      <c r="F38" s="300">
        <v>0</v>
      </c>
      <c r="G38" s="301">
        <v>2</v>
      </c>
      <c r="H38" s="302">
        <v>2</v>
      </c>
      <c r="I38" s="300">
        <v>5</v>
      </c>
      <c r="J38" s="301">
        <v>6</v>
      </c>
      <c r="K38" s="302">
        <v>11</v>
      </c>
    </row>
    <row r="39" spans="1:11" s="284" customFormat="1" ht="18.75" customHeight="1">
      <c r="A39" s="298" t="s">
        <v>148</v>
      </c>
      <c r="B39" s="299" t="s">
        <v>149</v>
      </c>
      <c r="C39" s="300">
        <v>15</v>
      </c>
      <c r="D39" s="301">
        <v>18</v>
      </c>
      <c r="E39" s="302">
        <v>33</v>
      </c>
      <c r="F39" s="300">
        <v>12</v>
      </c>
      <c r="G39" s="301">
        <v>10</v>
      </c>
      <c r="H39" s="302">
        <v>22</v>
      </c>
      <c r="I39" s="300">
        <v>27</v>
      </c>
      <c r="J39" s="301">
        <v>28</v>
      </c>
      <c r="K39" s="302">
        <v>55</v>
      </c>
    </row>
    <row r="40" spans="1:11" s="284" customFormat="1" ht="18.75" customHeight="1">
      <c r="A40" s="298" t="s">
        <v>220</v>
      </c>
      <c r="B40" s="299" t="s">
        <v>221</v>
      </c>
      <c r="C40" s="300">
        <v>93</v>
      </c>
      <c r="D40" s="301">
        <v>90</v>
      </c>
      <c r="E40" s="302">
        <v>183</v>
      </c>
      <c r="F40" s="300">
        <v>154</v>
      </c>
      <c r="G40" s="301">
        <v>72</v>
      </c>
      <c r="H40" s="302">
        <v>226</v>
      </c>
      <c r="I40" s="300">
        <v>247</v>
      </c>
      <c r="J40" s="301">
        <v>162</v>
      </c>
      <c r="K40" s="302">
        <v>409</v>
      </c>
    </row>
    <row r="41" spans="1:11" s="284" customFormat="1" ht="18.75" customHeight="1">
      <c r="A41" s="298" t="s">
        <v>181</v>
      </c>
      <c r="B41" s="299" t="s">
        <v>182</v>
      </c>
      <c r="C41" s="300">
        <v>115</v>
      </c>
      <c r="D41" s="301">
        <v>21</v>
      </c>
      <c r="E41" s="302">
        <v>136</v>
      </c>
      <c r="F41" s="300">
        <v>317</v>
      </c>
      <c r="G41" s="301">
        <v>40</v>
      </c>
      <c r="H41" s="302">
        <v>357</v>
      </c>
      <c r="I41" s="300">
        <v>432</v>
      </c>
      <c r="J41" s="301">
        <v>61</v>
      </c>
      <c r="K41" s="302">
        <v>493</v>
      </c>
    </row>
    <row r="42" spans="1:11" s="284" customFormat="1" ht="18.75" customHeight="1">
      <c r="A42" s="298" t="s">
        <v>222</v>
      </c>
      <c r="B42" s="299" t="s">
        <v>223</v>
      </c>
      <c r="C42" s="300">
        <v>22</v>
      </c>
      <c r="D42" s="301">
        <v>17</v>
      </c>
      <c r="E42" s="302">
        <v>39</v>
      </c>
      <c r="F42" s="300">
        <v>24</v>
      </c>
      <c r="G42" s="301">
        <v>17</v>
      </c>
      <c r="H42" s="302">
        <v>41</v>
      </c>
      <c r="I42" s="300">
        <v>46</v>
      </c>
      <c r="J42" s="301">
        <v>34</v>
      </c>
      <c r="K42" s="302">
        <v>80</v>
      </c>
    </row>
    <row r="43" spans="1:11" s="284" customFormat="1" ht="18.75" customHeight="1">
      <c r="A43" s="298" t="s">
        <v>224</v>
      </c>
      <c r="B43" s="299" t="s">
        <v>225</v>
      </c>
      <c r="C43" s="300">
        <v>273</v>
      </c>
      <c r="D43" s="301">
        <v>315</v>
      </c>
      <c r="E43" s="302">
        <v>588</v>
      </c>
      <c r="F43" s="300">
        <v>357</v>
      </c>
      <c r="G43" s="301">
        <v>222</v>
      </c>
      <c r="H43" s="302">
        <v>579</v>
      </c>
      <c r="I43" s="300">
        <v>630</v>
      </c>
      <c r="J43" s="301">
        <v>537</v>
      </c>
      <c r="K43" s="302">
        <v>1167</v>
      </c>
    </row>
    <row r="44" spans="1:11" s="284" customFormat="1" ht="18.75" customHeight="1">
      <c r="A44" s="298" t="s">
        <v>226</v>
      </c>
      <c r="B44" s="299" t="s">
        <v>227</v>
      </c>
      <c r="C44" s="300">
        <v>30</v>
      </c>
      <c r="D44" s="301">
        <v>88</v>
      </c>
      <c r="E44" s="302">
        <v>118</v>
      </c>
      <c r="F44" s="300">
        <v>27</v>
      </c>
      <c r="G44" s="301">
        <v>57</v>
      </c>
      <c r="H44" s="302">
        <v>84</v>
      </c>
      <c r="I44" s="300">
        <v>57</v>
      </c>
      <c r="J44" s="301">
        <v>145</v>
      </c>
      <c r="K44" s="302">
        <v>202</v>
      </c>
    </row>
    <row r="45" spans="1:11" s="284" customFormat="1" ht="18.75" customHeight="1">
      <c r="A45" s="298" t="s">
        <v>183</v>
      </c>
      <c r="B45" s="299" t="s">
        <v>184</v>
      </c>
      <c r="C45" s="300">
        <v>163</v>
      </c>
      <c r="D45" s="301">
        <v>64</v>
      </c>
      <c r="E45" s="302">
        <v>227</v>
      </c>
      <c r="F45" s="300">
        <v>1084</v>
      </c>
      <c r="G45" s="301">
        <v>401</v>
      </c>
      <c r="H45" s="302">
        <v>1485</v>
      </c>
      <c r="I45" s="300">
        <v>1247</v>
      </c>
      <c r="J45" s="301">
        <v>465</v>
      </c>
      <c r="K45" s="302">
        <v>1712</v>
      </c>
    </row>
    <row r="46" spans="1:11" s="284" customFormat="1" ht="18.75" customHeight="1">
      <c r="A46" s="298" t="s">
        <v>228</v>
      </c>
      <c r="B46" s="299" t="s">
        <v>229</v>
      </c>
      <c r="C46" s="300">
        <v>163</v>
      </c>
      <c r="D46" s="301">
        <v>189</v>
      </c>
      <c r="E46" s="302">
        <v>352</v>
      </c>
      <c r="F46" s="300">
        <v>146</v>
      </c>
      <c r="G46" s="301">
        <v>121</v>
      </c>
      <c r="H46" s="302">
        <v>267</v>
      </c>
      <c r="I46" s="300">
        <v>309</v>
      </c>
      <c r="J46" s="301">
        <v>310</v>
      </c>
      <c r="K46" s="302">
        <v>619</v>
      </c>
    </row>
    <row r="47" spans="1:11" s="284" customFormat="1" ht="18.75" customHeight="1">
      <c r="A47" s="298" t="s">
        <v>185</v>
      </c>
      <c r="B47" s="299" t="s">
        <v>186</v>
      </c>
      <c r="C47" s="300">
        <v>555</v>
      </c>
      <c r="D47" s="301">
        <v>82</v>
      </c>
      <c r="E47" s="302">
        <v>637</v>
      </c>
      <c r="F47" s="300">
        <v>3139</v>
      </c>
      <c r="G47" s="301">
        <v>280</v>
      </c>
      <c r="H47" s="302">
        <v>3419</v>
      </c>
      <c r="I47" s="300">
        <v>3694</v>
      </c>
      <c r="J47" s="301">
        <v>362</v>
      </c>
      <c r="K47" s="302">
        <v>4056</v>
      </c>
    </row>
    <row r="48" spans="1:11" s="284" customFormat="1" ht="18.75" customHeight="1">
      <c r="A48" s="298" t="s">
        <v>187</v>
      </c>
      <c r="B48" s="299" t="s">
        <v>188</v>
      </c>
      <c r="C48" s="300">
        <v>124</v>
      </c>
      <c r="D48" s="301">
        <v>42</v>
      </c>
      <c r="E48" s="302">
        <v>166</v>
      </c>
      <c r="F48" s="300">
        <v>542</v>
      </c>
      <c r="G48" s="301">
        <v>165</v>
      </c>
      <c r="H48" s="302">
        <v>707</v>
      </c>
      <c r="I48" s="300">
        <v>666</v>
      </c>
      <c r="J48" s="301">
        <v>207</v>
      </c>
      <c r="K48" s="302">
        <v>873</v>
      </c>
    </row>
    <row r="49" spans="1:11" s="284" customFormat="1" ht="18.75" customHeight="1">
      <c r="A49" s="298" t="s">
        <v>150</v>
      </c>
      <c r="B49" s="299" t="s">
        <v>151</v>
      </c>
      <c r="C49" s="300">
        <v>33</v>
      </c>
      <c r="D49" s="301">
        <v>35</v>
      </c>
      <c r="E49" s="302">
        <v>68</v>
      </c>
      <c r="F49" s="300">
        <v>20</v>
      </c>
      <c r="G49" s="301">
        <v>23</v>
      </c>
      <c r="H49" s="302">
        <v>43</v>
      </c>
      <c r="I49" s="300">
        <v>53</v>
      </c>
      <c r="J49" s="301">
        <v>58</v>
      </c>
      <c r="K49" s="302">
        <v>111</v>
      </c>
    </row>
    <row r="50" spans="1:11" s="284" customFormat="1" ht="18.75" customHeight="1">
      <c r="A50" s="298" t="s">
        <v>230</v>
      </c>
      <c r="B50" s="299" t="s">
        <v>231</v>
      </c>
      <c r="C50" s="300">
        <v>177</v>
      </c>
      <c r="D50" s="301">
        <v>334</v>
      </c>
      <c r="E50" s="302">
        <v>511</v>
      </c>
      <c r="F50" s="300">
        <v>132</v>
      </c>
      <c r="G50" s="301">
        <v>112</v>
      </c>
      <c r="H50" s="302">
        <v>244</v>
      </c>
      <c r="I50" s="300">
        <v>309</v>
      </c>
      <c r="J50" s="301">
        <v>446</v>
      </c>
      <c r="K50" s="302">
        <v>755</v>
      </c>
    </row>
    <row r="51" spans="1:11" s="284" customFormat="1" ht="18.75" customHeight="1">
      <c r="A51" s="298" t="s">
        <v>194</v>
      </c>
      <c r="B51" s="299" t="s">
        <v>195</v>
      </c>
      <c r="C51" s="300">
        <v>109</v>
      </c>
      <c r="D51" s="301">
        <v>106</v>
      </c>
      <c r="E51" s="302">
        <v>215</v>
      </c>
      <c r="F51" s="300">
        <v>129</v>
      </c>
      <c r="G51" s="301">
        <v>108</v>
      </c>
      <c r="H51" s="302">
        <v>237</v>
      </c>
      <c r="I51" s="300">
        <v>238</v>
      </c>
      <c r="J51" s="301">
        <v>214</v>
      </c>
      <c r="K51" s="302">
        <v>452</v>
      </c>
    </row>
    <row r="52" spans="1:11" s="284" customFormat="1" ht="18.75" customHeight="1">
      <c r="A52" s="298" t="s">
        <v>232</v>
      </c>
      <c r="B52" s="299" t="s">
        <v>233</v>
      </c>
      <c r="C52" s="300">
        <v>8</v>
      </c>
      <c r="D52" s="301">
        <v>7</v>
      </c>
      <c r="E52" s="302">
        <v>15</v>
      </c>
      <c r="F52" s="300">
        <v>21</v>
      </c>
      <c r="G52" s="301">
        <v>96</v>
      </c>
      <c r="H52" s="302">
        <v>117</v>
      </c>
      <c r="I52" s="300">
        <v>29</v>
      </c>
      <c r="J52" s="301">
        <v>103</v>
      </c>
      <c r="K52" s="302">
        <v>132</v>
      </c>
    </row>
    <row r="53" spans="1:11" s="284" customFormat="1" ht="18.75" customHeight="1">
      <c r="A53" s="298" t="s">
        <v>152</v>
      </c>
      <c r="B53" s="299" t="s">
        <v>153</v>
      </c>
      <c r="C53" s="300">
        <v>446</v>
      </c>
      <c r="D53" s="301">
        <v>313</v>
      </c>
      <c r="E53" s="302">
        <v>759</v>
      </c>
      <c r="F53" s="300">
        <v>1223</v>
      </c>
      <c r="G53" s="301">
        <v>478</v>
      </c>
      <c r="H53" s="302">
        <v>1701</v>
      </c>
      <c r="I53" s="300">
        <v>1669</v>
      </c>
      <c r="J53" s="301">
        <v>791</v>
      </c>
      <c r="K53" s="302">
        <v>2460</v>
      </c>
    </row>
    <row r="54" spans="1:11" s="284" customFormat="1" ht="18.75" customHeight="1">
      <c r="A54" s="298" t="s">
        <v>154</v>
      </c>
      <c r="B54" s="299" t="s">
        <v>155</v>
      </c>
      <c r="C54" s="300">
        <v>70</v>
      </c>
      <c r="D54" s="301">
        <v>82</v>
      </c>
      <c r="E54" s="302">
        <v>152</v>
      </c>
      <c r="F54" s="300">
        <v>29</v>
      </c>
      <c r="G54" s="301">
        <v>50</v>
      </c>
      <c r="H54" s="302">
        <v>79</v>
      </c>
      <c r="I54" s="300">
        <v>99</v>
      </c>
      <c r="J54" s="301">
        <v>132</v>
      </c>
      <c r="K54" s="302">
        <v>231</v>
      </c>
    </row>
    <row r="55" spans="1:11" s="284" customFormat="1" ht="18.75" customHeight="1">
      <c r="A55" s="298" t="s">
        <v>234</v>
      </c>
      <c r="B55" s="299" t="s">
        <v>235</v>
      </c>
      <c r="C55" s="300">
        <v>31</v>
      </c>
      <c r="D55" s="301">
        <v>30</v>
      </c>
      <c r="E55" s="302">
        <v>61</v>
      </c>
      <c r="F55" s="300">
        <v>55</v>
      </c>
      <c r="G55" s="301">
        <v>58</v>
      </c>
      <c r="H55" s="302">
        <v>113</v>
      </c>
      <c r="I55" s="300">
        <v>86</v>
      </c>
      <c r="J55" s="301">
        <v>88</v>
      </c>
      <c r="K55" s="302">
        <v>174</v>
      </c>
    </row>
    <row r="56" spans="1:11" s="284" customFormat="1" ht="18.75" customHeight="1">
      <c r="A56" s="298" t="s">
        <v>156</v>
      </c>
      <c r="B56" s="299" t="s">
        <v>157</v>
      </c>
      <c r="C56" s="300">
        <v>3</v>
      </c>
      <c r="D56" s="301">
        <v>22</v>
      </c>
      <c r="E56" s="302">
        <v>25</v>
      </c>
      <c r="F56" s="300">
        <v>25</v>
      </c>
      <c r="G56" s="301">
        <v>85</v>
      </c>
      <c r="H56" s="302">
        <v>110</v>
      </c>
      <c r="I56" s="300">
        <v>28</v>
      </c>
      <c r="J56" s="301">
        <v>107</v>
      </c>
      <c r="K56" s="302">
        <v>135</v>
      </c>
    </row>
    <row r="57" spans="1:11" s="284" customFormat="1" ht="18.75" customHeight="1">
      <c r="A57" s="298" t="s">
        <v>158</v>
      </c>
      <c r="B57" s="299" t="s">
        <v>159</v>
      </c>
      <c r="C57" s="300">
        <v>1</v>
      </c>
      <c r="D57" s="301">
        <v>2</v>
      </c>
      <c r="E57" s="302">
        <v>3</v>
      </c>
      <c r="F57" s="300">
        <v>2</v>
      </c>
      <c r="G57" s="301">
        <v>3</v>
      </c>
      <c r="H57" s="302">
        <v>5</v>
      </c>
      <c r="I57" s="300">
        <v>3</v>
      </c>
      <c r="J57" s="301">
        <v>5</v>
      </c>
      <c r="K57" s="302">
        <v>8</v>
      </c>
    </row>
    <row r="58" spans="1:11" s="284" customFormat="1" ht="18.75" customHeight="1">
      <c r="A58" s="298" t="s">
        <v>189</v>
      </c>
      <c r="B58" s="299" t="s">
        <v>190</v>
      </c>
      <c r="C58" s="300">
        <v>275</v>
      </c>
      <c r="D58" s="301">
        <v>31</v>
      </c>
      <c r="E58" s="302">
        <v>306</v>
      </c>
      <c r="F58" s="300">
        <v>773</v>
      </c>
      <c r="G58" s="301">
        <v>83</v>
      </c>
      <c r="H58" s="302">
        <v>856</v>
      </c>
      <c r="I58" s="300">
        <v>1048</v>
      </c>
      <c r="J58" s="301">
        <v>114</v>
      </c>
      <c r="K58" s="302">
        <v>1162</v>
      </c>
    </row>
    <row r="59" spans="1:11" s="284" customFormat="1" ht="18.75" customHeight="1">
      <c r="A59" s="298" t="s">
        <v>240</v>
      </c>
      <c r="B59" s="299" t="s">
        <v>241</v>
      </c>
      <c r="C59" s="300">
        <v>320</v>
      </c>
      <c r="D59" s="301">
        <v>275</v>
      </c>
      <c r="E59" s="302">
        <v>595</v>
      </c>
      <c r="F59" s="300">
        <v>1022</v>
      </c>
      <c r="G59" s="301">
        <v>525</v>
      </c>
      <c r="H59" s="302">
        <v>1547</v>
      </c>
      <c r="I59" s="300">
        <v>1342</v>
      </c>
      <c r="J59" s="301">
        <v>800</v>
      </c>
      <c r="K59" s="302">
        <v>2142</v>
      </c>
    </row>
    <row r="60" spans="1:11" s="284" customFormat="1" ht="18.75" customHeight="1">
      <c r="A60" s="298" t="s">
        <v>242</v>
      </c>
      <c r="B60" s="299" t="s">
        <v>243</v>
      </c>
      <c r="C60" s="300">
        <v>187</v>
      </c>
      <c r="D60" s="301">
        <v>104</v>
      </c>
      <c r="E60" s="302">
        <v>291</v>
      </c>
      <c r="F60" s="300">
        <v>644</v>
      </c>
      <c r="G60" s="301">
        <v>624</v>
      </c>
      <c r="H60" s="302">
        <v>1268</v>
      </c>
      <c r="I60" s="300">
        <v>831</v>
      </c>
      <c r="J60" s="301">
        <v>728</v>
      </c>
      <c r="K60" s="302">
        <v>1559</v>
      </c>
    </row>
    <row r="61" spans="1:11" s="284" customFormat="1" ht="18.75" customHeight="1">
      <c r="A61" s="298" t="s">
        <v>236</v>
      </c>
      <c r="B61" s="299" t="s">
        <v>237</v>
      </c>
      <c r="C61" s="300">
        <v>108</v>
      </c>
      <c r="D61" s="301">
        <v>85</v>
      </c>
      <c r="E61" s="302">
        <v>193</v>
      </c>
      <c r="F61" s="300">
        <v>116</v>
      </c>
      <c r="G61" s="301">
        <v>96</v>
      </c>
      <c r="H61" s="302">
        <v>212</v>
      </c>
      <c r="I61" s="300">
        <v>224</v>
      </c>
      <c r="J61" s="301">
        <v>181</v>
      </c>
      <c r="K61" s="302">
        <v>405</v>
      </c>
    </row>
    <row r="62" spans="1:11" s="284" customFormat="1" ht="18.75" customHeight="1">
      <c r="A62" s="298" t="s">
        <v>238</v>
      </c>
      <c r="B62" s="299" t="s">
        <v>239</v>
      </c>
      <c r="C62" s="300">
        <v>1</v>
      </c>
      <c r="D62" s="301">
        <v>0</v>
      </c>
      <c r="E62" s="302">
        <v>1</v>
      </c>
      <c r="F62" s="300">
        <v>1</v>
      </c>
      <c r="G62" s="301">
        <v>2</v>
      </c>
      <c r="H62" s="302">
        <v>3</v>
      </c>
      <c r="I62" s="300">
        <v>2</v>
      </c>
      <c r="J62" s="301">
        <v>2</v>
      </c>
      <c r="K62" s="302">
        <v>4</v>
      </c>
    </row>
    <row r="63" spans="1:11" s="284" customFormat="1" ht="18.75" customHeight="1">
      <c r="A63" s="298" t="s">
        <v>160</v>
      </c>
      <c r="B63" s="299" t="s">
        <v>161</v>
      </c>
      <c r="C63" s="300">
        <v>1</v>
      </c>
      <c r="D63" s="301">
        <v>0</v>
      </c>
      <c r="E63" s="302">
        <v>1</v>
      </c>
      <c r="F63" s="300">
        <v>4</v>
      </c>
      <c r="G63" s="301">
        <v>0</v>
      </c>
      <c r="H63" s="302">
        <v>4</v>
      </c>
      <c r="I63" s="300">
        <v>5</v>
      </c>
      <c r="J63" s="301">
        <v>0</v>
      </c>
      <c r="K63" s="302">
        <v>5</v>
      </c>
    </row>
    <row r="64" spans="1:11" s="284" customFormat="1" ht="18.75" customHeight="1" thickBot="1">
      <c r="A64" s="303"/>
      <c r="B64" s="304" t="s">
        <v>0</v>
      </c>
      <c r="C64" s="305">
        <f>SUM(C6:C63)</f>
        <v>7763</v>
      </c>
      <c r="D64" s="306">
        <f aca="true" t="shared" si="0" ref="D64:K64">SUM(D6:D63)</f>
        <v>5760</v>
      </c>
      <c r="E64" s="307">
        <f t="shared" si="0"/>
        <v>13523</v>
      </c>
      <c r="F64" s="305">
        <f t="shared" si="0"/>
        <v>18922</v>
      </c>
      <c r="G64" s="306">
        <f t="shared" si="0"/>
        <v>7880</v>
      </c>
      <c r="H64" s="307">
        <f t="shared" si="0"/>
        <v>26802</v>
      </c>
      <c r="I64" s="305">
        <f t="shared" si="0"/>
        <v>26685</v>
      </c>
      <c r="J64" s="306">
        <f t="shared" si="0"/>
        <v>13640</v>
      </c>
      <c r="K64" s="307">
        <f t="shared" si="0"/>
        <v>40325</v>
      </c>
    </row>
    <row r="65" s="284" customFormat="1" ht="12">
      <c r="B65" s="292" t="s">
        <v>256</v>
      </c>
    </row>
    <row r="66" ht="12.75">
      <c r="B66" s="308" t="s">
        <v>94</v>
      </c>
    </row>
  </sheetData>
  <sheetProtection/>
  <mergeCells count="5">
    <mergeCell ref="A4:A5"/>
    <mergeCell ref="B4:B5"/>
    <mergeCell ref="C4:E4"/>
    <mergeCell ref="F4:H4"/>
    <mergeCell ref="I4:K4"/>
  </mergeCells>
  <printOptions/>
  <pageMargins left="0.5118110236220472" right="0.5118110236220472" top="0.7874015748031497" bottom="0.3937007874015748" header="0.5118110236220472" footer="0.5118110236220472"/>
  <pageSetup fitToWidth="0" fitToHeight="1" horizontalDpi="600" verticalDpi="600" orientation="portrait" paperSize="8" scale="90" r:id="rId1"/>
  <headerFooter alignWithMargins="0">
    <oddFooter>&amp;RFonte: Tab. 1F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2"/>
  <sheetViews>
    <sheetView tabSelected="1" zoomScalePageLayoutView="0" workbookViewId="0" topLeftCell="A1">
      <selection activeCell="H30" sqref="H30"/>
    </sheetView>
  </sheetViews>
  <sheetFormatPr defaultColWidth="9.140625" defaultRowHeight="12.75"/>
  <cols>
    <col min="1" max="1" width="17.7109375" style="0" customWidth="1"/>
    <col min="2" max="2" width="8.28125" style="0" hidden="1" customWidth="1"/>
    <col min="3" max="3" width="22.421875" style="0" customWidth="1"/>
    <col min="4" max="4" width="8.140625" style="0" customWidth="1"/>
    <col min="5" max="5" width="7.00390625" style="0" customWidth="1"/>
    <col min="6" max="6" width="6.57421875" style="0" bestFit="1" customWidth="1"/>
    <col min="7" max="7" width="8.140625" style="26" bestFit="1" customWidth="1"/>
    <col min="8" max="8" width="6.8515625" style="26" bestFit="1" customWidth="1"/>
    <col min="9" max="9" width="6.57421875" style="26" bestFit="1" customWidth="1"/>
    <col min="10" max="10" width="8.140625" style="0" bestFit="1" customWidth="1"/>
    <col min="11" max="11" width="6.8515625" style="0" bestFit="1" customWidth="1"/>
    <col min="12" max="12" width="6.57421875" style="0" bestFit="1" customWidth="1"/>
    <col min="13" max="13" width="8.140625" style="0" bestFit="1" customWidth="1"/>
    <col min="14" max="14" width="6.8515625" style="0" bestFit="1" customWidth="1"/>
    <col min="15" max="15" width="6.57421875" style="0" bestFit="1" customWidth="1"/>
    <col min="16" max="16" width="8.140625" style="0" bestFit="1" customWidth="1"/>
    <col min="17" max="17" width="6.8515625" style="0" bestFit="1" customWidth="1"/>
    <col min="18" max="18" width="6.57421875" style="0" bestFit="1" customWidth="1"/>
    <col min="19" max="20" width="8.140625" style="0" bestFit="1" customWidth="1"/>
    <col min="21" max="21" width="6.57421875" style="0" bestFit="1" customWidth="1"/>
    <col min="22" max="22" width="8.140625" style="0" bestFit="1" customWidth="1"/>
    <col min="23" max="23" width="6.8515625" style="0" bestFit="1" customWidth="1"/>
    <col min="24" max="24" width="6.57421875" style="0" bestFit="1" customWidth="1"/>
    <col min="25" max="25" width="8.421875" style="0" customWidth="1"/>
    <col min="26" max="26" width="7.57421875" style="0" customWidth="1"/>
    <col min="27" max="27" width="8.57421875" style="0" bestFit="1" customWidth="1"/>
  </cols>
  <sheetData>
    <row r="1" spans="3:27" s="1" customFormat="1" ht="16.5" customHeight="1">
      <c r="C1" s="411" t="s">
        <v>246</v>
      </c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</row>
    <row r="2" spans="1:9" s="1" customFormat="1" ht="18" customHeight="1">
      <c r="A2" s="152"/>
      <c r="G2" s="153"/>
      <c r="H2" s="153"/>
      <c r="I2" s="153"/>
    </row>
    <row r="3" spans="1:9" s="1" customFormat="1" ht="18" customHeight="1" thickBot="1">
      <c r="A3" s="152"/>
      <c r="G3" s="153"/>
      <c r="H3" s="153"/>
      <c r="I3" s="153"/>
    </row>
    <row r="4" spans="1:27" s="1" customFormat="1" ht="36.75" customHeight="1">
      <c r="A4" s="141"/>
      <c r="B4" s="141"/>
      <c r="C4" s="412" t="s">
        <v>120</v>
      </c>
      <c r="D4" s="449" t="s">
        <v>247</v>
      </c>
      <c r="E4" s="450"/>
      <c r="F4" s="451"/>
      <c r="G4" s="452" t="s">
        <v>248</v>
      </c>
      <c r="H4" s="453"/>
      <c r="I4" s="454"/>
      <c r="J4" s="455" t="s">
        <v>249</v>
      </c>
      <c r="K4" s="450"/>
      <c r="L4" s="451"/>
      <c r="M4" s="455" t="s">
        <v>250</v>
      </c>
      <c r="N4" s="450"/>
      <c r="O4" s="456"/>
      <c r="P4" s="455" t="s">
        <v>251</v>
      </c>
      <c r="Q4" s="450"/>
      <c r="R4" s="456"/>
      <c r="S4" s="455" t="s">
        <v>252</v>
      </c>
      <c r="T4" s="450"/>
      <c r="U4" s="456"/>
      <c r="V4" s="455" t="s">
        <v>253</v>
      </c>
      <c r="W4" s="450"/>
      <c r="X4" s="456"/>
      <c r="Y4" s="457" t="s">
        <v>0</v>
      </c>
      <c r="Z4" s="458"/>
      <c r="AA4" s="459"/>
    </row>
    <row r="5" spans="1:27" s="1" customFormat="1" ht="23.25" customHeight="1" thickBot="1">
      <c r="A5" s="154"/>
      <c r="B5" s="141"/>
      <c r="C5" s="413"/>
      <c r="D5" s="155" t="s">
        <v>254</v>
      </c>
      <c r="E5" s="156" t="s">
        <v>255</v>
      </c>
      <c r="F5" s="156" t="s">
        <v>28</v>
      </c>
      <c r="G5" s="157" t="s">
        <v>254</v>
      </c>
      <c r="H5" s="158" t="s">
        <v>255</v>
      </c>
      <c r="I5" s="158" t="s">
        <v>28</v>
      </c>
      <c r="J5" s="155" t="s">
        <v>254</v>
      </c>
      <c r="K5" s="156" t="s">
        <v>255</v>
      </c>
      <c r="L5" s="156" t="s">
        <v>28</v>
      </c>
      <c r="M5" s="155" t="s">
        <v>254</v>
      </c>
      <c r="N5" s="156" t="s">
        <v>255</v>
      </c>
      <c r="O5" s="159" t="s">
        <v>28</v>
      </c>
      <c r="P5" s="155" t="s">
        <v>254</v>
      </c>
      <c r="Q5" s="156" t="s">
        <v>255</v>
      </c>
      <c r="R5" s="159" t="s">
        <v>28</v>
      </c>
      <c r="S5" s="155" t="s">
        <v>254</v>
      </c>
      <c r="T5" s="156" t="s">
        <v>255</v>
      </c>
      <c r="U5" s="159" t="s">
        <v>28</v>
      </c>
      <c r="V5" s="155" t="s">
        <v>254</v>
      </c>
      <c r="W5" s="156" t="s">
        <v>255</v>
      </c>
      <c r="X5" s="159" t="s">
        <v>28</v>
      </c>
      <c r="Y5" s="155" t="s">
        <v>254</v>
      </c>
      <c r="Z5" s="156" t="s">
        <v>255</v>
      </c>
      <c r="AA5" s="160" t="s">
        <v>28</v>
      </c>
    </row>
    <row r="6" spans="1:27" s="1" customFormat="1" ht="12" customHeight="1">
      <c r="A6" s="460" t="s">
        <v>124</v>
      </c>
      <c r="B6" s="142" t="s">
        <v>126</v>
      </c>
      <c r="C6" s="131" t="s">
        <v>127</v>
      </c>
      <c r="D6" s="33">
        <v>18</v>
      </c>
      <c r="E6" s="33">
        <v>0</v>
      </c>
      <c r="F6" s="33">
        <v>18</v>
      </c>
      <c r="G6" s="161">
        <v>72</v>
      </c>
      <c r="H6" s="161">
        <v>38</v>
      </c>
      <c r="I6" s="161">
        <v>110</v>
      </c>
      <c r="J6" s="33">
        <v>32</v>
      </c>
      <c r="K6" s="33">
        <v>9</v>
      </c>
      <c r="L6" s="33">
        <v>41</v>
      </c>
      <c r="M6" s="33">
        <v>39</v>
      </c>
      <c r="N6" s="33">
        <v>60</v>
      </c>
      <c r="O6" s="34">
        <v>99</v>
      </c>
      <c r="P6" s="33">
        <v>0</v>
      </c>
      <c r="Q6" s="33">
        <v>53</v>
      </c>
      <c r="R6" s="34">
        <v>53</v>
      </c>
      <c r="S6" s="33">
        <v>8</v>
      </c>
      <c r="T6" s="33">
        <v>8</v>
      </c>
      <c r="U6" s="34">
        <v>16</v>
      </c>
      <c r="V6" s="33">
        <v>2</v>
      </c>
      <c r="W6" s="33">
        <v>0</v>
      </c>
      <c r="X6" s="34">
        <v>2</v>
      </c>
      <c r="Y6" s="162">
        <f aca="true" t="shared" si="0" ref="Y6:AA37">D6+G6+J6+M6+P6+S6+V6</f>
        <v>171</v>
      </c>
      <c r="Z6" s="162">
        <f t="shared" si="0"/>
        <v>168</v>
      </c>
      <c r="AA6" s="162">
        <f t="shared" si="0"/>
        <v>339</v>
      </c>
    </row>
    <row r="7" spans="1:27" s="1" customFormat="1" ht="22.5">
      <c r="A7" s="403"/>
      <c r="B7" s="142" t="s">
        <v>128</v>
      </c>
      <c r="C7" s="131" t="s">
        <v>129</v>
      </c>
      <c r="D7" s="38">
        <v>124</v>
      </c>
      <c r="E7" s="38">
        <v>0</v>
      </c>
      <c r="F7" s="38">
        <v>124</v>
      </c>
      <c r="G7" s="163">
        <v>422</v>
      </c>
      <c r="H7" s="163">
        <v>165</v>
      </c>
      <c r="I7" s="163">
        <v>587</v>
      </c>
      <c r="J7" s="38">
        <v>356</v>
      </c>
      <c r="K7" s="38">
        <v>49</v>
      </c>
      <c r="L7" s="38">
        <v>405</v>
      </c>
      <c r="M7" s="38">
        <v>430</v>
      </c>
      <c r="N7" s="38">
        <v>1552</v>
      </c>
      <c r="O7" s="39">
        <v>1982</v>
      </c>
      <c r="P7" s="38">
        <v>18</v>
      </c>
      <c r="Q7" s="38">
        <v>507</v>
      </c>
      <c r="R7" s="39">
        <v>525</v>
      </c>
      <c r="S7" s="38">
        <v>74</v>
      </c>
      <c r="T7" s="38">
        <v>76</v>
      </c>
      <c r="U7" s="39">
        <v>150</v>
      </c>
      <c r="V7" s="38">
        <v>28</v>
      </c>
      <c r="W7" s="38">
        <v>2</v>
      </c>
      <c r="X7" s="39">
        <v>30</v>
      </c>
      <c r="Y7" s="162">
        <f t="shared" si="0"/>
        <v>1452</v>
      </c>
      <c r="Z7" s="162">
        <f t="shared" si="0"/>
        <v>2351</v>
      </c>
      <c r="AA7" s="162">
        <f t="shared" si="0"/>
        <v>3803</v>
      </c>
    </row>
    <row r="8" spans="1:27" s="1" customFormat="1" ht="11.25">
      <c r="A8" s="403"/>
      <c r="B8" s="142" t="s">
        <v>130</v>
      </c>
      <c r="C8" s="131" t="s">
        <v>131</v>
      </c>
      <c r="D8" s="38"/>
      <c r="E8" s="38"/>
      <c r="F8" s="38"/>
      <c r="G8" s="163">
        <v>2</v>
      </c>
      <c r="H8" s="163">
        <v>0</v>
      </c>
      <c r="I8" s="163">
        <v>2</v>
      </c>
      <c r="J8" s="38">
        <v>0</v>
      </c>
      <c r="K8" s="38">
        <v>3</v>
      </c>
      <c r="L8" s="38">
        <v>3</v>
      </c>
      <c r="M8" s="38">
        <v>2</v>
      </c>
      <c r="N8" s="38">
        <v>17</v>
      </c>
      <c r="O8" s="39">
        <v>19</v>
      </c>
      <c r="P8" s="38">
        <v>0</v>
      </c>
      <c r="Q8" s="38">
        <v>6</v>
      </c>
      <c r="R8" s="39">
        <v>6</v>
      </c>
      <c r="S8" s="38">
        <v>0</v>
      </c>
      <c r="T8" s="38">
        <v>2</v>
      </c>
      <c r="U8" s="39">
        <v>2</v>
      </c>
      <c r="V8" s="38"/>
      <c r="W8" s="38"/>
      <c r="X8" s="39"/>
      <c r="Y8" s="162">
        <f t="shared" si="0"/>
        <v>4</v>
      </c>
      <c r="Z8" s="162">
        <f t="shared" si="0"/>
        <v>28</v>
      </c>
      <c r="AA8" s="162">
        <f t="shared" si="0"/>
        <v>32</v>
      </c>
    </row>
    <row r="9" spans="1:27" s="1" customFormat="1" ht="11.25">
      <c r="A9" s="403"/>
      <c r="B9" s="142" t="s">
        <v>132</v>
      </c>
      <c r="C9" s="131" t="s">
        <v>133</v>
      </c>
      <c r="D9" s="38">
        <v>2</v>
      </c>
      <c r="E9" s="38">
        <v>0</v>
      </c>
      <c r="F9" s="38">
        <v>2</v>
      </c>
      <c r="G9" s="163">
        <v>22</v>
      </c>
      <c r="H9" s="163">
        <v>29</v>
      </c>
      <c r="I9" s="163">
        <v>51</v>
      </c>
      <c r="J9" s="38">
        <v>8</v>
      </c>
      <c r="K9" s="38">
        <v>0</v>
      </c>
      <c r="L9" s="38">
        <v>8</v>
      </c>
      <c r="M9" s="38">
        <v>30</v>
      </c>
      <c r="N9" s="38">
        <v>51</v>
      </c>
      <c r="O9" s="39">
        <v>81</v>
      </c>
      <c r="P9" s="38">
        <v>2</v>
      </c>
      <c r="Q9" s="38">
        <v>10</v>
      </c>
      <c r="R9" s="39">
        <v>12</v>
      </c>
      <c r="S9" s="38"/>
      <c r="T9" s="38"/>
      <c r="U9" s="39"/>
      <c r="V9" s="38"/>
      <c r="W9" s="38"/>
      <c r="X9" s="39"/>
      <c r="Y9" s="162">
        <f t="shared" si="0"/>
        <v>64</v>
      </c>
      <c r="Z9" s="162">
        <f t="shared" si="0"/>
        <v>90</v>
      </c>
      <c r="AA9" s="162">
        <f t="shared" si="0"/>
        <v>154</v>
      </c>
    </row>
    <row r="10" spans="1:27" s="1" customFormat="1" ht="11.25">
      <c r="A10" s="403"/>
      <c r="B10" s="142" t="s">
        <v>134</v>
      </c>
      <c r="C10" s="131" t="s">
        <v>135</v>
      </c>
      <c r="D10" s="38">
        <v>3</v>
      </c>
      <c r="E10" s="38">
        <v>0</v>
      </c>
      <c r="F10" s="38">
        <v>3</v>
      </c>
      <c r="G10" s="163">
        <v>6</v>
      </c>
      <c r="H10" s="163">
        <v>5</v>
      </c>
      <c r="I10" s="163">
        <v>11</v>
      </c>
      <c r="J10" s="38">
        <v>1</v>
      </c>
      <c r="K10" s="38">
        <v>1</v>
      </c>
      <c r="L10" s="38">
        <v>2</v>
      </c>
      <c r="M10" s="38">
        <v>4</v>
      </c>
      <c r="N10" s="38">
        <v>15</v>
      </c>
      <c r="O10" s="39">
        <v>19</v>
      </c>
      <c r="P10" s="38">
        <v>0</v>
      </c>
      <c r="Q10" s="38">
        <v>2</v>
      </c>
      <c r="R10" s="39">
        <v>2</v>
      </c>
      <c r="S10" s="38"/>
      <c r="T10" s="38"/>
      <c r="U10" s="39"/>
      <c r="V10" s="38"/>
      <c r="W10" s="38"/>
      <c r="X10" s="39"/>
      <c r="Y10" s="162">
        <f t="shared" si="0"/>
        <v>14</v>
      </c>
      <c r="Z10" s="162">
        <f t="shared" si="0"/>
        <v>23</v>
      </c>
      <c r="AA10" s="162">
        <f t="shared" si="0"/>
        <v>37</v>
      </c>
    </row>
    <row r="11" spans="1:27" s="1" customFormat="1" ht="11.25">
      <c r="A11" s="403"/>
      <c r="B11" s="142" t="s">
        <v>136</v>
      </c>
      <c r="C11" s="131" t="s">
        <v>137</v>
      </c>
      <c r="D11" s="38">
        <v>1</v>
      </c>
      <c r="E11" s="38">
        <v>0</v>
      </c>
      <c r="F11" s="38">
        <v>1</v>
      </c>
      <c r="G11" s="163">
        <v>11</v>
      </c>
      <c r="H11" s="163">
        <v>6</v>
      </c>
      <c r="I11" s="163">
        <v>17</v>
      </c>
      <c r="J11" s="38">
        <v>9</v>
      </c>
      <c r="K11" s="38">
        <v>13</v>
      </c>
      <c r="L11" s="38">
        <v>22</v>
      </c>
      <c r="M11" s="38">
        <v>2</v>
      </c>
      <c r="N11" s="38">
        <v>11</v>
      </c>
      <c r="O11" s="39">
        <v>13</v>
      </c>
      <c r="P11" s="38">
        <v>1</v>
      </c>
      <c r="Q11" s="38">
        <v>22</v>
      </c>
      <c r="R11" s="39">
        <v>23</v>
      </c>
      <c r="S11" s="38">
        <v>1</v>
      </c>
      <c r="T11" s="38">
        <v>0</v>
      </c>
      <c r="U11" s="39">
        <v>1</v>
      </c>
      <c r="V11" s="38"/>
      <c r="W11" s="38"/>
      <c r="X11" s="39"/>
      <c r="Y11" s="162">
        <f t="shared" si="0"/>
        <v>25</v>
      </c>
      <c r="Z11" s="162">
        <f t="shared" si="0"/>
        <v>52</v>
      </c>
      <c r="AA11" s="162">
        <f t="shared" si="0"/>
        <v>77</v>
      </c>
    </row>
    <row r="12" spans="1:27" s="1" customFormat="1" ht="22.5">
      <c r="A12" s="403"/>
      <c r="B12" s="142" t="s">
        <v>138</v>
      </c>
      <c r="C12" s="131" t="s">
        <v>139</v>
      </c>
      <c r="D12" s="38">
        <v>15</v>
      </c>
      <c r="E12" s="38">
        <v>0</v>
      </c>
      <c r="F12" s="38">
        <v>15</v>
      </c>
      <c r="G12" s="163">
        <v>40</v>
      </c>
      <c r="H12" s="163">
        <v>14</v>
      </c>
      <c r="I12" s="163">
        <v>54</v>
      </c>
      <c r="J12" s="38">
        <v>38</v>
      </c>
      <c r="K12" s="38">
        <v>3</v>
      </c>
      <c r="L12" s="38">
        <v>41</v>
      </c>
      <c r="M12" s="38">
        <v>95</v>
      </c>
      <c r="N12" s="38">
        <v>115</v>
      </c>
      <c r="O12" s="39">
        <v>210</v>
      </c>
      <c r="P12" s="38">
        <v>1</v>
      </c>
      <c r="Q12" s="38">
        <v>10</v>
      </c>
      <c r="R12" s="39">
        <v>11</v>
      </c>
      <c r="S12" s="38">
        <v>2</v>
      </c>
      <c r="T12" s="38">
        <v>7</v>
      </c>
      <c r="U12" s="39">
        <v>9</v>
      </c>
      <c r="V12" s="38">
        <v>1</v>
      </c>
      <c r="W12" s="38">
        <v>1</v>
      </c>
      <c r="X12" s="39">
        <v>2</v>
      </c>
      <c r="Y12" s="162">
        <f t="shared" si="0"/>
        <v>192</v>
      </c>
      <c r="Z12" s="162">
        <f t="shared" si="0"/>
        <v>150</v>
      </c>
      <c r="AA12" s="162">
        <f t="shared" si="0"/>
        <v>342</v>
      </c>
    </row>
    <row r="13" spans="1:27" s="1" customFormat="1" ht="11.25">
      <c r="A13" s="403"/>
      <c r="B13" s="142" t="s">
        <v>140</v>
      </c>
      <c r="C13" s="131" t="s">
        <v>141</v>
      </c>
      <c r="D13" s="38">
        <v>6</v>
      </c>
      <c r="E13" s="38">
        <v>0</v>
      </c>
      <c r="F13" s="38">
        <v>6</v>
      </c>
      <c r="G13" s="163">
        <v>17</v>
      </c>
      <c r="H13" s="163">
        <v>14</v>
      </c>
      <c r="I13" s="163">
        <v>31</v>
      </c>
      <c r="J13" s="38">
        <v>2</v>
      </c>
      <c r="K13" s="38">
        <v>7</v>
      </c>
      <c r="L13" s="38">
        <v>9</v>
      </c>
      <c r="M13" s="38">
        <v>11</v>
      </c>
      <c r="N13" s="38">
        <v>113</v>
      </c>
      <c r="O13" s="39">
        <v>124</v>
      </c>
      <c r="P13" s="38">
        <v>1</v>
      </c>
      <c r="Q13" s="38">
        <v>11</v>
      </c>
      <c r="R13" s="39">
        <v>12</v>
      </c>
      <c r="S13" s="38">
        <v>3</v>
      </c>
      <c r="T13" s="38">
        <v>2</v>
      </c>
      <c r="U13" s="39">
        <v>5</v>
      </c>
      <c r="V13" s="38"/>
      <c r="W13" s="38"/>
      <c r="X13" s="39"/>
      <c r="Y13" s="162">
        <f t="shared" si="0"/>
        <v>40</v>
      </c>
      <c r="Z13" s="162">
        <f t="shared" si="0"/>
        <v>147</v>
      </c>
      <c r="AA13" s="162">
        <f t="shared" si="0"/>
        <v>187</v>
      </c>
    </row>
    <row r="14" spans="1:27" s="1" customFormat="1" ht="22.5">
      <c r="A14" s="403"/>
      <c r="B14" s="142" t="s">
        <v>142</v>
      </c>
      <c r="C14" s="131" t="s">
        <v>143</v>
      </c>
      <c r="D14" s="38">
        <v>6</v>
      </c>
      <c r="E14" s="38">
        <v>0</v>
      </c>
      <c r="F14" s="38">
        <v>6</v>
      </c>
      <c r="G14" s="163">
        <v>171</v>
      </c>
      <c r="H14" s="163">
        <v>25</v>
      </c>
      <c r="I14" s="163">
        <v>196</v>
      </c>
      <c r="J14" s="38">
        <v>93</v>
      </c>
      <c r="K14" s="38">
        <v>10</v>
      </c>
      <c r="L14" s="38">
        <v>103</v>
      </c>
      <c r="M14" s="38">
        <v>425</v>
      </c>
      <c r="N14" s="38">
        <v>483</v>
      </c>
      <c r="O14" s="39">
        <v>908</v>
      </c>
      <c r="P14" s="38">
        <v>2</v>
      </c>
      <c r="Q14" s="38">
        <v>29</v>
      </c>
      <c r="R14" s="39">
        <v>31</v>
      </c>
      <c r="S14" s="38">
        <v>55</v>
      </c>
      <c r="T14" s="38">
        <v>15</v>
      </c>
      <c r="U14" s="39">
        <v>70</v>
      </c>
      <c r="V14" s="38">
        <v>0</v>
      </c>
      <c r="W14" s="38">
        <v>1</v>
      </c>
      <c r="X14" s="39">
        <v>1</v>
      </c>
      <c r="Y14" s="162">
        <f t="shared" si="0"/>
        <v>752</v>
      </c>
      <c r="Z14" s="162">
        <f t="shared" si="0"/>
        <v>563</v>
      </c>
      <c r="AA14" s="162">
        <f t="shared" si="0"/>
        <v>1315</v>
      </c>
    </row>
    <row r="15" spans="1:27" s="1" customFormat="1" ht="11.25">
      <c r="A15" s="403"/>
      <c r="B15" s="142" t="s">
        <v>144</v>
      </c>
      <c r="C15" s="131" t="s">
        <v>145</v>
      </c>
      <c r="D15" s="38">
        <v>9</v>
      </c>
      <c r="E15" s="38">
        <v>0</v>
      </c>
      <c r="F15" s="38">
        <v>9</v>
      </c>
      <c r="G15" s="163">
        <v>3</v>
      </c>
      <c r="H15" s="163">
        <v>4</v>
      </c>
      <c r="I15" s="163">
        <v>7</v>
      </c>
      <c r="J15" s="38">
        <v>2</v>
      </c>
      <c r="K15" s="38">
        <v>2</v>
      </c>
      <c r="L15" s="38">
        <v>4</v>
      </c>
      <c r="M15" s="38">
        <v>4</v>
      </c>
      <c r="N15" s="38">
        <v>14</v>
      </c>
      <c r="O15" s="39">
        <v>18</v>
      </c>
      <c r="P15" s="38">
        <v>0</v>
      </c>
      <c r="Q15" s="38">
        <v>7</v>
      </c>
      <c r="R15" s="39">
        <v>7</v>
      </c>
      <c r="S15" s="38">
        <v>1</v>
      </c>
      <c r="T15" s="38">
        <v>2</v>
      </c>
      <c r="U15" s="39">
        <v>3</v>
      </c>
      <c r="V15" s="38"/>
      <c r="W15" s="38"/>
      <c r="X15" s="39"/>
      <c r="Y15" s="162">
        <f t="shared" si="0"/>
        <v>19</v>
      </c>
      <c r="Z15" s="162">
        <f t="shared" si="0"/>
        <v>29</v>
      </c>
      <c r="AA15" s="162">
        <f t="shared" si="0"/>
        <v>48</v>
      </c>
    </row>
    <row r="16" spans="1:27" s="1" customFormat="1" ht="11.25">
      <c r="A16" s="403"/>
      <c r="B16" s="142" t="s">
        <v>146</v>
      </c>
      <c r="C16" s="131" t="s">
        <v>147</v>
      </c>
      <c r="D16" s="38">
        <v>12</v>
      </c>
      <c r="E16" s="38">
        <v>0</v>
      </c>
      <c r="F16" s="38">
        <v>12</v>
      </c>
      <c r="G16" s="163">
        <v>59</v>
      </c>
      <c r="H16" s="163">
        <v>18</v>
      </c>
      <c r="I16" s="163">
        <v>77</v>
      </c>
      <c r="J16" s="38">
        <v>15</v>
      </c>
      <c r="K16" s="38">
        <v>0</v>
      </c>
      <c r="L16" s="38">
        <v>15</v>
      </c>
      <c r="M16" s="38">
        <v>13</v>
      </c>
      <c r="N16" s="38">
        <v>42</v>
      </c>
      <c r="O16" s="39">
        <v>55</v>
      </c>
      <c r="P16" s="38">
        <v>0</v>
      </c>
      <c r="Q16" s="38">
        <v>4</v>
      </c>
      <c r="R16" s="39">
        <v>4</v>
      </c>
      <c r="S16" s="38">
        <v>4</v>
      </c>
      <c r="T16" s="38">
        <v>0</v>
      </c>
      <c r="U16" s="39">
        <v>4</v>
      </c>
      <c r="V16" s="38">
        <v>5</v>
      </c>
      <c r="W16" s="38">
        <v>1</v>
      </c>
      <c r="X16" s="39">
        <v>6</v>
      </c>
      <c r="Y16" s="162">
        <f t="shared" si="0"/>
        <v>108</v>
      </c>
      <c r="Z16" s="162">
        <f t="shared" si="0"/>
        <v>65</v>
      </c>
      <c r="AA16" s="162">
        <f t="shared" si="0"/>
        <v>173</v>
      </c>
    </row>
    <row r="17" spans="1:27" s="1" customFormat="1" ht="22.5">
      <c r="A17" s="403"/>
      <c r="B17" s="142" t="s">
        <v>148</v>
      </c>
      <c r="C17" s="131" t="s">
        <v>149</v>
      </c>
      <c r="D17" s="38">
        <v>6</v>
      </c>
      <c r="E17" s="38">
        <v>0</v>
      </c>
      <c r="F17" s="38">
        <v>6</v>
      </c>
      <c r="G17" s="163">
        <v>8</v>
      </c>
      <c r="H17" s="163">
        <v>4</v>
      </c>
      <c r="I17" s="163">
        <v>12</v>
      </c>
      <c r="J17" s="38">
        <v>6</v>
      </c>
      <c r="K17" s="38">
        <v>2</v>
      </c>
      <c r="L17" s="38">
        <v>8</v>
      </c>
      <c r="M17" s="38">
        <v>11</v>
      </c>
      <c r="N17" s="38">
        <v>13</v>
      </c>
      <c r="O17" s="39">
        <v>24</v>
      </c>
      <c r="P17" s="38">
        <v>0</v>
      </c>
      <c r="Q17" s="38">
        <v>3</v>
      </c>
      <c r="R17" s="39">
        <v>3</v>
      </c>
      <c r="S17" s="38">
        <v>2</v>
      </c>
      <c r="T17" s="38">
        <v>0</v>
      </c>
      <c r="U17" s="39">
        <v>2</v>
      </c>
      <c r="V17" s="38"/>
      <c r="W17" s="38"/>
      <c r="X17" s="39"/>
      <c r="Y17" s="162">
        <f t="shared" si="0"/>
        <v>33</v>
      </c>
      <c r="Z17" s="162">
        <f t="shared" si="0"/>
        <v>22</v>
      </c>
      <c r="AA17" s="162">
        <f t="shared" si="0"/>
        <v>55</v>
      </c>
    </row>
    <row r="18" spans="1:27" s="1" customFormat="1" ht="11.25">
      <c r="A18" s="403"/>
      <c r="B18" s="142" t="s">
        <v>150</v>
      </c>
      <c r="C18" s="131" t="s">
        <v>151</v>
      </c>
      <c r="D18" s="38">
        <v>4</v>
      </c>
      <c r="E18" s="38">
        <v>0</v>
      </c>
      <c r="F18" s="38">
        <v>4</v>
      </c>
      <c r="G18" s="163">
        <v>13</v>
      </c>
      <c r="H18" s="163">
        <v>4</v>
      </c>
      <c r="I18" s="163">
        <v>17</v>
      </c>
      <c r="J18" s="38">
        <v>27</v>
      </c>
      <c r="K18" s="38">
        <v>6</v>
      </c>
      <c r="L18" s="38">
        <v>33</v>
      </c>
      <c r="M18" s="38">
        <v>17</v>
      </c>
      <c r="N18" s="38">
        <v>25</v>
      </c>
      <c r="O18" s="39">
        <v>42</v>
      </c>
      <c r="P18" s="38">
        <v>0</v>
      </c>
      <c r="Q18" s="38">
        <v>5</v>
      </c>
      <c r="R18" s="39">
        <v>5</v>
      </c>
      <c r="S18" s="38">
        <v>5</v>
      </c>
      <c r="T18" s="38">
        <v>3</v>
      </c>
      <c r="U18" s="39">
        <v>8</v>
      </c>
      <c r="V18" s="38">
        <v>2</v>
      </c>
      <c r="W18" s="38">
        <v>0</v>
      </c>
      <c r="X18" s="39">
        <v>2</v>
      </c>
      <c r="Y18" s="162">
        <f t="shared" si="0"/>
        <v>68</v>
      </c>
      <c r="Z18" s="162">
        <f t="shared" si="0"/>
        <v>43</v>
      </c>
      <c r="AA18" s="162">
        <f t="shared" si="0"/>
        <v>111</v>
      </c>
    </row>
    <row r="19" spans="1:27" s="1" customFormat="1" ht="11.25">
      <c r="A19" s="403"/>
      <c r="B19" s="142" t="s">
        <v>152</v>
      </c>
      <c r="C19" s="131" t="s">
        <v>153</v>
      </c>
      <c r="D19" s="38">
        <v>49</v>
      </c>
      <c r="E19" s="38">
        <v>0</v>
      </c>
      <c r="F19" s="38">
        <v>49</v>
      </c>
      <c r="G19" s="163">
        <v>224</v>
      </c>
      <c r="H19" s="163">
        <v>114</v>
      </c>
      <c r="I19" s="163">
        <v>338</v>
      </c>
      <c r="J19" s="38">
        <v>179</v>
      </c>
      <c r="K19" s="38">
        <v>71</v>
      </c>
      <c r="L19" s="38">
        <v>250</v>
      </c>
      <c r="M19" s="38">
        <v>243</v>
      </c>
      <c r="N19" s="38">
        <v>1293</v>
      </c>
      <c r="O19" s="39">
        <v>1536</v>
      </c>
      <c r="P19" s="38">
        <v>4</v>
      </c>
      <c r="Q19" s="38">
        <v>170</v>
      </c>
      <c r="R19" s="39">
        <v>174</v>
      </c>
      <c r="S19" s="38">
        <v>41</v>
      </c>
      <c r="T19" s="38">
        <v>53</v>
      </c>
      <c r="U19" s="39">
        <v>94</v>
      </c>
      <c r="V19" s="38">
        <v>19</v>
      </c>
      <c r="W19" s="38">
        <v>0</v>
      </c>
      <c r="X19" s="39">
        <v>19</v>
      </c>
      <c r="Y19" s="162">
        <f t="shared" si="0"/>
        <v>759</v>
      </c>
      <c r="Z19" s="162">
        <f t="shared" si="0"/>
        <v>1701</v>
      </c>
      <c r="AA19" s="162">
        <f t="shared" si="0"/>
        <v>2460</v>
      </c>
    </row>
    <row r="20" spans="1:27" s="1" customFormat="1" ht="11.25">
      <c r="A20" s="403"/>
      <c r="B20" s="142" t="s">
        <v>154</v>
      </c>
      <c r="C20" s="131" t="s">
        <v>155</v>
      </c>
      <c r="D20" s="38">
        <v>22</v>
      </c>
      <c r="E20" s="38">
        <v>0</v>
      </c>
      <c r="F20" s="38">
        <v>22</v>
      </c>
      <c r="G20" s="163">
        <v>62</v>
      </c>
      <c r="H20" s="163">
        <v>21</v>
      </c>
      <c r="I20" s="163">
        <v>83</v>
      </c>
      <c r="J20" s="38">
        <v>23</v>
      </c>
      <c r="K20" s="38">
        <v>3</v>
      </c>
      <c r="L20" s="38">
        <v>26</v>
      </c>
      <c r="M20" s="38">
        <v>36</v>
      </c>
      <c r="N20" s="38">
        <v>52</v>
      </c>
      <c r="O20" s="39">
        <v>88</v>
      </c>
      <c r="P20" s="38">
        <v>0</v>
      </c>
      <c r="Q20" s="38">
        <v>2</v>
      </c>
      <c r="R20" s="39">
        <v>2</v>
      </c>
      <c r="S20" s="38">
        <v>3</v>
      </c>
      <c r="T20" s="38">
        <v>0</v>
      </c>
      <c r="U20" s="39">
        <v>3</v>
      </c>
      <c r="V20" s="38">
        <v>6</v>
      </c>
      <c r="W20" s="38">
        <v>1</v>
      </c>
      <c r="X20" s="39">
        <v>7</v>
      </c>
      <c r="Y20" s="162">
        <f t="shared" si="0"/>
        <v>152</v>
      </c>
      <c r="Z20" s="162">
        <f t="shared" si="0"/>
        <v>79</v>
      </c>
      <c r="AA20" s="162">
        <f t="shared" si="0"/>
        <v>231</v>
      </c>
    </row>
    <row r="21" spans="1:27" s="1" customFormat="1" ht="22.5">
      <c r="A21" s="403"/>
      <c r="B21" s="142" t="s">
        <v>156</v>
      </c>
      <c r="C21" s="131" t="s">
        <v>157</v>
      </c>
      <c r="D21" s="38"/>
      <c r="E21" s="38"/>
      <c r="F21" s="38"/>
      <c r="G21" s="163">
        <v>3</v>
      </c>
      <c r="H21" s="163">
        <v>7</v>
      </c>
      <c r="I21" s="163">
        <v>10</v>
      </c>
      <c r="J21" s="38">
        <v>2</v>
      </c>
      <c r="K21" s="38">
        <v>7</v>
      </c>
      <c r="L21" s="38">
        <v>9</v>
      </c>
      <c r="M21" s="38">
        <v>14</v>
      </c>
      <c r="N21" s="38">
        <v>74</v>
      </c>
      <c r="O21" s="39">
        <v>88</v>
      </c>
      <c r="P21" s="38">
        <v>0</v>
      </c>
      <c r="Q21" s="38">
        <v>22</v>
      </c>
      <c r="R21" s="39">
        <v>22</v>
      </c>
      <c r="S21" s="38">
        <v>6</v>
      </c>
      <c r="T21" s="38">
        <v>0</v>
      </c>
      <c r="U21" s="39">
        <v>6</v>
      </c>
      <c r="V21" s="38"/>
      <c r="W21" s="38"/>
      <c r="X21" s="39"/>
      <c r="Y21" s="162">
        <f t="shared" si="0"/>
        <v>25</v>
      </c>
      <c r="Z21" s="162">
        <f t="shared" si="0"/>
        <v>110</v>
      </c>
      <c r="AA21" s="162">
        <f t="shared" si="0"/>
        <v>135</v>
      </c>
    </row>
    <row r="22" spans="1:27" s="1" customFormat="1" ht="11.25">
      <c r="A22" s="403"/>
      <c r="B22" s="142" t="s">
        <v>158</v>
      </c>
      <c r="C22" s="131" t="s">
        <v>159</v>
      </c>
      <c r="D22" s="38"/>
      <c r="E22" s="38"/>
      <c r="F22" s="38"/>
      <c r="G22" s="163">
        <v>1</v>
      </c>
      <c r="H22" s="163">
        <v>0</v>
      </c>
      <c r="I22" s="163">
        <v>1</v>
      </c>
      <c r="J22" s="38">
        <v>0</v>
      </c>
      <c r="K22" s="38">
        <v>0</v>
      </c>
      <c r="L22" s="38">
        <v>0</v>
      </c>
      <c r="M22" s="38">
        <v>2</v>
      </c>
      <c r="N22" s="38">
        <v>5</v>
      </c>
      <c r="O22" s="39">
        <v>7</v>
      </c>
      <c r="P22" s="38">
        <v>0</v>
      </c>
      <c r="Q22" s="38">
        <v>0</v>
      </c>
      <c r="R22" s="39">
        <v>0</v>
      </c>
      <c r="S22" s="38"/>
      <c r="T22" s="38"/>
      <c r="U22" s="39"/>
      <c r="V22" s="38"/>
      <c r="W22" s="38"/>
      <c r="X22" s="39"/>
      <c r="Y22" s="162">
        <f t="shared" si="0"/>
        <v>3</v>
      </c>
      <c r="Z22" s="162">
        <f t="shared" si="0"/>
        <v>5</v>
      </c>
      <c r="AA22" s="162">
        <f t="shared" si="0"/>
        <v>8</v>
      </c>
    </row>
    <row r="23" spans="1:27" s="1" customFormat="1" ht="12" thickBot="1">
      <c r="A23" s="403"/>
      <c r="B23" s="142" t="s">
        <v>160</v>
      </c>
      <c r="C23" s="164" t="s">
        <v>161</v>
      </c>
      <c r="D23" s="44"/>
      <c r="E23" s="44"/>
      <c r="F23" s="44"/>
      <c r="G23" s="165">
        <v>0</v>
      </c>
      <c r="H23" s="165">
        <v>2</v>
      </c>
      <c r="I23" s="165">
        <v>2</v>
      </c>
      <c r="J23" s="44">
        <v>0</v>
      </c>
      <c r="K23" s="44">
        <v>0</v>
      </c>
      <c r="L23" s="44">
        <v>0</v>
      </c>
      <c r="M23" s="44">
        <v>1</v>
      </c>
      <c r="N23" s="44">
        <v>2</v>
      </c>
      <c r="O23" s="45">
        <v>3</v>
      </c>
      <c r="P23" s="44">
        <v>0</v>
      </c>
      <c r="Q23" s="44">
        <v>0</v>
      </c>
      <c r="R23" s="45">
        <v>0</v>
      </c>
      <c r="S23" s="44"/>
      <c r="T23" s="44"/>
      <c r="U23" s="45"/>
      <c r="V23" s="44"/>
      <c r="W23" s="44"/>
      <c r="X23" s="45"/>
      <c r="Y23" s="166">
        <f t="shared" si="0"/>
        <v>1</v>
      </c>
      <c r="Z23" s="166">
        <f t="shared" si="0"/>
        <v>4</v>
      </c>
      <c r="AA23" s="166">
        <f t="shared" si="0"/>
        <v>5</v>
      </c>
    </row>
    <row r="24" spans="1:27" s="1" customFormat="1" ht="18" customHeight="1" thickBot="1">
      <c r="A24" s="461"/>
      <c r="B24" s="143"/>
      <c r="C24" s="167" t="s">
        <v>28</v>
      </c>
      <c r="D24" s="168">
        <f>SUM(D6:D23)</f>
        <v>277</v>
      </c>
      <c r="E24" s="168">
        <f>SUM(E6:E23)</f>
        <v>0</v>
      </c>
      <c r="F24" s="168">
        <f aca="true" t="shared" si="1" ref="F24:X24">SUM(F6:F23)</f>
        <v>277</v>
      </c>
      <c r="G24" s="169">
        <f t="shared" si="1"/>
        <v>1136</v>
      </c>
      <c r="H24" s="169">
        <f t="shared" si="1"/>
        <v>470</v>
      </c>
      <c r="I24" s="169">
        <f t="shared" si="1"/>
        <v>1606</v>
      </c>
      <c r="J24" s="168">
        <f t="shared" si="1"/>
        <v>793</v>
      </c>
      <c r="K24" s="168">
        <f t="shared" si="1"/>
        <v>186</v>
      </c>
      <c r="L24" s="168">
        <f t="shared" si="1"/>
        <v>979</v>
      </c>
      <c r="M24" s="168">
        <f t="shared" si="1"/>
        <v>1379</v>
      </c>
      <c r="N24" s="168">
        <f t="shared" si="1"/>
        <v>3937</v>
      </c>
      <c r="O24" s="168">
        <f t="shared" si="1"/>
        <v>5316</v>
      </c>
      <c r="P24" s="168">
        <f t="shared" si="1"/>
        <v>29</v>
      </c>
      <c r="Q24" s="168">
        <f t="shared" si="1"/>
        <v>863</v>
      </c>
      <c r="R24" s="168">
        <f t="shared" si="1"/>
        <v>892</v>
      </c>
      <c r="S24" s="168">
        <f t="shared" si="1"/>
        <v>205</v>
      </c>
      <c r="T24" s="168">
        <f t="shared" si="1"/>
        <v>168</v>
      </c>
      <c r="U24" s="168">
        <f t="shared" si="1"/>
        <v>373</v>
      </c>
      <c r="V24" s="168">
        <f t="shared" si="1"/>
        <v>63</v>
      </c>
      <c r="W24" s="168">
        <f t="shared" si="1"/>
        <v>6</v>
      </c>
      <c r="X24" s="168">
        <f t="shared" si="1"/>
        <v>69</v>
      </c>
      <c r="Y24" s="170">
        <f t="shared" si="0"/>
        <v>3882</v>
      </c>
      <c r="Z24" s="171">
        <f>SUM(Z6:Z23)</f>
        <v>5630</v>
      </c>
      <c r="AA24" s="170">
        <f t="shared" si="0"/>
        <v>9512</v>
      </c>
    </row>
    <row r="25" spans="1:27" s="1" customFormat="1" ht="11.25" customHeight="1">
      <c r="A25" s="460" t="s">
        <v>162</v>
      </c>
      <c r="B25" s="142" t="s">
        <v>163</v>
      </c>
      <c r="C25" s="129" t="s">
        <v>164</v>
      </c>
      <c r="D25" s="172">
        <v>6</v>
      </c>
      <c r="E25" s="172">
        <v>0</v>
      </c>
      <c r="F25" s="172">
        <v>6</v>
      </c>
      <c r="G25" s="173">
        <v>42</v>
      </c>
      <c r="H25" s="173">
        <v>63</v>
      </c>
      <c r="I25" s="173">
        <v>105</v>
      </c>
      <c r="J25" s="172">
        <v>16</v>
      </c>
      <c r="K25" s="172">
        <v>3</v>
      </c>
      <c r="L25" s="172">
        <v>19</v>
      </c>
      <c r="M25" s="172">
        <v>57</v>
      </c>
      <c r="N25" s="172">
        <v>236</v>
      </c>
      <c r="O25" s="174">
        <v>293</v>
      </c>
      <c r="P25" s="172">
        <v>1</v>
      </c>
      <c r="Q25" s="172">
        <v>35</v>
      </c>
      <c r="R25" s="174">
        <v>36</v>
      </c>
      <c r="S25" s="172">
        <v>3</v>
      </c>
      <c r="T25" s="172">
        <v>4</v>
      </c>
      <c r="U25" s="174">
        <v>7</v>
      </c>
      <c r="V25" s="172">
        <v>24</v>
      </c>
      <c r="W25" s="172">
        <v>2</v>
      </c>
      <c r="X25" s="174">
        <v>26</v>
      </c>
      <c r="Y25" s="175">
        <f t="shared" si="0"/>
        <v>149</v>
      </c>
      <c r="Z25" s="175">
        <f t="shared" si="0"/>
        <v>343</v>
      </c>
      <c r="AA25" s="175">
        <f t="shared" si="0"/>
        <v>492</v>
      </c>
    </row>
    <row r="26" spans="1:27" s="1" customFormat="1" ht="22.5">
      <c r="A26" s="403"/>
      <c r="B26" s="142" t="s">
        <v>165</v>
      </c>
      <c r="C26" s="131" t="s">
        <v>166</v>
      </c>
      <c r="D26" s="144"/>
      <c r="E26" s="144"/>
      <c r="F26" s="144"/>
      <c r="G26" s="176">
        <v>11</v>
      </c>
      <c r="H26" s="176">
        <v>27</v>
      </c>
      <c r="I26" s="176">
        <v>38</v>
      </c>
      <c r="J26" s="144">
        <v>10</v>
      </c>
      <c r="K26" s="144">
        <v>3</v>
      </c>
      <c r="L26" s="144">
        <v>13</v>
      </c>
      <c r="M26" s="144">
        <v>29</v>
      </c>
      <c r="N26" s="144">
        <v>100</v>
      </c>
      <c r="O26" s="145">
        <v>129</v>
      </c>
      <c r="P26" s="144">
        <v>0</v>
      </c>
      <c r="Q26" s="144">
        <v>58</v>
      </c>
      <c r="R26" s="145">
        <v>58</v>
      </c>
      <c r="S26" s="144">
        <v>3</v>
      </c>
      <c r="T26" s="144">
        <v>3</v>
      </c>
      <c r="U26" s="145">
        <v>6</v>
      </c>
      <c r="V26" s="144">
        <v>1</v>
      </c>
      <c r="W26" s="144">
        <v>0</v>
      </c>
      <c r="X26" s="145">
        <v>1</v>
      </c>
      <c r="Y26" s="162">
        <f t="shared" si="0"/>
        <v>54</v>
      </c>
      <c r="Z26" s="162">
        <f t="shared" si="0"/>
        <v>191</v>
      </c>
      <c r="AA26" s="162">
        <f t="shared" si="0"/>
        <v>245</v>
      </c>
    </row>
    <row r="27" spans="1:27" s="1" customFormat="1" ht="11.25">
      <c r="A27" s="403"/>
      <c r="B27" s="142" t="s">
        <v>167</v>
      </c>
      <c r="C27" s="131" t="s">
        <v>168</v>
      </c>
      <c r="D27" s="144">
        <v>50</v>
      </c>
      <c r="E27" s="144">
        <v>0</v>
      </c>
      <c r="F27" s="144">
        <v>50</v>
      </c>
      <c r="G27" s="176">
        <v>116</v>
      </c>
      <c r="H27" s="176">
        <v>53</v>
      </c>
      <c r="I27" s="176">
        <v>169</v>
      </c>
      <c r="J27" s="144">
        <v>205</v>
      </c>
      <c r="K27" s="144">
        <v>95</v>
      </c>
      <c r="L27" s="144">
        <v>300</v>
      </c>
      <c r="M27" s="144">
        <v>358</v>
      </c>
      <c r="N27" s="144">
        <v>1461</v>
      </c>
      <c r="O27" s="145">
        <v>1819</v>
      </c>
      <c r="P27" s="144">
        <v>2</v>
      </c>
      <c r="Q27" s="144">
        <v>320</v>
      </c>
      <c r="R27" s="145">
        <v>322</v>
      </c>
      <c r="S27" s="144">
        <v>75</v>
      </c>
      <c r="T27" s="144">
        <v>52</v>
      </c>
      <c r="U27" s="145">
        <v>127</v>
      </c>
      <c r="V27" s="144">
        <v>4</v>
      </c>
      <c r="W27" s="144">
        <v>1</v>
      </c>
      <c r="X27" s="145">
        <v>5</v>
      </c>
      <c r="Y27" s="162">
        <f t="shared" si="0"/>
        <v>810</v>
      </c>
      <c r="Z27" s="162">
        <f t="shared" si="0"/>
        <v>1982</v>
      </c>
      <c r="AA27" s="162">
        <f t="shared" si="0"/>
        <v>2792</v>
      </c>
    </row>
    <row r="28" spans="1:27" s="1" customFormat="1" ht="22.5">
      <c r="A28" s="403"/>
      <c r="B28" s="142" t="s">
        <v>169</v>
      </c>
      <c r="C28" s="131" t="s">
        <v>170</v>
      </c>
      <c r="D28" s="144">
        <v>3</v>
      </c>
      <c r="E28" s="144">
        <v>0</v>
      </c>
      <c r="F28" s="144">
        <v>3</v>
      </c>
      <c r="G28" s="176">
        <v>10</v>
      </c>
      <c r="H28" s="176">
        <v>21</v>
      </c>
      <c r="I28" s="176">
        <v>31</v>
      </c>
      <c r="J28" s="144">
        <v>7</v>
      </c>
      <c r="K28" s="144">
        <v>0</v>
      </c>
      <c r="L28" s="144">
        <v>7</v>
      </c>
      <c r="M28" s="144">
        <v>5</v>
      </c>
      <c r="N28" s="144">
        <v>46</v>
      </c>
      <c r="O28" s="145">
        <v>51</v>
      </c>
      <c r="P28" s="144">
        <v>0</v>
      </c>
      <c r="Q28" s="144">
        <v>31</v>
      </c>
      <c r="R28" s="145">
        <v>31</v>
      </c>
      <c r="S28" s="144"/>
      <c r="T28" s="144"/>
      <c r="U28" s="145"/>
      <c r="V28" s="144"/>
      <c r="W28" s="144"/>
      <c r="X28" s="145"/>
      <c r="Y28" s="162">
        <f t="shared" si="0"/>
        <v>25</v>
      </c>
      <c r="Z28" s="162">
        <f t="shared" si="0"/>
        <v>98</v>
      </c>
      <c r="AA28" s="162">
        <f t="shared" si="0"/>
        <v>123</v>
      </c>
    </row>
    <row r="29" spans="1:27" s="1" customFormat="1" ht="11.25">
      <c r="A29" s="403"/>
      <c r="B29" s="142" t="s">
        <v>171</v>
      </c>
      <c r="C29" s="131" t="s">
        <v>172</v>
      </c>
      <c r="D29" s="144">
        <v>2</v>
      </c>
      <c r="E29" s="144">
        <v>0</v>
      </c>
      <c r="F29" s="144">
        <v>2</v>
      </c>
      <c r="G29" s="176">
        <v>39</v>
      </c>
      <c r="H29" s="176">
        <v>6</v>
      </c>
      <c r="I29" s="176">
        <v>45</v>
      </c>
      <c r="J29" s="144">
        <v>0</v>
      </c>
      <c r="K29" s="144">
        <v>0</v>
      </c>
      <c r="L29" s="144">
        <v>0</v>
      </c>
      <c r="M29" s="144">
        <v>12</v>
      </c>
      <c r="N29" s="144">
        <v>26</v>
      </c>
      <c r="O29" s="145">
        <v>38</v>
      </c>
      <c r="P29" s="144">
        <v>0</v>
      </c>
      <c r="Q29" s="144">
        <v>7</v>
      </c>
      <c r="R29" s="145">
        <v>7</v>
      </c>
      <c r="S29" s="144">
        <v>0</v>
      </c>
      <c r="T29" s="144">
        <v>1</v>
      </c>
      <c r="U29" s="145">
        <v>1</v>
      </c>
      <c r="V29" s="144"/>
      <c r="W29" s="144"/>
      <c r="X29" s="145"/>
      <c r="Y29" s="162">
        <f t="shared" si="0"/>
        <v>53</v>
      </c>
      <c r="Z29" s="162">
        <f t="shared" si="0"/>
        <v>40</v>
      </c>
      <c r="AA29" s="162">
        <f t="shared" si="0"/>
        <v>93</v>
      </c>
    </row>
    <row r="30" spans="1:27" s="1" customFormat="1" ht="33.75">
      <c r="A30" s="403"/>
      <c r="B30" s="142" t="s">
        <v>173</v>
      </c>
      <c r="C30" s="131" t="s">
        <v>174</v>
      </c>
      <c r="D30" s="144">
        <v>8</v>
      </c>
      <c r="E30" s="144">
        <v>0</v>
      </c>
      <c r="F30" s="144">
        <v>8</v>
      </c>
      <c r="G30" s="176">
        <v>33</v>
      </c>
      <c r="H30" s="176">
        <v>52</v>
      </c>
      <c r="I30" s="176">
        <v>85</v>
      </c>
      <c r="J30" s="144">
        <v>9</v>
      </c>
      <c r="K30" s="144">
        <v>23</v>
      </c>
      <c r="L30" s="144">
        <v>32</v>
      </c>
      <c r="M30" s="144">
        <v>18</v>
      </c>
      <c r="N30" s="144">
        <v>305</v>
      </c>
      <c r="O30" s="145">
        <v>323</v>
      </c>
      <c r="P30" s="144">
        <v>0</v>
      </c>
      <c r="Q30" s="144">
        <v>280</v>
      </c>
      <c r="R30" s="145">
        <v>280</v>
      </c>
      <c r="S30" s="144">
        <v>3</v>
      </c>
      <c r="T30" s="144">
        <v>19</v>
      </c>
      <c r="U30" s="145">
        <v>22</v>
      </c>
      <c r="V30" s="144">
        <v>1</v>
      </c>
      <c r="W30" s="144">
        <v>1</v>
      </c>
      <c r="X30" s="145">
        <v>2</v>
      </c>
      <c r="Y30" s="162">
        <f t="shared" si="0"/>
        <v>72</v>
      </c>
      <c r="Z30" s="162">
        <f t="shared" si="0"/>
        <v>680</v>
      </c>
      <c r="AA30" s="162">
        <f t="shared" si="0"/>
        <v>752</v>
      </c>
    </row>
    <row r="31" spans="1:27" s="1" customFormat="1" ht="11.25">
      <c r="A31" s="403"/>
      <c r="B31" s="142" t="s">
        <v>175</v>
      </c>
      <c r="C31" s="131" t="s">
        <v>176</v>
      </c>
      <c r="D31" s="144">
        <v>15</v>
      </c>
      <c r="E31" s="144">
        <v>0</v>
      </c>
      <c r="F31" s="144">
        <v>15</v>
      </c>
      <c r="G31" s="176">
        <v>18</v>
      </c>
      <c r="H31" s="176">
        <v>12</v>
      </c>
      <c r="I31" s="176">
        <v>30</v>
      </c>
      <c r="J31" s="144">
        <v>10</v>
      </c>
      <c r="K31" s="144">
        <v>2</v>
      </c>
      <c r="L31" s="144">
        <v>12</v>
      </c>
      <c r="M31" s="144">
        <v>19</v>
      </c>
      <c r="N31" s="144">
        <v>52</v>
      </c>
      <c r="O31" s="145">
        <v>71</v>
      </c>
      <c r="P31" s="144">
        <v>0</v>
      </c>
      <c r="Q31" s="144">
        <v>30</v>
      </c>
      <c r="R31" s="145">
        <v>30</v>
      </c>
      <c r="S31" s="144">
        <v>1</v>
      </c>
      <c r="T31" s="144">
        <v>2</v>
      </c>
      <c r="U31" s="145">
        <v>3</v>
      </c>
      <c r="V31" s="144">
        <v>1</v>
      </c>
      <c r="W31" s="144">
        <v>1</v>
      </c>
      <c r="X31" s="145">
        <v>2</v>
      </c>
      <c r="Y31" s="162">
        <f t="shared" si="0"/>
        <v>64</v>
      </c>
      <c r="Z31" s="162">
        <f t="shared" si="0"/>
        <v>99</v>
      </c>
      <c r="AA31" s="162">
        <f t="shared" si="0"/>
        <v>163</v>
      </c>
    </row>
    <row r="32" spans="1:27" s="1" customFormat="1" ht="11.25">
      <c r="A32" s="403"/>
      <c r="B32" s="142" t="s">
        <v>177</v>
      </c>
      <c r="C32" s="131" t="s">
        <v>178</v>
      </c>
      <c r="D32" s="144">
        <v>14</v>
      </c>
      <c r="E32" s="144">
        <v>0</v>
      </c>
      <c r="F32" s="144">
        <v>14</v>
      </c>
      <c r="G32" s="176">
        <v>56</v>
      </c>
      <c r="H32" s="176">
        <v>33</v>
      </c>
      <c r="I32" s="176">
        <v>89</v>
      </c>
      <c r="J32" s="144">
        <v>35</v>
      </c>
      <c r="K32" s="144">
        <v>8</v>
      </c>
      <c r="L32" s="144">
        <v>43</v>
      </c>
      <c r="M32" s="144">
        <v>49</v>
      </c>
      <c r="N32" s="144">
        <v>427</v>
      </c>
      <c r="O32" s="145">
        <v>476</v>
      </c>
      <c r="P32" s="144">
        <v>0</v>
      </c>
      <c r="Q32" s="144">
        <v>81</v>
      </c>
      <c r="R32" s="145">
        <v>81</v>
      </c>
      <c r="S32" s="144">
        <v>6</v>
      </c>
      <c r="T32" s="144">
        <v>4</v>
      </c>
      <c r="U32" s="145">
        <v>10</v>
      </c>
      <c r="V32" s="144">
        <v>2</v>
      </c>
      <c r="W32" s="144">
        <v>1</v>
      </c>
      <c r="X32" s="145">
        <v>3</v>
      </c>
      <c r="Y32" s="162">
        <f t="shared" si="0"/>
        <v>162</v>
      </c>
      <c r="Z32" s="162">
        <f t="shared" si="0"/>
        <v>554</v>
      </c>
      <c r="AA32" s="162">
        <f t="shared" si="0"/>
        <v>716</v>
      </c>
    </row>
    <row r="33" spans="1:27" s="1" customFormat="1" ht="11.25">
      <c r="A33" s="403"/>
      <c r="B33" s="142" t="s">
        <v>179</v>
      </c>
      <c r="C33" s="131" t="s">
        <v>180</v>
      </c>
      <c r="D33" s="144">
        <v>62</v>
      </c>
      <c r="E33" s="144">
        <v>0</v>
      </c>
      <c r="F33" s="144">
        <v>62</v>
      </c>
      <c r="G33" s="176">
        <v>85</v>
      </c>
      <c r="H33" s="176">
        <v>27</v>
      </c>
      <c r="I33" s="176">
        <v>112</v>
      </c>
      <c r="J33" s="144">
        <v>208</v>
      </c>
      <c r="K33" s="144">
        <v>143</v>
      </c>
      <c r="L33" s="144">
        <v>351</v>
      </c>
      <c r="M33" s="144">
        <v>255</v>
      </c>
      <c r="N33" s="144">
        <v>1101</v>
      </c>
      <c r="O33" s="145">
        <v>1356</v>
      </c>
      <c r="P33" s="144">
        <v>1</v>
      </c>
      <c r="Q33" s="144">
        <v>251</v>
      </c>
      <c r="R33" s="145">
        <v>252</v>
      </c>
      <c r="S33" s="144">
        <v>35</v>
      </c>
      <c r="T33" s="144">
        <v>43</v>
      </c>
      <c r="U33" s="145">
        <v>78</v>
      </c>
      <c r="V33" s="144">
        <v>7</v>
      </c>
      <c r="W33" s="144">
        <v>1</v>
      </c>
      <c r="X33" s="145">
        <v>8</v>
      </c>
      <c r="Y33" s="162">
        <f t="shared" si="0"/>
        <v>653</v>
      </c>
      <c r="Z33" s="162">
        <f t="shared" si="0"/>
        <v>1566</v>
      </c>
      <c r="AA33" s="162">
        <f t="shared" si="0"/>
        <v>2219</v>
      </c>
    </row>
    <row r="34" spans="1:27" s="1" customFormat="1" ht="11.25">
      <c r="A34" s="403"/>
      <c r="B34" s="142" t="s">
        <v>181</v>
      </c>
      <c r="C34" s="131" t="s">
        <v>182</v>
      </c>
      <c r="D34" s="144">
        <v>23</v>
      </c>
      <c r="E34" s="144">
        <v>0</v>
      </c>
      <c r="F34" s="144">
        <v>23</v>
      </c>
      <c r="G34" s="176">
        <v>55</v>
      </c>
      <c r="H34" s="176">
        <v>36</v>
      </c>
      <c r="I34" s="176">
        <v>91</v>
      </c>
      <c r="J34" s="144">
        <v>22</v>
      </c>
      <c r="K34" s="144">
        <v>3</v>
      </c>
      <c r="L34" s="144">
        <v>25</v>
      </c>
      <c r="M34" s="144">
        <v>32</v>
      </c>
      <c r="N34" s="144">
        <v>255</v>
      </c>
      <c r="O34" s="145">
        <v>287</v>
      </c>
      <c r="P34" s="144">
        <v>0</v>
      </c>
      <c r="Q34" s="144">
        <v>50</v>
      </c>
      <c r="R34" s="145">
        <v>50</v>
      </c>
      <c r="S34" s="144">
        <v>4</v>
      </c>
      <c r="T34" s="144">
        <v>13</v>
      </c>
      <c r="U34" s="145">
        <v>17</v>
      </c>
      <c r="V34" s="144"/>
      <c r="W34" s="144"/>
      <c r="X34" s="145"/>
      <c r="Y34" s="162">
        <f t="shared" si="0"/>
        <v>136</v>
      </c>
      <c r="Z34" s="162">
        <f t="shared" si="0"/>
        <v>357</v>
      </c>
      <c r="AA34" s="162">
        <f t="shared" si="0"/>
        <v>493</v>
      </c>
    </row>
    <row r="35" spans="1:27" s="1" customFormat="1" ht="11.25">
      <c r="A35" s="403"/>
      <c r="B35" s="142" t="s">
        <v>183</v>
      </c>
      <c r="C35" s="131" t="s">
        <v>184</v>
      </c>
      <c r="D35" s="144">
        <v>22</v>
      </c>
      <c r="E35" s="144">
        <v>0</v>
      </c>
      <c r="F35" s="144">
        <v>22</v>
      </c>
      <c r="G35" s="176">
        <v>74</v>
      </c>
      <c r="H35" s="176">
        <v>54</v>
      </c>
      <c r="I35" s="176">
        <v>128</v>
      </c>
      <c r="J35" s="144">
        <v>56</v>
      </c>
      <c r="K35" s="144">
        <v>52</v>
      </c>
      <c r="L35" s="144">
        <v>108</v>
      </c>
      <c r="M35" s="144">
        <v>66</v>
      </c>
      <c r="N35" s="144">
        <v>1159</v>
      </c>
      <c r="O35" s="145">
        <v>1225</v>
      </c>
      <c r="P35" s="144">
        <v>1</v>
      </c>
      <c r="Q35" s="144">
        <v>210</v>
      </c>
      <c r="R35" s="145">
        <v>211</v>
      </c>
      <c r="S35" s="144">
        <v>8</v>
      </c>
      <c r="T35" s="144">
        <v>10</v>
      </c>
      <c r="U35" s="145">
        <v>18</v>
      </c>
      <c r="V35" s="144"/>
      <c r="W35" s="144"/>
      <c r="X35" s="145"/>
      <c r="Y35" s="162">
        <f t="shared" si="0"/>
        <v>227</v>
      </c>
      <c r="Z35" s="162">
        <f t="shared" si="0"/>
        <v>1485</v>
      </c>
      <c r="AA35" s="162">
        <f t="shared" si="0"/>
        <v>1712</v>
      </c>
    </row>
    <row r="36" spans="1:27" s="1" customFormat="1" ht="22.5">
      <c r="A36" s="403"/>
      <c r="B36" s="142" t="s">
        <v>185</v>
      </c>
      <c r="C36" s="131" t="s">
        <v>186</v>
      </c>
      <c r="D36" s="144">
        <v>28</v>
      </c>
      <c r="E36" s="144">
        <v>0</v>
      </c>
      <c r="F36" s="144">
        <v>28</v>
      </c>
      <c r="G36" s="176">
        <v>96</v>
      </c>
      <c r="H36" s="176">
        <v>247</v>
      </c>
      <c r="I36" s="176">
        <v>343</v>
      </c>
      <c r="J36" s="144">
        <v>143</v>
      </c>
      <c r="K36" s="144">
        <v>46</v>
      </c>
      <c r="L36" s="144">
        <v>189</v>
      </c>
      <c r="M36" s="144">
        <v>319</v>
      </c>
      <c r="N36" s="144">
        <v>2717</v>
      </c>
      <c r="O36" s="145">
        <v>3036</v>
      </c>
      <c r="P36" s="144">
        <v>3</v>
      </c>
      <c r="Q36" s="144">
        <v>377</v>
      </c>
      <c r="R36" s="145">
        <v>380</v>
      </c>
      <c r="S36" s="144">
        <v>48</v>
      </c>
      <c r="T36" s="144">
        <v>32</v>
      </c>
      <c r="U36" s="145">
        <v>80</v>
      </c>
      <c r="V36" s="144"/>
      <c r="W36" s="144"/>
      <c r="X36" s="145"/>
      <c r="Y36" s="162">
        <f t="shared" si="0"/>
        <v>637</v>
      </c>
      <c r="Z36" s="162">
        <f t="shared" si="0"/>
        <v>3419</v>
      </c>
      <c r="AA36" s="162">
        <f t="shared" si="0"/>
        <v>4056</v>
      </c>
    </row>
    <row r="37" spans="1:27" s="1" customFormat="1" ht="11.25">
      <c r="A37" s="403"/>
      <c r="B37" s="142" t="s">
        <v>187</v>
      </c>
      <c r="C37" s="131" t="s">
        <v>188</v>
      </c>
      <c r="D37" s="144">
        <v>19</v>
      </c>
      <c r="E37" s="144">
        <v>0</v>
      </c>
      <c r="F37" s="144">
        <v>19</v>
      </c>
      <c r="G37" s="176">
        <v>49</v>
      </c>
      <c r="H37" s="176">
        <v>31</v>
      </c>
      <c r="I37" s="176">
        <v>80</v>
      </c>
      <c r="J37" s="144">
        <v>40</v>
      </c>
      <c r="K37" s="144">
        <v>38</v>
      </c>
      <c r="L37" s="144">
        <v>78</v>
      </c>
      <c r="M37" s="144">
        <v>54</v>
      </c>
      <c r="N37" s="144">
        <v>530</v>
      </c>
      <c r="O37" s="145">
        <v>584</v>
      </c>
      <c r="P37" s="144">
        <v>0</v>
      </c>
      <c r="Q37" s="144">
        <v>104</v>
      </c>
      <c r="R37" s="145">
        <v>104</v>
      </c>
      <c r="S37" s="144">
        <v>4</v>
      </c>
      <c r="T37" s="144">
        <v>4</v>
      </c>
      <c r="U37" s="145">
        <v>8</v>
      </c>
      <c r="V37" s="144"/>
      <c r="W37" s="144"/>
      <c r="X37" s="145"/>
      <c r="Y37" s="162">
        <f t="shared" si="0"/>
        <v>166</v>
      </c>
      <c r="Z37" s="162">
        <f t="shared" si="0"/>
        <v>707</v>
      </c>
      <c r="AA37" s="162">
        <f t="shared" si="0"/>
        <v>873</v>
      </c>
    </row>
    <row r="38" spans="1:27" s="1" customFormat="1" ht="12" thickBot="1">
      <c r="A38" s="403"/>
      <c r="B38" s="142" t="s">
        <v>189</v>
      </c>
      <c r="C38" s="164" t="s">
        <v>190</v>
      </c>
      <c r="D38" s="177">
        <v>23</v>
      </c>
      <c r="E38" s="177">
        <v>0</v>
      </c>
      <c r="F38" s="177">
        <v>23</v>
      </c>
      <c r="G38" s="178">
        <v>60</v>
      </c>
      <c r="H38" s="178">
        <v>23</v>
      </c>
      <c r="I38" s="178">
        <v>83</v>
      </c>
      <c r="J38" s="177">
        <v>75</v>
      </c>
      <c r="K38" s="177">
        <v>25</v>
      </c>
      <c r="L38" s="177">
        <v>100</v>
      </c>
      <c r="M38" s="177">
        <v>117</v>
      </c>
      <c r="N38" s="177">
        <v>636</v>
      </c>
      <c r="O38" s="179">
        <v>753</v>
      </c>
      <c r="P38" s="177">
        <v>1</v>
      </c>
      <c r="Q38" s="177">
        <v>152</v>
      </c>
      <c r="R38" s="179">
        <v>153</v>
      </c>
      <c r="S38" s="177">
        <v>30</v>
      </c>
      <c r="T38" s="177">
        <v>20</v>
      </c>
      <c r="U38" s="179">
        <v>50</v>
      </c>
      <c r="V38" s="177"/>
      <c r="W38" s="177"/>
      <c r="X38" s="179"/>
      <c r="Y38" s="166">
        <f aca="true" t="shared" si="2" ref="Y38:AA64">D38+G38+J38+M38+P38+S38+V38</f>
        <v>306</v>
      </c>
      <c r="Z38" s="166">
        <f t="shared" si="2"/>
        <v>856</v>
      </c>
      <c r="AA38" s="166">
        <f t="shared" si="2"/>
        <v>1162</v>
      </c>
    </row>
    <row r="39" spans="1:27" s="1" customFormat="1" ht="18" customHeight="1" thickBot="1">
      <c r="A39" s="403"/>
      <c r="B39" s="143"/>
      <c r="C39" s="167" t="s">
        <v>28</v>
      </c>
      <c r="D39" s="168">
        <f>SUM(D25:D38)</f>
        <v>275</v>
      </c>
      <c r="E39" s="168">
        <f aca="true" t="shared" si="3" ref="E39:X39">SUM(E25:E38)</f>
        <v>0</v>
      </c>
      <c r="F39" s="168">
        <f t="shared" si="3"/>
        <v>275</v>
      </c>
      <c r="G39" s="169">
        <f t="shared" si="3"/>
        <v>744</v>
      </c>
      <c r="H39" s="169">
        <f t="shared" si="3"/>
        <v>685</v>
      </c>
      <c r="I39" s="169">
        <f t="shared" si="3"/>
        <v>1429</v>
      </c>
      <c r="J39" s="168">
        <f t="shared" si="3"/>
        <v>836</v>
      </c>
      <c r="K39" s="168">
        <f t="shared" si="3"/>
        <v>441</v>
      </c>
      <c r="L39" s="168">
        <f t="shared" si="3"/>
        <v>1277</v>
      </c>
      <c r="M39" s="168">
        <f t="shared" si="3"/>
        <v>1390</v>
      </c>
      <c r="N39" s="168">
        <f t="shared" si="3"/>
        <v>9051</v>
      </c>
      <c r="O39" s="168">
        <f t="shared" si="3"/>
        <v>10441</v>
      </c>
      <c r="P39" s="168">
        <f t="shared" si="3"/>
        <v>9</v>
      </c>
      <c r="Q39" s="168">
        <f t="shared" si="3"/>
        <v>1986</v>
      </c>
      <c r="R39" s="168">
        <f t="shared" si="3"/>
        <v>1995</v>
      </c>
      <c r="S39" s="168">
        <f t="shared" si="3"/>
        <v>220</v>
      </c>
      <c r="T39" s="168">
        <f t="shared" si="3"/>
        <v>207</v>
      </c>
      <c r="U39" s="168">
        <f t="shared" si="3"/>
        <v>427</v>
      </c>
      <c r="V39" s="168">
        <f t="shared" si="3"/>
        <v>40</v>
      </c>
      <c r="W39" s="168">
        <f t="shared" si="3"/>
        <v>7</v>
      </c>
      <c r="X39" s="168">
        <f t="shared" si="3"/>
        <v>47</v>
      </c>
      <c r="Y39" s="170">
        <f t="shared" si="2"/>
        <v>3514</v>
      </c>
      <c r="Z39" s="170">
        <f>SUM(Z25:Z38)</f>
        <v>12377</v>
      </c>
      <c r="AA39" s="170">
        <f t="shared" si="2"/>
        <v>15891</v>
      </c>
    </row>
    <row r="40" spans="1:27" s="1" customFormat="1" ht="22.5">
      <c r="A40" s="367" t="s">
        <v>191</v>
      </c>
      <c r="B40" s="138" t="s">
        <v>192</v>
      </c>
      <c r="C40" s="129" t="s">
        <v>193</v>
      </c>
      <c r="D40" s="172">
        <v>6</v>
      </c>
      <c r="E40" s="172">
        <v>0</v>
      </c>
      <c r="F40" s="172">
        <v>6</v>
      </c>
      <c r="G40" s="173">
        <v>17</v>
      </c>
      <c r="H40" s="173">
        <v>12</v>
      </c>
      <c r="I40" s="173">
        <v>29</v>
      </c>
      <c r="J40" s="172">
        <v>1</v>
      </c>
      <c r="K40" s="172">
        <v>8</v>
      </c>
      <c r="L40" s="172">
        <v>9</v>
      </c>
      <c r="M40" s="172">
        <v>13</v>
      </c>
      <c r="N40" s="172">
        <v>97</v>
      </c>
      <c r="O40" s="174">
        <v>110</v>
      </c>
      <c r="P40" s="172">
        <v>0</v>
      </c>
      <c r="Q40" s="172">
        <v>29</v>
      </c>
      <c r="R40" s="174">
        <v>29</v>
      </c>
      <c r="S40" s="172">
        <v>1</v>
      </c>
      <c r="T40" s="172">
        <v>0</v>
      </c>
      <c r="U40" s="174">
        <v>1</v>
      </c>
      <c r="V40" s="172"/>
      <c r="W40" s="172"/>
      <c r="X40" s="174"/>
      <c r="Y40" s="162">
        <f t="shared" si="2"/>
        <v>38</v>
      </c>
      <c r="Z40" s="162">
        <f t="shared" si="2"/>
        <v>146</v>
      </c>
      <c r="AA40" s="162">
        <f t="shared" si="2"/>
        <v>184</v>
      </c>
    </row>
    <row r="41" spans="1:27" s="1" customFormat="1" ht="22.5">
      <c r="A41" s="462"/>
      <c r="B41" s="138" t="s">
        <v>196</v>
      </c>
      <c r="C41" s="131" t="s">
        <v>197</v>
      </c>
      <c r="D41" s="144">
        <v>45</v>
      </c>
      <c r="E41" s="144">
        <v>0</v>
      </c>
      <c r="F41" s="144">
        <v>45</v>
      </c>
      <c r="G41" s="176">
        <v>192</v>
      </c>
      <c r="H41" s="176">
        <v>61</v>
      </c>
      <c r="I41" s="176">
        <v>253</v>
      </c>
      <c r="J41" s="144">
        <v>141</v>
      </c>
      <c r="K41" s="144">
        <v>37</v>
      </c>
      <c r="L41" s="144">
        <v>178</v>
      </c>
      <c r="M41" s="144">
        <v>323</v>
      </c>
      <c r="N41" s="144">
        <v>815</v>
      </c>
      <c r="O41" s="145">
        <v>1138</v>
      </c>
      <c r="P41" s="144">
        <v>2</v>
      </c>
      <c r="Q41" s="144">
        <v>142</v>
      </c>
      <c r="R41" s="145">
        <v>144</v>
      </c>
      <c r="S41" s="144">
        <v>59</v>
      </c>
      <c r="T41" s="144">
        <v>54</v>
      </c>
      <c r="U41" s="145">
        <v>113</v>
      </c>
      <c r="V41" s="144">
        <v>54</v>
      </c>
      <c r="W41" s="144">
        <v>3</v>
      </c>
      <c r="X41" s="145">
        <v>57</v>
      </c>
      <c r="Y41" s="180">
        <f t="shared" si="2"/>
        <v>816</v>
      </c>
      <c r="Z41" s="180">
        <f t="shared" si="2"/>
        <v>1112</v>
      </c>
      <c r="AA41" s="180">
        <f t="shared" si="2"/>
        <v>1928</v>
      </c>
    </row>
    <row r="42" spans="1:27" s="1" customFormat="1" ht="22.5">
      <c r="A42" s="462"/>
      <c r="B42" s="138" t="s">
        <v>198</v>
      </c>
      <c r="C42" s="131" t="s">
        <v>199</v>
      </c>
      <c r="D42" s="144">
        <v>10</v>
      </c>
      <c r="E42" s="144">
        <v>0</v>
      </c>
      <c r="F42" s="144">
        <v>10</v>
      </c>
      <c r="G42" s="176">
        <v>77</v>
      </c>
      <c r="H42" s="176">
        <v>38</v>
      </c>
      <c r="I42" s="176">
        <v>115</v>
      </c>
      <c r="J42" s="144">
        <v>17</v>
      </c>
      <c r="K42" s="144">
        <v>25</v>
      </c>
      <c r="L42" s="144">
        <v>42</v>
      </c>
      <c r="M42" s="144">
        <v>11</v>
      </c>
      <c r="N42" s="144">
        <v>328</v>
      </c>
      <c r="O42" s="145">
        <v>339</v>
      </c>
      <c r="P42" s="144">
        <v>0</v>
      </c>
      <c r="Q42" s="144">
        <v>46</v>
      </c>
      <c r="R42" s="145">
        <v>46</v>
      </c>
      <c r="S42" s="144">
        <v>2</v>
      </c>
      <c r="T42" s="144">
        <v>13</v>
      </c>
      <c r="U42" s="145">
        <v>15</v>
      </c>
      <c r="V42" s="144"/>
      <c r="W42" s="144"/>
      <c r="X42" s="145"/>
      <c r="Y42" s="180">
        <f t="shared" si="2"/>
        <v>117</v>
      </c>
      <c r="Z42" s="180">
        <f t="shared" si="2"/>
        <v>450</v>
      </c>
      <c r="AA42" s="180">
        <f t="shared" si="2"/>
        <v>567</v>
      </c>
    </row>
    <row r="43" spans="1:27" s="1" customFormat="1" ht="11.25">
      <c r="A43" s="462"/>
      <c r="B43" s="138" t="s">
        <v>200</v>
      </c>
      <c r="C43" s="131" t="s">
        <v>201</v>
      </c>
      <c r="D43" s="144">
        <v>34</v>
      </c>
      <c r="E43" s="144">
        <v>0</v>
      </c>
      <c r="F43" s="144">
        <v>34</v>
      </c>
      <c r="G43" s="176">
        <v>80</v>
      </c>
      <c r="H43" s="176">
        <v>20</v>
      </c>
      <c r="I43" s="176">
        <v>100</v>
      </c>
      <c r="J43" s="144">
        <v>30</v>
      </c>
      <c r="K43" s="144">
        <v>7</v>
      </c>
      <c r="L43" s="144">
        <v>37</v>
      </c>
      <c r="M43" s="144">
        <v>19</v>
      </c>
      <c r="N43" s="144">
        <v>61</v>
      </c>
      <c r="O43" s="145">
        <v>80</v>
      </c>
      <c r="P43" s="144">
        <v>0</v>
      </c>
      <c r="Q43" s="144">
        <v>25</v>
      </c>
      <c r="R43" s="145">
        <v>25</v>
      </c>
      <c r="S43" s="144">
        <v>0</v>
      </c>
      <c r="T43" s="144">
        <v>1</v>
      </c>
      <c r="U43" s="145">
        <v>1</v>
      </c>
      <c r="V43" s="144">
        <v>3</v>
      </c>
      <c r="W43" s="144">
        <v>0</v>
      </c>
      <c r="X43" s="145">
        <v>3</v>
      </c>
      <c r="Y43" s="180">
        <f t="shared" si="2"/>
        <v>166</v>
      </c>
      <c r="Z43" s="180">
        <f t="shared" si="2"/>
        <v>114</v>
      </c>
      <c r="AA43" s="180">
        <f t="shared" si="2"/>
        <v>280</v>
      </c>
    </row>
    <row r="44" spans="1:27" s="1" customFormat="1" ht="22.5">
      <c r="A44" s="462"/>
      <c r="B44" s="138" t="s">
        <v>202</v>
      </c>
      <c r="C44" s="131" t="s">
        <v>203</v>
      </c>
      <c r="D44" s="144">
        <v>25</v>
      </c>
      <c r="E44" s="144">
        <v>0</v>
      </c>
      <c r="F44" s="144">
        <v>25</v>
      </c>
      <c r="G44" s="176">
        <v>55</v>
      </c>
      <c r="H44" s="176">
        <v>40</v>
      </c>
      <c r="I44" s="176">
        <v>95</v>
      </c>
      <c r="J44" s="144">
        <v>29</v>
      </c>
      <c r="K44" s="144">
        <v>20</v>
      </c>
      <c r="L44" s="144">
        <v>49</v>
      </c>
      <c r="M44" s="144">
        <v>62</v>
      </c>
      <c r="N44" s="144">
        <v>200</v>
      </c>
      <c r="O44" s="145">
        <v>262</v>
      </c>
      <c r="P44" s="144">
        <v>0</v>
      </c>
      <c r="Q44" s="144">
        <v>44</v>
      </c>
      <c r="R44" s="145">
        <v>44</v>
      </c>
      <c r="S44" s="144">
        <v>6</v>
      </c>
      <c r="T44" s="144">
        <v>10</v>
      </c>
      <c r="U44" s="145">
        <v>16</v>
      </c>
      <c r="V44" s="144">
        <v>0</v>
      </c>
      <c r="W44" s="144">
        <v>1</v>
      </c>
      <c r="X44" s="145">
        <v>1</v>
      </c>
      <c r="Y44" s="180">
        <f t="shared" si="2"/>
        <v>177</v>
      </c>
      <c r="Z44" s="180">
        <f t="shared" si="2"/>
        <v>315</v>
      </c>
      <c r="AA44" s="180">
        <f t="shared" si="2"/>
        <v>492</v>
      </c>
    </row>
    <row r="45" spans="1:27" s="1" customFormat="1" ht="11.25">
      <c r="A45" s="462"/>
      <c r="B45" s="138" t="s">
        <v>204</v>
      </c>
      <c r="C45" s="131" t="s">
        <v>205</v>
      </c>
      <c r="D45" s="144">
        <v>30</v>
      </c>
      <c r="E45" s="144">
        <v>0</v>
      </c>
      <c r="F45" s="144">
        <v>30</v>
      </c>
      <c r="G45" s="176">
        <v>50</v>
      </c>
      <c r="H45" s="176">
        <v>31</v>
      </c>
      <c r="I45" s="176">
        <v>81</v>
      </c>
      <c r="J45" s="144">
        <v>48</v>
      </c>
      <c r="K45" s="144">
        <v>24</v>
      </c>
      <c r="L45" s="144">
        <v>72</v>
      </c>
      <c r="M45" s="144">
        <v>71</v>
      </c>
      <c r="N45" s="144">
        <v>285</v>
      </c>
      <c r="O45" s="145">
        <v>356</v>
      </c>
      <c r="P45" s="144">
        <v>0</v>
      </c>
      <c r="Q45" s="144">
        <v>97</v>
      </c>
      <c r="R45" s="145">
        <v>97</v>
      </c>
      <c r="S45" s="144">
        <v>11</v>
      </c>
      <c r="T45" s="144">
        <v>22</v>
      </c>
      <c r="U45" s="145">
        <v>33</v>
      </c>
      <c r="V45" s="144">
        <v>2</v>
      </c>
      <c r="W45" s="144">
        <v>0</v>
      </c>
      <c r="X45" s="145">
        <v>2</v>
      </c>
      <c r="Y45" s="180">
        <f t="shared" si="2"/>
        <v>212</v>
      </c>
      <c r="Z45" s="180">
        <f t="shared" si="2"/>
        <v>459</v>
      </c>
      <c r="AA45" s="180">
        <f t="shared" si="2"/>
        <v>671</v>
      </c>
    </row>
    <row r="46" spans="1:27" s="1" customFormat="1" ht="11.25">
      <c r="A46" s="462"/>
      <c r="B46" s="138" t="s">
        <v>206</v>
      </c>
      <c r="C46" s="131" t="s">
        <v>207</v>
      </c>
      <c r="D46" s="144">
        <v>26</v>
      </c>
      <c r="E46" s="144">
        <v>0</v>
      </c>
      <c r="F46" s="144">
        <v>26</v>
      </c>
      <c r="G46" s="176">
        <v>53</v>
      </c>
      <c r="H46" s="176">
        <v>3</v>
      </c>
      <c r="I46" s="176">
        <v>56</v>
      </c>
      <c r="J46" s="144">
        <v>48</v>
      </c>
      <c r="K46" s="144">
        <v>4</v>
      </c>
      <c r="L46" s="144">
        <v>52</v>
      </c>
      <c r="M46" s="144">
        <v>188</v>
      </c>
      <c r="N46" s="144">
        <v>159</v>
      </c>
      <c r="O46" s="145">
        <v>347</v>
      </c>
      <c r="P46" s="144">
        <v>0</v>
      </c>
      <c r="Q46" s="144">
        <v>11</v>
      </c>
      <c r="R46" s="145">
        <v>11</v>
      </c>
      <c r="S46" s="144">
        <v>29</v>
      </c>
      <c r="T46" s="144">
        <v>4</v>
      </c>
      <c r="U46" s="145">
        <v>33</v>
      </c>
      <c r="V46" s="144">
        <v>2</v>
      </c>
      <c r="W46" s="144">
        <v>0</v>
      </c>
      <c r="X46" s="145">
        <v>2</v>
      </c>
      <c r="Y46" s="180">
        <f t="shared" si="2"/>
        <v>346</v>
      </c>
      <c r="Z46" s="180">
        <f t="shared" si="2"/>
        <v>181</v>
      </c>
      <c r="AA46" s="180">
        <f t="shared" si="2"/>
        <v>527</v>
      </c>
    </row>
    <row r="47" spans="1:27" s="1" customFormat="1" ht="22.5">
      <c r="A47" s="462"/>
      <c r="B47" s="138" t="s">
        <v>208</v>
      </c>
      <c r="C47" s="131" t="s">
        <v>209</v>
      </c>
      <c r="D47" s="144">
        <v>9</v>
      </c>
      <c r="E47" s="144">
        <v>0</v>
      </c>
      <c r="F47" s="144">
        <v>9</v>
      </c>
      <c r="G47" s="176">
        <v>100</v>
      </c>
      <c r="H47" s="176">
        <v>17</v>
      </c>
      <c r="I47" s="176">
        <v>117</v>
      </c>
      <c r="J47" s="144">
        <v>36</v>
      </c>
      <c r="K47" s="144">
        <v>5</v>
      </c>
      <c r="L47" s="144">
        <v>41</v>
      </c>
      <c r="M47" s="144">
        <v>90</v>
      </c>
      <c r="N47" s="144">
        <v>136</v>
      </c>
      <c r="O47" s="145">
        <v>226</v>
      </c>
      <c r="P47" s="144">
        <v>1</v>
      </c>
      <c r="Q47" s="144">
        <v>25</v>
      </c>
      <c r="R47" s="145">
        <v>26</v>
      </c>
      <c r="S47" s="144">
        <v>21</v>
      </c>
      <c r="T47" s="144">
        <v>8</v>
      </c>
      <c r="U47" s="145">
        <v>29</v>
      </c>
      <c r="V47" s="144">
        <v>5</v>
      </c>
      <c r="W47" s="144">
        <v>2</v>
      </c>
      <c r="X47" s="145">
        <v>7</v>
      </c>
      <c r="Y47" s="180">
        <f t="shared" si="2"/>
        <v>262</v>
      </c>
      <c r="Z47" s="180">
        <f t="shared" si="2"/>
        <v>193</v>
      </c>
      <c r="AA47" s="180">
        <f t="shared" si="2"/>
        <v>455</v>
      </c>
    </row>
    <row r="48" spans="1:27" s="1" customFormat="1" ht="11.25">
      <c r="A48" s="462"/>
      <c r="B48" s="138" t="s">
        <v>210</v>
      </c>
      <c r="C48" s="131" t="s">
        <v>211</v>
      </c>
      <c r="D48" s="144">
        <v>15</v>
      </c>
      <c r="E48" s="144">
        <v>0</v>
      </c>
      <c r="F48" s="144">
        <v>15</v>
      </c>
      <c r="G48" s="176">
        <v>21</v>
      </c>
      <c r="H48" s="176">
        <v>6</v>
      </c>
      <c r="I48" s="176">
        <v>27</v>
      </c>
      <c r="J48" s="144">
        <v>11</v>
      </c>
      <c r="K48" s="144">
        <v>4</v>
      </c>
      <c r="L48" s="144">
        <v>15</v>
      </c>
      <c r="M48" s="144">
        <v>19</v>
      </c>
      <c r="N48" s="144">
        <v>45</v>
      </c>
      <c r="O48" s="145">
        <v>64</v>
      </c>
      <c r="P48" s="144">
        <v>0</v>
      </c>
      <c r="Q48" s="144">
        <v>8</v>
      </c>
      <c r="R48" s="145">
        <v>8</v>
      </c>
      <c r="S48" s="144">
        <v>5</v>
      </c>
      <c r="T48" s="144">
        <v>1</v>
      </c>
      <c r="U48" s="145">
        <v>6</v>
      </c>
      <c r="V48" s="144"/>
      <c r="W48" s="144"/>
      <c r="X48" s="145"/>
      <c r="Y48" s="180">
        <f t="shared" si="2"/>
        <v>71</v>
      </c>
      <c r="Z48" s="180">
        <f t="shared" si="2"/>
        <v>64</v>
      </c>
      <c r="AA48" s="180">
        <f t="shared" si="2"/>
        <v>135</v>
      </c>
    </row>
    <row r="49" spans="1:27" s="1" customFormat="1" ht="11.25">
      <c r="A49" s="462"/>
      <c r="B49" s="138" t="s">
        <v>212</v>
      </c>
      <c r="C49" s="131" t="s">
        <v>213</v>
      </c>
      <c r="D49" s="144">
        <v>1</v>
      </c>
      <c r="E49" s="144">
        <v>0</v>
      </c>
      <c r="F49" s="144">
        <v>1</v>
      </c>
      <c r="G49" s="176">
        <v>5</v>
      </c>
      <c r="H49" s="176">
        <v>9</v>
      </c>
      <c r="I49" s="176">
        <v>14</v>
      </c>
      <c r="J49" s="144">
        <v>2</v>
      </c>
      <c r="K49" s="144">
        <v>0</v>
      </c>
      <c r="L49" s="144">
        <v>2</v>
      </c>
      <c r="M49" s="144">
        <v>25</v>
      </c>
      <c r="N49" s="144">
        <v>77</v>
      </c>
      <c r="O49" s="145">
        <v>102</v>
      </c>
      <c r="P49" s="144">
        <v>0</v>
      </c>
      <c r="Q49" s="144">
        <v>10</v>
      </c>
      <c r="R49" s="145">
        <v>10</v>
      </c>
      <c r="S49" s="144">
        <v>2</v>
      </c>
      <c r="T49" s="144">
        <v>1</v>
      </c>
      <c r="U49" s="145">
        <v>3</v>
      </c>
      <c r="V49" s="144"/>
      <c r="W49" s="144"/>
      <c r="X49" s="145"/>
      <c r="Y49" s="180">
        <f t="shared" si="2"/>
        <v>35</v>
      </c>
      <c r="Z49" s="180">
        <f t="shared" si="2"/>
        <v>97</v>
      </c>
      <c r="AA49" s="180">
        <f t="shared" si="2"/>
        <v>132</v>
      </c>
    </row>
    <row r="50" spans="1:27" s="1" customFormat="1" ht="11.25">
      <c r="A50" s="462"/>
      <c r="B50" s="138" t="s">
        <v>214</v>
      </c>
      <c r="C50" s="131" t="s">
        <v>215</v>
      </c>
      <c r="D50" s="144"/>
      <c r="E50" s="144"/>
      <c r="F50" s="144"/>
      <c r="G50" s="176">
        <v>7</v>
      </c>
      <c r="H50" s="176">
        <v>2</v>
      </c>
      <c r="I50" s="176">
        <v>9</v>
      </c>
      <c r="J50" s="144">
        <v>0</v>
      </c>
      <c r="K50" s="144">
        <v>0</v>
      </c>
      <c r="L50" s="144">
        <v>0</v>
      </c>
      <c r="M50" s="144">
        <v>2</v>
      </c>
      <c r="N50" s="144">
        <v>9</v>
      </c>
      <c r="O50" s="145">
        <v>11</v>
      </c>
      <c r="P50" s="144">
        <v>0</v>
      </c>
      <c r="Q50" s="144">
        <v>0</v>
      </c>
      <c r="R50" s="145">
        <v>0</v>
      </c>
      <c r="S50" s="144"/>
      <c r="T50" s="144"/>
      <c r="U50" s="145"/>
      <c r="V50" s="144"/>
      <c r="W50" s="144"/>
      <c r="X50" s="145"/>
      <c r="Y50" s="180">
        <f t="shared" si="2"/>
        <v>9</v>
      </c>
      <c r="Z50" s="180">
        <f t="shared" si="2"/>
        <v>11</v>
      </c>
      <c r="AA50" s="180">
        <f t="shared" si="2"/>
        <v>20</v>
      </c>
    </row>
    <row r="51" spans="1:27" s="1" customFormat="1" ht="11.25">
      <c r="A51" s="462"/>
      <c r="B51" s="138" t="s">
        <v>216</v>
      </c>
      <c r="C51" s="131" t="s">
        <v>217</v>
      </c>
      <c r="D51" s="144">
        <v>63</v>
      </c>
      <c r="E51" s="144">
        <v>0</v>
      </c>
      <c r="F51" s="144">
        <v>63</v>
      </c>
      <c r="G51" s="176">
        <v>119</v>
      </c>
      <c r="H51" s="176">
        <v>60</v>
      </c>
      <c r="I51" s="176">
        <v>179</v>
      </c>
      <c r="J51" s="144">
        <v>183</v>
      </c>
      <c r="K51" s="144">
        <v>42</v>
      </c>
      <c r="L51" s="144">
        <v>225</v>
      </c>
      <c r="M51" s="144">
        <v>270</v>
      </c>
      <c r="N51" s="144">
        <v>518</v>
      </c>
      <c r="O51" s="145">
        <v>788</v>
      </c>
      <c r="P51" s="144">
        <v>4</v>
      </c>
      <c r="Q51" s="144">
        <v>59</v>
      </c>
      <c r="R51" s="145">
        <v>63</v>
      </c>
      <c r="S51" s="144">
        <v>65</v>
      </c>
      <c r="T51" s="144">
        <v>34</v>
      </c>
      <c r="U51" s="145">
        <v>99</v>
      </c>
      <c r="V51" s="144">
        <v>3</v>
      </c>
      <c r="W51" s="144">
        <v>0</v>
      </c>
      <c r="X51" s="145">
        <v>3</v>
      </c>
      <c r="Y51" s="180">
        <f t="shared" si="2"/>
        <v>707</v>
      </c>
      <c r="Z51" s="180">
        <f t="shared" si="2"/>
        <v>713</v>
      </c>
      <c r="AA51" s="180">
        <f t="shared" si="2"/>
        <v>1420</v>
      </c>
    </row>
    <row r="52" spans="1:27" s="1" customFormat="1" ht="11.25">
      <c r="A52" s="462"/>
      <c r="B52" s="138" t="s">
        <v>218</v>
      </c>
      <c r="C52" s="131" t="s">
        <v>219</v>
      </c>
      <c r="D52" s="144">
        <v>2</v>
      </c>
      <c r="E52" s="144">
        <v>0</v>
      </c>
      <c r="F52" s="144">
        <v>2</v>
      </c>
      <c r="G52" s="176">
        <v>1</v>
      </c>
      <c r="H52" s="176">
        <v>0</v>
      </c>
      <c r="I52" s="176">
        <v>1</v>
      </c>
      <c r="J52" s="144">
        <v>6</v>
      </c>
      <c r="K52" s="144">
        <v>1</v>
      </c>
      <c r="L52" s="144">
        <v>7</v>
      </c>
      <c r="M52" s="144">
        <v>0</v>
      </c>
      <c r="N52" s="144">
        <v>1</v>
      </c>
      <c r="O52" s="145">
        <v>1</v>
      </c>
      <c r="P52" s="144">
        <v>0</v>
      </c>
      <c r="Q52" s="144">
        <v>0</v>
      </c>
      <c r="R52" s="145">
        <v>0</v>
      </c>
      <c r="S52" s="144"/>
      <c r="T52" s="144"/>
      <c r="U52" s="145"/>
      <c r="V52" s="144"/>
      <c r="W52" s="144"/>
      <c r="X52" s="145"/>
      <c r="Y52" s="180">
        <f t="shared" si="2"/>
        <v>9</v>
      </c>
      <c r="Z52" s="180">
        <f t="shared" si="2"/>
        <v>2</v>
      </c>
      <c r="AA52" s="180">
        <f t="shared" si="2"/>
        <v>11</v>
      </c>
    </row>
    <row r="53" spans="1:27" s="1" customFormat="1" ht="11.25">
      <c r="A53" s="462"/>
      <c r="B53" s="138" t="s">
        <v>220</v>
      </c>
      <c r="C53" s="131" t="s">
        <v>221</v>
      </c>
      <c r="D53" s="144">
        <v>7</v>
      </c>
      <c r="E53" s="144">
        <v>0</v>
      </c>
      <c r="F53" s="144">
        <v>7</v>
      </c>
      <c r="G53" s="176">
        <v>52</v>
      </c>
      <c r="H53" s="176">
        <v>19</v>
      </c>
      <c r="I53" s="176">
        <v>71</v>
      </c>
      <c r="J53" s="144">
        <v>34</v>
      </c>
      <c r="K53" s="144">
        <v>3</v>
      </c>
      <c r="L53" s="144">
        <v>37</v>
      </c>
      <c r="M53" s="144">
        <v>74</v>
      </c>
      <c r="N53" s="144">
        <v>173</v>
      </c>
      <c r="O53" s="145">
        <v>247</v>
      </c>
      <c r="P53" s="144">
        <v>6</v>
      </c>
      <c r="Q53" s="144">
        <v>19</v>
      </c>
      <c r="R53" s="145">
        <v>25</v>
      </c>
      <c r="S53" s="144">
        <v>10</v>
      </c>
      <c r="T53" s="144">
        <v>12</v>
      </c>
      <c r="U53" s="145">
        <v>22</v>
      </c>
      <c r="V53" s="144"/>
      <c r="W53" s="144"/>
      <c r="X53" s="145"/>
      <c r="Y53" s="180">
        <f t="shared" si="2"/>
        <v>183</v>
      </c>
      <c r="Z53" s="180">
        <f t="shared" si="2"/>
        <v>226</v>
      </c>
      <c r="AA53" s="180">
        <f t="shared" si="2"/>
        <v>409</v>
      </c>
    </row>
    <row r="54" spans="1:27" s="1" customFormat="1" ht="11.25">
      <c r="A54" s="462"/>
      <c r="B54" s="138" t="s">
        <v>222</v>
      </c>
      <c r="C54" s="131" t="s">
        <v>223</v>
      </c>
      <c r="D54" s="144">
        <v>1</v>
      </c>
      <c r="E54" s="144">
        <v>0</v>
      </c>
      <c r="F54" s="144">
        <v>1</v>
      </c>
      <c r="G54" s="176">
        <v>15</v>
      </c>
      <c r="H54" s="176">
        <v>5</v>
      </c>
      <c r="I54" s="176">
        <v>20</v>
      </c>
      <c r="J54" s="144">
        <v>2</v>
      </c>
      <c r="K54" s="144">
        <v>3</v>
      </c>
      <c r="L54" s="144">
        <v>5</v>
      </c>
      <c r="M54" s="144">
        <v>19</v>
      </c>
      <c r="N54" s="144">
        <v>30</v>
      </c>
      <c r="O54" s="145">
        <v>49</v>
      </c>
      <c r="P54" s="144">
        <v>0</v>
      </c>
      <c r="Q54" s="144">
        <v>2</v>
      </c>
      <c r="R54" s="145">
        <v>2</v>
      </c>
      <c r="S54" s="144">
        <v>2</v>
      </c>
      <c r="T54" s="144">
        <v>1</v>
      </c>
      <c r="U54" s="145">
        <v>3</v>
      </c>
      <c r="V54" s="144"/>
      <c r="W54" s="144"/>
      <c r="X54" s="145"/>
      <c r="Y54" s="180">
        <f t="shared" si="2"/>
        <v>39</v>
      </c>
      <c r="Z54" s="180">
        <f t="shared" si="2"/>
        <v>41</v>
      </c>
      <c r="AA54" s="180">
        <f t="shared" si="2"/>
        <v>80</v>
      </c>
    </row>
    <row r="55" spans="1:27" s="1" customFormat="1" ht="11.25">
      <c r="A55" s="462"/>
      <c r="B55" s="138" t="s">
        <v>224</v>
      </c>
      <c r="C55" s="131" t="s">
        <v>225</v>
      </c>
      <c r="D55" s="144">
        <v>39</v>
      </c>
      <c r="E55" s="144">
        <v>0</v>
      </c>
      <c r="F55" s="144">
        <v>39</v>
      </c>
      <c r="G55" s="176">
        <v>264</v>
      </c>
      <c r="H55" s="176">
        <v>76</v>
      </c>
      <c r="I55" s="176">
        <v>340</v>
      </c>
      <c r="J55" s="144">
        <v>69</v>
      </c>
      <c r="K55" s="144">
        <v>36</v>
      </c>
      <c r="L55" s="144">
        <v>105</v>
      </c>
      <c r="M55" s="144">
        <v>190</v>
      </c>
      <c r="N55" s="144">
        <v>406</v>
      </c>
      <c r="O55" s="145">
        <v>596</v>
      </c>
      <c r="P55" s="144">
        <v>1</v>
      </c>
      <c r="Q55" s="144">
        <v>46</v>
      </c>
      <c r="R55" s="145">
        <v>47</v>
      </c>
      <c r="S55" s="144">
        <v>25</v>
      </c>
      <c r="T55" s="144">
        <v>15</v>
      </c>
      <c r="U55" s="145">
        <v>40</v>
      </c>
      <c r="V55" s="144"/>
      <c r="W55" s="144"/>
      <c r="X55" s="145"/>
      <c r="Y55" s="180">
        <f t="shared" si="2"/>
        <v>588</v>
      </c>
      <c r="Z55" s="180">
        <f t="shared" si="2"/>
        <v>579</v>
      </c>
      <c r="AA55" s="180">
        <f t="shared" si="2"/>
        <v>1167</v>
      </c>
    </row>
    <row r="56" spans="1:27" s="1" customFormat="1" ht="22.5">
      <c r="A56" s="462"/>
      <c r="B56" s="138" t="s">
        <v>226</v>
      </c>
      <c r="C56" s="131" t="s">
        <v>227</v>
      </c>
      <c r="D56" s="144">
        <v>6</v>
      </c>
      <c r="E56" s="144">
        <v>0</v>
      </c>
      <c r="F56" s="144">
        <v>6</v>
      </c>
      <c r="G56" s="176">
        <v>102</v>
      </c>
      <c r="H56" s="176">
        <v>30</v>
      </c>
      <c r="I56" s="176">
        <v>132</v>
      </c>
      <c r="J56" s="144">
        <v>1</v>
      </c>
      <c r="K56" s="144">
        <v>1</v>
      </c>
      <c r="L56" s="144">
        <v>2</v>
      </c>
      <c r="M56" s="144">
        <v>9</v>
      </c>
      <c r="N56" s="144">
        <v>51</v>
      </c>
      <c r="O56" s="145">
        <v>60</v>
      </c>
      <c r="P56" s="144">
        <v>0</v>
      </c>
      <c r="Q56" s="144">
        <v>2</v>
      </c>
      <c r="R56" s="145">
        <v>2</v>
      </c>
      <c r="S56" s="144"/>
      <c r="T56" s="144"/>
      <c r="U56" s="145"/>
      <c r="V56" s="144"/>
      <c r="W56" s="144"/>
      <c r="X56" s="145"/>
      <c r="Y56" s="180">
        <f t="shared" si="2"/>
        <v>118</v>
      </c>
      <c r="Z56" s="180">
        <f t="shared" si="2"/>
        <v>84</v>
      </c>
      <c r="AA56" s="180">
        <f t="shared" si="2"/>
        <v>202</v>
      </c>
    </row>
    <row r="57" spans="1:27" s="1" customFormat="1" ht="11.25">
      <c r="A57" s="462"/>
      <c r="B57" s="138" t="s">
        <v>228</v>
      </c>
      <c r="C57" s="131" t="s">
        <v>229</v>
      </c>
      <c r="D57" s="144">
        <v>14</v>
      </c>
      <c r="E57" s="144">
        <v>0</v>
      </c>
      <c r="F57" s="144">
        <v>14</v>
      </c>
      <c r="G57" s="176">
        <v>167</v>
      </c>
      <c r="H57" s="176">
        <v>71</v>
      </c>
      <c r="I57" s="176">
        <v>238</v>
      </c>
      <c r="J57" s="144">
        <v>68</v>
      </c>
      <c r="K57" s="144">
        <v>15</v>
      </c>
      <c r="L57" s="144">
        <v>83</v>
      </c>
      <c r="M57" s="144">
        <v>74</v>
      </c>
      <c r="N57" s="144">
        <v>141</v>
      </c>
      <c r="O57" s="145">
        <v>215</v>
      </c>
      <c r="P57" s="144">
        <v>0</v>
      </c>
      <c r="Q57" s="144">
        <v>36</v>
      </c>
      <c r="R57" s="145">
        <v>36</v>
      </c>
      <c r="S57" s="144">
        <v>27</v>
      </c>
      <c r="T57" s="144">
        <v>4</v>
      </c>
      <c r="U57" s="145">
        <v>31</v>
      </c>
      <c r="V57" s="144">
        <v>2</v>
      </c>
      <c r="W57" s="144">
        <v>0</v>
      </c>
      <c r="X57" s="145">
        <v>2</v>
      </c>
      <c r="Y57" s="180">
        <f t="shared" si="2"/>
        <v>352</v>
      </c>
      <c r="Z57" s="180">
        <f t="shared" si="2"/>
        <v>267</v>
      </c>
      <c r="AA57" s="180">
        <f t="shared" si="2"/>
        <v>619</v>
      </c>
    </row>
    <row r="58" spans="1:27" s="1" customFormat="1" ht="11.25">
      <c r="A58" s="462"/>
      <c r="B58" s="138" t="s">
        <v>230</v>
      </c>
      <c r="C58" s="131" t="s">
        <v>231</v>
      </c>
      <c r="D58" s="144">
        <v>40</v>
      </c>
      <c r="E58" s="144">
        <v>0</v>
      </c>
      <c r="F58" s="144">
        <v>40</v>
      </c>
      <c r="G58" s="176">
        <v>231</v>
      </c>
      <c r="H58" s="176">
        <v>41</v>
      </c>
      <c r="I58" s="176">
        <v>272</v>
      </c>
      <c r="J58" s="144">
        <v>134</v>
      </c>
      <c r="K58" s="144">
        <v>29</v>
      </c>
      <c r="L58" s="144">
        <v>163</v>
      </c>
      <c r="M58" s="144">
        <v>98</v>
      </c>
      <c r="N58" s="144">
        <v>150</v>
      </c>
      <c r="O58" s="145">
        <v>248</v>
      </c>
      <c r="P58" s="144">
        <v>0</v>
      </c>
      <c r="Q58" s="144">
        <v>18</v>
      </c>
      <c r="R58" s="145">
        <v>18</v>
      </c>
      <c r="S58" s="144">
        <v>5</v>
      </c>
      <c r="T58" s="144">
        <v>6</v>
      </c>
      <c r="U58" s="145">
        <v>11</v>
      </c>
      <c r="V58" s="144">
        <v>3</v>
      </c>
      <c r="W58" s="144">
        <v>0</v>
      </c>
      <c r="X58" s="145">
        <v>3</v>
      </c>
      <c r="Y58" s="180">
        <f t="shared" si="2"/>
        <v>511</v>
      </c>
      <c r="Z58" s="180">
        <f t="shared" si="2"/>
        <v>244</v>
      </c>
      <c r="AA58" s="180">
        <f t="shared" si="2"/>
        <v>755</v>
      </c>
    </row>
    <row r="59" spans="1:27" s="1" customFormat="1" ht="11.25">
      <c r="A59" s="462"/>
      <c r="B59" s="138" t="s">
        <v>194</v>
      </c>
      <c r="C59" s="131" t="s">
        <v>195</v>
      </c>
      <c r="D59" s="144">
        <v>7</v>
      </c>
      <c r="E59" s="144">
        <v>0</v>
      </c>
      <c r="F59" s="144">
        <v>7</v>
      </c>
      <c r="G59" s="176">
        <v>43</v>
      </c>
      <c r="H59" s="176">
        <v>5</v>
      </c>
      <c r="I59" s="176">
        <v>48</v>
      </c>
      <c r="J59" s="144">
        <v>8</v>
      </c>
      <c r="K59" s="144">
        <v>8</v>
      </c>
      <c r="L59" s="144">
        <v>16</v>
      </c>
      <c r="M59" s="144">
        <v>153</v>
      </c>
      <c r="N59" s="144">
        <v>182</v>
      </c>
      <c r="O59" s="145">
        <v>335</v>
      </c>
      <c r="P59" s="144">
        <v>0</v>
      </c>
      <c r="Q59" s="144">
        <v>41</v>
      </c>
      <c r="R59" s="145">
        <v>41</v>
      </c>
      <c r="S59" s="144">
        <v>4</v>
      </c>
      <c r="T59" s="144">
        <v>1</v>
      </c>
      <c r="U59" s="145">
        <v>5</v>
      </c>
      <c r="V59" s="144"/>
      <c r="W59" s="144"/>
      <c r="X59" s="145"/>
      <c r="Y59" s="180">
        <f t="shared" si="2"/>
        <v>215</v>
      </c>
      <c r="Z59" s="180">
        <f t="shared" si="2"/>
        <v>237</v>
      </c>
      <c r="AA59" s="180">
        <f t="shared" si="2"/>
        <v>452</v>
      </c>
    </row>
    <row r="60" spans="1:27" s="1" customFormat="1" ht="11.25">
      <c r="A60" s="462"/>
      <c r="B60" s="138" t="s">
        <v>232</v>
      </c>
      <c r="C60" s="131" t="s">
        <v>233</v>
      </c>
      <c r="D60" s="144"/>
      <c r="E60" s="144"/>
      <c r="F60" s="144"/>
      <c r="G60" s="176">
        <v>2</v>
      </c>
      <c r="H60" s="176">
        <v>0</v>
      </c>
      <c r="I60" s="176">
        <v>2</v>
      </c>
      <c r="J60" s="144">
        <v>1</v>
      </c>
      <c r="K60" s="144">
        <v>9</v>
      </c>
      <c r="L60" s="144">
        <v>10</v>
      </c>
      <c r="M60" s="144">
        <v>11</v>
      </c>
      <c r="N60" s="144">
        <v>81</v>
      </c>
      <c r="O60" s="145">
        <v>92</v>
      </c>
      <c r="P60" s="144">
        <v>0</v>
      </c>
      <c r="Q60" s="144">
        <v>25</v>
      </c>
      <c r="R60" s="145">
        <v>25</v>
      </c>
      <c r="S60" s="144">
        <v>1</v>
      </c>
      <c r="T60" s="144">
        <v>2</v>
      </c>
      <c r="U60" s="145">
        <v>3</v>
      </c>
      <c r="V60" s="144"/>
      <c r="W60" s="144"/>
      <c r="X60" s="145"/>
      <c r="Y60" s="180">
        <f t="shared" si="2"/>
        <v>15</v>
      </c>
      <c r="Z60" s="180">
        <f t="shared" si="2"/>
        <v>117</v>
      </c>
      <c r="AA60" s="180">
        <f t="shared" si="2"/>
        <v>132</v>
      </c>
    </row>
    <row r="61" spans="1:27" s="1" customFormat="1" ht="11.25">
      <c r="A61" s="462"/>
      <c r="B61" s="138" t="s">
        <v>234</v>
      </c>
      <c r="C61" s="131" t="s">
        <v>235</v>
      </c>
      <c r="D61" s="144">
        <v>6</v>
      </c>
      <c r="E61" s="144">
        <v>0</v>
      </c>
      <c r="F61" s="144">
        <v>6</v>
      </c>
      <c r="G61" s="176">
        <v>17</v>
      </c>
      <c r="H61" s="176">
        <v>15</v>
      </c>
      <c r="I61" s="176">
        <v>32</v>
      </c>
      <c r="J61" s="144">
        <v>6</v>
      </c>
      <c r="K61" s="144">
        <v>5</v>
      </c>
      <c r="L61" s="144">
        <v>11</v>
      </c>
      <c r="M61" s="144">
        <v>29</v>
      </c>
      <c r="N61" s="144">
        <v>77</v>
      </c>
      <c r="O61" s="145">
        <v>106</v>
      </c>
      <c r="P61" s="144">
        <v>0</v>
      </c>
      <c r="Q61" s="144">
        <v>12</v>
      </c>
      <c r="R61" s="145">
        <v>12</v>
      </c>
      <c r="S61" s="144">
        <v>3</v>
      </c>
      <c r="T61" s="144">
        <v>4</v>
      </c>
      <c r="U61" s="145">
        <v>7</v>
      </c>
      <c r="V61" s="144"/>
      <c r="W61" s="144"/>
      <c r="X61" s="145"/>
      <c r="Y61" s="180">
        <f t="shared" si="2"/>
        <v>61</v>
      </c>
      <c r="Z61" s="180">
        <f t="shared" si="2"/>
        <v>113</v>
      </c>
      <c r="AA61" s="180">
        <f t="shared" si="2"/>
        <v>174</v>
      </c>
    </row>
    <row r="62" spans="1:27" s="1" customFormat="1" ht="22.5">
      <c r="A62" s="462"/>
      <c r="B62" s="138" t="s">
        <v>236</v>
      </c>
      <c r="C62" s="131" t="s">
        <v>237</v>
      </c>
      <c r="D62" s="144">
        <v>7</v>
      </c>
      <c r="E62" s="144">
        <v>0</v>
      </c>
      <c r="F62" s="144">
        <v>7</v>
      </c>
      <c r="G62" s="176">
        <v>33</v>
      </c>
      <c r="H62" s="176">
        <v>39</v>
      </c>
      <c r="I62" s="176">
        <v>72</v>
      </c>
      <c r="J62" s="144">
        <v>88</v>
      </c>
      <c r="K62" s="144">
        <v>24</v>
      </c>
      <c r="L62" s="144">
        <v>112</v>
      </c>
      <c r="M62" s="144">
        <v>26</v>
      </c>
      <c r="N62" s="144">
        <v>110</v>
      </c>
      <c r="O62" s="145">
        <v>136</v>
      </c>
      <c r="P62" s="144">
        <v>0</v>
      </c>
      <c r="Q62" s="144">
        <v>17</v>
      </c>
      <c r="R62" s="145">
        <v>17</v>
      </c>
      <c r="S62" s="144">
        <v>39</v>
      </c>
      <c r="T62" s="144">
        <v>22</v>
      </c>
      <c r="U62" s="145">
        <v>61</v>
      </c>
      <c r="V62" s="144"/>
      <c r="W62" s="144"/>
      <c r="X62" s="145"/>
      <c r="Y62" s="180">
        <f t="shared" si="2"/>
        <v>193</v>
      </c>
      <c r="Z62" s="180">
        <f t="shared" si="2"/>
        <v>212</v>
      </c>
      <c r="AA62" s="180">
        <f t="shared" si="2"/>
        <v>405</v>
      </c>
    </row>
    <row r="63" spans="1:27" s="1" customFormat="1" ht="12" thickBot="1">
      <c r="A63" s="462"/>
      <c r="B63" s="138" t="s">
        <v>238</v>
      </c>
      <c r="C63" s="164" t="s">
        <v>239</v>
      </c>
      <c r="D63" s="177"/>
      <c r="E63" s="177"/>
      <c r="F63" s="177"/>
      <c r="G63" s="178">
        <v>0</v>
      </c>
      <c r="H63" s="178">
        <v>0</v>
      </c>
      <c r="I63" s="178">
        <v>0</v>
      </c>
      <c r="J63" s="177">
        <v>0</v>
      </c>
      <c r="K63" s="177">
        <v>0</v>
      </c>
      <c r="L63" s="177">
        <v>0</v>
      </c>
      <c r="M63" s="177">
        <v>1</v>
      </c>
      <c r="N63" s="177">
        <v>3</v>
      </c>
      <c r="O63" s="179">
        <v>4</v>
      </c>
      <c r="P63" s="177">
        <v>0</v>
      </c>
      <c r="Q63" s="177">
        <v>0</v>
      </c>
      <c r="R63" s="179">
        <v>0</v>
      </c>
      <c r="S63" s="177"/>
      <c r="T63" s="177"/>
      <c r="U63" s="179"/>
      <c r="V63" s="177"/>
      <c r="W63" s="177"/>
      <c r="X63" s="179"/>
      <c r="Y63" s="181">
        <f t="shared" si="2"/>
        <v>1</v>
      </c>
      <c r="Z63" s="181">
        <f t="shared" si="2"/>
        <v>3</v>
      </c>
      <c r="AA63" s="181">
        <f t="shared" si="2"/>
        <v>4</v>
      </c>
    </row>
    <row r="64" spans="1:27" s="1" customFormat="1" ht="18" customHeight="1" thickBot="1">
      <c r="A64" s="368"/>
      <c r="B64" s="143"/>
      <c r="C64" s="167" t="s">
        <v>28</v>
      </c>
      <c r="D64" s="168">
        <f>SUM(D40:D63)</f>
        <v>393</v>
      </c>
      <c r="E64" s="168">
        <f aca="true" t="shared" si="4" ref="E64:X64">SUM(E40:E63)</f>
        <v>0</v>
      </c>
      <c r="F64" s="168">
        <f t="shared" si="4"/>
        <v>393</v>
      </c>
      <c r="G64" s="169">
        <f t="shared" si="4"/>
        <v>1703</v>
      </c>
      <c r="H64" s="169">
        <f t="shared" si="4"/>
        <v>600</v>
      </c>
      <c r="I64" s="169">
        <f t="shared" si="4"/>
        <v>2303</v>
      </c>
      <c r="J64" s="168">
        <f t="shared" si="4"/>
        <v>963</v>
      </c>
      <c r="K64" s="168">
        <f t="shared" si="4"/>
        <v>310</v>
      </c>
      <c r="L64" s="168">
        <f t="shared" si="4"/>
        <v>1273</v>
      </c>
      <c r="M64" s="168">
        <f t="shared" si="4"/>
        <v>1777</v>
      </c>
      <c r="N64" s="168">
        <f t="shared" si="4"/>
        <v>4135</v>
      </c>
      <c r="O64" s="168">
        <f t="shared" si="4"/>
        <v>5912</v>
      </c>
      <c r="P64" s="168">
        <f t="shared" si="4"/>
        <v>14</v>
      </c>
      <c r="Q64" s="168">
        <f t="shared" si="4"/>
        <v>714</v>
      </c>
      <c r="R64" s="168">
        <f t="shared" si="4"/>
        <v>728</v>
      </c>
      <c r="S64" s="168">
        <f t="shared" si="4"/>
        <v>317</v>
      </c>
      <c r="T64" s="168">
        <f t="shared" si="4"/>
        <v>215</v>
      </c>
      <c r="U64" s="168">
        <f t="shared" si="4"/>
        <v>532</v>
      </c>
      <c r="V64" s="168">
        <f t="shared" si="4"/>
        <v>74</v>
      </c>
      <c r="W64" s="168">
        <f t="shared" si="4"/>
        <v>6</v>
      </c>
      <c r="X64" s="168">
        <f t="shared" si="4"/>
        <v>80</v>
      </c>
      <c r="Y64" s="170">
        <f t="shared" si="2"/>
        <v>5241</v>
      </c>
      <c r="Z64" s="170">
        <f>SUM(Z40:Z63)</f>
        <v>5980</v>
      </c>
      <c r="AA64" s="170">
        <f t="shared" si="2"/>
        <v>11221</v>
      </c>
    </row>
    <row r="65" spans="1:24" s="1" customFormat="1" ht="18" customHeight="1" thickBot="1">
      <c r="A65" s="150"/>
      <c r="B65" s="141"/>
      <c r="C65" s="141"/>
      <c r="D65" s="182"/>
      <c r="E65" s="182"/>
      <c r="F65" s="182"/>
      <c r="G65" s="183"/>
      <c r="H65" s="183"/>
      <c r="I65" s="183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</row>
    <row r="66" spans="1:27" s="1" customFormat="1" ht="18" customHeight="1" thickBot="1">
      <c r="A66" s="103"/>
      <c r="B66" s="184" t="s">
        <v>240</v>
      </c>
      <c r="C66" s="185" t="s">
        <v>241</v>
      </c>
      <c r="D66" s="186">
        <v>19</v>
      </c>
      <c r="E66" s="186">
        <v>0</v>
      </c>
      <c r="F66" s="186">
        <v>19</v>
      </c>
      <c r="G66" s="187">
        <v>178</v>
      </c>
      <c r="H66" s="187">
        <v>235</v>
      </c>
      <c r="I66" s="187">
        <v>413</v>
      </c>
      <c r="J66" s="186">
        <v>156</v>
      </c>
      <c r="K66" s="186">
        <v>59</v>
      </c>
      <c r="L66" s="186">
        <v>215</v>
      </c>
      <c r="M66" s="186">
        <v>197</v>
      </c>
      <c r="N66" s="186">
        <v>969</v>
      </c>
      <c r="O66" s="188">
        <v>1166</v>
      </c>
      <c r="P66" s="186">
        <v>0</v>
      </c>
      <c r="Q66" s="186">
        <v>223</v>
      </c>
      <c r="R66" s="188">
        <v>223</v>
      </c>
      <c r="S66" s="186">
        <v>40</v>
      </c>
      <c r="T66" s="186">
        <v>61</v>
      </c>
      <c r="U66" s="188">
        <v>101</v>
      </c>
      <c r="V66" s="186">
        <v>5</v>
      </c>
      <c r="W66" s="186">
        <v>0</v>
      </c>
      <c r="X66" s="188">
        <v>5</v>
      </c>
      <c r="Y66" s="170">
        <f>D66+G66+J66+M66+P66+S66+V66</f>
        <v>595</v>
      </c>
      <c r="Z66" s="170">
        <f>E66+H66+K66+N66+Q66+T66+W66</f>
        <v>1547</v>
      </c>
      <c r="AA66" s="170">
        <f>F66+I66+L66+O66+R66+U66+X66</f>
        <v>2142</v>
      </c>
    </row>
    <row r="67" spans="1:24" s="1" customFormat="1" ht="18" customHeight="1" thickBot="1">
      <c r="A67" s="150"/>
      <c r="B67" s="141"/>
      <c r="C67" s="189"/>
      <c r="D67" s="182"/>
      <c r="E67" s="182"/>
      <c r="F67" s="182"/>
      <c r="G67" s="183"/>
      <c r="H67" s="183"/>
      <c r="I67" s="183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</row>
    <row r="68" spans="1:27" s="1" customFormat="1" ht="12" thickBot="1">
      <c r="A68" s="103"/>
      <c r="B68" s="184" t="s">
        <v>242</v>
      </c>
      <c r="C68" s="185" t="s">
        <v>243</v>
      </c>
      <c r="D68" s="186"/>
      <c r="E68" s="186"/>
      <c r="F68" s="186"/>
      <c r="G68" s="187">
        <v>23</v>
      </c>
      <c r="H68" s="187">
        <v>106</v>
      </c>
      <c r="I68" s="187">
        <v>129</v>
      </c>
      <c r="J68" s="186">
        <v>18</v>
      </c>
      <c r="K68" s="186">
        <v>9</v>
      </c>
      <c r="L68" s="186">
        <v>27</v>
      </c>
      <c r="M68" s="186">
        <v>235</v>
      </c>
      <c r="N68" s="186">
        <v>1111</v>
      </c>
      <c r="O68" s="188">
        <v>1346</v>
      </c>
      <c r="P68" s="186">
        <v>6</v>
      </c>
      <c r="Q68" s="186">
        <v>41</v>
      </c>
      <c r="R68" s="188">
        <v>47</v>
      </c>
      <c r="S68" s="186">
        <v>9</v>
      </c>
      <c r="T68" s="186">
        <v>1</v>
      </c>
      <c r="U68" s="188">
        <v>10</v>
      </c>
      <c r="V68" s="186"/>
      <c r="W68" s="186"/>
      <c r="X68" s="188"/>
      <c r="Y68" s="170">
        <f>D68+G68+J68+M68+P68+S68+V68</f>
        <v>291</v>
      </c>
      <c r="Z68" s="170">
        <f>E68+H68+K68+N68+Q68+T68+W68</f>
        <v>1268</v>
      </c>
      <c r="AA68" s="170">
        <f>F68+I68+L68+O68+R68+U68+X68</f>
        <v>1559</v>
      </c>
    </row>
    <row r="69" spans="1:24" s="1" customFormat="1" ht="18" customHeight="1" thickBot="1">
      <c r="A69" s="150"/>
      <c r="B69" s="141"/>
      <c r="C69" s="189"/>
      <c r="D69" s="182"/>
      <c r="E69" s="182"/>
      <c r="F69" s="182"/>
      <c r="G69" s="183"/>
      <c r="H69" s="183"/>
      <c r="I69" s="183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</row>
    <row r="70" spans="1:27" s="1" customFormat="1" ht="18" customHeight="1" thickBot="1">
      <c r="A70" s="54"/>
      <c r="B70" s="143"/>
      <c r="C70" s="167" t="s">
        <v>244</v>
      </c>
      <c r="D70" s="190">
        <f>D24+D39+D64+D66+D68</f>
        <v>964</v>
      </c>
      <c r="E70" s="190">
        <f aca="true" t="shared" si="5" ref="E70:X70">E24+E39+E64+E66+E68</f>
        <v>0</v>
      </c>
      <c r="F70" s="190">
        <f t="shared" si="5"/>
        <v>964</v>
      </c>
      <c r="G70" s="191">
        <f t="shared" si="5"/>
        <v>3784</v>
      </c>
      <c r="H70" s="191">
        <f t="shared" si="5"/>
        <v>2096</v>
      </c>
      <c r="I70" s="191">
        <f t="shared" si="5"/>
        <v>5880</v>
      </c>
      <c r="J70" s="190">
        <f t="shared" si="5"/>
        <v>2766</v>
      </c>
      <c r="K70" s="190">
        <f t="shared" si="5"/>
        <v>1005</v>
      </c>
      <c r="L70" s="190">
        <f t="shared" si="5"/>
        <v>3771</v>
      </c>
      <c r="M70" s="190">
        <f t="shared" si="5"/>
        <v>4978</v>
      </c>
      <c r="N70" s="190">
        <f t="shared" si="5"/>
        <v>19203</v>
      </c>
      <c r="O70" s="190">
        <f t="shared" si="5"/>
        <v>24181</v>
      </c>
      <c r="P70" s="190">
        <f t="shared" si="5"/>
        <v>58</v>
      </c>
      <c r="Q70" s="190">
        <f t="shared" si="5"/>
        <v>3827</v>
      </c>
      <c r="R70" s="190">
        <f t="shared" si="5"/>
        <v>3885</v>
      </c>
      <c r="S70" s="190">
        <f t="shared" si="5"/>
        <v>791</v>
      </c>
      <c r="T70" s="190">
        <f t="shared" si="5"/>
        <v>652</v>
      </c>
      <c r="U70" s="190">
        <f t="shared" si="5"/>
        <v>1443</v>
      </c>
      <c r="V70" s="190">
        <f t="shared" si="5"/>
        <v>182</v>
      </c>
      <c r="W70" s="190">
        <f t="shared" si="5"/>
        <v>19</v>
      </c>
      <c r="X70" s="190">
        <f t="shared" si="5"/>
        <v>201</v>
      </c>
      <c r="Y70" s="170">
        <f>D70+G70+J70+M70+P70+S70+V70</f>
        <v>13523</v>
      </c>
      <c r="Z70" s="170">
        <f>E70+H70+K70+N70+Q70+T70+W70</f>
        <v>26802</v>
      </c>
      <c r="AA70" s="170">
        <f>F70+I70+L70+O70+R70+U70+X70</f>
        <v>40325</v>
      </c>
    </row>
    <row r="71" ht="12.75">
      <c r="C71" s="54" t="s">
        <v>256</v>
      </c>
    </row>
    <row r="72" ht="12.75">
      <c r="C72" s="102" t="s">
        <v>94</v>
      </c>
    </row>
  </sheetData>
  <sheetProtection/>
  <mergeCells count="13">
    <mergeCell ref="A6:A24"/>
    <mergeCell ref="A25:A39"/>
    <mergeCell ref="A40:A64"/>
    <mergeCell ref="C1:AA1"/>
    <mergeCell ref="C4:C5"/>
    <mergeCell ref="D4:F4"/>
    <mergeCell ref="G4:I4"/>
    <mergeCell ref="J4:L4"/>
    <mergeCell ref="M4:O4"/>
    <mergeCell ref="P4:R4"/>
    <mergeCell ref="S4:U4"/>
    <mergeCell ref="V4:X4"/>
    <mergeCell ref="Y4:AA4"/>
  </mergeCells>
  <printOptions/>
  <pageMargins left="0.5118110236220472" right="0" top="0.7874015748031497" bottom="0" header="0.31496062992125984" footer="0.31496062992125984"/>
  <pageSetup fitToHeight="0" fitToWidth="1" horizontalDpi="600" verticalDpi="600" orientation="portrait" paperSize="8" scale="92" r:id="rId1"/>
  <headerFooter alignWithMargins="0">
    <oddFooter>&amp;RFonte: Tab. 1F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8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30.421875" style="0" bestFit="1" customWidth="1"/>
    <col min="2" max="2" width="10.8515625" style="0" customWidth="1"/>
    <col min="3" max="3" width="12.57421875" style="0" customWidth="1"/>
    <col min="4" max="4" width="10.28125" style="0" bestFit="1" customWidth="1"/>
    <col min="5" max="5" width="12.57421875" style="0" customWidth="1"/>
    <col min="6" max="6" width="11.28125" style="0" bestFit="1" customWidth="1"/>
    <col min="7" max="7" width="12.57421875" style="0" customWidth="1"/>
    <col min="9" max="9" width="11.7109375" style="0" bestFit="1" customWidth="1"/>
  </cols>
  <sheetData>
    <row r="2" ht="18.75">
      <c r="A2" s="282" t="s">
        <v>57</v>
      </c>
    </row>
    <row r="3" ht="13.5" thickBot="1"/>
    <row r="4" spans="1:7" ht="12.75">
      <c r="A4" s="336" t="s">
        <v>21</v>
      </c>
      <c r="B4" s="339" t="s">
        <v>54</v>
      </c>
      <c r="C4" s="340"/>
      <c r="D4" s="339" t="s">
        <v>55</v>
      </c>
      <c r="E4" s="340"/>
      <c r="F4" s="339" t="s">
        <v>56</v>
      </c>
      <c r="G4" s="340"/>
    </row>
    <row r="5" spans="1:7" ht="12.75">
      <c r="A5" s="337"/>
      <c r="B5" s="341"/>
      <c r="C5" s="342"/>
      <c r="D5" s="341"/>
      <c r="E5" s="342"/>
      <c r="F5" s="341"/>
      <c r="G5" s="342"/>
    </row>
    <row r="6" spans="1:10" ht="13.5" thickBot="1">
      <c r="A6" s="338"/>
      <c r="B6" s="13" t="s">
        <v>52</v>
      </c>
      <c r="C6" s="12" t="s">
        <v>53</v>
      </c>
      <c r="D6" s="14" t="s">
        <v>52</v>
      </c>
      <c r="E6" s="15" t="s">
        <v>53</v>
      </c>
      <c r="F6" s="13" t="s">
        <v>52</v>
      </c>
      <c r="G6" s="12" t="s">
        <v>53</v>
      </c>
      <c r="I6" s="5"/>
      <c r="J6" s="5"/>
    </row>
    <row r="7" spans="1:10" ht="21.75" customHeight="1">
      <c r="A7" s="11" t="s">
        <v>1</v>
      </c>
      <c r="B7" s="18">
        <v>6557</v>
      </c>
      <c r="C7" s="18">
        <v>9914</v>
      </c>
      <c r="D7" s="18">
        <v>11974</v>
      </c>
      <c r="E7" s="18">
        <v>12569</v>
      </c>
      <c r="F7" s="18">
        <v>86448</v>
      </c>
      <c r="G7" s="19">
        <v>103197</v>
      </c>
      <c r="I7" s="6"/>
      <c r="J7" s="6"/>
    </row>
    <row r="8" spans="1:10" ht="21.75" customHeight="1">
      <c r="A8" s="9" t="s">
        <v>3</v>
      </c>
      <c r="B8" s="18">
        <v>2</v>
      </c>
      <c r="C8" s="18">
        <v>5</v>
      </c>
      <c r="D8" s="18">
        <v>11</v>
      </c>
      <c r="E8" s="18">
        <v>12</v>
      </c>
      <c r="F8" s="18">
        <v>78</v>
      </c>
      <c r="G8" s="19">
        <v>177</v>
      </c>
      <c r="I8" s="6"/>
      <c r="J8" s="6"/>
    </row>
    <row r="9" spans="1:10" ht="21.75" customHeight="1">
      <c r="A9" s="9" t="s">
        <v>2</v>
      </c>
      <c r="B9" s="18">
        <v>281</v>
      </c>
      <c r="C9" s="18">
        <v>385</v>
      </c>
      <c r="D9" s="18">
        <v>656</v>
      </c>
      <c r="E9" s="18">
        <v>681</v>
      </c>
      <c r="F9" s="18">
        <v>3858</v>
      </c>
      <c r="G9" s="19">
        <v>4372</v>
      </c>
      <c r="I9" s="6"/>
      <c r="J9" s="6"/>
    </row>
    <row r="10" spans="1:10" ht="21.75" customHeight="1">
      <c r="A10" s="10" t="s">
        <v>51</v>
      </c>
      <c r="B10" s="18">
        <v>473</v>
      </c>
      <c r="C10" s="18">
        <v>665</v>
      </c>
      <c r="D10" s="18">
        <v>1393</v>
      </c>
      <c r="E10" s="18">
        <v>1807</v>
      </c>
      <c r="F10" s="18">
        <v>10285</v>
      </c>
      <c r="G10" s="19">
        <v>12651</v>
      </c>
      <c r="I10" s="6"/>
      <c r="J10" s="6"/>
    </row>
    <row r="11" spans="1:10" ht="21.75" customHeight="1">
      <c r="A11" s="9" t="s">
        <v>15</v>
      </c>
      <c r="B11" s="18">
        <v>380</v>
      </c>
      <c r="C11" s="18">
        <v>410</v>
      </c>
      <c r="D11" s="18">
        <v>264</v>
      </c>
      <c r="E11" s="18">
        <v>327</v>
      </c>
      <c r="F11" s="18">
        <v>470</v>
      </c>
      <c r="G11" s="19">
        <v>851</v>
      </c>
      <c r="I11" s="6"/>
      <c r="J11" s="6"/>
    </row>
    <row r="12" spans="1:10" ht="21.75" customHeight="1">
      <c r="A12" s="9" t="s">
        <v>17</v>
      </c>
      <c r="B12" s="18">
        <v>200</v>
      </c>
      <c r="C12" s="18">
        <v>206</v>
      </c>
      <c r="D12" s="18">
        <v>185</v>
      </c>
      <c r="E12" s="18">
        <v>181</v>
      </c>
      <c r="F12" s="18">
        <v>483</v>
      </c>
      <c r="G12" s="19">
        <v>739</v>
      </c>
      <c r="I12" s="6"/>
      <c r="J12" s="6"/>
    </row>
    <row r="13" spans="1:10" ht="21.75" customHeight="1" thickBot="1">
      <c r="A13" s="20" t="s">
        <v>19</v>
      </c>
      <c r="B13" s="21">
        <v>1110</v>
      </c>
      <c r="C13" s="21">
        <v>1318</v>
      </c>
      <c r="D13" s="21">
        <v>514</v>
      </c>
      <c r="E13" s="21">
        <v>606</v>
      </c>
      <c r="F13" s="21">
        <v>624</v>
      </c>
      <c r="G13" s="22">
        <v>1569</v>
      </c>
      <c r="I13" s="6"/>
      <c r="J13" s="6"/>
    </row>
    <row r="15" ht="13.5" thickBot="1"/>
    <row r="16" spans="1:7" ht="12.75">
      <c r="A16" s="336" t="s">
        <v>21</v>
      </c>
      <c r="B16" s="339" t="s">
        <v>54</v>
      </c>
      <c r="C16" s="340"/>
      <c r="D16" s="339" t="s">
        <v>55</v>
      </c>
      <c r="E16" s="340"/>
      <c r="F16" s="339" t="s">
        <v>56</v>
      </c>
      <c r="G16" s="340"/>
    </row>
    <row r="17" spans="1:7" ht="12.75">
      <c r="A17" s="337"/>
      <c r="B17" s="341"/>
      <c r="C17" s="342"/>
      <c r="D17" s="341"/>
      <c r="E17" s="342"/>
      <c r="F17" s="341"/>
      <c r="G17" s="342"/>
    </row>
    <row r="18" spans="1:7" ht="13.5" thickBot="1">
      <c r="A18" s="338"/>
      <c r="B18" s="13" t="s">
        <v>52</v>
      </c>
      <c r="C18" s="12" t="s">
        <v>53</v>
      </c>
      <c r="D18" s="14" t="s">
        <v>52</v>
      </c>
      <c r="E18" s="15" t="s">
        <v>53</v>
      </c>
      <c r="F18" s="13" t="s">
        <v>52</v>
      </c>
      <c r="G18" s="12" t="s">
        <v>53</v>
      </c>
    </row>
    <row r="19" spans="1:7" ht="21.75" customHeight="1">
      <c r="A19" s="11" t="s">
        <v>1</v>
      </c>
      <c r="B19" s="16">
        <v>6.2460111069833015</v>
      </c>
      <c r="C19" s="16">
        <v>7.888287714831317</v>
      </c>
      <c r="D19" s="16">
        <v>11.406090741957915</v>
      </c>
      <c r="E19" s="16">
        <v>10.000795671546786</v>
      </c>
      <c r="F19" s="16">
        <v>82.34789815105879</v>
      </c>
      <c r="G19" s="17">
        <v>82.1109166136219</v>
      </c>
    </row>
    <row r="20" spans="1:7" ht="21.75" customHeight="1">
      <c r="A20" s="9" t="s">
        <v>3</v>
      </c>
      <c r="B20" s="16">
        <v>2.197802197802198</v>
      </c>
      <c r="C20" s="16">
        <v>2.5773195876288657</v>
      </c>
      <c r="D20" s="16">
        <v>12.087912087912088</v>
      </c>
      <c r="E20" s="16">
        <v>6.185567010309279</v>
      </c>
      <c r="F20" s="16">
        <v>85.71428571428571</v>
      </c>
      <c r="G20" s="17">
        <v>91.23711340206185</v>
      </c>
    </row>
    <row r="21" spans="1:7" ht="21.75" customHeight="1">
      <c r="A21" s="9" t="s">
        <v>2</v>
      </c>
      <c r="B21" s="16">
        <v>5.860271115745568</v>
      </c>
      <c r="C21" s="16">
        <v>7.079808753218095</v>
      </c>
      <c r="D21" s="16">
        <v>13.680917622523461</v>
      </c>
      <c r="E21" s="16">
        <v>12.522986392055904</v>
      </c>
      <c r="F21" s="16">
        <v>80.45881126173097</v>
      </c>
      <c r="G21" s="17">
        <v>80.397204854726</v>
      </c>
    </row>
    <row r="22" spans="1:7" ht="21.75" customHeight="1">
      <c r="A22" s="10" t="s">
        <v>51</v>
      </c>
      <c r="B22" s="16">
        <v>3.8926837297341783</v>
      </c>
      <c r="C22" s="16">
        <v>4.39727567281624</v>
      </c>
      <c r="D22" s="16">
        <v>11.464077030697062</v>
      </c>
      <c r="E22" s="16">
        <v>11.948687429742776</v>
      </c>
      <c r="F22" s="16">
        <v>84.64323923956876</v>
      </c>
      <c r="G22" s="17">
        <v>83.65403689744099</v>
      </c>
    </row>
    <row r="23" spans="1:7" ht="21.75" customHeight="1">
      <c r="A23" s="9" t="s">
        <v>15</v>
      </c>
      <c r="B23" s="16">
        <v>34.1113105924596</v>
      </c>
      <c r="C23" s="16">
        <v>25.81863979848866</v>
      </c>
      <c r="D23" s="16">
        <v>23.6983842010772</v>
      </c>
      <c r="E23" s="16">
        <v>20.591939546599498</v>
      </c>
      <c r="F23" s="16">
        <v>42.190305206463194</v>
      </c>
      <c r="G23" s="17">
        <v>53.589420654911834</v>
      </c>
    </row>
    <row r="24" spans="1:7" ht="21.75" customHeight="1">
      <c r="A24" s="9" t="s">
        <v>17</v>
      </c>
      <c r="B24" s="16">
        <v>23.04147465437788</v>
      </c>
      <c r="C24" s="16">
        <v>18.29484902309059</v>
      </c>
      <c r="D24" s="16">
        <v>21.313364055299537</v>
      </c>
      <c r="E24" s="16">
        <v>16.074600355239788</v>
      </c>
      <c r="F24" s="16">
        <v>55.64516129032258</v>
      </c>
      <c r="G24" s="17">
        <v>65.63055062166963</v>
      </c>
    </row>
    <row r="25" spans="1:7" ht="21.75" customHeight="1" thickBot="1">
      <c r="A25" s="20" t="s">
        <v>19</v>
      </c>
      <c r="B25" s="23">
        <v>49.37722419928826</v>
      </c>
      <c r="C25" s="23">
        <v>37.732608073289434</v>
      </c>
      <c r="D25" s="23">
        <v>22.864768683274022</v>
      </c>
      <c r="E25" s="23">
        <v>17.348983681649013</v>
      </c>
      <c r="F25" s="23">
        <v>27.75800711743772</v>
      </c>
      <c r="G25" s="24">
        <v>44.918408245061556</v>
      </c>
    </row>
    <row r="27" ht="12.75">
      <c r="A27" s="4" t="s">
        <v>95</v>
      </c>
    </row>
    <row r="28" ht="12.75">
      <c r="A28" t="s">
        <v>97</v>
      </c>
    </row>
  </sheetData>
  <sheetProtection/>
  <mergeCells count="8">
    <mergeCell ref="A4:A6"/>
    <mergeCell ref="B4:C5"/>
    <mergeCell ref="D4:E5"/>
    <mergeCell ref="F4:G5"/>
    <mergeCell ref="A16:A18"/>
    <mergeCell ref="B16:C17"/>
    <mergeCell ref="D16:E17"/>
    <mergeCell ref="F16:G17"/>
  </mergeCells>
  <printOptions/>
  <pageMargins left="0.7" right="0.7" top="0.75" bottom="0.75" header="0.3" footer="0.3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O2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35.57421875" style="0" customWidth="1"/>
    <col min="2" max="7" width="6.00390625" style="0" customWidth="1"/>
    <col min="8" max="10" width="5.8515625" style="0" customWidth="1"/>
    <col min="11" max="18" width="5.00390625" style="0" customWidth="1"/>
    <col min="19" max="19" width="6.28125" style="0" customWidth="1"/>
    <col min="20" max="26" width="5.00390625" style="0" customWidth="1"/>
    <col min="27" max="28" width="5.8515625" style="0" customWidth="1"/>
    <col min="29" max="30" width="5.00390625" style="0" customWidth="1"/>
    <col min="31" max="31" width="5.8515625" style="0" customWidth="1"/>
    <col min="32" max="35" width="5.00390625" style="0" customWidth="1"/>
    <col min="36" max="37" width="5.8515625" style="0" customWidth="1"/>
    <col min="38" max="38" width="5.00390625" style="0" customWidth="1"/>
    <col min="39" max="40" width="6.57421875" style="0" customWidth="1"/>
    <col min="41" max="48" width="5.00390625" style="0" customWidth="1"/>
    <col min="49" max="49" width="6.28125" style="0" customWidth="1"/>
    <col min="50" max="50" width="5.00390625" style="0" customWidth="1"/>
    <col min="51" max="52" width="6.421875" style="0" customWidth="1"/>
    <col min="53" max="57" width="5.00390625" style="0" customWidth="1"/>
    <col min="58" max="58" width="6.00390625" style="0" bestFit="1" customWidth="1"/>
    <col min="59" max="61" width="5.7109375" style="0" customWidth="1"/>
    <col min="62" max="62" width="5.00390625" style="0" customWidth="1"/>
    <col min="63" max="64" width="6.00390625" style="0" customWidth="1"/>
    <col min="65" max="67" width="7.57421875" style="0" customWidth="1"/>
  </cols>
  <sheetData>
    <row r="1" s="1" customFormat="1" ht="29.25" customHeight="1"/>
    <row r="2" spans="1:7" s="1" customFormat="1" ht="18" customHeight="1">
      <c r="A2" s="27" t="s">
        <v>70</v>
      </c>
      <c r="B2" s="27"/>
      <c r="C2" s="27"/>
      <c r="D2" s="27"/>
      <c r="E2" s="27"/>
      <c r="F2" s="27"/>
      <c r="G2" s="27"/>
    </row>
    <row r="3" spans="1:7" s="1" customFormat="1" ht="18" customHeight="1">
      <c r="A3" s="28"/>
      <c r="B3" s="28"/>
      <c r="C3" s="28"/>
      <c r="D3" s="28"/>
      <c r="E3" s="28"/>
      <c r="F3" s="28"/>
      <c r="G3" s="28"/>
    </row>
    <row r="4" spans="1:7" s="1" customFormat="1" ht="18" customHeight="1" thickBot="1">
      <c r="A4" s="28"/>
      <c r="B4" s="28"/>
      <c r="C4" s="28"/>
      <c r="D4" s="28"/>
      <c r="E4" s="28"/>
      <c r="F4" s="28"/>
      <c r="G4" s="28"/>
    </row>
    <row r="5" spans="1:67" s="1" customFormat="1" ht="19.5" customHeight="1" thickBot="1">
      <c r="A5" s="348" t="s">
        <v>21</v>
      </c>
      <c r="B5" s="346" t="s">
        <v>30</v>
      </c>
      <c r="C5" s="344"/>
      <c r="D5" s="345"/>
      <c r="E5" s="343" t="s">
        <v>31</v>
      </c>
      <c r="F5" s="344"/>
      <c r="G5" s="345"/>
      <c r="H5" s="343" t="s">
        <v>32</v>
      </c>
      <c r="I5" s="344"/>
      <c r="J5" s="345"/>
      <c r="K5" s="343" t="s">
        <v>49</v>
      </c>
      <c r="L5" s="344" t="s">
        <v>49</v>
      </c>
      <c r="M5" s="345" t="s">
        <v>49</v>
      </c>
      <c r="N5" s="343" t="s">
        <v>48</v>
      </c>
      <c r="O5" s="344" t="s">
        <v>48</v>
      </c>
      <c r="P5" s="345" t="s">
        <v>48</v>
      </c>
      <c r="Q5" s="343" t="s">
        <v>33</v>
      </c>
      <c r="R5" s="344" t="s">
        <v>33</v>
      </c>
      <c r="S5" s="345" t="s">
        <v>33</v>
      </c>
      <c r="T5" s="343" t="s">
        <v>50</v>
      </c>
      <c r="U5" s="344" t="s">
        <v>50</v>
      </c>
      <c r="V5" s="345" t="s">
        <v>50</v>
      </c>
      <c r="W5" s="343" t="s">
        <v>34</v>
      </c>
      <c r="X5" s="344" t="s">
        <v>34</v>
      </c>
      <c r="Y5" s="345" t="s">
        <v>34</v>
      </c>
      <c r="Z5" s="343" t="s">
        <v>47</v>
      </c>
      <c r="AA5" s="344" t="s">
        <v>47</v>
      </c>
      <c r="AB5" s="345" t="s">
        <v>47</v>
      </c>
      <c r="AC5" s="343" t="s">
        <v>35</v>
      </c>
      <c r="AD5" s="344" t="s">
        <v>35</v>
      </c>
      <c r="AE5" s="345" t="s">
        <v>35</v>
      </c>
      <c r="AF5" s="343" t="s">
        <v>36</v>
      </c>
      <c r="AG5" s="344" t="s">
        <v>36</v>
      </c>
      <c r="AH5" s="345" t="s">
        <v>36</v>
      </c>
      <c r="AI5" s="343" t="s">
        <v>37</v>
      </c>
      <c r="AJ5" s="344" t="s">
        <v>37</v>
      </c>
      <c r="AK5" s="345" t="s">
        <v>37</v>
      </c>
      <c r="AL5" s="343" t="s">
        <v>38</v>
      </c>
      <c r="AM5" s="344" t="s">
        <v>38</v>
      </c>
      <c r="AN5" s="345" t="s">
        <v>38</v>
      </c>
      <c r="AO5" s="343" t="s">
        <v>39</v>
      </c>
      <c r="AP5" s="344" t="s">
        <v>39</v>
      </c>
      <c r="AQ5" s="345" t="s">
        <v>39</v>
      </c>
      <c r="AR5" s="343" t="s">
        <v>40</v>
      </c>
      <c r="AS5" s="344" t="s">
        <v>40</v>
      </c>
      <c r="AT5" s="345" t="s">
        <v>40</v>
      </c>
      <c r="AU5" s="343" t="s">
        <v>41</v>
      </c>
      <c r="AV5" s="344" t="s">
        <v>41</v>
      </c>
      <c r="AW5" s="345" t="s">
        <v>41</v>
      </c>
      <c r="AX5" s="343" t="s">
        <v>42</v>
      </c>
      <c r="AY5" s="344" t="s">
        <v>42</v>
      </c>
      <c r="AZ5" s="345" t="s">
        <v>42</v>
      </c>
      <c r="BA5" s="343" t="s">
        <v>43</v>
      </c>
      <c r="BB5" s="344" t="s">
        <v>43</v>
      </c>
      <c r="BC5" s="345" t="s">
        <v>43</v>
      </c>
      <c r="BD5" s="343" t="s">
        <v>44</v>
      </c>
      <c r="BE5" s="344" t="s">
        <v>44</v>
      </c>
      <c r="BF5" s="345" t="s">
        <v>44</v>
      </c>
      <c r="BG5" s="343" t="s">
        <v>45</v>
      </c>
      <c r="BH5" s="344" t="s">
        <v>45</v>
      </c>
      <c r="BI5" s="345" t="s">
        <v>45</v>
      </c>
      <c r="BJ5" s="343" t="s">
        <v>46</v>
      </c>
      <c r="BK5" s="344" t="s">
        <v>46</v>
      </c>
      <c r="BL5" s="344" t="s">
        <v>46</v>
      </c>
      <c r="BM5" s="346" t="s">
        <v>0</v>
      </c>
      <c r="BN5" s="344"/>
      <c r="BO5" s="347"/>
    </row>
    <row r="6" spans="1:67" s="1" customFormat="1" ht="19.5" customHeight="1" thickBot="1">
      <c r="A6" s="349"/>
      <c r="B6" s="29" t="s">
        <v>26</v>
      </c>
      <c r="C6" s="30" t="s">
        <v>27</v>
      </c>
      <c r="D6" s="31" t="s">
        <v>28</v>
      </c>
      <c r="E6" s="30" t="s">
        <v>26</v>
      </c>
      <c r="F6" s="30" t="s">
        <v>27</v>
      </c>
      <c r="G6" s="31" t="s">
        <v>28</v>
      </c>
      <c r="H6" s="30" t="s">
        <v>26</v>
      </c>
      <c r="I6" s="30" t="s">
        <v>27</v>
      </c>
      <c r="J6" s="31" t="s">
        <v>28</v>
      </c>
      <c r="K6" s="30" t="s">
        <v>26</v>
      </c>
      <c r="L6" s="30" t="s">
        <v>27</v>
      </c>
      <c r="M6" s="31" t="s">
        <v>28</v>
      </c>
      <c r="N6" s="30" t="s">
        <v>26</v>
      </c>
      <c r="O6" s="30" t="s">
        <v>27</v>
      </c>
      <c r="P6" s="31" t="s">
        <v>28</v>
      </c>
      <c r="Q6" s="30" t="s">
        <v>26</v>
      </c>
      <c r="R6" s="30" t="s">
        <v>27</v>
      </c>
      <c r="S6" s="31" t="s">
        <v>28</v>
      </c>
      <c r="T6" s="30" t="s">
        <v>26</v>
      </c>
      <c r="U6" s="30" t="s">
        <v>27</v>
      </c>
      <c r="V6" s="31" t="s">
        <v>28</v>
      </c>
      <c r="W6" s="30" t="s">
        <v>26</v>
      </c>
      <c r="X6" s="30" t="s">
        <v>27</v>
      </c>
      <c r="Y6" s="31" t="s">
        <v>28</v>
      </c>
      <c r="Z6" s="30" t="s">
        <v>26</v>
      </c>
      <c r="AA6" s="30" t="s">
        <v>27</v>
      </c>
      <c r="AB6" s="31" t="s">
        <v>28</v>
      </c>
      <c r="AC6" s="30" t="s">
        <v>26</v>
      </c>
      <c r="AD6" s="30" t="s">
        <v>27</v>
      </c>
      <c r="AE6" s="31" t="s">
        <v>28</v>
      </c>
      <c r="AF6" s="30" t="s">
        <v>26</v>
      </c>
      <c r="AG6" s="30" t="s">
        <v>27</v>
      </c>
      <c r="AH6" s="31" t="s">
        <v>28</v>
      </c>
      <c r="AI6" s="30" t="s">
        <v>26</v>
      </c>
      <c r="AJ6" s="30" t="s">
        <v>27</v>
      </c>
      <c r="AK6" s="31" t="s">
        <v>28</v>
      </c>
      <c r="AL6" s="30" t="s">
        <v>26</v>
      </c>
      <c r="AM6" s="30" t="s">
        <v>27</v>
      </c>
      <c r="AN6" s="31" t="s">
        <v>28</v>
      </c>
      <c r="AO6" s="30" t="s">
        <v>26</v>
      </c>
      <c r="AP6" s="30" t="s">
        <v>27</v>
      </c>
      <c r="AQ6" s="31" t="s">
        <v>28</v>
      </c>
      <c r="AR6" s="30" t="s">
        <v>26</v>
      </c>
      <c r="AS6" s="30" t="s">
        <v>27</v>
      </c>
      <c r="AT6" s="31" t="s">
        <v>28</v>
      </c>
      <c r="AU6" s="30" t="s">
        <v>26</v>
      </c>
      <c r="AV6" s="30" t="s">
        <v>27</v>
      </c>
      <c r="AW6" s="31" t="s">
        <v>28</v>
      </c>
      <c r="AX6" s="30" t="s">
        <v>26</v>
      </c>
      <c r="AY6" s="30" t="s">
        <v>27</v>
      </c>
      <c r="AZ6" s="31" t="s">
        <v>28</v>
      </c>
      <c r="BA6" s="30" t="s">
        <v>26</v>
      </c>
      <c r="BB6" s="30" t="s">
        <v>27</v>
      </c>
      <c r="BC6" s="31" t="s">
        <v>28</v>
      </c>
      <c r="BD6" s="30" t="s">
        <v>26</v>
      </c>
      <c r="BE6" s="30" t="s">
        <v>27</v>
      </c>
      <c r="BF6" s="31" t="s">
        <v>28</v>
      </c>
      <c r="BG6" s="30" t="s">
        <v>26</v>
      </c>
      <c r="BH6" s="30" t="s">
        <v>27</v>
      </c>
      <c r="BI6" s="31" t="s">
        <v>28</v>
      </c>
      <c r="BJ6" s="30" t="s">
        <v>26</v>
      </c>
      <c r="BK6" s="30" t="s">
        <v>27</v>
      </c>
      <c r="BL6" s="30" t="s">
        <v>28</v>
      </c>
      <c r="BM6" s="29" t="s">
        <v>26</v>
      </c>
      <c r="BN6" s="30" t="s">
        <v>27</v>
      </c>
      <c r="BO6" s="31" t="s">
        <v>28</v>
      </c>
    </row>
    <row r="7" spans="1:67" s="1" customFormat="1" ht="18" customHeight="1">
      <c r="A7" s="32" t="s">
        <v>1</v>
      </c>
      <c r="B7" s="33">
        <v>76.65000000000002</v>
      </c>
      <c r="C7" s="33">
        <v>148.18000000000004</v>
      </c>
      <c r="D7" s="33">
        <v>224.83000000000004</v>
      </c>
      <c r="E7" s="33">
        <v>4.07</v>
      </c>
      <c r="F7" s="33">
        <v>1.81</v>
      </c>
      <c r="G7" s="33">
        <v>5.880000000000001</v>
      </c>
      <c r="H7" s="33">
        <v>607.34</v>
      </c>
      <c r="I7" s="33">
        <v>1036.3700000000003</v>
      </c>
      <c r="J7" s="33">
        <v>1643.7100000000005</v>
      </c>
      <c r="K7" s="33">
        <v>69.59</v>
      </c>
      <c r="L7" s="33">
        <v>84.83</v>
      </c>
      <c r="M7" s="33">
        <v>154.42000000000002</v>
      </c>
      <c r="N7" s="33">
        <v>28.18</v>
      </c>
      <c r="O7" s="33">
        <v>53.18</v>
      </c>
      <c r="P7" s="33">
        <v>81.36</v>
      </c>
      <c r="Q7" s="33">
        <v>86.01</v>
      </c>
      <c r="R7" s="33">
        <v>139.6</v>
      </c>
      <c r="S7" s="33">
        <v>225.61</v>
      </c>
      <c r="T7" s="33">
        <v>94.87</v>
      </c>
      <c r="U7" s="33">
        <v>142.79999999999998</v>
      </c>
      <c r="V7" s="33">
        <v>237.67</v>
      </c>
      <c r="W7" s="33">
        <v>23.610000000000003</v>
      </c>
      <c r="X7" s="33">
        <v>62.05</v>
      </c>
      <c r="Y7" s="33">
        <v>85.66</v>
      </c>
      <c r="Z7" s="33">
        <v>327.1400000000001</v>
      </c>
      <c r="AA7" s="33">
        <v>575.8399999999999</v>
      </c>
      <c r="AB7" s="33">
        <v>902.98</v>
      </c>
      <c r="AC7" s="33">
        <v>101.81</v>
      </c>
      <c r="AD7" s="33">
        <v>218.34</v>
      </c>
      <c r="AE7" s="33">
        <v>320.15</v>
      </c>
      <c r="AF7" s="33">
        <v>84.24</v>
      </c>
      <c r="AG7" s="33">
        <v>141.82</v>
      </c>
      <c r="AH7" s="33">
        <v>226.06</v>
      </c>
      <c r="AI7" s="33">
        <v>133.06</v>
      </c>
      <c r="AJ7" s="33">
        <v>232.83</v>
      </c>
      <c r="AK7" s="33">
        <v>365.89</v>
      </c>
      <c r="AL7" s="33">
        <v>383.12</v>
      </c>
      <c r="AM7" s="33">
        <v>580.58</v>
      </c>
      <c r="AN7" s="33">
        <v>963.7</v>
      </c>
      <c r="AO7" s="33">
        <v>58.73</v>
      </c>
      <c r="AP7" s="33">
        <v>97.01</v>
      </c>
      <c r="AQ7" s="33">
        <v>155.74</v>
      </c>
      <c r="AR7" s="33">
        <v>50.55</v>
      </c>
      <c r="AS7" s="33">
        <v>51.57</v>
      </c>
      <c r="AT7" s="33">
        <v>102.12</v>
      </c>
      <c r="AU7" s="33">
        <v>219.33</v>
      </c>
      <c r="AV7" s="33">
        <v>303.89</v>
      </c>
      <c r="AW7" s="33">
        <v>523.22</v>
      </c>
      <c r="AX7" s="33">
        <v>226.12</v>
      </c>
      <c r="AY7" s="33">
        <v>365.56</v>
      </c>
      <c r="AZ7" s="33">
        <v>591.6800000000001</v>
      </c>
      <c r="BA7" s="33">
        <v>23.67</v>
      </c>
      <c r="BB7" s="33">
        <v>44.87</v>
      </c>
      <c r="BC7" s="33">
        <v>68.53999999999999</v>
      </c>
      <c r="BD7" s="33">
        <v>129.73000000000002</v>
      </c>
      <c r="BE7" s="33">
        <v>190.3</v>
      </c>
      <c r="BF7" s="33">
        <v>320.03000000000003</v>
      </c>
      <c r="BG7" s="33">
        <v>682.82</v>
      </c>
      <c r="BH7" s="33">
        <v>1017.24</v>
      </c>
      <c r="BI7" s="33">
        <v>1700.06</v>
      </c>
      <c r="BJ7" s="33">
        <v>143.21</v>
      </c>
      <c r="BK7" s="33">
        <v>265.90000000000003</v>
      </c>
      <c r="BL7" s="34">
        <v>409.11</v>
      </c>
      <c r="BM7" s="35">
        <v>3553.8500000000004</v>
      </c>
      <c r="BN7" s="36">
        <v>5754.57</v>
      </c>
      <c r="BO7" s="37">
        <v>9308.420000000002</v>
      </c>
    </row>
    <row r="8" spans="1:67" s="1" customFormat="1" ht="18" customHeight="1">
      <c r="A8" s="32" t="s">
        <v>2</v>
      </c>
      <c r="B8" s="38">
        <v>1</v>
      </c>
      <c r="C8" s="38">
        <v>0.24</v>
      </c>
      <c r="D8" s="38">
        <v>1.24</v>
      </c>
      <c r="E8" s="38">
        <v>0</v>
      </c>
      <c r="F8" s="38">
        <v>0</v>
      </c>
      <c r="G8" s="38">
        <v>0</v>
      </c>
      <c r="H8" s="38">
        <v>5.699999999999999</v>
      </c>
      <c r="I8" s="38">
        <v>7.62</v>
      </c>
      <c r="J8" s="38">
        <v>13.32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3.21</v>
      </c>
      <c r="R8" s="38">
        <v>1.9899999999999998</v>
      </c>
      <c r="S8" s="38">
        <v>5.199999999999999</v>
      </c>
      <c r="T8" s="38">
        <v>1.42</v>
      </c>
      <c r="U8" s="38">
        <v>3.05</v>
      </c>
      <c r="V8" s="38">
        <v>4.47</v>
      </c>
      <c r="W8" s="38">
        <v>1</v>
      </c>
      <c r="X8" s="38">
        <v>0</v>
      </c>
      <c r="Y8" s="38">
        <v>1</v>
      </c>
      <c r="Z8" s="38">
        <v>4.390000000000001</v>
      </c>
      <c r="AA8" s="38">
        <v>3.4</v>
      </c>
      <c r="AB8" s="38">
        <v>7.790000000000001</v>
      </c>
      <c r="AC8" s="38">
        <v>0.03</v>
      </c>
      <c r="AD8" s="38">
        <v>0.46</v>
      </c>
      <c r="AE8" s="38">
        <v>0.49</v>
      </c>
      <c r="AF8" s="38">
        <v>0</v>
      </c>
      <c r="AG8" s="38">
        <v>0.75</v>
      </c>
      <c r="AH8" s="38">
        <v>0.75</v>
      </c>
      <c r="AI8" s="38">
        <v>3.64</v>
      </c>
      <c r="AJ8" s="38">
        <v>0.88</v>
      </c>
      <c r="AK8" s="38">
        <v>4.5200000000000005</v>
      </c>
      <c r="AL8" s="38">
        <v>7.970000000000001</v>
      </c>
      <c r="AM8" s="38">
        <v>3</v>
      </c>
      <c r="AN8" s="38">
        <v>10.97</v>
      </c>
      <c r="AO8" s="38">
        <v>1</v>
      </c>
      <c r="AP8" s="38">
        <v>4</v>
      </c>
      <c r="AQ8" s="38">
        <v>5</v>
      </c>
      <c r="AR8" s="38"/>
      <c r="AS8" s="38"/>
      <c r="AT8" s="38"/>
      <c r="AU8" s="38">
        <v>1</v>
      </c>
      <c r="AV8" s="38">
        <v>0.64</v>
      </c>
      <c r="AW8" s="38">
        <v>1.64</v>
      </c>
      <c r="AX8" s="38">
        <v>4</v>
      </c>
      <c r="AY8" s="38">
        <v>2.99</v>
      </c>
      <c r="AZ8" s="38">
        <v>6.99</v>
      </c>
      <c r="BA8" s="38">
        <v>2.88</v>
      </c>
      <c r="BB8" s="38">
        <v>0.6</v>
      </c>
      <c r="BC8" s="38">
        <v>3.48</v>
      </c>
      <c r="BD8" s="38">
        <v>3</v>
      </c>
      <c r="BE8" s="38">
        <v>1</v>
      </c>
      <c r="BF8" s="38">
        <v>4</v>
      </c>
      <c r="BG8" s="38">
        <v>20.18</v>
      </c>
      <c r="BH8" s="38">
        <v>6.800000000000001</v>
      </c>
      <c r="BI8" s="38">
        <v>26.98</v>
      </c>
      <c r="BJ8" s="38">
        <v>21.42</v>
      </c>
      <c r="BK8" s="38">
        <v>25.23</v>
      </c>
      <c r="BL8" s="39">
        <v>46.650000000000006</v>
      </c>
      <c r="BM8" s="40">
        <v>81.84</v>
      </c>
      <c r="BN8" s="41">
        <v>62.650000000000006</v>
      </c>
      <c r="BO8" s="42">
        <v>144.49</v>
      </c>
    </row>
    <row r="9" spans="1:67" s="1" customFormat="1" ht="18" customHeight="1">
      <c r="A9" s="32" t="s">
        <v>3</v>
      </c>
      <c r="B9" s="38"/>
      <c r="C9" s="38"/>
      <c r="D9" s="38"/>
      <c r="E9" s="38"/>
      <c r="F9" s="38"/>
      <c r="G9" s="38"/>
      <c r="H9" s="38">
        <v>0.83</v>
      </c>
      <c r="I9" s="38">
        <v>0</v>
      </c>
      <c r="J9" s="38">
        <v>0.83</v>
      </c>
      <c r="K9" s="38">
        <v>2.91</v>
      </c>
      <c r="L9" s="38">
        <v>0.7</v>
      </c>
      <c r="M9" s="38">
        <v>3.6100000000000003</v>
      </c>
      <c r="N9" s="38">
        <v>0.85</v>
      </c>
      <c r="O9" s="38">
        <v>0</v>
      </c>
      <c r="P9" s="38">
        <v>0.85</v>
      </c>
      <c r="Q9" s="38"/>
      <c r="R9" s="38"/>
      <c r="S9" s="38"/>
      <c r="T9" s="38">
        <v>3.95</v>
      </c>
      <c r="U9" s="38">
        <v>1.8</v>
      </c>
      <c r="V9" s="38">
        <v>5.75</v>
      </c>
      <c r="W9" s="38"/>
      <c r="X9" s="38"/>
      <c r="Y9" s="38"/>
      <c r="Z9" s="38">
        <v>0</v>
      </c>
      <c r="AA9" s="38">
        <v>0</v>
      </c>
      <c r="AB9" s="38">
        <v>0</v>
      </c>
      <c r="AC9" s="38"/>
      <c r="AD9" s="38"/>
      <c r="AE9" s="38"/>
      <c r="AF9" s="38">
        <v>1</v>
      </c>
      <c r="AG9" s="38">
        <v>0</v>
      </c>
      <c r="AH9" s="38">
        <v>1</v>
      </c>
      <c r="AI9" s="38"/>
      <c r="AJ9" s="38"/>
      <c r="AK9" s="38"/>
      <c r="AL9" s="38"/>
      <c r="AM9" s="38"/>
      <c r="AN9" s="38"/>
      <c r="AO9" s="38"/>
      <c r="AP9" s="38"/>
      <c r="AQ9" s="38"/>
      <c r="AR9" s="38">
        <v>1</v>
      </c>
      <c r="AS9" s="38">
        <v>0</v>
      </c>
      <c r="AT9" s="38">
        <v>1</v>
      </c>
      <c r="AU9" s="38">
        <v>0</v>
      </c>
      <c r="AV9" s="38">
        <v>0</v>
      </c>
      <c r="AW9" s="38">
        <v>0</v>
      </c>
      <c r="AX9" s="38"/>
      <c r="AY9" s="38"/>
      <c r="AZ9" s="38"/>
      <c r="BA9" s="38"/>
      <c r="BB9" s="38"/>
      <c r="BC9" s="38"/>
      <c r="BD9" s="38">
        <v>3</v>
      </c>
      <c r="BE9" s="38">
        <v>4</v>
      </c>
      <c r="BF9" s="38">
        <v>7</v>
      </c>
      <c r="BG9" s="38">
        <v>0</v>
      </c>
      <c r="BH9" s="38">
        <v>0</v>
      </c>
      <c r="BI9" s="38">
        <v>0</v>
      </c>
      <c r="BJ9" s="38"/>
      <c r="BK9" s="38"/>
      <c r="BL9" s="39"/>
      <c r="BM9" s="40">
        <v>13.54</v>
      </c>
      <c r="BN9" s="41">
        <v>6.5</v>
      </c>
      <c r="BO9" s="42">
        <v>20.04</v>
      </c>
    </row>
    <row r="10" spans="1:67" s="1" customFormat="1" ht="18" customHeight="1">
      <c r="A10" s="32" t="s">
        <v>51</v>
      </c>
      <c r="B10" s="38">
        <v>5.2</v>
      </c>
      <c r="C10" s="38">
        <v>18.490000000000002</v>
      </c>
      <c r="D10" s="38">
        <v>23.69</v>
      </c>
      <c r="E10" s="38">
        <v>1</v>
      </c>
      <c r="F10" s="38">
        <v>0</v>
      </c>
      <c r="G10" s="38">
        <v>1</v>
      </c>
      <c r="H10" s="38">
        <v>31.809999999999995</v>
      </c>
      <c r="I10" s="38">
        <v>149.47000000000003</v>
      </c>
      <c r="J10" s="38">
        <v>181.28000000000003</v>
      </c>
      <c r="K10" s="38">
        <v>1.36</v>
      </c>
      <c r="L10" s="38">
        <v>32.06</v>
      </c>
      <c r="M10" s="38">
        <v>33.42</v>
      </c>
      <c r="N10" s="38">
        <v>3.55</v>
      </c>
      <c r="O10" s="38">
        <v>10.72</v>
      </c>
      <c r="P10" s="38">
        <v>14.27</v>
      </c>
      <c r="Q10" s="38">
        <v>6.520000000000001</v>
      </c>
      <c r="R10" s="38">
        <v>23.749999999999996</v>
      </c>
      <c r="S10" s="38">
        <v>30.269999999999996</v>
      </c>
      <c r="T10" s="38">
        <v>8.05</v>
      </c>
      <c r="U10" s="38">
        <v>34.660000000000004</v>
      </c>
      <c r="V10" s="38">
        <v>42.71000000000001</v>
      </c>
      <c r="W10" s="38">
        <v>2.19</v>
      </c>
      <c r="X10" s="38">
        <v>8.370000000000001</v>
      </c>
      <c r="Y10" s="38">
        <v>10.56</v>
      </c>
      <c r="Z10" s="38">
        <v>46.04</v>
      </c>
      <c r="AA10" s="38">
        <v>175.09999999999997</v>
      </c>
      <c r="AB10" s="38">
        <v>221.13999999999996</v>
      </c>
      <c r="AC10" s="38">
        <v>9</v>
      </c>
      <c r="AD10" s="38">
        <v>36.830000000000005</v>
      </c>
      <c r="AE10" s="38">
        <v>45.830000000000005</v>
      </c>
      <c r="AF10" s="38">
        <v>4.95</v>
      </c>
      <c r="AG10" s="38">
        <v>19.71</v>
      </c>
      <c r="AH10" s="38">
        <v>24.66</v>
      </c>
      <c r="AI10" s="38">
        <v>17.83</v>
      </c>
      <c r="AJ10" s="38">
        <v>43.52</v>
      </c>
      <c r="AK10" s="38">
        <v>61.35</v>
      </c>
      <c r="AL10" s="38">
        <v>21.66</v>
      </c>
      <c r="AM10" s="38">
        <v>81.81</v>
      </c>
      <c r="AN10" s="38">
        <v>103.47</v>
      </c>
      <c r="AO10" s="38">
        <v>2.34</v>
      </c>
      <c r="AP10" s="38">
        <v>14.12</v>
      </c>
      <c r="AQ10" s="38">
        <v>16.46</v>
      </c>
      <c r="AR10" s="38">
        <v>1.67</v>
      </c>
      <c r="AS10" s="38">
        <v>7.52</v>
      </c>
      <c r="AT10" s="38">
        <v>9.190000000000001</v>
      </c>
      <c r="AU10" s="38">
        <v>4</v>
      </c>
      <c r="AV10" s="38">
        <v>13.33</v>
      </c>
      <c r="AW10" s="38">
        <v>17.33</v>
      </c>
      <c r="AX10" s="38">
        <v>12.95</v>
      </c>
      <c r="AY10" s="38">
        <v>81.45000000000002</v>
      </c>
      <c r="AZ10" s="38">
        <v>94.40000000000002</v>
      </c>
      <c r="BA10" s="38">
        <v>2.6399999999999997</v>
      </c>
      <c r="BB10" s="38">
        <v>11.74</v>
      </c>
      <c r="BC10" s="38">
        <v>14.38</v>
      </c>
      <c r="BD10" s="38">
        <v>9.47</v>
      </c>
      <c r="BE10" s="38">
        <v>31.65</v>
      </c>
      <c r="BF10" s="38">
        <v>41.12</v>
      </c>
      <c r="BG10" s="38">
        <v>48.22</v>
      </c>
      <c r="BH10" s="38">
        <v>146.86999999999998</v>
      </c>
      <c r="BI10" s="38">
        <v>195.08999999999997</v>
      </c>
      <c r="BJ10" s="38">
        <v>8.19</v>
      </c>
      <c r="BK10" s="38">
        <v>47.559999999999995</v>
      </c>
      <c r="BL10" s="39">
        <v>55.74999999999999</v>
      </c>
      <c r="BM10" s="40">
        <v>248.63999999999996</v>
      </c>
      <c r="BN10" s="41">
        <v>988.73</v>
      </c>
      <c r="BO10" s="42">
        <v>1237.3700000000001</v>
      </c>
    </row>
    <row r="11" spans="1:67" s="1" customFormat="1" ht="23.25" customHeight="1">
      <c r="A11" s="32" t="s">
        <v>58</v>
      </c>
      <c r="B11" s="38">
        <v>112.13</v>
      </c>
      <c r="C11" s="38">
        <v>451.36</v>
      </c>
      <c r="D11" s="38">
        <v>563.49</v>
      </c>
      <c r="E11" s="38">
        <v>33.59</v>
      </c>
      <c r="F11" s="38">
        <v>19.85</v>
      </c>
      <c r="G11" s="38">
        <v>53.44</v>
      </c>
      <c r="H11" s="38">
        <v>514.4200000000001</v>
      </c>
      <c r="I11" s="38">
        <v>1513.36</v>
      </c>
      <c r="J11" s="38">
        <v>2027.7800000000002</v>
      </c>
      <c r="K11" s="38">
        <v>93.69</v>
      </c>
      <c r="L11" s="38">
        <v>450.46</v>
      </c>
      <c r="M11" s="38">
        <v>544.1500000000001</v>
      </c>
      <c r="N11" s="38">
        <v>28.76</v>
      </c>
      <c r="O11" s="38">
        <v>132.4</v>
      </c>
      <c r="P11" s="38">
        <v>161.16</v>
      </c>
      <c r="Q11" s="38">
        <v>83.61</v>
      </c>
      <c r="R11" s="38">
        <v>256.78000000000003</v>
      </c>
      <c r="S11" s="38">
        <v>340.39000000000004</v>
      </c>
      <c r="T11" s="38">
        <v>126.03</v>
      </c>
      <c r="U11" s="38">
        <v>440.5</v>
      </c>
      <c r="V11" s="38">
        <v>566.53</v>
      </c>
      <c r="W11" s="38">
        <v>54.190000000000005</v>
      </c>
      <c r="X11" s="38">
        <v>211.38000000000002</v>
      </c>
      <c r="Y11" s="38">
        <v>265.57000000000005</v>
      </c>
      <c r="Z11" s="38">
        <v>387.49</v>
      </c>
      <c r="AA11" s="38">
        <v>1502.62</v>
      </c>
      <c r="AB11" s="38">
        <v>1890.1099999999997</v>
      </c>
      <c r="AC11" s="38">
        <v>117.04</v>
      </c>
      <c r="AD11" s="38">
        <v>528.91</v>
      </c>
      <c r="AE11" s="38">
        <v>645.95</v>
      </c>
      <c r="AF11" s="38">
        <v>103.08</v>
      </c>
      <c r="AG11" s="38">
        <v>350.24000000000007</v>
      </c>
      <c r="AH11" s="38">
        <v>453.32000000000005</v>
      </c>
      <c r="AI11" s="38">
        <v>165.48</v>
      </c>
      <c r="AJ11" s="38">
        <v>537.6800000000001</v>
      </c>
      <c r="AK11" s="38">
        <v>703.1600000000001</v>
      </c>
      <c r="AL11" s="38">
        <v>302.02000000000004</v>
      </c>
      <c r="AM11" s="38">
        <v>1008.36</v>
      </c>
      <c r="AN11" s="38">
        <v>1310.38</v>
      </c>
      <c r="AO11" s="38">
        <v>91.05000000000001</v>
      </c>
      <c r="AP11" s="38">
        <v>323.23</v>
      </c>
      <c r="AQ11" s="38">
        <v>414.28</v>
      </c>
      <c r="AR11" s="38">
        <v>31.84</v>
      </c>
      <c r="AS11" s="38">
        <v>225.58</v>
      </c>
      <c r="AT11" s="38">
        <v>257.42</v>
      </c>
      <c r="AU11" s="38">
        <v>325.16</v>
      </c>
      <c r="AV11" s="38">
        <v>627.29</v>
      </c>
      <c r="AW11" s="38">
        <v>952.45</v>
      </c>
      <c r="AX11" s="38">
        <v>422.39</v>
      </c>
      <c r="AY11" s="38">
        <v>1418.1400000000003</v>
      </c>
      <c r="AZ11" s="38">
        <v>1840.5300000000002</v>
      </c>
      <c r="BA11" s="38">
        <v>31.630000000000003</v>
      </c>
      <c r="BB11" s="38">
        <v>92.71</v>
      </c>
      <c r="BC11" s="38">
        <v>124.34</v>
      </c>
      <c r="BD11" s="38">
        <v>166.63</v>
      </c>
      <c r="BE11" s="38">
        <v>420.53</v>
      </c>
      <c r="BF11" s="38">
        <v>587.1600000000001</v>
      </c>
      <c r="BG11" s="38">
        <v>402.29</v>
      </c>
      <c r="BH11" s="38">
        <v>1291.84</v>
      </c>
      <c r="BI11" s="38">
        <v>1694.13</v>
      </c>
      <c r="BJ11" s="38">
        <v>119.08000000000001</v>
      </c>
      <c r="BK11" s="38">
        <v>583.12</v>
      </c>
      <c r="BL11" s="39">
        <v>702.2</v>
      </c>
      <c r="BM11" s="40">
        <v>3711.6000000000004</v>
      </c>
      <c r="BN11" s="41">
        <v>12386.34</v>
      </c>
      <c r="BO11" s="42">
        <v>16097.940000000002</v>
      </c>
    </row>
    <row r="12" spans="1:67" s="1" customFormat="1" ht="30.75" customHeight="1">
      <c r="A12" s="32" t="s">
        <v>59</v>
      </c>
      <c r="B12" s="38">
        <v>5.03</v>
      </c>
      <c r="C12" s="38">
        <v>35.84</v>
      </c>
      <c r="D12" s="38">
        <v>40.870000000000005</v>
      </c>
      <c r="E12" s="38">
        <v>8.75</v>
      </c>
      <c r="F12" s="38">
        <v>4</v>
      </c>
      <c r="G12" s="38">
        <v>12.75</v>
      </c>
      <c r="H12" s="38">
        <v>70.08</v>
      </c>
      <c r="I12" s="38">
        <v>233.92</v>
      </c>
      <c r="J12" s="38">
        <v>303.99999999999994</v>
      </c>
      <c r="K12" s="38">
        <v>8.72</v>
      </c>
      <c r="L12" s="38">
        <v>59.16</v>
      </c>
      <c r="M12" s="38">
        <v>67.88000000000001</v>
      </c>
      <c r="N12" s="38">
        <v>5.32</v>
      </c>
      <c r="O12" s="38">
        <v>19.2</v>
      </c>
      <c r="P12" s="38">
        <v>24.52</v>
      </c>
      <c r="Q12" s="38">
        <v>3.73</v>
      </c>
      <c r="R12" s="38">
        <v>12.37</v>
      </c>
      <c r="S12" s="38">
        <v>16.1</v>
      </c>
      <c r="T12" s="38">
        <v>9.97</v>
      </c>
      <c r="U12" s="38">
        <v>25.319999999999997</v>
      </c>
      <c r="V12" s="38">
        <v>35.29</v>
      </c>
      <c r="W12" s="38">
        <v>4.69</v>
      </c>
      <c r="X12" s="38">
        <v>11.6</v>
      </c>
      <c r="Y12" s="38">
        <v>16.29</v>
      </c>
      <c r="Z12" s="38">
        <v>37.21</v>
      </c>
      <c r="AA12" s="38">
        <v>179.2</v>
      </c>
      <c r="AB12" s="38">
        <v>216.41000000000003</v>
      </c>
      <c r="AC12" s="38">
        <v>14.309999999999999</v>
      </c>
      <c r="AD12" s="38">
        <v>52.06</v>
      </c>
      <c r="AE12" s="38">
        <v>66.37</v>
      </c>
      <c r="AF12" s="38">
        <v>6.64</v>
      </c>
      <c r="AG12" s="38">
        <v>30.98</v>
      </c>
      <c r="AH12" s="38">
        <v>37.62</v>
      </c>
      <c r="AI12" s="38">
        <v>14.56</v>
      </c>
      <c r="AJ12" s="38">
        <v>51.85</v>
      </c>
      <c r="AK12" s="38">
        <v>66.41</v>
      </c>
      <c r="AL12" s="38">
        <v>26.409999999999997</v>
      </c>
      <c r="AM12" s="38">
        <v>100.29000000000002</v>
      </c>
      <c r="AN12" s="38">
        <v>126.70000000000002</v>
      </c>
      <c r="AO12" s="38">
        <v>4.66</v>
      </c>
      <c r="AP12" s="38">
        <v>25.58</v>
      </c>
      <c r="AQ12" s="38">
        <v>30.24</v>
      </c>
      <c r="AR12" s="38">
        <v>1.95</v>
      </c>
      <c r="AS12" s="38">
        <v>11</v>
      </c>
      <c r="AT12" s="38">
        <v>12.95</v>
      </c>
      <c r="AU12" s="38">
        <v>1</v>
      </c>
      <c r="AV12" s="38">
        <v>4</v>
      </c>
      <c r="AW12" s="38">
        <v>5</v>
      </c>
      <c r="AX12" s="38">
        <v>7.04</v>
      </c>
      <c r="AY12" s="38">
        <v>89.02000000000001</v>
      </c>
      <c r="AZ12" s="38">
        <v>96.06000000000002</v>
      </c>
      <c r="BA12" s="38">
        <v>1</v>
      </c>
      <c r="BB12" s="38">
        <v>3.69</v>
      </c>
      <c r="BC12" s="38">
        <v>4.6899999999999995</v>
      </c>
      <c r="BD12" s="38">
        <v>1.41</v>
      </c>
      <c r="BE12" s="38">
        <v>7.17</v>
      </c>
      <c r="BF12" s="38">
        <v>8.58</v>
      </c>
      <c r="BG12" s="38">
        <v>38.99</v>
      </c>
      <c r="BH12" s="38">
        <v>118.77000000000001</v>
      </c>
      <c r="BI12" s="38">
        <v>157.76000000000002</v>
      </c>
      <c r="BJ12" s="38">
        <v>8.58</v>
      </c>
      <c r="BK12" s="38">
        <v>41.18</v>
      </c>
      <c r="BL12" s="39">
        <v>49.76</v>
      </c>
      <c r="BM12" s="40">
        <v>280.04999999999995</v>
      </c>
      <c r="BN12" s="41">
        <v>1116.2000000000003</v>
      </c>
      <c r="BO12" s="42">
        <v>1396.2499999999998</v>
      </c>
    </row>
    <row r="13" spans="1:67" s="1" customFormat="1" ht="27" customHeight="1">
      <c r="A13" s="32" t="s">
        <v>60</v>
      </c>
      <c r="B13" s="38">
        <v>31.02</v>
      </c>
      <c r="C13" s="38">
        <v>51.6</v>
      </c>
      <c r="D13" s="38">
        <v>82.62</v>
      </c>
      <c r="E13" s="38">
        <v>4.25</v>
      </c>
      <c r="F13" s="38">
        <v>1.66</v>
      </c>
      <c r="G13" s="38">
        <v>5.91</v>
      </c>
      <c r="H13" s="38">
        <v>145.32999999999998</v>
      </c>
      <c r="I13" s="38">
        <v>222.64</v>
      </c>
      <c r="J13" s="38">
        <v>367.97</v>
      </c>
      <c r="K13" s="38">
        <v>7.09</v>
      </c>
      <c r="L13" s="38">
        <v>24.78</v>
      </c>
      <c r="M13" s="38">
        <v>31.87</v>
      </c>
      <c r="N13" s="38">
        <v>4.2</v>
      </c>
      <c r="O13" s="38">
        <v>12.27</v>
      </c>
      <c r="P13" s="38">
        <v>16.47</v>
      </c>
      <c r="Q13" s="38">
        <v>19.840000000000003</v>
      </c>
      <c r="R13" s="38">
        <v>32.72</v>
      </c>
      <c r="S13" s="38">
        <v>52.56</v>
      </c>
      <c r="T13" s="38">
        <v>18.81</v>
      </c>
      <c r="U13" s="38">
        <v>27.410000000000004</v>
      </c>
      <c r="V13" s="38">
        <v>46.22</v>
      </c>
      <c r="W13" s="38">
        <v>7.470000000000001</v>
      </c>
      <c r="X13" s="38">
        <v>8.4</v>
      </c>
      <c r="Y13" s="38">
        <v>15.87</v>
      </c>
      <c r="Z13" s="38">
        <v>117.54</v>
      </c>
      <c r="AA13" s="38">
        <v>172.77</v>
      </c>
      <c r="AB13" s="38">
        <v>290.31</v>
      </c>
      <c r="AC13" s="38">
        <v>51.74999999999999</v>
      </c>
      <c r="AD13" s="38">
        <v>138.98</v>
      </c>
      <c r="AE13" s="38">
        <v>190.73</v>
      </c>
      <c r="AF13" s="38">
        <v>21.93</v>
      </c>
      <c r="AG13" s="38">
        <v>47.69</v>
      </c>
      <c r="AH13" s="38">
        <v>69.62</v>
      </c>
      <c r="AI13" s="38">
        <v>34.910000000000004</v>
      </c>
      <c r="AJ13" s="38">
        <v>59.64</v>
      </c>
      <c r="AK13" s="38">
        <v>94.55000000000001</v>
      </c>
      <c r="AL13" s="38">
        <v>84.88</v>
      </c>
      <c r="AM13" s="38">
        <v>125.93</v>
      </c>
      <c r="AN13" s="38">
        <v>210.81000000000003</v>
      </c>
      <c r="AO13" s="38">
        <v>10.64</v>
      </c>
      <c r="AP13" s="38">
        <v>21.48</v>
      </c>
      <c r="AQ13" s="38">
        <v>32.12</v>
      </c>
      <c r="AR13" s="38">
        <v>3</v>
      </c>
      <c r="AS13" s="38">
        <v>3.63</v>
      </c>
      <c r="AT13" s="38">
        <v>6.63</v>
      </c>
      <c r="AU13" s="38">
        <v>71.71</v>
      </c>
      <c r="AV13" s="38">
        <v>65.41</v>
      </c>
      <c r="AW13" s="38">
        <v>137.12</v>
      </c>
      <c r="AX13" s="38">
        <v>97.51</v>
      </c>
      <c r="AY13" s="38">
        <v>191.18</v>
      </c>
      <c r="AZ13" s="38">
        <v>288.69</v>
      </c>
      <c r="BA13" s="38">
        <v>13.71</v>
      </c>
      <c r="BB13" s="38">
        <v>28.35</v>
      </c>
      <c r="BC13" s="38">
        <v>42.06</v>
      </c>
      <c r="BD13" s="38">
        <v>26.99</v>
      </c>
      <c r="BE13" s="38">
        <v>85.26</v>
      </c>
      <c r="BF13" s="38">
        <v>112.25</v>
      </c>
      <c r="BG13" s="38">
        <v>105.37</v>
      </c>
      <c r="BH13" s="38">
        <v>160.37</v>
      </c>
      <c r="BI13" s="38">
        <v>265.74</v>
      </c>
      <c r="BJ13" s="38">
        <v>24.28</v>
      </c>
      <c r="BK13" s="38">
        <v>42.49</v>
      </c>
      <c r="BL13" s="39">
        <v>66.77000000000001</v>
      </c>
      <c r="BM13" s="40">
        <v>902.23</v>
      </c>
      <c r="BN13" s="41">
        <v>1524.66</v>
      </c>
      <c r="BO13" s="42">
        <v>2426.89</v>
      </c>
    </row>
    <row r="14" spans="1:67" s="1" customFormat="1" ht="26.25" customHeight="1">
      <c r="A14" s="32" t="s">
        <v>61</v>
      </c>
      <c r="B14" s="38">
        <v>1.36</v>
      </c>
      <c r="C14" s="38">
        <v>1.9500000000000002</v>
      </c>
      <c r="D14" s="38">
        <v>3.31</v>
      </c>
      <c r="E14" s="38">
        <v>0</v>
      </c>
      <c r="F14" s="38">
        <v>0</v>
      </c>
      <c r="G14" s="38">
        <v>0</v>
      </c>
      <c r="H14" s="38">
        <v>9.110000000000001</v>
      </c>
      <c r="I14" s="38">
        <v>27.8</v>
      </c>
      <c r="J14" s="38">
        <v>36.910000000000004</v>
      </c>
      <c r="K14" s="38">
        <v>2.8</v>
      </c>
      <c r="L14" s="38">
        <v>6.94</v>
      </c>
      <c r="M14" s="38">
        <v>9.74</v>
      </c>
      <c r="N14" s="38">
        <v>0</v>
      </c>
      <c r="O14" s="38">
        <v>7.71</v>
      </c>
      <c r="P14" s="38">
        <v>7.71</v>
      </c>
      <c r="Q14" s="38">
        <v>3.96</v>
      </c>
      <c r="R14" s="38">
        <v>11.45</v>
      </c>
      <c r="S14" s="38">
        <v>15.41</v>
      </c>
      <c r="T14" s="38">
        <v>2.2800000000000002</v>
      </c>
      <c r="U14" s="38">
        <v>8.63</v>
      </c>
      <c r="V14" s="38">
        <v>10.91</v>
      </c>
      <c r="W14" s="38">
        <v>4.77</v>
      </c>
      <c r="X14" s="38">
        <v>3.55</v>
      </c>
      <c r="Y14" s="38">
        <v>8.32</v>
      </c>
      <c r="Z14" s="38">
        <v>16.509999999999998</v>
      </c>
      <c r="AA14" s="38">
        <v>29.17</v>
      </c>
      <c r="AB14" s="38">
        <v>45.68</v>
      </c>
      <c r="AC14" s="38">
        <v>55.94000000000001</v>
      </c>
      <c r="AD14" s="38">
        <v>49.33</v>
      </c>
      <c r="AE14" s="38">
        <v>105.27000000000001</v>
      </c>
      <c r="AF14" s="38">
        <v>6.05</v>
      </c>
      <c r="AG14" s="38">
        <v>28.83</v>
      </c>
      <c r="AH14" s="38">
        <v>34.88</v>
      </c>
      <c r="AI14" s="38">
        <v>3.33</v>
      </c>
      <c r="AJ14" s="38">
        <v>11.63</v>
      </c>
      <c r="AK14" s="38">
        <v>14.96</v>
      </c>
      <c r="AL14" s="38">
        <v>21.92</v>
      </c>
      <c r="AM14" s="38">
        <v>19.77</v>
      </c>
      <c r="AN14" s="38">
        <v>41.69</v>
      </c>
      <c r="AO14" s="38">
        <v>5</v>
      </c>
      <c r="AP14" s="38">
        <v>1</v>
      </c>
      <c r="AQ14" s="38">
        <v>6</v>
      </c>
      <c r="AR14" s="38"/>
      <c r="AS14" s="38"/>
      <c r="AT14" s="38"/>
      <c r="AU14" s="38">
        <v>0</v>
      </c>
      <c r="AV14" s="38">
        <v>0</v>
      </c>
      <c r="AW14" s="38">
        <v>0</v>
      </c>
      <c r="AX14" s="38">
        <v>13.63</v>
      </c>
      <c r="AY14" s="38">
        <v>8.89</v>
      </c>
      <c r="AZ14" s="38">
        <v>22.520000000000003</v>
      </c>
      <c r="BA14" s="38">
        <v>0.08</v>
      </c>
      <c r="BB14" s="38">
        <v>0.32</v>
      </c>
      <c r="BC14" s="38">
        <v>0.4</v>
      </c>
      <c r="BD14" s="38">
        <v>17</v>
      </c>
      <c r="BE14" s="38">
        <v>26</v>
      </c>
      <c r="BF14" s="38">
        <v>43</v>
      </c>
      <c r="BG14" s="38">
        <v>13.96</v>
      </c>
      <c r="BH14" s="38">
        <v>13.74</v>
      </c>
      <c r="BI14" s="38">
        <v>27.700000000000003</v>
      </c>
      <c r="BJ14" s="38">
        <v>1.58</v>
      </c>
      <c r="BK14" s="38">
        <v>3.58</v>
      </c>
      <c r="BL14" s="39">
        <v>5.16</v>
      </c>
      <c r="BM14" s="40">
        <v>179.28000000000006</v>
      </c>
      <c r="BN14" s="41">
        <v>260.29</v>
      </c>
      <c r="BO14" s="42">
        <v>439.57</v>
      </c>
    </row>
    <row r="15" spans="1:67" s="1" customFormat="1" ht="18" customHeight="1">
      <c r="A15" s="32" t="s">
        <v>62</v>
      </c>
      <c r="B15" s="38">
        <v>0</v>
      </c>
      <c r="C15" s="38">
        <v>0</v>
      </c>
      <c r="D15" s="38">
        <v>0</v>
      </c>
      <c r="E15" s="38"/>
      <c r="F15" s="38"/>
      <c r="G15" s="38"/>
      <c r="H15" s="38">
        <v>3.53</v>
      </c>
      <c r="I15" s="38">
        <v>4.32</v>
      </c>
      <c r="J15" s="38">
        <v>7.85</v>
      </c>
      <c r="K15" s="38">
        <v>0</v>
      </c>
      <c r="L15" s="38">
        <v>0.83</v>
      </c>
      <c r="M15" s="38">
        <v>0.83</v>
      </c>
      <c r="N15" s="38">
        <v>1</v>
      </c>
      <c r="O15" s="38">
        <v>0</v>
      </c>
      <c r="P15" s="38">
        <v>1</v>
      </c>
      <c r="Q15" s="38">
        <v>3.46</v>
      </c>
      <c r="R15" s="38">
        <v>1</v>
      </c>
      <c r="S15" s="38">
        <v>4.46</v>
      </c>
      <c r="T15" s="38">
        <v>5.01</v>
      </c>
      <c r="U15" s="38">
        <v>1</v>
      </c>
      <c r="V15" s="38">
        <v>6.01</v>
      </c>
      <c r="W15" s="38">
        <v>0</v>
      </c>
      <c r="X15" s="38">
        <v>0</v>
      </c>
      <c r="Y15" s="38">
        <v>0</v>
      </c>
      <c r="Z15" s="38">
        <v>2.24</v>
      </c>
      <c r="AA15" s="38">
        <v>2.19</v>
      </c>
      <c r="AB15" s="38">
        <v>4.43</v>
      </c>
      <c r="AC15" s="38">
        <v>1.34</v>
      </c>
      <c r="AD15" s="38">
        <v>3.47</v>
      </c>
      <c r="AE15" s="38">
        <v>4.8100000000000005</v>
      </c>
      <c r="AF15" s="38">
        <v>2</v>
      </c>
      <c r="AG15" s="38">
        <v>1</v>
      </c>
      <c r="AH15" s="38">
        <v>3</v>
      </c>
      <c r="AI15" s="38">
        <v>1</v>
      </c>
      <c r="AJ15" s="38">
        <v>0.59</v>
      </c>
      <c r="AK15" s="38">
        <v>1.59</v>
      </c>
      <c r="AL15" s="38">
        <v>10.11</v>
      </c>
      <c r="AM15" s="38">
        <v>6.88</v>
      </c>
      <c r="AN15" s="38">
        <v>16.99</v>
      </c>
      <c r="AO15" s="38">
        <v>1</v>
      </c>
      <c r="AP15" s="38">
        <v>0</v>
      </c>
      <c r="AQ15" s="38">
        <v>1</v>
      </c>
      <c r="AR15" s="38"/>
      <c r="AS15" s="38"/>
      <c r="AT15" s="38"/>
      <c r="AU15" s="38">
        <v>7</v>
      </c>
      <c r="AV15" s="38">
        <v>2.08</v>
      </c>
      <c r="AW15" s="38">
        <v>9.08</v>
      </c>
      <c r="AX15" s="38">
        <v>4</v>
      </c>
      <c r="AY15" s="38">
        <v>1</v>
      </c>
      <c r="AZ15" s="38">
        <v>5</v>
      </c>
      <c r="BA15" s="38">
        <v>1.74</v>
      </c>
      <c r="BB15" s="38">
        <v>0</v>
      </c>
      <c r="BC15" s="38">
        <v>1.74</v>
      </c>
      <c r="BD15" s="38">
        <v>1</v>
      </c>
      <c r="BE15" s="38">
        <v>1</v>
      </c>
      <c r="BF15" s="38">
        <v>2</v>
      </c>
      <c r="BG15" s="38">
        <v>14.58</v>
      </c>
      <c r="BH15" s="38">
        <v>5.88</v>
      </c>
      <c r="BI15" s="38">
        <v>20.46</v>
      </c>
      <c r="BJ15" s="38">
        <v>2.3000000000000003</v>
      </c>
      <c r="BK15" s="38">
        <v>0</v>
      </c>
      <c r="BL15" s="39">
        <v>2.3000000000000003</v>
      </c>
      <c r="BM15" s="40">
        <v>61.309999999999995</v>
      </c>
      <c r="BN15" s="41">
        <v>31.24</v>
      </c>
      <c r="BO15" s="42">
        <v>92.55</v>
      </c>
    </row>
    <row r="16" spans="1:67" s="1" customFormat="1" ht="18" customHeight="1">
      <c r="A16" s="32" t="s">
        <v>63</v>
      </c>
      <c r="B16" s="38">
        <v>1</v>
      </c>
      <c r="C16" s="38">
        <v>0</v>
      </c>
      <c r="D16" s="38">
        <v>1</v>
      </c>
      <c r="E16" s="38"/>
      <c r="F16" s="38"/>
      <c r="G16" s="38"/>
      <c r="H16" s="38">
        <v>1</v>
      </c>
      <c r="I16" s="38">
        <v>0.14</v>
      </c>
      <c r="J16" s="38">
        <v>1.1400000000000001</v>
      </c>
      <c r="K16" s="38">
        <v>0.11</v>
      </c>
      <c r="L16" s="38">
        <v>2.86</v>
      </c>
      <c r="M16" s="38">
        <v>2.97</v>
      </c>
      <c r="N16" s="38"/>
      <c r="O16" s="38"/>
      <c r="P16" s="38"/>
      <c r="Q16" s="38"/>
      <c r="R16" s="38"/>
      <c r="S16" s="38"/>
      <c r="T16" s="38">
        <v>1</v>
      </c>
      <c r="U16" s="38">
        <v>0</v>
      </c>
      <c r="V16" s="38">
        <v>1</v>
      </c>
      <c r="W16" s="38"/>
      <c r="X16" s="38"/>
      <c r="Y16" s="38"/>
      <c r="Z16" s="38">
        <v>0</v>
      </c>
      <c r="AA16" s="38">
        <v>0</v>
      </c>
      <c r="AB16" s="38">
        <v>0</v>
      </c>
      <c r="AC16" s="38">
        <v>1.7000000000000002</v>
      </c>
      <c r="AD16" s="38">
        <v>0</v>
      </c>
      <c r="AE16" s="38">
        <v>1.7000000000000002</v>
      </c>
      <c r="AF16" s="38"/>
      <c r="AG16" s="38"/>
      <c r="AH16" s="38"/>
      <c r="AI16" s="38">
        <v>0</v>
      </c>
      <c r="AJ16" s="38">
        <v>0</v>
      </c>
      <c r="AK16" s="38">
        <v>0</v>
      </c>
      <c r="AL16" s="38">
        <v>2.5</v>
      </c>
      <c r="AM16" s="38">
        <v>0</v>
      </c>
      <c r="AN16" s="38">
        <v>2.5</v>
      </c>
      <c r="AO16" s="38"/>
      <c r="AP16" s="38"/>
      <c r="AQ16" s="38"/>
      <c r="AR16" s="38"/>
      <c r="AS16" s="38"/>
      <c r="AT16" s="38"/>
      <c r="AU16" s="38">
        <v>0</v>
      </c>
      <c r="AV16" s="38">
        <v>0</v>
      </c>
      <c r="AW16" s="38">
        <v>0</v>
      </c>
      <c r="AX16" s="38">
        <v>1.15</v>
      </c>
      <c r="AY16" s="38">
        <v>0</v>
      </c>
      <c r="AZ16" s="38">
        <v>1.15</v>
      </c>
      <c r="BA16" s="38"/>
      <c r="BB16" s="38"/>
      <c r="BC16" s="38"/>
      <c r="BD16" s="38">
        <v>1</v>
      </c>
      <c r="BE16" s="38">
        <v>0</v>
      </c>
      <c r="BF16" s="38">
        <v>1</v>
      </c>
      <c r="BG16" s="38">
        <v>4.23</v>
      </c>
      <c r="BH16" s="38">
        <v>2.26</v>
      </c>
      <c r="BI16" s="38">
        <v>6.49</v>
      </c>
      <c r="BJ16" s="38">
        <v>2.05</v>
      </c>
      <c r="BK16" s="38">
        <v>0</v>
      </c>
      <c r="BL16" s="39">
        <v>2.05</v>
      </c>
      <c r="BM16" s="40">
        <v>15.740000000000002</v>
      </c>
      <c r="BN16" s="41">
        <v>5.26</v>
      </c>
      <c r="BO16" s="42">
        <v>21</v>
      </c>
    </row>
    <row r="17" spans="1:67" s="1" customFormat="1" ht="18" customHeight="1">
      <c r="A17" s="32" t="s">
        <v>64</v>
      </c>
      <c r="B17" s="38">
        <v>0</v>
      </c>
      <c r="C17" s="38">
        <v>0</v>
      </c>
      <c r="D17" s="38">
        <v>0</v>
      </c>
      <c r="E17" s="38"/>
      <c r="F17" s="38"/>
      <c r="G17" s="38"/>
      <c r="H17" s="38">
        <v>26.119999999999997</v>
      </c>
      <c r="I17" s="38">
        <v>11.91</v>
      </c>
      <c r="J17" s="38">
        <v>38.029999999999994</v>
      </c>
      <c r="K17" s="38"/>
      <c r="L17" s="38"/>
      <c r="M17" s="38"/>
      <c r="N17" s="38">
        <v>1</v>
      </c>
      <c r="O17" s="38">
        <v>1</v>
      </c>
      <c r="P17" s="38">
        <v>2</v>
      </c>
      <c r="Q17" s="38">
        <v>2</v>
      </c>
      <c r="R17" s="38">
        <v>0</v>
      </c>
      <c r="S17" s="38">
        <v>2</v>
      </c>
      <c r="T17" s="38">
        <v>5.18</v>
      </c>
      <c r="U17" s="38">
        <v>2.29</v>
      </c>
      <c r="V17" s="38">
        <v>7.47</v>
      </c>
      <c r="W17" s="38">
        <v>0</v>
      </c>
      <c r="X17" s="38">
        <v>1.2</v>
      </c>
      <c r="Y17" s="38">
        <v>1.2</v>
      </c>
      <c r="Z17" s="38">
        <v>0.21</v>
      </c>
      <c r="AA17" s="38">
        <v>1.97</v>
      </c>
      <c r="AB17" s="38">
        <v>2.1799999999999997</v>
      </c>
      <c r="AC17" s="38">
        <v>1</v>
      </c>
      <c r="AD17" s="38">
        <v>0</v>
      </c>
      <c r="AE17" s="38">
        <v>1</v>
      </c>
      <c r="AF17" s="38">
        <v>1</v>
      </c>
      <c r="AG17" s="38">
        <v>0</v>
      </c>
      <c r="AH17" s="38">
        <v>1</v>
      </c>
      <c r="AI17" s="38">
        <v>0.67</v>
      </c>
      <c r="AJ17" s="38">
        <v>1</v>
      </c>
      <c r="AK17" s="38">
        <v>1.67</v>
      </c>
      <c r="AL17" s="38">
        <v>3.96</v>
      </c>
      <c r="AM17" s="38">
        <v>2</v>
      </c>
      <c r="AN17" s="38">
        <v>5.96</v>
      </c>
      <c r="AO17" s="38"/>
      <c r="AP17" s="38"/>
      <c r="AQ17" s="38"/>
      <c r="AR17" s="38"/>
      <c r="AS17" s="38"/>
      <c r="AT17" s="38"/>
      <c r="AU17" s="38">
        <v>7</v>
      </c>
      <c r="AV17" s="38">
        <v>1</v>
      </c>
      <c r="AW17" s="38">
        <v>8</v>
      </c>
      <c r="AX17" s="38">
        <v>1.92</v>
      </c>
      <c r="AY17" s="38">
        <v>0</v>
      </c>
      <c r="AZ17" s="38">
        <v>1.92</v>
      </c>
      <c r="BA17" s="38"/>
      <c r="BB17" s="38"/>
      <c r="BC17" s="38"/>
      <c r="BD17" s="38">
        <v>2</v>
      </c>
      <c r="BE17" s="38">
        <v>1</v>
      </c>
      <c r="BF17" s="38">
        <v>3</v>
      </c>
      <c r="BG17" s="38">
        <v>2</v>
      </c>
      <c r="BH17" s="38">
        <v>2.63</v>
      </c>
      <c r="BI17" s="38">
        <v>4.63</v>
      </c>
      <c r="BJ17" s="38">
        <v>0</v>
      </c>
      <c r="BK17" s="38">
        <v>0</v>
      </c>
      <c r="BL17" s="39">
        <v>0</v>
      </c>
      <c r="BM17" s="40">
        <v>54.06</v>
      </c>
      <c r="BN17" s="41">
        <v>25.999999999999996</v>
      </c>
      <c r="BO17" s="42">
        <v>80.05999999999999</v>
      </c>
    </row>
    <row r="18" spans="1:67" s="1" customFormat="1" ht="18" customHeight="1">
      <c r="A18" s="32" t="s">
        <v>65</v>
      </c>
      <c r="B18" s="38">
        <v>110.33</v>
      </c>
      <c r="C18" s="38">
        <v>260.49</v>
      </c>
      <c r="D18" s="38">
        <v>370.82000000000005</v>
      </c>
      <c r="E18" s="38">
        <v>61.85</v>
      </c>
      <c r="F18" s="38">
        <v>43.5</v>
      </c>
      <c r="G18" s="38">
        <v>105.35</v>
      </c>
      <c r="H18" s="38">
        <v>579.3000000000001</v>
      </c>
      <c r="I18" s="38">
        <v>1002.1499999999999</v>
      </c>
      <c r="J18" s="38">
        <v>1581.4499999999998</v>
      </c>
      <c r="K18" s="38">
        <v>36.96</v>
      </c>
      <c r="L18" s="38">
        <v>85.19</v>
      </c>
      <c r="M18" s="38">
        <v>122.15</v>
      </c>
      <c r="N18" s="38">
        <v>34.04</v>
      </c>
      <c r="O18" s="38">
        <v>45.76</v>
      </c>
      <c r="P18" s="38">
        <v>79.8</v>
      </c>
      <c r="Q18" s="38">
        <v>62.38</v>
      </c>
      <c r="R18" s="38">
        <v>124.59</v>
      </c>
      <c r="S18" s="38">
        <v>186.97000000000003</v>
      </c>
      <c r="T18" s="38">
        <v>106.09</v>
      </c>
      <c r="U18" s="38">
        <v>134.18</v>
      </c>
      <c r="V18" s="38">
        <v>240.27</v>
      </c>
      <c r="W18" s="38">
        <v>44.900000000000006</v>
      </c>
      <c r="X18" s="38">
        <v>47.48</v>
      </c>
      <c r="Y18" s="38">
        <v>92.38</v>
      </c>
      <c r="Z18" s="38">
        <v>355.22</v>
      </c>
      <c r="AA18" s="38">
        <v>656.93</v>
      </c>
      <c r="AB18" s="38">
        <v>1012.15</v>
      </c>
      <c r="AC18" s="38">
        <v>116.66</v>
      </c>
      <c r="AD18" s="38">
        <v>291.02</v>
      </c>
      <c r="AE18" s="38">
        <v>407.68</v>
      </c>
      <c r="AF18" s="38">
        <v>58.65</v>
      </c>
      <c r="AG18" s="38">
        <v>110.17000000000002</v>
      </c>
      <c r="AH18" s="38">
        <v>168.82</v>
      </c>
      <c r="AI18" s="38">
        <v>191.98</v>
      </c>
      <c r="AJ18" s="38">
        <v>401.91999999999996</v>
      </c>
      <c r="AK18" s="38">
        <v>593.9</v>
      </c>
      <c r="AL18" s="38">
        <v>200.36</v>
      </c>
      <c r="AM18" s="38">
        <v>325.05000000000007</v>
      </c>
      <c r="AN18" s="38">
        <v>525.4100000000001</v>
      </c>
      <c r="AO18" s="38">
        <v>78.83999999999999</v>
      </c>
      <c r="AP18" s="38">
        <v>98.45</v>
      </c>
      <c r="AQ18" s="38">
        <v>177.29</v>
      </c>
      <c r="AR18" s="38"/>
      <c r="AS18" s="38"/>
      <c r="AT18" s="38"/>
      <c r="AU18" s="38">
        <v>197.4</v>
      </c>
      <c r="AV18" s="38">
        <v>222.19</v>
      </c>
      <c r="AW18" s="38">
        <v>419.59</v>
      </c>
      <c r="AX18" s="38">
        <v>109.66</v>
      </c>
      <c r="AY18" s="38">
        <v>238.7</v>
      </c>
      <c r="AZ18" s="38">
        <v>348.36</v>
      </c>
      <c r="BA18" s="38">
        <v>46.08</v>
      </c>
      <c r="BB18" s="38">
        <v>60.690000000000005</v>
      </c>
      <c r="BC18" s="38">
        <v>106.77000000000001</v>
      </c>
      <c r="BD18" s="38">
        <v>188.73</v>
      </c>
      <c r="BE18" s="38">
        <v>125.69</v>
      </c>
      <c r="BF18" s="38">
        <v>314.42</v>
      </c>
      <c r="BG18" s="38">
        <v>273.12</v>
      </c>
      <c r="BH18" s="38">
        <v>620.06</v>
      </c>
      <c r="BI18" s="38">
        <v>893.18</v>
      </c>
      <c r="BJ18" s="38">
        <v>130.36</v>
      </c>
      <c r="BK18" s="38">
        <v>206.98</v>
      </c>
      <c r="BL18" s="39">
        <v>337.34</v>
      </c>
      <c r="BM18" s="40">
        <v>2982.91</v>
      </c>
      <c r="BN18" s="41">
        <v>5101.189999999999</v>
      </c>
      <c r="BO18" s="42">
        <v>8084.1</v>
      </c>
    </row>
    <row r="19" spans="1:67" s="1" customFormat="1" ht="18" customHeight="1">
      <c r="A19" s="32" t="s">
        <v>66</v>
      </c>
      <c r="B19" s="38">
        <v>0.42</v>
      </c>
      <c r="C19" s="38">
        <v>0</v>
      </c>
      <c r="D19" s="38">
        <v>0.42</v>
      </c>
      <c r="E19" s="38"/>
      <c r="F19" s="38"/>
      <c r="G19" s="38"/>
      <c r="H19" s="38">
        <v>15.29</v>
      </c>
      <c r="I19" s="38">
        <v>10.61</v>
      </c>
      <c r="J19" s="38">
        <v>25.9</v>
      </c>
      <c r="K19" s="38">
        <v>0.92</v>
      </c>
      <c r="L19" s="38">
        <v>0</v>
      </c>
      <c r="M19" s="38">
        <v>0.92</v>
      </c>
      <c r="N19" s="38">
        <v>1</v>
      </c>
      <c r="O19" s="38">
        <v>1</v>
      </c>
      <c r="P19" s="38">
        <v>2</v>
      </c>
      <c r="Q19" s="38">
        <v>5</v>
      </c>
      <c r="R19" s="38">
        <v>3</v>
      </c>
      <c r="S19" s="38">
        <v>8</v>
      </c>
      <c r="T19" s="38">
        <v>1.91</v>
      </c>
      <c r="U19" s="38">
        <v>4.48</v>
      </c>
      <c r="V19" s="38">
        <v>6.39</v>
      </c>
      <c r="W19" s="38">
        <v>0.41</v>
      </c>
      <c r="X19" s="38">
        <v>8.77</v>
      </c>
      <c r="Y19" s="38">
        <v>9.18</v>
      </c>
      <c r="Z19" s="38">
        <v>0</v>
      </c>
      <c r="AA19" s="38">
        <v>2.21</v>
      </c>
      <c r="AB19" s="38">
        <v>2.21</v>
      </c>
      <c r="AC19" s="38">
        <v>1</v>
      </c>
      <c r="AD19" s="38">
        <v>0.79</v>
      </c>
      <c r="AE19" s="38">
        <v>1.79</v>
      </c>
      <c r="AF19" s="38">
        <v>1</v>
      </c>
      <c r="AG19" s="38">
        <v>6</v>
      </c>
      <c r="AH19" s="38">
        <v>7</v>
      </c>
      <c r="AI19" s="38">
        <v>2.59</v>
      </c>
      <c r="AJ19" s="38">
        <v>7.36</v>
      </c>
      <c r="AK19" s="38">
        <v>9.95</v>
      </c>
      <c r="AL19" s="38">
        <v>15.53</v>
      </c>
      <c r="AM19" s="38">
        <v>18.299999999999997</v>
      </c>
      <c r="AN19" s="38">
        <v>33.83</v>
      </c>
      <c r="AO19" s="38">
        <v>2.75</v>
      </c>
      <c r="AP19" s="38">
        <v>0</v>
      </c>
      <c r="AQ19" s="38">
        <v>2.75</v>
      </c>
      <c r="AR19" s="38"/>
      <c r="AS19" s="38"/>
      <c r="AT19" s="38"/>
      <c r="AU19" s="38">
        <v>2.16</v>
      </c>
      <c r="AV19" s="38">
        <v>0</v>
      </c>
      <c r="AW19" s="38">
        <v>2.16</v>
      </c>
      <c r="AX19" s="38">
        <v>2.46</v>
      </c>
      <c r="AY19" s="38">
        <v>1.34</v>
      </c>
      <c r="AZ19" s="38">
        <v>3.8</v>
      </c>
      <c r="BA19" s="38">
        <v>2</v>
      </c>
      <c r="BB19" s="38">
        <v>0.04</v>
      </c>
      <c r="BC19" s="38">
        <v>2.04</v>
      </c>
      <c r="BD19" s="38"/>
      <c r="BE19" s="38"/>
      <c r="BF19" s="38"/>
      <c r="BG19" s="38">
        <v>14.09</v>
      </c>
      <c r="BH19" s="38">
        <v>7.53</v>
      </c>
      <c r="BI19" s="38">
        <v>21.62</v>
      </c>
      <c r="BJ19" s="38"/>
      <c r="BK19" s="38"/>
      <c r="BL19" s="39"/>
      <c r="BM19" s="40">
        <v>68.53</v>
      </c>
      <c r="BN19" s="41">
        <v>71.42999999999999</v>
      </c>
      <c r="BO19" s="42">
        <v>139.96</v>
      </c>
    </row>
    <row r="20" spans="1:67" s="1" customFormat="1" ht="18" customHeight="1">
      <c r="A20" s="32" t="s">
        <v>67</v>
      </c>
      <c r="B20" s="38">
        <v>10.610000000000001</v>
      </c>
      <c r="C20" s="38">
        <v>17.48</v>
      </c>
      <c r="D20" s="38">
        <v>28.089999999999996</v>
      </c>
      <c r="E20" s="38">
        <v>40.07</v>
      </c>
      <c r="F20" s="38">
        <v>14.94</v>
      </c>
      <c r="G20" s="38">
        <v>55.010000000000005</v>
      </c>
      <c r="H20" s="38">
        <v>136.03</v>
      </c>
      <c r="I20" s="38">
        <v>346.99999999999994</v>
      </c>
      <c r="J20" s="38">
        <v>483.0299999999999</v>
      </c>
      <c r="K20" s="38">
        <v>5.93</v>
      </c>
      <c r="L20" s="38">
        <v>58.67</v>
      </c>
      <c r="M20" s="38">
        <v>64.6</v>
      </c>
      <c r="N20" s="38">
        <v>12.64</v>
      </c>
      <c r="O20" s="38">
        <v>41.56</v>
      </c>
      <c r="P20" s="38">
        <v>54.2</v>
      </c>
      <c r="Q20" s="38">
        <v>26.710000000000004</v>
      </c>
      <c r="R20" s="38">
        <v>88.91000000000001</v>
      </c>
      <c r="S20" s="38">
        <v>115.62</v>
      </c>
      <c r="T20" s="38">
        <v>14.260000000000002</v>
      </c>
      <c r="U20" s="38">
        <v>89.15</v>
      </c>
      <c r="V20" s="38">
        <v>103.41000000000001</v>
      </c>
      <c r="W20" s="38">
        <v>9.08</v>
      </c>
      <c r="X20" s="38">
        <v>33.31</v>
      </c>
      <c r="Y20" s="38">
        <v>42.39</v>
      </c>
      <c r="Z20" s="38">
        <v>42.59</v>
      </c>
      <c r="AA20" s="38">
        <v>120.52000000000001</v>
      </c>
      <c r="AB20" s="38">
        <v>163.11</v>
      </c>
      <c r="AC20" s="38">
        <v>71.87</v>
      </c>
      <c r="AD20" s="38">
        <v>182.02999999999997</v>
      </c>
      <c r="AE20" s="38">
        <v>253.9</v>
      </c>
      <c r="AF20" s="38">
        <v>0</v>
      </c>
      <c r="AG20" s="38">
        <v>0</v>
      </c>
      <c r="AH20" s="38">
        <v>0</v>
      </c>
      <c r="AI20" s="38">
        <v>4.779999999999999</v>
      </c>
      <c r="AJ20" s="38">
        <v>10.23</v>
      </c>
      <c r="AK20" s="38">
        <v>15.010000000000002</v>
      </c>
      <c r="AL20" s="38">
        <v>83.16</v>
      </c>
      <c r="AM20" s="38">
        <v>156.63</v>
      </c>
      <c r="AN20" s="38">
        <v>239.79</v>
      </c>
      <c r="AO20" s="38">
        <v>13.73</v>
      </c>
      <c r="AP20" s="38">
        <v>14.510000000000002</v>
      </c>
      <c r="AQ20" s="38">
        <v>28.24</v>
      </c>
      <c r="AR20" s="38"/>
      <c r="AS20" s="38"/>
      <c r="AT20" s="38"/>
      <c r="AU20" s="38">
        <v>37</v>
      </c>
      <c r="AV20" s="38">
        <v>44.75</v>
      </c>
      <c r="AW20" s="38">
        <v>81.75</v>
      </c>
      <c r="AX20" s="38">
        <v>17.4</v>
      </c>
      <c r="AY20" s="38">
        <v>37.52</v>
      </c>
      <c r="AZ20" s="38">
        <v>54.92</v>
      </c>
      <c r="BA20" s="38">
        <v>12.82</v>
      </c>
      <c r="BB20" s="38">
        <v>12.12</v>
      </c>
      <c r="BC20" s="38">
        <v>24.94</v>
      </c>
      <c r="BD20" s="38">
        <v>19</v>
      </c>
      <c r="BE20" s="38">
        <v>37</v>
      </c>
      <c r="BF20" s="38">
        <v>56</v>
      </c>
      <c r="BG20" s="38">
        <v>473.36999999999995</v>
      </c>
      <c r="BH20" s="38">
        <v>1024.4099999999999</v>
      </c>
      <c r="BI20" s="38">
        <v>1497.78</v>
      </c>
      <c r="BJ20" s="38">
        <v>45.260000000000005</v>
      </c>
      <c r="BK20" s="38">
        <v>84.12</v>
      </c>
      <c r="BL20" s="39">
        <v>129.38</v>
      </c>
      <c r="BM20" s="40">
        <v>1076.31</v>
      </c>
      <c r="BN20" s="41">
        <v>2414.8599999999997</v>
      </c>
      <c r="BO20" s="42">
        <v>3491.17</v>
      </c>
    </row>
    <row r="21" spans="1:67" s="1" customFormat="1" ht="18" customHeight="1" thickBot="1">
      <c r="A21" s="43" t="s">
        <v>68</v>
      </c>
      <c r="B21" s="44">
        <v>0.5</v>
      </c>
      <c r="C21" s="44">
        <v>0</v>
      </c>
      <c r="D21" s="44">
        <v>0.5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>
        <v>0</v>
      </c>
      <c r="R21" s="44">
        <v>5</v>
      </c>
      <c r="S21" s="44">
        <v>5</v>
      </c>
      <c r="T21" s="44"/>
      <c r="U21" s="44"/>
      <c r="V21" s="44"/>
      <c r="W21" s="44"/>
      <c r="X21" s="44"/>
      <c r="Y21" s="44"/>
      <c r="Z21" s="44">
        <v>1</v>
      </c>
      <c r="AA21" s="44">
        <v>0.5</v>
      </c>
      <c r="AB21" s="44">
        <v>1.5</v>
      </c>
      <c r="AC21" s="44">
        <v>0</v>
      </c>
      <c r="AD21" s="44">
        <v>0</v>
      </c>
      <c r="AE21" s="44">
        <v>0</v>
      </c>
      <c r="AF21" s="44">
        <v>25.17</v>
      </c>
      <c r="AG21" s="44">
        <v>7.17</v>
      </c>
      <c r="AH21" s="44">
        <v>32.34</v>
      </c>
      <c r="AI21" s="44">
        <v>0</v>
      </c>
      <c r="AJ21" s="44">
        <v>0</v>
      </c>
      <c r="AK21" s="44">
        <v>0</v>
      </c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>
        <v>69.98</v>
      </c>
      <c r="BH21" s="44">
        <v>51.86</v>
      </c>
      <c r="BI21" s="44">
        <v>121.84</v>
      </c>
      <c r="BJ21" s="44">
        <v>1</v>
      </c>
      <c r="BK21" s="44">
        <v>0</v>
      </c>
      <c r="BL21" s="45">
        <v>1</v>
      </c>
      <c r="BM21" s="46">
        <v>97.65</v>
      </c>
      <c r="BN21" s="47">
        <v>64.53</v>
      </c>
      <c r="BO21" s="48">
        <v>162.18</v>
      </c>
    </row>
    <row r="22" spans="1:67" s="1" customFormat="1" ht="23.25" customHeight="1" thickBot="1">
      <c r="A22" s="49" t="s">
        <v>0</v>
      </c>
      <c r="B22" s="50">
        <v>355.25000000000006</v>
      </c>
      <c r="C22" s="51">
        <v>985.6300000000002</v>
      </c>
      <c r="D22" s="51">
        <v>1340.88</v>
      </c>
      <c r="E22" s="51">
        <v>153.58</v>
      </c>
      <c r="F22" s="51">
        <v>85.76</v>
      </c>
      <c r="G22" s="51">
        <v>239.33999999999997</v>
      </c>
      <c r="H22" s="51">
        <v>2145.89</v>
      </c>
      <c r="I22" s="51">
        <v>4567.31</v>
      </c>
      <c r="J22" s="51">
        <v>6713.2</v>
      </c>
      <c r="K22" s="51">
        <v>230.08000000000004</v>
      </c>
      <c r="L22" s="51">
        <v>806.4800000000001</v>
      </c>
      <c r="M22" s="51">
        <v>1036.5600000000002</v>
      </c>
      <c r="N22" s="51">
        <v>120.54</v>
      </c>
      <c r="O22" s="51">
        <v>324.8</v>
      </c>
      <c r="P22" s="51">
        <v>445.34</v>
      </c>
      <c r="Q22" s="51">
        <v>306.43</v>
      </c>
      <c r="R22" s="51">
        <v>701.16</v>
      </c>
      <c r="S22" s="51">
        <v>1007.5900000000001</v>
      </c>
      <c r="T22" s="51">
        <v>398.83</v>
      </c>
      <c r="U22" s="51">
        <v>915.2699999999999</v>
      </c>
      <c r="V22" s="51">
        <v>1314.1</v>
      </c>
      <c r="W22" s="51">
        <v>152.31</v>
      </c>
      <c r="X22" s="51">
        <v>396.11</v>
      </c>
      <c r="Y22" s="51">
        <v>548.4200000000001</v>
      </c>
      <c r="Z22" s="51">
        <v>1337.5800000000002</v>
      </c>
      <c r="AA22" s="51">
        <v>3422.4199999999996</v>
      </c>
      <c r="AB22" s="51">
        <v>4759.999999999998</v>
      </c>
      <c r="AC22" s="51">
        <v>543.4499999999999</v>
      </c>
      <c r="AD22" s="51">
        <v>1502.2199999999998</v>
      </c>
      <c r="AE22" s="51">
        <v>2045.67</v>
      </c>
      <c r="AF22" s="51">
        <v>315.71000000000004</v>
      </c>
      <c r="AG22" s="51">
        <v>744.36</v>
      </c>
      <c r="AH22" s="51">
        <v>1060.07</v>
      </c>
      <c r="AI22" s="51">
        <v>573.83</v>
      </c>
      <c r="AJ22" s="51">
        <v>1359.13</v>
      </c>
      <c r="AK22" s="51">
        <v>1932.96</v>
      </c>
      <c r="AL22" s="51">
        <v>1163.6000000000001</v>
      </c>
      <c r="AM22" s="51">
        <v>2428.6000000000004</v>
      </c>
      <c r="AN22" s="51">
        <v>3592.2</v>
      </c>
      <c r="AO22" s="51">
        <v>269.74</v>
      </c>
      <c r="AP22" s="51">
        <v>599.38</v>
      </c>
      <c r="AQ22" s="51">
        <v>869.12</v>
      </c>
      <c r="AR22" s="51">
        <v>90.01</v>
      </c>
      <c r="AS22" s="51">
        <v>299.3</v>
      </c>
      <c r="AT22" s="51">
        <v>389.31</v>
      </c>
      <c r="AU22" s="51">
        <v>872.76</v>
      </c>
      <c r="AV22" s="51">
        <v>1284.58</v>
      </c>
      <c r="AW22" s="51">
        <v>2157.34</v>
      </c>
      <c r="AX22" s="51">
        <v>920.2299999999999</v>
      </c>
      <c r="AY22" s="51">
        <v>2435.79</v>
      </c>
      <c r="AZ22" s="51">
        <v>3356.020000000001</v>
      </c>
      <c r="BA22" s="51">
        <v>138.25</v>
      </c>
      <c r="BB22" s="51">
        <v>255.13</v>
      </c>
      <c r="BC22" s="51">
        <v>393.38</v>
      </c>
      <c r="BD22" s="51">
        <v>568.96</v>
      </c>
      <c r="BE22" s="51">
        <v>930.5999999999999</v>
      </c>
      <c r="BF22" s="51">
        <v>1499.5600000000004</v>
      </c>
      <c r="BG22" s="51">
        <v>2163.2</v>
      </c>
      <c r="BH22" s="51">
        <v>4470.259999999999</v>
      </c>
      <c r="BI22" s="51">
        <v>6633.46</v>
      </c>
      <c r="BJ22" s="51">
        <v>507.31</v>
      </c>
      <c r="BK22" s="51">
        <v>1300.1599999999999</v>
      </c>
      <c r="BL22" s="52">
        <v>1807.4700000000003</v>
      </c>
      <c r="BM22" s="50">
        <v>13327.539999999994</v>
      </c>
      <c r="BN22" s="51">
        <v>29814.45</v>
      </c>
      <c r="BO22" s="53">
        <v>43141.990000000005</v>
      </c>
    </row>
    <row r="23" spans="1:66" ht="12.75">
      <c r="A23" s="54" t="s">
        <v>69</v>
      </c>
      <c r="BN23" s="55"/>
    </row>
    <row r="24" spans="1:66" ht="12.75">
      <c r="A24" s="54" t="s">
        <v>29</v>
      </c>
      <c r="BN24" s="55"/>
    </row>
  </sheetData>
  <sheetProtection/>
  <mergeCells count="23">
    <mergeCell ref="A5:A6"/>
    <mergeCell ref="B5:D5"/>
    <mergeCell ref="E5:G5"/>
    <mergeCell ref="H5:J5"/>
    <mergeCell ref="K5:M5"/>
    <mergeCell ref="N5:P5"/>
    <mergeCell ref="AX5:AZ5"/>
    <mergeCell ref="Q5:S5"/>
    <mergeCell ref="T5:V5"/>
    <mergeCell ref="W5:Y5"/>
    <mergeCell ref="Z5:AB5"/>
    <mergeCell ref="AC5:AE5"/>
    <mergeCell ref="AF5:AH5"/>
    <mergeCell ref="BA5:BC5"/>
    <mergeCell ref="BD5:BF5"/>
    <mergeCell ref="BG5:BI5"/>
    <mergeCell ref="BJ5:BL5"/>
    <mergeCell ref="BM5:BO5"/>
    <mergeCell ref="AI5:AK5"/>
    <mergeCell ref="AL5:AN5"/>
    <mergeCell ref="AO5:AQ5"/>
    <mergeCell ref="AR5:AT5"/>
    <mergeCell ref="AU5:AW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&amp;RFonte: Tab.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22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23.8515625" style="0" customWidth="1"/>
    <col min="2" max="2" width="6.57421875" style="0" bestFit="1" customWidth="1"/>
    <col min="3" max="3" width="8.140625" style="0" bestFit="1" customWidth="1"/>
    <col min="4" max="4" width="6.57421875" style="0" bestFit="1" customWidth="1"/>
    <col min="5" max="5" width="8.140625" style="0" bestFit="1" customWidth="1"/>
    <col min="6" max="6" width="6.57421875" style="0" bestFit="1" customWidth="1"/>
    <col min="7" max="7" width="8.140625" style="0" customWidth="1"/>
    <col min="8" max="8" width="6.57421875" style="0" bestFit="1" customWidth="1"/>
    <col min="9" max="9" width="8.140625" style="0" customWidth="1"/>
    <col min="10" max="10" width="6.57421875" style="0" bestFit="1" customWidth="1"/>
    <col min="11" max="11" width="8.140625" style="0" customWidth="1"/>
    <col min="12" max="12" width="6.57421875" style="0" bestFit="1" customWidth="1"/>
    <col min="13" max="13" width="8.140625" style="0" customWidth="1"/>
    <col min="14" max="14" width="6.57421875" style="0" bestFit="1" customWidth="1"/>
    <col min="15" max="15" width="8.140625" style="0" customWidth="1"/>
    <col min="16" max="16" width="6.57421875" style="0" bestFit="1" customWidth="1"/>
    <col min="17" max="17" width="8.140625" style="0" customWidth="1"/>
    <col min="18" max="18" width="6.57421875" style="0" bestFit="1" customWidth="1"/>
    <col min="19" max="19" width="8.140625" style="0" customWidth="1"/>
    <col min="20" max="20" width="6.57421875" style="0" bestFit="1" customWidth="1"/>
    <col min="21" max="21" width="8.140625" style="0" customWidth="1"/>
    <col min="22" max="22" width="6.57421875" style="0" bestFit="1" customWidth="1"/>
    <col min="23" max="23" width="8.140625" style="0" customWidth="1"/>
    <col min="24" max="24" width="6.57421875" style="0" bestFit="1" customWidth="1"/>
    <col min="25" max="25" width="8.140625" style="0" customWidth="1"/>
    <col min="26" max="26" width="6.57421875" style="0" bestFit="1" customWidth="1"/>
    <col min="27" max="27" width="8.140625" style="0" customWidth="1"/>
    <col min="28" max="28" width="6.57421875" style="0" bestFit="1" customWidth="1"/>
    <col min="29" max="29" width="8.140625" style="0" customWidth="1"/>
    <col min="30" max="30" width="6.57421875" style="0" bestFit="1" customWidth="1"/>
    <col min="31" max="31" width="8.140625" style="0" customWidth="1"/>
    <col min="32" max="32" width="6.57421875" style="0" bestFit="1" customWidth="1"/>
    <col min="33" max="33" width="8.140625" style="0" customWidth="1"/>
    <col min="34" max="34" width="6.57421875" style="0" bestFit="1" customWidth="1"/>
    <col min="35" max="35" width="8.140625" style="0" customWidth="1"/>
    <col min="36" max="36" width="6.57421875" style="0" bestFit="1" customWidth="1"/>
    <col min="37" max="37" width="7.8515625" style="0" customWidth="1"/>
    <col min="38" max="38" width="6.57421875" style="0" bestFit="1" customWidth="1"/>
    <col min="39" max="39" width="7.8515625" style="0" customWidth="1"/>
    <col min="40" max="40" width="6.57421875" style="0" bestFit="1" customWidth="1"/>
    <col min="41" max="41" width="8.00390625" style="0" customWidth="1"/>
    <col min="42" max="42" width="6.57421875" style="0" bestFit="1" customWidth="1"/>
    <col min="43" max="43" width="7.8515625" style="0" customWidth="1"/>
    <col min="44" max="44" width="6.8515625" style="0" bestFit="1" customWidth="1"/>
    <col min="45" max="45" width="7.8515625" style="0" customWidth="1"/>
    <col min="46" max="46" width="4.7109375" style="0" customWidth="1"/>
  </cols>
  <sheetData>
    <row r="1" s="1" customFormat="1" ht="29.25" customHeight="1">
      <c r="A1" s="27" t="s">
        <v>70</v>
      </c>
    </row>
    <row r="2" s="1" customFormat="1" ht="55.5" customHeight="1" thickBot="1"/>
    <row r="3" spans="1:45" s="1" customFormat="1" ht="19.5" customHeight="1" thickBot="1">
      <c r="A3" s="348" t="s">
        <v>21</v>
      </c>
      <c r="B3" s="346" t="s">
        <v>30</v>
      </c>
      <c r="C3" s="344"/>
      <c r="D3" s="346" t="s">
        <v>31</v>
      </c>
      <c r="E3" s="344"/>
      <c r="F3" s="346" t="s">
        <v>32</v>
      </c>
      <c r="G3" s="344"/>
      <c r="H3" s="346" t="s">
        <v>49</v>
      </c>
      <c r="I3" s="344" t="s">
        <v>49</v>
      </c>
      <c r="J3" s="346" t="s">
        <v>48</v>
      </c>
      <c r="K3" s="344" t="s">
        <v>48</v>
      </c>
      <c r="L3" s="346" t="s">
        <v>33</v>
      </c>
      <c r="M3" s="344" t="s">
        <v>33</v>
      </c>
      <c r="N3" s="346" t="s">
        <v>50</v>
      </c>
      <c r="O3" s="344" t="s">
        <v>50</v>
      </c>
      <c r="P3" s="346" t="s">
        <v>34</v>
      </c>
      <c r="Q3" s="344" t="s">
        <v>34</v>
      </c>
      <c r="R3" s="346" t="s">
        <v>47</v>
      </c>
      <c r="S3" s="344" t="s">
        <v>47</v>
      </c>
      <c r="T3" s="346" t="s">
        <v>35</v>
      </c>
      <c r="U3" s="344" t="s">
        <v>35</v>
      </c>
      <c r="V3" s="346" t="s">
        <v>36</v>
      </c>
      <c r="W3" s="344" t="s">
        <v>36</v>
      </c>
      <c r="X3" s="346" t="s">
        <v>37</v>
      </c>
      <c r="Y3" s="344" t="s">
        <v>37</v>
      </c>
      <c r="Z3" s="346" t="s">
        <v>38</v>
      </c>
      <c r="AA3" s="344" t="s">
        <v>38</v>
      </c>
      <c r="AB3" s="346" t="s">
        <v>39</v>
      </c>
      <c r="AC3" s="344" t="s">
        <v>39</v>
      </c>
      <c r="AD3" s="346" t="s">
        <v>40</v>
      </c>
      <c r="AE3" s="344" t="s">
        <v>40</v>
      </c>
      <c r="AF3" s="346" t="s">
        <v>41</v>
      </c>
      <c r="AG3" s="344" t="s">
        <v>41</v>
      </c>
      <c r="AH3" s="346" t="s">
        <v>42</v>
      </c>
      <c r="AI3" s="344" t="s">
        <v>42</v>
      </c>
      <c r="AJ3" s="346" t="s">
        <v>43</v>
      </c>
      <c r="AK3" s="344" t="s">
        <v>43</v>
      </c>
      <c r="AL3" s="346" t="s">
        <v>44</v>
      </c>
      <c r="AM3" s="344" t="s">
        <v>44</v>
      </c>
      <c r="AN3" s="346" t="s">
        <v>45</v>
      </c>
      <c r="AO3" s="344" t="s">
        <v>45</v>
      </c>
      <c r="AP3" s="346" t="s">
        <v>46</v>
      </c>
      <c r="AQ3" s="344" t="s">
        <v>46</v>
      </c>
      <c r="AR3" s="350" t="s">
        <v>0</v>
      </c>
      <c r="AS3" s="351"/>
    </row>
    <row r="4" spans="1:45" s="1" customFormat="1" ht="27" customHeight="1" thickBot="1">
      <c r="A4" s="349"/>
      <c r="B4" s="29" t="s">
        <v>71</v>
      </c>
      <c r="C4" s="30" t="s">
        <v>72</v>
      </c>
      <c r="D4" s="29" t="s">
        <v>71</v>
      </c>
      <c r="E4" s="30" t="s">
        <v>72</v>
      </c>
      <c r="F4" s="29" t="s">
        <v>71</v>
      </c>
      <c r="G4" s="30" t="s">
        <v>72</v>
      </c>
      <c r="H4" s="29" t="s">
        <v>71</v>
      </c>
      <c r="I4" s="30" t="s">
        <v>72</v>
      </c>
      <c r="J4" s="29" t="s">
        <v>71</v>
      </c>
      <c r="K4" s="30" t="s">
        <v>72</v>
      </c>
      <c r="L4" s="29" t="s">
        <v>71</v>
      </c>
      <c r="M4" s="30" t="s">
        <v>72</v>
      </c>
      <c r="N4" s="29" t="s">
        <v>71</v>
      </c>
      <c r="O4" s="30" t="s">
        <v>72</v>
      </c>
      <c r="P4" s="29" t="s">
        <v>71</v>
      </c>
      <c r="Q4" s="30" t="s">
        <v>72</v>
      </c>
      <c r="R4" s="29" t="s">
        <v>71</v>
      </c>
      <c r="S4" s="30" t="s">
        <v>72</v>
      </c>
      <c r="T4" s="29" t="s">
        <v>71</v>
      </c>
      <c r="U4" s="30" t="s">
        <v>72</v>
      </c>
      <c r="V4" s="29" t="s">
        <v>71</v>
      </c>
      <c r="W4" s="30" t="s">
        <v>72</v>
      </c>
      <c r="X4" s="29" t="s">
        <v>71</v>
      </c>
      <c r="Y4" s="30" t="s">
        <v>72</v>
      </c>
      <c r="Z4" s="29" t="s">
        <v>71</v>
      </c>
      <c r="AA4" s="30" t="s">
        <v>72</v>
      </c>
      <c r="AB4" s="29" t="s">
        <v>71</v>
      </c>
      <c r="AC4" s="30" t="s">
        <v>72</v>
      </c>
      <c r="AD4" s="29" t="s">
        <v>71</v>
      </c>
      <c r="AE4" s="30" t="s">
        <v>72</v>
      </c>
      <c r="AF4" s="29" t="s">
        <v>71</v>
      </c>
      <c r="AG4" s="30" t="s">
        <v>72</v>
      </c>
      <c r="AH4" s="29" t="s">
        <v>71</v>
      </c>
      <c r="AI4" s="30" t="s">
        <v>72</v>
      </c>
      <c r="AJ4" s="29" t="s">
        <v>71</v>
      </c>
      <c r="AK4" s="30" t="s">
        <v>72</v>
      </c>
      <c r="AL4" s="29" t="s">
        <v>71</v>
      </c>
      <c r="AM4" s="30" t="s">
        <v>72</v>
      </c>
      <c r="AN4" s="29" t="s">
        <v>71</v>
      </c>
      <c r="AO4" s="30" t="s">
        <v>72</v>
      </c>
      <c r="AP4" s="29" t="s">
        <v>71</v>
      </c>
      <c r="AQ4" s="30" t="s">
        <v>72</v>
      </c>
      <c r="AR4" s="29" t="s">
        <v>71</v>
      </c>
      <c r="AS4" s="31" t="s">
        <v>72</v>
      </c>
    </row>
    <row r="5" spans="1:45" s="1" customFormat="1" ht="31.5" customHeight="1">
      <c r="A5" s="32" t="s">
        <v>1</v>
      </c>
      <c r="B5" s="38">
        <v>224.83000000000004</v>
      </c>
      <c r="C5" s="38">
        <v>223.83000000000004</v>
      </c>
      <c r="D5" s="38">
        <v>5.880000000000001</v>
      </c>
      <c r="E5" s="38">
        <v>5.880000000000001</v>
      </c>
      <c r="F5" s="38">
        <v>1643.7100000000005</v>
      </c>
      <c r="G5" s="38">
        <v>1643.7100000000005</v>
      </c>
      <c r="H5" s="38">
        <v>154.42000000000002</v>
      </c>
      <c r="I5" s="38">
        <v>154.42000000000002</v>
      </c>
      <c r="J5" s="38">
        <v>81.36</v>
      </c>
      <c r="K5" s="38">
        <v>64.36</v>
      </c>
      <c r="L5" s="38">
        <v>225.61</v>
      </c>
      <c r="M5" s="38">
        <v>225.61</v>
      </c>
      <c r="N5" s="38">
        <v>237.67</v>
      </c>
      <c r="O5" s="38">
        <v>237.67</v>
      </c>
      <c r="P5" s="38">
        <v>85.66</v>
      </c>
      <c r="Q5" s="38">
        <v>85.66</v>
      </c>
      <c r="R5" s="38">
        <v>902.98</v>
      </c>
      <c r="S5" s="38">
        <v>902.98</v>
      </c>
      <c r="T5" s="38">
        <v>320.15</v>
      </c>
      <c r="U5" s="38">
        <v>320.15</v>
      </c>
      <c r="V5" s="38">
        <v>226.06</v>
      </c>
      <c r="W5" s="38">
        <v>226.06</v>
      </c>
      <c r="X5" s="38">
        <v>365.89</v>
      </c>
      <c r="Y5" s="38">
        <v>365.89</v>
      </c>
      <c r="Z5" s="38">
        <v>963.7</v>
      </c>
      <c r="AA5" s="38">
        <v>963.7</v>
      </c>
      <c r="AB5" s="38">
        <v>155.74</v>
      </c>
      <c r="AC5" s="38">
        <v>155.74</v>
      </c>
      <c r="AD5" s="38">
        <v>102.12</v>
      </c>
      <c r="AE5" s="38">
        <v>102.12</v>
      </c>
      <c r="AF5" s="38">
        <v>523.22</v>
      </c>
      <c r="AG5" s="38">
        <v>523.22</v>
      </c>
      <c r="AH5" s="38">
        <v>591.6800000000001</v>
      </c>
      <c r="AI5" s="38">
        <v>591.6800000000001</v>
      </c>
      <c r="AJ5" s="38">
        <v>68.53999999999999</v>
      </c>
      <c r="AK5" s="38">
        <v>68.53999999999999</v>
      </c>
      <c r="AL5" s="38">
        <v>320.03000000000003</v>
      </c>
      <c r="AM5" s="38">
        <v>320.03000000000003</v>
      </c>
      <c r="AN5" s="38">
        <v>1700.06</v>
      </c>
      <c r="AO5" s="38">
        <v>1700.06</v>
      </c>
      <c r="AP5" s="38">
        <v>409.11</v>
      </c>
      <c r="AQ5" s="39">
        <v>409.11</v>
      </c>
      <c r="AR5" s="56">
        <v>9308.420000000002</v>
      </c>
      <c r="AS5" s="57">
        <v>9290.420000000002</v>
      </c>
    </row>
    <row r="6" spans="1:45" s="1" customFormat="1" ht="31.5" customHeight="1">
      <c r="A6" s="32" t="s">
        <v>2</v>
      </c>
      <c r="B6" s="38">
        <v>1.24</v>
      </c>
      <c r="C6" s="38">
        <v>1.24</v>
      </c>
      <c r="D6" s="38">
        <v>0</v>
      </c>
      <c r="E6" s="38">
        <v>0</v>
      </c>
      <c r="F6" s="38">
        <v>13.32</v>
      </c>
      <c r="G6" s="38">
        <v>13.32</v>
      </c>
      <c r="H6" s="38">
        <v>0</v>
      </c>
      <c r="I6" s="38">
        <v>0</v>
      </c>
      <c r="J6" s="38">
        <v>0</v>
      </c>
      <c r="K6" s="38">
        <v>0</v>
      </c>
      <c r="L6" s="38">
        <v>5.199999999999999</v>
      </c>
      <c r="M6" s="38">
        <v>5.199999999999999</v>
      </c>
      <c r="N6" s="38">
        <v>4.47</v>
      </c>
      <c r="O6" s="38">
        <v>4.47</v>
      </c>
      <c r="P6" s="38">
        <v>1</v>
      </c>
      <c r="Q6" s="38">
        <v>1</v>
      </c>
      <c r="R6" s="38">
        <v>7.790000000000001</v>
      </c>
      <c r="S6" s="38">
        <v>7.790000000000001</v>
      </c>
      <c r="T6" s="38">
        <v>0.49</v>
      </c>
      <c r="U6" s="38">
        <v>0.49</v>
      </c>
      <c r="V6" s="38">
        <v>0.75</v>
      </c>
      <c r="W6" s="38">
        <v>0.75</v>
      </c>
      <c r="X6" s="38">
        <v>4.5200000000000005</v>
      </c>
      <c r="Y6" s="38">
        <v>4.5200000000000005</v>
      </c>
      <c r="Z6" s="38">
        <v>10.97</v>
      </c>
      <c r="AA6" s="38">
        <v>10.97</v>
      </c>
      <c r="AB6" s="38">
        <v>5</v>
      </c>
      <c r="AC6" s="38">
        <v>5</v>
      </c>
      <c r="AD6" s="38"/>
      <c r="AE6" s="38"/>
      <c r="AF6" s="38">
        <v>1.64</v>
      </c>
      <c r="AG6" s="38">
        <v>1.64</v>
      </c>
      <c r="AH6" s="38">
        <v>6.99</v>
      </c>
      <c r="AI6" s="38">
        <v>6.99</v>
      </c>
      <c r="AJ6" s="38">
        <v>3.48</v>
      </c>
      <c r="AK6" s="38">
        <v>3.48</v>
      </c>
      <c r="AL6" s="38">
        <v>4</v>
      </c>
      <c r="AM6" s="38">
        <v>4</v>
      </c>
      <c r="AN6" s="38">
        <v>26.98</v>
      </c>
      <c r="AO6" s="38">
        <v>26.98</v>
      </c>
      <c r="AP6" s="38">
        <v>46.650000000000006</v>
      </c>
      <c r="AQ6" s="39">
        <v>46.650000000000006</v>
      </c>
      <c r="AR6" s="56">
        <v>144.49</v>
      </c>
      <c r="AS6" s="57">
        <v>144.49</v>
      </c>
    </row>
    <row r="7" spans="1:45" s="1" customFormat="1" ht="31.5" customHeight="1">
      <c r="A7" s="32" t="s">
        <v>3</v>
      </c>
      <c r="B7" s="38"/>
      <c r="C7" s="38"/>
      <c r="D7" s="38"/>
      <c r="E7" s="38"/>
      <c r="F7" s="38">
        <v>0.83</v>
      </c>
      <c r="G7" s="38">
        <v>0.83</v>
      </c>
      <c r="H7" s="38">
        <v>3.6100000000000003</v>
      </c>
      <c r="I7" s="38">
        <v>3.6100000000000003</v>
      </c>
      <c r="J7" s="38">
        <v>0.85</v>
      </c>
      <c r="K7" s="38">
        <v>0.85</v>
      </c>
      <c r="L7" s="38"/>
      <c r="M7" s="38"/>
      <c r="N7" s="38">
        <v>5.75</v>
      </c>
      <c r="O7" s="38">
        <v>5.75</v>
      </c>
      <c r="P7" s="38"/>
      <c r="Q7" s="38"/>
      <c r="R7" s="38">
        <v>0</v>
      </c>
      <c r="S7" s="38">
        <v>0</v>
      </c>
      <c r="T7" s="38"/>
      <c r="U7" s="38"/>
      <c r="V7" s="38">
        <v>1</v>
      </c>
      <c r="W7" s="38">
        <v>1</v>
      </c>
      <c r="X7" s="38"/>
      <c r="Y7" s="38"/>
      <c r="Z7" s="38"/>
      <c r="AA7" s="38"/>
      <c r="AB7" s="38"/>
      <c r="AC7" s="38"/>
      <c r="AD7" s="38">
        <v>1</v>
      </c>
      <c r="AE7" s="38">
        <v>1</v>
      </c>
      <c r="AF7" s="38">
        <v>0</v>
      </c>
      <c r="AG7" s="38">
        <v>0</v>
      </c>
      <c r="AH7" s="38"/>
      <c r="AI7" s="38"/>
      <c r="AJ7" s="38"/>
      <c r="AK7" s="38"/>
      <c r="AL7" s="38">
        <v>7</v>
      </c>
      <c r="AM7" s="38">
        <v>7</v>
      </c>
      <c r="AN7" s="38">
        <v>0</v>
      </c>
      <c r="AO7" s="38">
        <v>0</v>
      </c>
      <c r="AP7" s="38"/>
      <c r="AQ7" s="39"/>
      <c r="AR7" s="56">
        <v>20.04</v>
      </c>
      <c r="AS7" s="57">
        <v>20.04</v>
      </c>
    </row>
    <row r="8" spans="1:45" s="1" customFormat="1" ht="31.5" customHeight="1">
      <c r="A8" s="32" t="s">
        <v>51</v>
      </c>
      <c r="B8" s="38">
        <v>23.69</v>
      </c>
      <c r="C8" s="38">
        <v>23.69</v>
      </c>
      <c r="D8" s="38">
        <v>1</v>
      </c>
      <c r="E8" s="38">
        <v>1</v>
      </c>
      <c r="F8" s="38">
        <v>181.28000000000003</v>
      </c>
      <c r="G8" s="38">
        <v>181.28000000000003</v>
      </c>
      <c r="H8" s="38">
        <v>33.42</v>
      </c>
      <c r="I8" s="38">
        <v>33.42</v>
      </c>
      <c r="J8" s="38">
        <v>14.27</v>
      </c>
      <c r="K8" s="38">
        <v>3.2700000000000005</v>
      </c>
      <c r="L8" s="38">
        <v>30.269999999999996</v>
      </c>
      <c r="M8" s="38">
        <v>30.269999999999996</v>
      </c>
      <c r="N8" s="38">
        <v>42.71000000000001</v>
      </c>
      <c r="O8" s="38">
        <v>42.71000000000001</v>
      </c>
      <c r="P8" s="38">
        <v>10.56</v>
      </c>
      <c r="Q8" s="38">
        <v>10.56</v>
      </c>
      <c r="R8" s="38">
        <v>221.13999999999996</v>
      </c>
      <c r="S8" s="38">
        <v>221.13999999999996</v>
      </c>
      <c r="T8" s="38">
        <v>45.830000000000005</v>
      </c>
      <c r="U8" s="38">
        <v>45.830000000000005</v>
      </c>
      <c r="V8" s="38">
        <v>24.66</v>
      </c>
      <c r="W8" s="38">
        <v>24.66</v>
      </c>
      <c r="X8" s="38">
        <v>61.35</v>
      </c>
      <c r="Y8" s="38">
        <v>61.35</v>
      </c>
      <c r="Z8" s="38">
        <v>103.47</v>
      </c>
      <c r="AA8" s="38">
        <v>103.47</v>
      </c>
      <c r="AB8" s="38">
        <v>16.46</v>
      </c>
      <c r="AC8" s="38">
        <v>16.46</v>
      </c>
      <c r="AD8" s="38">
        <v>9.190000000000001</v>
      </c>
      <c r="AE8" s="38">
        <v>9.190000000000001</v>
      </c>
      <c r="AF8" s="38">
        <v>17.33</v>
      </c>
      <c r="AG8" s="38">
        <v>14.33</v>
      </c>
      <c r="AH8" s="38">
        <v>94.40000000000002</v>
      </c>
      <c r="AI8" s="38">
        <v>94.40000000000002</v>
      </c>
      <c r="AJ8" s="38">
        <v>14.38</v>
      </c>
      <c r="AK8" s="38">
        <v>14.38</v>
      </c>
      <c r="AL8" s="38">
        <v>41.12</v>
      </c>
      <c r="AM8" s="38">
        <v>41.12</v>
      </c>
      <c r="AN8" s="38">
        <v>195.08999999999997</v>
      </c>
      <c r="AO8" s="38">
        <v>194.08999999999997</v>
      </c>
      <c r="AP8" s="38">
        <v>55.74999999999999</v>
      </c>
      <c r="AQ8" s="39">
        <v>55.74999999999999</v>
      </c>
      <c r="AR8" s="56">
        <v>1237.3700000000001</v>
      </c>
      <c r="AS8" s="57">
        <v>1222.3700000000001</v>
      </c>
    </row>
    <row r="9" spans="1:45" s="1" customFormat="1" ht="31.5" customHeight="1">
      <c r="A9" s="32" t="s">
        <v>58</v>
      </c>
      <c r="B9" s="38">
        <v>563.49</v>
      </c>
      <c r="C9" s="38">
        <v>175.99000000000004</v>
      </c>
      <c r="D9" s="38">
        <v>53.44</v>
      </c>
      <c r="E9" s="38">
        <v>8.440000000000001</v>
      </c>
      <c r="F9" s="38">
        <v>2027.7800000000002</v>
      </c>
      <c r="G9" s="38">
        <v>1604.5800000000002</v>
      </c>
      <c r="H9" s="38">
        <v>544.1500000000001</v>
      </c>
      <c r="I9" s="38">
        <v>544.1500000000001</v>
      </c>
      <c r="J9" s="38">
        <v>161.16</v>
      </c>
      <c r="K9" s="38">
        <v>147.74</v>
      </c>
      <c r="L9" s="38">
        <v>340.39000000000004</v>
      </c>
      <c r="M9" s="38">
        <v>292.22</v>
      </c>
      <c r="N9" s="38">
        <v>566.53</v>
      </c>
      <c r="O9" s="38">
        <v>459.03</v>
      </c>
      <c r="P9" s="38">
        <v>265.57000000000005</v>
      </c>
      <c r="Q9" s="38">
        <v>202.17</v>
      </c>
      <c r="R9" s="38">
        <v>1890.1099999999997</v>
      </c>
      <c r="S9" s="38">
        <v>1597.5299999999997</v>
      </c>
      <c r="T9" s="38">
        <v>645.95</v>
      </c>
      <c r="U9" s="38">
        <v>484.29</v>
      </c>
      <c r="V9" s="38">
        <v>453.32000000000005</v>
      </c>
      <c r="W9" s="38">
        <v>453.06000000000006</v>
      </c>
      <c r="X9" s="38">
        <v>703.1600000000001</v>
      </c>
      <c r="Y9" s="38">
        <v>703.1600000000001</v>
      </c>
      <c r="Z9" s="38">
        <v>1310.38</v>
      </c>
      <c r="AA9" s="38">
        <v>1269.48</v>
      </c>
      <c r="AB9" s="38">
        <v>414.28</v>
      </c>
      <c r="AC9" s="38">
        <v>270.37</v>
      </c>
      <c r="AD9" s="38">
        <v>257.42</v>
      </c>
      <c r="AE9" s="38">
        <v>257.42</v>
      </c>
      <c r="AF9" s="38">
        <v>952.45</v>
      </c>
      <c r="AG9" s="38">
        <v>181.01</v>
      </c>
      <c r="AH9" s="38">
        <v>1840.5300000000002</v>
      </c>
      <c r="AI9" s="38">
        <v>1840.5300000000002</v>
      </c>
      <c r="AJ9" s="38">
        <v>124.34</v>
      </c>
      <c r="AK9" s="38">
        <v>124.34</v>
      </c>
      <c r="AL9" s="38">
        <v>587.1600000000001</v>
      </c>
      <c r="AM9" s="38">
        <v>587.1600000000001</v>
      </c>
      <c r="AN9" s="38">
        <v>1694.13</v>
      </c>
      <c r="AO9" s="38">
        <v>1694.13</v>
      </c>
      <c r="AP9" s="38">
        <v>702.2</v>
      </c>
      <c r="AQ9" s="39">
        <v>609.02</v>
      </c>
      <c r="AR9" s="56">
        <v>16097.940000000002</v>
      </c>
      <c r="AS9" s="57">
        <v>13505.820000000002</v>
      </c>
    </row>
    <row r="10" spans="1:45" s="1" customFormat="1" ht="31.5" customHeight="1">
      <c r="A10" s="32" t="s">
        <v>59</v>
      </c>
      <c r="B10" s="38">
        <v>40.870000000000005</v>
      </c>
      <c r="C10" s="38">
        <v>20.49</v>
      </c>
      <c r="D10" s="38">
        <v>12.75</v>
      </c>
      <c r="E10" s="38">
        <v>1.92</v>
      </c>
      <c r="F10" s="38">
        <v>303.99999999999994</v>
      </c>
      <c r="G10" s="38">
        <v>276.03999999999996</v>
      </c>
      <c r="H10" s="38">
        <v>67.88000000000001</v>
      </c>
      <c r="I10" s="38">
        <v>67.88000000000001</v>
      </c>
      <c r="J10" s="38">
        <v>24.52</v>
      </c>
      <c r="K10" s="38">
        <v>23.52</v>
      </c>
      <c r="L10" s="38">
        <v>16.1</v>
      </c>
      <c r="M10" s="38">
        <v>14.760000000000002</v>
      </c>
      <c r="N10" s="38">
        <v>35.29</v>
      </c>
      <c r="O10" s="38">
        <v>35.29</v>
      </c>
      <c r="P10" s="38">
        <v>16.29</v>
      </c>
      <c r="Q10" s="38">
        <v>13.29</v>
      </c>
      <c r="R10" s="38">
        <v>216.41000000000003</v>
      </c>
      <c r="S10" s="38">
        <v>207.11</v>
      </c>
      <c r="T10" s="38">
        <v>66.37</v>
      </c>
      <c r="U10" s="38">
        <v>48.849999999999994</v>
      </c>
      <c r="V10" s="38">
        <v>37.62</v>
      </c>
      <c r="W10" s="38">
        <v>37.62</v>
      </c>
      <c r="X10" s="38">
        <v>66.41</v>
      </c>
      <c r="Y10" s="38">
        <v>65.41</v>
      </c>
      <c r="Z10" s="38">
        <v>126.70000000000002</v>
      </c>
      <c r="AA10" s="38">
        <v>114.16000000000003</v>
      </c>
      <c r="AB10" s="38">
        <v>30.24</v>
      </c>
      <c r="AC10" s="38">
        <v>30.24</v>
      </c>
      <c r="AD10" s="38">
        <v>12.95</v>
      </c>
      <c r="AE10" s="38">
        <v>12.95</v>
      </c>
      <c r="AF10" s="38">
        <v>5</v>
      </c>
      <c r="AG10" s="38">
        <v>2</v>
      </c>
      <c r="AH10" s="38">
        <v>96.06000000000002</v>
      </c>
      <c r="AI10" s="38">
        <v>96.06000000000002</v>
      </c>
      <c r="AJ10" s="38">
        <v>4.6899999999999995</v>
      </c>
      <c r="AK10" s="38">
        <v>4.6899999999999995</v>
      </c>
      <c r="AL10" s="38">
        <v>8.58</v>
      </c>
      <c r="AM10" s="38">
        <v>8.58</v>
      </c>
      <c r="AN10" s="38">
        <v>157.76000000000002</v>
      </c>
      <c r="AO10" s="38">
        <v>157.76000000000002</v>
      </c>
      <c r="AP10" s="38">
        <v>49.76</v>
      </c>
      <c r="AQ10" s="39">
        <v>46.43</v>
      </c>
      <c r="AR10" s="56">
        <v>1396.2499999999998</v>
      </c>
      <c r="AS10" s="57">
        <v>1285.05</v>
      </c>
    </row>
    <row r="11" spans="1:45" s="1" customFormat="1" ht="31.5" customHeight="1">
      <c r="A11" s="32" t="s">
        <v>60</v>
      </c>
      <c r="B11" s="38">
        <v>82.62</v>
      </c>
      <c r="C11" s="38">
        <v>51.07</v>
      </c>
      <c r="D11" s="38">
        <v>5.91</v>
      </c>
      <c r="E11" s="38">
        <v>0</v>
      </c>
      <c r="F11" s="38">
        <v>367.97</v>
      </c>
      <c r="G11" s="38">
        <v>358.41</v>
      </c>
      <c r="H11" s="38">
        <v>31.87</v>
      </c>
      <c r="I11" s="38">
        <v>31.87</v>
      </c>
      <c r="J11" s="38">
        <v>16.47</v>
      </c>
      <c r="K11" s="38">
        <v>14.47</v>
      </c>
      <c r="L11" s="38">
        <v>52.56</v>
      </c>
      <c r="M11" s="38">
        <v>51.21</v>
      </c>
      <c r="N11" s="38">
        <v>46.22</v>
      </c>
      <c r="O11" s="38">
        <v>42.38</v>
      </c>
      <c r="P11" s="38">
        <v>15.87</v>
      </c>
      <c r="Q11" s="38">
        <v>11.34</v>
      </c>
      <c r="R11" s="38">
        <v>290.31</v>
      </c>
      <c r="S11" s="38">
        <v>273.29</v>
      </c>
      <c r="T11" s="38">
        <v>190.73</v>
      </c>
      <c r="U11" s="38">
        <v>163.06</v>
      </c>
      <c r="V11" s="38">
        <v>69.62</v>
      </c>
      <c r="W11" s="38">
        <v>69.62</v>
      </c>
      <c r="X11" s="38">
        <v>94.55000000000001</v>
      </c>
      <c r="Y11" s="38">
        <v>94.55000000000001</v>
      </c>
      <c r="Z11" s="38">
        <v>210.81000000000003</v>
      </c>
      <c r="AA11" s="38">
        <v>181.98</v>
      </c>
      <c r="AB11" s="38">
        <v>32.12</v>
      </c>
      <c r="AC11" s="38">
        <v>26.08</v>
      </c>
      <c r="AD11" s="38">
        <v>6.63</v>
      </c>
      <c r="AE11" s="38">
        <v>6.63</v>
      </c>
      <c r="AF11" s="38">
        <v>137.12</v>
      </c>
      <c r="AG11" s="38">
        <v>23.12</v>
      </c>
      <c r="AH11" s="38">
        <v>288.69</v>
      </c>
      <c r="AI11" s="38">
        <v>288.69</v>
      </c>
      <c r="AJ11" s="38">
        <v>42.06</v>
      </c>
      <c r="AK11" s="38">
        <v>42.06</v>
      </c>
      <c r="AL11" s="38">
        <v>112.25</v>
      </c>
      <c r="AM11" s="38">
        <v>110.25</v>
      </c>
      <c r="AN11" s="38">
        <v>265.74</v>
      </c>
      <c r="AO11" s="38">
        <v>263.74</v>
      </c>
      <c r="AP11" s="38">
        <v>66.77000000000001</v>
      </c>
      <c r="AQ11" s="39">
        <v>58.07000000000001</v>
      </c>
      <c r="AR11" s="56">
        <v>2426.89</v>
      </c>
      <c r="AS11" s="57">
        <v>2161.89</v>
      </c>
    </row>
    <row r="12" spans="1:45" s="1" customFormat="1" ht="31.5" customHeight="1">
      <c r="A12" s="32" t="s">
        <v>61</v>
      </c>
      <c r="B12" s="38">
        <v>3.31</v>
      </c>
      <c r="C12" s="38">
        <v>1.71</v>
      </c>
      <c r="D12" s="38">
        <v>0</v>
      </c>
      <c r="E12" s="38">
        <v>0</v>
      </c>
      <c r="F12" s="38">
        <v>36.910000000000004</v>
      </c>
      <c r="G12" s="38">
        <v>31.910000000000004</v>
      </c>
      <c r="H12" s="38">
        <v>9.74</v>
      </c>
      <c r="I12" s="38">
        <v>9.74</v>
      </c>
      <c r="J12" s="38">
        <v>7.71</v>
      </c>
      <c r="K12" s="38">
        <v>6.71</v>
      </c>
      <c r="L12" s="38">
        <v>15.41</v>
      </c>
      <c r="M12" s="38">
        <v>15.41</v>
      </c>
      <c r="N12" s="38">
        <v>10.91</v>
      </c>
      <c r="O12" s="38">
        <v>10.91</v>
      </c>
      <c r="P12" s="38">
        <v>8.32</v>
      </c>
      <c r="Q12" s="38">
        <v>8.32</v>
      </c>
      <c r="R12" s="38">
        <v>45.68</v>
      </c>
      <c r="S12" s="38">
        <v>45.68</v>
      </c>
      <c r="T12" s="38">
        <v>105.27000000000001</v>
      </c>
      <c r="U12" s="38">
        <v>97.88000000000001</v>
      </c>
      <c r="V12" s="38">
        <v>34.88</v>
      </c>
      <c r="W12" s="38">
        <v>34.88</v>
      </c>
      <c r="X12" s="38">
        <v>14.96</v>
      </c>
      <c r="Y12" s="38">
        <v>14.96</v>
      </c>
      <c r="Z12" s="38">
        <v>41.69</v>
      </c>
      <c r="AA12" s="38">
        <v>40.14</v>
      </c>
      <c r="AB12" s="38">
        <v>6</v>
      </c>
      <c r="AC12" s="38">
        <v>2</v>
      </c>
      <c r="AD12" s="38"/>
      <c r="AE12" s="38"/>
      <c r="AF12" s="38">
        <v>0</v>
      </c>
      <c r="AG12" s="38">
        <v>0</v>
      </c>
      <c r="AH12" s="38">
        <v>22.520000000000003</v>
      </c>
      <c r="AI12" s="38">
        <v>22.520000000000003</v>
      </c>
      <c r="AJ12" s="38">
        <v>0.4</v>
      </c>
      <c r="AK12" s="38">
        <v>0.4</v>
      </c>
      <c r="AL12" s="38">
        <v>43</v>
      </c>
      <c r="AM12" s="38">
        <v>43</v>
      </c>
      <c r="AN12" s="38">
        <v>27.700000000000003</v>
      </c>
      <c r="AO12" s="38">
        <v>27.700000000000003</v>
      </c>
      <c r="AP12" s="38">
        <v>5.16</v>
      </c>
      <c r="AQ12" s="39">
        <v>5.16</v>
      </c>
      <c r="AR12" s="56">
        <v>439.57</v>
      </c>
      <c r="AS12" s="57">
        <v>419.03</v>
      </c>
    </row>
    <row r="13" spans="1:45" s="1" customFormat="1" ht="31.5" customHeight="1">
      <c r="A13" s="32" t="s">
        <v>62</v>
      </c>
      <c r="B13" s="38">
        <v>0</v>
      </c>
      <c r="C13" s="38">
        <v>0</v>
      </c>
      <c r="D13" s="38"/>
      <c r="E13" s="38"/>
      <c r="F13" s="38">
        <v>7.85</v>
      </c>
      <c r="G13" s="38">
        <v>7.85</v>
      </c>
      <c r="H13" s="38">
        <v>0.83</v>
      </c>
      <c r="I13" s="38">
        <v>0.83</v>
      </c>
      <c r="J13" s="38">
        <v>1</v>
      </c>
      <c r="K13" s="38">
        <v>1</v>
      </c>
      <c r="L13" s="38">
        <v>4.46</v>
      </c>
      <c r="M13" s="38">
        <v>4.46</v>
      </c>
      <c r="N13" s="38">
        <v>6.01</v>
      </c>
      <c r="O13" s="38">
        <v>6.01</v>
      </c>
      <c r="P13" s="38">
        <v>0</v>
      </c>
      <c r="Q13" s="38">
        <v>0</v>
      </c>
      <c r="R13" s="38">
        <v>4.43</v>
      </c>
      <c r="S13" s="38">
        <v>4.43</v>
      </c>
      <c r="T13" s="38">
        <v>4.8100000000000005</v>
      </c>
      <c r="U13" s="38">
        <v>2.34</v>
      </c>
      <c r="V13" s="38">
        <v>3</v>
      </c>
      <c r="W13" s="38">
        <v>3</v>
      </c>
      <c r="X13" s="38">
        <v>1.59</v>
      </c>
      <c r="Y13" s="38">
        <v>1.59</v>
      </c>
      <c r="Z13" s="38">
        <v>16.99</v>
      </c>
      <c r="AA13" s="38">
        <v>16.99</v>
      </c>
      <c r="AB13" s="38">
        <v>1</v>
      </c>
      <c r="AC13" s="38">
        <v>1</v>
      </c>
      <c r="AD13" s="38"/>
      <c r="AE13" s="38"/>
      <c r="AF13" s="38">
        <v>9.08</v>
      </c>
      <c r="AG13" s="38">
        <v>2.08</v>
      </c>
      <c r="AH13" s="38">
        <v>5</v>
      </c>
      <c r="AI13" s="38">
        <v>5</v>
      </c>
      <c r="AJ13" s="38">
        <v>1.74</v>
      </c>
      <c r="AK13" s="38">
        <v>1.74</v>
      </c>
      <c r="AL13" s="38">
        <v>2</v>
      </c>
      <c r="AM13" s="38">
        <v>2</v>
      </c>
      <c r="AN13" s="38">
        <v>20.46</v>
      </c>
      <c r="AO13" s="38">
        <v>20.46</v>
      </c>
      <c r="AP13" s="38">
        <v>2.3000000000000003</v>
      </c>
      <c r="AQ13" s="39">
        <v>2.3000000000000003</v>
      </c>
      <c r="AR13" s="56">
        <v>92.55</v>
      </c>
      <c r="AS13" s="57">
        <v>83.08</v>
      </c>
    </row>
    <row r="14" spans="1:45" s="1" customFormat="1" ht="31.5" customHeight="1">
      <c r="A14" s="32" t="s">
        <v>63</v>
      </c>
      <c r="B14" s="38">
        <v>1</v>
      </c>
      <c r="C14" s="38">
        <v>1</v>
      </c>
      <c r="D14" s="38"/>
      <c r="E14" s="38"/>
      <c r="F14" s="38">
        <v>1.1400000000000001</v>
      </c>
      <c r="G14" s="38">
        <v>1.1400000000000001</v>
      </c>
      <c r="H14" s="38">
        <v>2.97</v>
      </c>
      <c r="I14" s="38">
        <v>2.97</v>
      </c>
      <c r="J14" s="38"/>
      <c r="K14" s="38"/>
      <c r="L14" s="38"/>
      <c r="M14" s="38"/>
      <c r="N14" s="38">
        <v>1</v>
      </c>
      <c r="O14" s="38">
        <v>1</v>
      </c>
      <c r="P14" s="38"/>
      <c r="Q14" s="38"/>
      <c r="R14" s="38">
        <v>0</v>
      </c>
      <c r="S14" s="38">
        <v>0</v>
      </c>
      <c r="T14" s="38">
        <v>1.7000000000000002</v>
      </c>
      <c r="U14" s="38">
        <v>1.7000000000000002</v>
      </c>
      <c r="V14" s="38"/>
      <c r="W14" s="38"/>
      <c r="X14" s="38">
        <v>0</v>
      </c>
      <c r="Y14" s="38">
        <v>0</v>
      </c>
      <c r="Z14" s="38">
        <v>2.5</v>
      </c>
      <c r="AA14" s="38">
        <v>1</v>
      </c>
      <c r="AB14" s="38"/>
      <c r="AC14" s="38"/>
      <c r="AD14" s="38"/>
      <c r="AE14" s="38"/>
      <c r="AF14" s="38">
        <v>0</v>
      </c>
      <c r="AG14" s="38">
        <v>0</v>
      </c>
      <c r="AH14" s="38">
        <v>1.15</v>
      </c>
      <c r="AI14" s="38">
        <v>1.15</v>
      </c>
      <c r="AJ14" s="38"/>
      <c r="AK14" s="38"/>
      <c r="AL14" s="38">
        <v>1</v>
      </c>
      <c r="AM14" s="38">
        <v>1</v>
      </c>
      <c r="AN14" s="38">
        <v>6.49</v>
      </c>
      <c r="AO14" s="38">
        <v>6.49</v>
      </c>
      <c r="AP14" s="38">
        <v>2.05</v>
      </c>
      <c r="AQ14" s="39">
        <v>2.05</v>
      </c>
      <c r="AR14" s="56">
        <v>21</v>
      </c>
      <c r="AS14" s="57">
        <v>19.5</v>
      </c>
    </row>
    <row r="15" spans="1:45" s="1" customFormat="1" ht="31.5" customHeight="1">
      <c r="A15" s="32" t="s">
        <v>64</v>
      </c>
      <c r="B15" s="38">
        <v>0</v>
      </c>
      <c r="C15" s="38">
        <v>0</v>
      </c>
      <c r="D15" s="38"/>
      <c r="E15" s="38"/>
      <c r="F15" s="38">
        <v>38.029999999999994</v>
      </c>
      <c r="G15" s="38">
        <v>7.87</v>
      </c>
      <c r="H15" s="38"/>
      <c r="I15" s="38"/>
      <c r="J15" s="38">
        <v>2</v>
      </c>
      <c r="K15" s="38">
        <v>0</v>
      </c>
      <c r="L15" s="38">
        <v>2</v>
      </c>
      <c r="M15" s="38">
        <v>2</v>
      </c>
      <c r="N15" s="38">
        <v>7.47</v>
      </c>
      <c r="O15" s="38">
        <v>7.47</v>
      </c>
      <c r="P15" s="38">
        <v>1.2</v>
      </c>
      <c r="Q15" s="38">
        <v>1.2</v>
      </c>
      <c r="R15" s="38">
        <v>2.1799999999999997</v>
      </c>
      <c r="S15" s="38">
        <v>1.18</v>
      </c>
      <c r="T15" s="38">
        <v>1</v>
      </c>
      <c r="U15" s="38">
        <v>1</v>
      </c>
      <c r="V15" s="38">
        <v>1</v>
      </c>
      <c r="W15" s="38">
        <v>1</v>
      </c>
      <c r="X15" s="38">
        <v>1.67</v>
      </c>
      <c r="Y15" s="38">
        <v>1.67</v>
      </c>
      <c r="Z15" s="38">
        <v>5.96</v>
      </c>
      <c r="AA15" s="38">
        <v>5.96</v>
      </c>
      <c r="AB15" s="38"/>
      <c r="AC15" s="38"/>
      <c r="AD15" s="38"/>
      <c r="AE15" s="38"/>
      <c r="AF15" s="38">
        <v>8</v>
      </c>
      <c r="AG15" s="38">
        <v>2</v>
      </c>
      <c r="AH15" s="38">
        <v>1.92</v>
      </c>
      <c r="AI15" s="38">
        <v>1.92</v>
      </c>
      <c r="AJ15" s="38"/>
      <c r="AK15" s="38"/>
      <c r="AL15" s="38">
        <v>3</v>
      </c>
      <c r="AM15" s="38">
        <v>3</v>
      </c>
      <c r="AN15" s="38">
        <v>4.63</v>
      </c>
      <c r="AO15" s="38">
        <v>4.63</v>
      </c>
      <c r="AP15" s="38">
        <v>0</v>
      </c>
      <c r="AQ15" s="39">
        <v>0</v>
      </c>
      <c r="AR15" s="56">
        <v>80.05999999999999</v>
      </c>
      <c r="AS15" s="57">
        <v>40.900000000000006</v>
      </c>
    </row>
    <row r="16" spans="1:45" s="1" customFormat="1" ht="31.5" customHeight="1">
      <c r="A16" s="32" t="s">
        <v>65</v>
      </c>
      <c r="B16" s="38">
        <v>370.82000000000005</v>
      </c>
      <c r="C16" s="38">
        <v>9.610000000000001</v>
      </c>
      <c r="D16" s="38">
        <v>105.35</v>
      </c>
      <c r="E16" s="38">
        <v>1.08</v>
      </c>
      <c r="F16" s="38">
        <v>1581.4499999999998</v>
      </c>
      <c r="G16" s="38">
        <v>842.38</v>
      </c>
      <c r="H16" s="38">
        <v>122.15</v>
      </c>
      <c r="I16" s="38">
        <v>122.15</v>
      </c>
      <c r="J16" s="38">
        <v>79.8</v>
      </c>
      <c r="K16" s="38">
        <v>24.64</v>
      </c>
      <c r="L16" s="38">
        <v>186.97000000000003</v>
      </c>
      <c r="M16" s="38">
        <v>179.48</v>
      </c>
      <c r="N16" s="38">
        <v>240.27</v>
      </c>
      <c r="O16" s="38">
        <v>128.55</v>
      </c>
      <c r="P16" s="38">
        <v>92.38</v>
      </c>
      <c r="Q16" s="38">
        <v>45.74</v>
      </c>
      <c r="R16" s="38">
        <v>1012.15</v>
      </c>
      <c r="S16" s="38">
        <v>910.86</v>
      </c>
      <c r="T16" s="38">
        <v>407.68</v>
      </c>
      <c r="U16" s="38">
        <v>177.49</v>
      </c>
      <c r="V16" s="38">
        <v>168.82</v>
      </c>
      <c r="W16" s="38">
        <v>159.03</v>
      </c>
      <c r="X16" s="38">
        <v>593.9</v>
      </c>
      <c r="Y16" s="38">
        <v>560.81</v>
      </c>
      <c r="Z16" s="38">
        <v>525.4100000000001</v>
      </c>
      <c r="AA16" s="38">
        <v>444.59</v>
      </c>
      <c r="AB16" s="38">
        <v>177.29</v>
      </c>
      <c r="AC16" s="38">
        <v>49.33</v>
      </c>
      <c r="AD16" s="38"/>
      <c r="AE16" s="38"/>
      <c r="AF16" s="38">
        <v>419.59</v>
      </c>
      <c r="AG16" s="38">
        <v>171.29</v>
      </c>
      <c r="AH16" s="38">
        <v>348.36</v>
      </c>
      <c r="AI16" s="38">
        <v>328.58000000000004</v>
      </c>
      <c r="AJ16" s="38">
        <v>106.77000000000001</v>
      </c>
      <c r="AK16" s="38">
        <v>106.77000000000001</v>
      </c>
      <c r="AL16" s="38">
        <v>314.42</v>
      </c>
      <c r="AM16" s="38">
        <v>303.42</v>
      </c>
      <c r="AN16" s="38">
        <v>893.18</v>
      </c>
      <c r="AO16" s="38">
        <v>855.96</v>
      </c>
      <c r="AP16" s="38">
        <v>337.34</v>
      </c>
      <c r="AQ16" s="39">
        <v>244.84</v>
      </c>
      <c r="AR16" s="56">
        <v>8084.1</v>
      </c>
      <c r="AS16" s="57">
        <v>5666.600000000001</v>
      </c>
    </row>
    <row r="17" spans="1:45" s="1" customFormat="1" ht="31.5" customHeight="1">
      <c r="A17" s="32" t="s">
        <v>66</v>
      </c>
      <c r="B17" s="38">
        <v>0.42</v>
      </c>
      <c r="C17" s="38">
        <v>0.42</v>
      </c>
      <c r="D17" s="38"/>
      <c r="E17" s="38"/>
      <c r="F17" s="38">
        <v>25.9</v>
      </c>
      <c r="G17" s="38">
        <v>25.9</v>
      </c>
      <c r="H17" s="38">
        <v>0.92</v>
      </c>
      <c r="I17" s="38">
        <v>0.92</v>
      </c>
      <c r="J17" s="38">
        <v>2</v>
      </c>
      <c r="K17" s="38">
        <v>0</v>
      </c>
      <c r="L17" s="38">
        <v>8</v>
      </c>
      <c r="M17" s="38">
        <v>8</v>
      </c>
      <c r="N17" s="38">
        <v>6.39</v>
      </c>
      <c r="O17" s="38">
        <v>6.39</v>
      </c>
      <c r="P17" s="38">
        <v>9.18</v>
      </c>
      <c r="Q17" s="38">
        <v>1.08</v>
      </c>
      <c r="R17" s="38">
        <v>2.21</v>
      </c>
      <c r="S17" s="38">
        <v>2.21</v>
      </c>
      <c r="T17" s="38">
        <v>1.79</v>
      </c>
      <c r="U17" s="38">
        <v>1.79</v>
      </c>
      <c r="V17" s="38">
        <v>7</v>
      </c>
      <c r="W17" s="38">
        <v>7</v>
      </c>
      <c r="X17" s="38">
        <v>9.95</v>
      </c>
      <c r="Y17" s="38">
        <v>9.95</v>
      </c>
      <c r="Z17" s="38">
        <v>33.83</v>
      </c>
      <c r="AA17" s="38">
        <v>33.83</v>
      </c>
      <c r="AB17" s="38">
        <v>2.75</v>
      </c>
      <c r="AC17" s="38">
        <v>2.75</v>
      </c>
      <c r="AD17" s="38"/>
      <c r="AE17" s="38"/>
      <c r="AF17" s="38">
        <v>2.16</v>
      </c>
      <c r="AG17" s="38">
        <v>2.16</v>
      </c>
      <c r="AH17" s="38">
        <v>3.8</v>
      </c>
      <c r="AI17" s="38">
        <v>3.8</v>
      </c>
      <c r="AJ17" s="38">
        <v>2.04</v>
      </c>
      <c r="AK17" s="38">
        <v>2.04</v>
      </c>
      <c r="AL17" s="38"/>
      <c r="AM17" s="38"/>
      <c r="AN17" s="38">
        <v>21.62</v>
      </c>
      <c r="AO17" s="38">
        <v>21.62</v>
      </c>
      <c r="AP17" s="38"/>
      <c r="AQ17" s="39"/>
      <c r="AR17" s="56">
        <v>139.96</v>
      </c>
      <c r="AS17" s="57">
        <v>129.85999999999999</v>
      </c>
    </row>
    <row r="18" spans="1:45" s="1" customFormat="1" ht="31.5" customHeight="1">
      <c r="A18" s="32" t="s">
        <v>67</v>
      </c>
      <c r="B18" s="38">
        <v>28.089999999999996</v>
      </c>
      <c r="C18" s="38">
        <v>4.140000000000001</v>
      </c>
      <c r="D18" s="38">
        <v>55.010000000000005</v>
      </c>
      <c r="E18" s="38">
        <v>2.84</v>
      </c>
      <c r="F18" s="38">
        <v>483.0299999999999</v>
      </c>
      <c r="G18" s="38">
        <v>285.09999999999997</v>
      </c>
      <c r="H18" s="38">
        <v>64.6</v>
      </c>
      <c r="I18" s="38">
        <v>64.6</v>
      </c>
      <c r="J18" s="38">
        <v>54.2</v>
      </c>
      <c r="K18" s="38">
        <v>14.12</v>
      </c>
      <c r="L18" s="38">
        <v>115.62</v>
      </c>
      <c r="M18" s="38">
        <v>87.24</v>
      </c>
      <c r="N18" s="38">
        <v>103.41000000000001</v>
      </c>
      <c r="O18" s="38">
        <v>14.11</v>
      </c>
      <c r="P18" s="38">
        <v>42.39</v>
      </c>
      <c r="Q18" s="38">
        <v>17.39</v>
      </c>
      <c r="R18" s="38">
        <v>163.11</v>
      </c>
      <c r="S18" s="38">
        <v>153.3</v>
      </c>
      <c r="T18" s="38">
        <v>253.9</v>
      </c>
      <c r="U18" s="38">
        <v>81.13</v>
      </c>
      <c r="V18" s="38">
        <v>0</v>
      </c>
      <c r="W18" s="38">
        <v>0</v>
      </c>
      <c r="X18" s="38">
        <v>15.010000000000002</v>
      </c>
      <c r="Y18" s="38">
        <v>13.55</v>
      </c>
      <c r="Z18" s="38">
        <v>239.79</v>
      </c>
      <c r="AA18" s="38">
        <v>69.53</v>
      </c>
      <c r="AB18" s="38">
        <v>28.24</v>
      </c>
      <c r="AC18" s="38">
        <v>3.29</v>
      </c>
      <c r="AD18" s="38"/>
      <c r="AE18" s="38"/>
      <c r="AF18" s="38">
        <v>81.75</v>
      </c>
      <c r="AG18" s="38">
        <v>1.75</v>
      </c>
      <c r="AH18" s="38">
        <v>54.92</v>
      </c>
      <c r="AI18" s="38">
        <v>44.92</v>
      </c>
      <c r="AJ18" s="38">
        <v>24.94</v>
      </c>
      <c r="AK18" s="38">
        <v>23.94</v>
      </c>
      <c r="AL18" s="38">
        <v>56</v>
      </c>
      <c r="AM18" s="38">
        <v>5</v>
      </c>
      <c r="AN18" s="38">
        <v>1497.78</v>
      </c>
      <c r="AO18" s="38">
        <v>1106.83</v>
      </c>
      <c r="AP18" s="38">
        <v>129.38</v>
      </c>
      <c r="AQ18" s="39">
        <v>56.18</v>
      </c>
      <c r="AR18" s="56">
        <v>3491.17</v>
      </c>
      <c r="AS18" s="57">
        <v>2048.9599999999996</v>
      </c>
    </row>
    <row r="19" spans="1:45" s="1" customFormat="1" ht="31.5" customHeight="1" thickBot="1">
      <c r="A19" s="43" t="s">
        <v>68</v>
      </c>
      <c r="B19" s="44">
        <v>0.5</v>
      </c>
      <c r="C19" s="44">
        <v>0.5</v>
      </c>
      <c r="D19" s="44"/>
      <c r="E19" s="44"/>
      <c r="F19" s="44"/>
      <c r="G19" s="44"/>
      <c r="H19" s="44"/>
      <c r="I19" s="44"/>
      <c r="J19" s="44"/>
      <c r="K19" s="44"/>
      <c r="L19" s="44">
        <v>5</v>
      </c>
      <c r="M19" s="44">
        <v>5</v>
      </c>
      <c r="N19" s="44"/>
      <c r="O19" s="44"/>
      <c r="P19" s="44"/>
      <c r="Q19" s="44"/>
      <c r="R19" s="44">
        <v>1.5</v>
      </c>
      <c r="S19" s="44">
        <v>1.5</v>
      </c>
      <c r="T19" s="44">
        <v>0</v>
      </c>
      <c r="U19" s="44">
        <v>0</v>
      </c>
      <c r="V19" s="44">
        <v>32.34</v>
      </c>
      <c r="W19" s="44">
        <v>1</v>
      </c>
      <c r="X19" s="44">
        <v>0</v>
      </c>
      <c r="Y19" s="44">
        <v>0</v>
      </c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>
        <v>121.84</v>
      </c>
      <c r="AO19" s="44">
        <v>121.84</v>
      </c>
      <c r="AP19" s="44">
        <v>1</v>
      </c>
      <c r="AQ19" s="45">
        <v>1</v>
      </c>
      <c r="AR19" s="58">
        <v>162.18</v>
      </c>
      <c r="AS19" s="59">
        <v>130.84</v>
      </c>
    </row>
    <row r="20" spans="1:45" s="1" customFormat="1" ht="31.5" customHeight="1" thickBot="1">
      <c r="A20" s="49" t="s">
        <v>0</v>
      </c>
      <c r="B20" s="60">
        <v>1340.88</v>
      </c>
      <c r="C20" s="60">
        <v>513.6900000000002</v>
      </c>
      <c r="D20" s="60">
        <v>239.33999999999997</v>
      </c>
      <c r="E20" s="60">
        <v>21.16</v>
      </c>
      <c r="F20" s="60">
        <v>6713.2</v>
      </c>
      <c r="G20" s="60">
        <v>5280.320000000001</v>
      </c>
      <c r="H20" s="60">
        <v>1036.5600000000002</v>
      </c>
      <c r="I20" s="60">
        <v>1036.5600000000002</v>
      </c>
      <c r="J20" s="60">
        <v>445.34</v>
      </c>
      <c r="K20" s="60">
        <v>300.68</v>
      </c>
      <c r="L20" s="60">
        <v>1007.5900000000001</v>
      </c>
      <c r="M20" s="60">
        <v>920.86</v>
      </c>
      <c r="N20" s="60">
        <v>1314.1</v>
      </c>
      <c r="O20" s="60">
        <v>1001.74</v>
      </c>
      <c r="P20" s="60">
        <v>548.4200000000001</v>
      </c>
      <c r="Q20" s="60">
        <v>397.74999999999994</v>
      </c>
      <c r="R20" s="60">
        <v>4759.999999999998</v>
      </c>
      <c r="S20" s="60">
        <v>4328.999999999999</v>
      </c>
      <c r="T20" s="60">
        <v>2045.67</v>
      </c>
      <c r="U20" s="60">
        <v>1426</v>
      </c>
      <c r="V20" s="60">
        <v>1060.07</v>
      </c>
      <c r="W20" s="60">
        <v>1018.68</v>
      </c>
      <c r="X20" s="60">
        <v>1932.96</v>
      </c>
      <c r="Y20" s="60">
        <v>1897.41</v>
      </c>
      <c r="Z20" s="60">
        <v>3592.2</v>
      </c>
      <c r="AA20" s="60">
        <v>3255.8</v>
      </c>
      <c r="AB20" s="60">
        <v>869.12</v>
      </c>
      <c r="AC20" s="60">
        <v>562.26</v>
      </c>
      <c r="AD20" s="60">
        <v>389.31</v>
      </c>
      <c r="AE20" s="60">
        <v>389.31</v>
      </c>
      <c r="AF20" s="60">
        <v>2157.34</v>
      </c>
      <c r="AG20" s="60">
        <v>924.6</v>
      </c>
      <c r="AH20" s="60">
        <v>3356.020000000001</v>
      </c>
      <c r="AI20" s="60">
        <v>3326.2400000000007</v>
      </c>
      <c r="AJ20" s="60">
        <v>393.38</v>
      </c>
      <c r="AK20" s="60">
        <v>392.38</v>
      </c>
      <c r="AL20" s="60">
        <v>1499.5600000000004</v>
      </c>
      <c r="AM20" s="60">
        <v>1435.5600000000004</v>
      </c>
      <c r="AN20" s="60">
        <v>6633.46</v>
      </c>
      <c r="AO20" s="60">
        <v>6202.29</v>
      </c>
      <c r="AP20" s="60">
        <v>1807.4700000000003</v>
      </c>
      <c r="AQ20" s="61">
        <v>1536.56</v>
      </c>
      <c r="AR20" s="62">
        <v>43141.990000000005</v>
      </c>
      <c r="AS20" s="25">
        <v>36168.85000000002</v>
      </c>
    </row>
    <row r="21" s="1" customFormat="1" ht="12">
      <c r="A21" s="54" t="s">
        <v>69</v>
      </c>
    </row>
    <row r="22" ht="12.75">
      <c r="A22" s="54" t="s">
        <v>29</v>
      </c>
    </row>
  </sheetData>
  <sheetProtection/>
  <mergeCells count="23">
    <mergeCell ref="A3:A4"/>
    <mergeCell ref="B3:C3"/>
    <mergeCell ref="D3:E3"/>
    <mergeCell ref="F3:G3"/>
    <mergeCell ref="H3:I3"/>
    <mergeCell ref="J3:K3"/>
    <mergeCell ref="AH3:AI3"/>
    <mergeCell ref="L3:M3"/>
    <mergeCell ref="N3:O3"/>
    <mergeCell ref="P3:Q3"/>
    <mergeCell ref="R3:S3"/>
    <mergeCell ref="T3:U3"/>
    <mergeCell ref="V3:W3"/>
    <mergeCell ref="AJ3:AK3"/>
    <mergeCell ref="AL3:AM3"/>
    <mergeCell ref="AN3:AO3"/>
    <mergeCell ref="AP3:AQ3"/>
    <mergeCell ref="AR3:AS3"/>
    <mergeCell ref="X3:Y3"/>
    <mergeCell ref="Z3:AA3"/>
    <mergeCell ref="AB3:AC3"/>
    <mergeCell ref="AD3:AE3"/>
    <mergeCell ref="AF3:AG3"/>
  </mergeCells>
  <printOptions/>
  <pageMargins left="0.1968503937007874" right="0" top="0.35433070866141736" bottom="0.35433070866141736" header="0.31496062992125984" footer="0.31496062992125984"/>
  <pageSetup horizontalDpi="600" verticalDpi="600" orientation="landscape" paperSize="8" scale="60" r:id="rId1"/>
  <headerFooter>
    <oddFooter>&amp;RFonte: Tab.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G18" sqref="G18"/>
    </sheetView>
  </sheetViews>
  <sheetFormatPr defaultColWidth="9.140625" defaultRowHeight="12.75"/>
  <cols>
    <col min="2" max="2" width="23.28125" style="0" customWidth="1"/>
    <col min="3" max="12" width="12.140625" style="0" customWidth="1"/>
    <col min="13" max="13" width="21.140625" style="0" bestFit="1" customWidth="1"/>
  </cols>
  <sheetData>
    <row r="1" spans="2:14" ht="12.75">
      <c r="B1" s="331" t="s">
        <v>100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2"/>
      <c r="N1" s="2"/>
    </row>
    <row r="3" s="1" customFormat="1" ht="18" customHeight="1" thickBot="1">
      <c r="A3" s="117"/>
    </row>
    <row r="4" spans="1:12" s="1" customFormat="1" ht="31.5" customHeight="1" thickBot="1">
      <c r="A4" s="72"/>
      <c r="B4" s="352" t="s">
        <v>21</v>
      </c>
      <c r="C4" s="355" t="s">
        <v>101</v>
      </c>
      <c r="D4" s="356"/>
      <c r="E4" s="356"/>
      <c r="F4" s="356"/>
      <c r="G4" s="356"/>
      <c r="H4" s="356"/>
      <c r="I4" s="356"/>
      <c r="J4" s="356"/>
      <c r="K4" s="356"/>
      <c r="L4" s="357"/>
    </row>
    <row r="5" spans="2:12" s="1" customFormat="1" ht="25.5" customHeight="1" thickBot="1">
      <c r="B5" s="353"/>
      <c r="C5" s="358" t="s">
        <v>22</v>
      </c>
      <c r="D5" s="359"/>
      <c r="E5" s="360" t="s">
        <v>23</v>
      </c>
      <c r="F5" s="359"/>
      <c r="G5" s="360" t="s">
        <v>24</v>
      </c>
      <c r="H5" s="359"/>
      <c r="I5" s="360" t="s">
        <v>25</v>
      </c>
      <c r="J5" s="361"/>
      <c r="K5" s="362" t="s">
        <v>0</v>
      </c>
      <c r="L5" s="363"/>
    </row>
    <row r="6" spans="2:12" s="1" customFormat="1" ht="25.5" customHeight="1" thickBot="1">
      <c r="B6" s="354"/>
      <c r="C6" s="118" t="s">
        <v>28</v>
      </c>
      <c r="D6" s="118" t="s">
        <v>102</v>
      </c>
      <c r="E6" s="118" t="s">
        <v>28</v>
      </c>
      <c r="F6" s="118" t="s">
        <v>102</v>
      </c>
      <c r="G6" s="118" t="s">
        <v>28</v>
      </c>
      <c r="H6" s="118" t="s">
        <v>102</v>
      </c>
      <c r="I6" s="118" t="s">
        <v>28</v>
      </c>
      <c r="J6" s="119" t="s">
        <v>102</v>
      </c>
      <c r="K6" s="120" t="s">
        <v>28</v>
      </c>
      <c r="L6" s="121" t="s">
        <v>102</v>
      </c>
    </row>
    <row r="7" spans="2:12" s="1" customFormat="1" ht="17.25" customHeight="1">
      <c r="B7" s="63" t="s">
        <v>1</v>
      </c>
      <c r="C7" s="7">
        <v>2100</v>
      </c>
      <c r="D7" s="7">
        <v>540</v>
      </c>
      <c r="E7" s="7">
        <v>2019</v>
      </c>
      <c r="F7" s="7">
        <v>588</v>
      </c>
      <c r="G7" s="7">
        <v>1360</v>
      </c>
      <c r="H7" s="7">
        <v>355</v>
      </c>
      <c r="I7" s="122">
        <v>774</v>
      </c>
      <c r="J7" s="122">
        <v>219</v>
      </c>
      <c r="K7" s="122">
        <v>6253</v>
      </c>
      <c r="L7" s="7">
        <v>1702</v>
      </c>
    </row>
    <row r="8" spans="2:12" s="1" customFormat="1" ht="17.25" customHeight="1">
      <c r="B8" s="63" t="s">
        <v>3</v>
      </c>
      <c r="C8" s="7">
        <v>2</v>
      </c>
      <c r="D8" s="7">
        <v>0</v>
      </c>
      <c r="E8" s="7">
        <v>8</v>
      </c>
      <c r="F8" s="7">
        <v>2</v>
      </c>
      <c r="G8" s="7">
        <v>10</v>
      </c>
      <c r="H8" s="7">
        <v>4</v>
      </c>
      <c r="I8" s="122">
        <v>7</v>
      </c>
      <c r="J8" s="122">
        <v>4</v>
      </c>
      <c r="K8" s="122">
        <v>27</v>
      </c>
      <c r="L8" s="7">
        <v>10</v>
      </c>
    </row>
    <row r="9" spans="2:12" s="1" customFormat="1" ht="17.25" customHeight="1">
      <c r="B9" s="63" t="s">
        <v>4</v>
      </c>
      <c r="C9" s="7">
        <v>8</v>
      </c>
      <c r="D9" s="7">
        <v>5</v>
      </c>
      <c r="E9" s="7">
        <v>8</v>
      </c>
      <c r="F9" s="7">
        <v>3</v>
      </c>
      <c r="G9" s="7">
        <v>8</v>
      </c>
      <c r="H9" s="7">
        <v>7</v>
      </c>
      <c r="I9" s="122">
        <v>8</v>
      </c>
      <c r="J9" s="122">
        <v>5</v>
      </c>
      <c r="K9" s="122">
        <v>32</v>
      </c>
      <c r="L9" s="7">
        <v>20</v>
      </c>
    </row>
    <row r="10" spans="2:12" s="1" customFormat="1" ht="17.25" customHeight="1">
      <c r="B10" s="63" t="s">
        <v>5</v>
      </c>
      <c r="C10" s="7">
        <v>197</v>
      </c>
      <c r="D10" s="7">
        <v>159</v>
      </c>
      <c r="E10" s="7">
        <v>166</v>
      </c>
      <c r="F10" s="7">
        <v>135</v>
      </c>
      <c r="G10" s="7">
        <v>175</v>
      </c>
      <c r="H10" s="7">
        <v>135</v>
      </c>
      <c r="I10" s="122">
        <v>130</v>
      </c>
      <c r="J10" s="122">
        <v>91</v>
      </c>
      <c r="K10" s="122">
        <v>668</v>
      </c>
      <c r="L10" s="7">
        <v>520</v>
      </c>
    </row>
    <row r="11" spans="2:12" s="1" customFormat="1" ht="17.25" customHeight="1">
      <c r="B11" s="63" t="s">
        <v>6</v>
      </c>
      <c r="C11" s="7">
        <v>10</v>
      </c>
      <c r="D11" s="7">
        <v>8</v>
      </c>
      <c r="E11" s="7">
        <v>6</v>
      </c>
      <c r="F11" s="7">
        <v>2</v>
      </c>
      <c r="G11" s="7">
        <v>3</v>
      </c>
      <c r="H11" s="7">
        <v>0</v>
      </c>
      <c r="I11" s="122">
        <v>1</v>
      </c>
      <c r="J11" s="122">
        <v>1</v>
      </c>
      <c r="K11" s="122">
        <v>20</v>
      </c>
      <c r="L11" s="7">
        <v>11</v>
      </c>
    </row>
    <row r="12" spans="2:12" s="1" customFormat="1" ht="17.25" customHeight="1">
      <c r="B12" s="63" t="s">
        <v>7</v>
      </c>
      <c r="C12" s="7">
        <v>7</v>
      </c>
      <c r="D12" s="7">
        <v>1</v>
      </c>
      <c r="E12" s="7">
        <v>11</v>
      </c>
      <c r="F12" s="7">
        <v>6</v>
      </c>
      <c r="G12" s="7">
        <v>3</v>
      </c>
      <c r="H12" s="7">
        <v>1</v>
      </c>
      <c r="I12" s="122">
        <v>1</v>
      </c>
      <c r="J12" s="122">
        <v>1</v>
      </c>
      <c r="K12" s="122">
        <v>22</v>
      </c>
      <c r="L12" s="7">
        <v>9</v>
      </c>
    </row>
    <row r="13" spans="2:12" s="1" customFormat="1" ht="17.25" customHeight="1">
      <c r="B13" s="63" t="s">
        <v>8</v>
      </c>
      <c r="C13" s="7">
        <v>11</v>
      </c>
      <c r="D13" s="7">
        <v>6</v>
      </c>
      <c r="E13" s="7">
        <v>12</v>
      </c>
      <c r="F13" s="7">
        <v>9</v>
      </c>
      <c r="G13" s="7">
        <v>6</v>
      </c>
      <c r="H13" s="7">
        <v>5</v>
      </c>
      <c r="I13" s="122">
        <v>5</v>
      </c>
      <c r="J13" s="122">
        <v>4</v>
      </c>
      <c r="K13" s="122">
        <v>34</v>
      </c>
      <c r="L13" s="7">
        <v>24</v>
      </c>
    </row>
    <row r="14" spans="2:12" s="1" customFormat="1" ht="17.25" customHeight="1">
      <c r="B14" s="63" t="s">
        <v>9</v>
      </c>
      <c r="C14" s="7">
        <v>8</v>
      </c>
      <c r="D14" s="7">
        <v>4</v>
      </c>
      <c r="E14" s="7">
        <v>4</v>
      </c>
      <c r="F14" s="7">
        <v>2</v>
      </c>
      <c r="G14" s="7"/>
      <c r="H14" s="7"/>
      <c r="I14" s="122"/>
      <c r="J14" s="122"/>
      <c r="K14" s="122">
        <v>12</v>
      </c>
      <c r="L14" s="7">
        <v>6</v>
      </c>
    </row>
    <row r="15" spans="2:12" s="1" customFormat="1" ht="18" customHeight="1">
      <c r="B15" s="63" t="s">
        <v>10</v>
      </c>
      <c r="C15" s="7">
        <v>61</v>
      </c>
      <c r="D15" s="7">
        <v>56</v>
      </c>
      <c r="E15" s="7">
        <v>658</v>
      </c>
      <c r="F15" s="7">
        <v>470</v>
      </c>
      <c r="G15" s="7">
        <v>700</v>
      </c>
      <c r="H15" s="7">
        <v>389</v>
      </c>
      <c r="I15" s="122">
        <v>456</v>
      </c>
      <c r="J15" s="122">
        <v>288</v>
      </c>
      <c r="K15" s="122">
        <v>1875</v>
      </c>
      <c r="L15" s="7">
        <v>1203</v>
      </c>
    </row>
    <row r="16" spans="2:12" s="1" customFormat="1" ht="18" customHeight="1">
      <c r="B16" s="63" t="s">
        <v>11</v>
      </c>
      <c r="C16" s="7">
        <v>274</v>
      </c>
      <c r="D16" s="7">
        <v>187</v>
      </c>
      <c r="E16" s="7">
        <v>392</v>
      </c>
      <c r="F16" s="7">
        <v>175</v>
      </c>
      <c r="G16" s="7">
        <v>169</v>
      </c>
      <c r="H16" s="7">
        <v>91</v>
      </c>
      <c r="I16" s="122">
        <v>104</v>
      </c>
      <c r="J16" s="122">
        <v>36</v>
      </c>
      <c r="K16" s="122">
        <v>939</v>
      </c>
      <c r="L16" s="7">
        <v>489</v>
      </c>
    </row>
    <row r="17" spans="2:12" s="1" customFormat="1" ht="18" customHeight="1">
      <c r="B17" s="63" t="s">
        <v>12</v>
      </c>
      <c r="C17" s="7">
        <v>8</v>
      </c>
      <c r="D17" s="7">
        <v>5</v>
      </c>
      <c r="E17" s="7"/>
      <c r="F17" s="7"/>
      <c r="G17" s="7"/>
      <c r="H17" s="7"/>
      <c r="I17" s="122"/>
      <c r="J17" s="122"/>
      <c r="K17" s="122">
        <v>8</v>
      </c>
      <c r="L17" s="7">
        <v>5</v>
      </c>
    </row>
    <row r="18" spans="2:12" s="1" customFormat="1" ht="18" customHeight="1">
      <c r="B18" s="63" t="s">
        <v>13</v>
      </c>
      <c r="C18" s="7">
        <v>15</v>
      </c>
      <c r="D18" s="7">
        <v>14</v>
      </c>
      <c r="E18" s="7">
        <v>25</v>
      </c>
      <c r="F18" s="7">
        <v>19</v>
      </c>
      <c r="G18" s="7">
        <v>11</v>
      </c>
      <c r="H18" s="7">
        <v>10</v>
      </c>
      <c r="I18" s="122">
        <v>13</v>
      </c>
      <c r="J18" s="122">
        <v>8</v>
      </c>
      <c r="K18" s="122">
        <v>64</v>
      </c>
      <c r="L18" s="7">
        <v>51</v>
      </c>
    </row>
    <row r="19" spans="2:12" s="1" customFormat="1" ht="22.5">
      <c r="B19" s="63" t="s">
        <v>14</v>
      </c>
      <c r="C19" s="7"/>
      <c r="D19" s="7"/>
      <c r="E19" s="7">
        <v>3</v>
      </c>
      <c r="F19" s="7">
        <v>3</v>
      </c>
      <c r="G19" s="7"/>
      <c r="H19" s="7"/>
      <c r="I19" s="122"/>
      <c r="J19" s="122"/>
      <c r="K19" s="122">
        <v>3</v>
      </c>
      <c r="L19" s="7">
        <v>3</v>
      </c>
    </row>
    <row r="20" spans="2:12" s="1" customFormat="1" ht="12">
      <c r="B20" s="63" t="s">
        <v>15</v>
      </c>
      <c r="C20" s="7"/>
      <c r="D20" s="7"/>
      <c r="E20" s="7">
        <v>4</v>
      </c>
      <c r="F20" s="7">
        <v>1</v>
      </c>
      <c r="G20" s="7">
        <v>6</v>
      </c>
      <c r="H20" s="7">
        <v>0</v>
      </c>
      <c r="I20" s="122">
        <v>9</v>
      </c>
      <c r="J20" s="122">
        <v>2</v>
      </c>
      <c r="K20" s="122">
        <v>19</v>
      </c>
      <c r="L20" s="7">
        <v>3</v>
      </c>
    </row>
    <row r="21" spans="2:12" s="1" customFormat="1" ht="18" customHeight="1">
      <c r="B21" s="63" t="s">
        <v>16</v>
      </c>
      <c r="C21" s="7">
        <v>140</v>
      </c>
      <c r="D21" s="7">
        <v>66</v>
      </c>
      <c r="E21" s="7">
        <v>439</v>
      </c>
      <c r="F21" s="7">
        <v>216</v>
      </c>
      <c r="G21" s="7">
        <v>312</v>
      </c>
      <c r="H21" s="7">
        <v>85</v>
      </c>
      <c r="I21" s="122">
        <v>382</v>
      </c>
      <c r="J21" s="122">
        <v>110</v>
      </c>
      <c r="K21" s="122">
        <v>1273</v>
      </c>
      <c r="L21" s="7">
        <v>477</v>
      </c>
    </row>
    <row r="22" spans="2:12" s="1" customFormat="1" ht="18" customHeight="1">
      <c r="B22" s="63" t="s">
        <v>17</v>
      </c>
      <c r="C22" s="7">
        <v>9</v>
      </c>
      <c r="D22" s="7">
        <v>5</v>
      </c>
      <c r="E22" s="7">
        <v>2</v>
      </c>
      <c r="F22" s="7">
        <v>1</v>
      </c>
      <c r="G22" s="7">
        <v>4</v>
      </c>
      <c r="H22" s="7">
        <v>3</v>
      </c>
      <c r="I22" s="122">
        <v>44</v>
      </c>
      <c r="J22" s="122">
        <v>10</v>
      </c>
      <c r="K22" s="122">
        <v>59</v>
      </c>
      <c r="L22" s="7">
        <v>19</v>
      </c>
    </row>
    <row r="23" spans="2:12" s="1" customFormat="1" ht="22.5">
      <c r="B23" s="63" t="s">
        <v>18</v>
      </c>
      <c r="C23" s="7">
        <v>267</v>
      </c>
      <c r="D23" s="7">
        <v>223</v>
      </c>
      <c r="E23" s="7">
        <v>445</v>
      </c>
      <c r="F23" s="7">
        <v>300</v>
      </c>
      <c r="G23" s="7">
        <v>414</v>
      </c>
      <c r="H23" s="7">
        <v>246</v>
      </c>
      <c r="I23" s="122">
        <v>309</v>
      </c>
      <c r="J23" s="122">
        <v>170</v>
      </c>
      <c r="K23" s="122">
        <v>1435</v>
      </c>
      <c r="L23" s="7">
        <v>939</v>
      </c>
    </row>
    <row r="24" spans="2:12" s="1" customFormat="1" ht="12">
      <c r="B24" s="63" t="s">
        <v>19</v>
      </c>
      <c r="C24" s="7">
        <v>1</v>
      </c>
      <c r="D24" s="7">
        <v>1</v>
      </c>
      <c r="E24" s="7">
        <v>90</v>
      </c>
      <c r="F24" s="7">
        <v>61</v>
      </c>
      <c r="G24" s="7">
        <v>22</v>
      </c>
      <c r="H24" s="7">
        <v>12</v>
      </c>
      <c r="I24" s="122">
        <v>9</v>
      </c>
      <c r="J24" s="122">
        <v>5</v>
      </c>
      <c r="K24" s="122">
        <v>122</v>
      </c>
      <c r="L24" s="7">
        <v>79</v>
      </c>
    </row>
    <row r="25" spans="2:12" s="1" customFormat="1" ht="12.75" thickBot="1">
      <c r="B25" s="63" t="s">
        <v>20</v>
      </c>
      <c r="C25" s="7"/>
      <c r="D25" s="7"/>
      <c r="E25" s="7">
        <v>1</v>
      </c>
      <c r="F25" s="7">
        <v>0</v>
      </c>
      <c r="G25" s="7">
        <v>1</v>
      </c>
      <c r="H25" s="7">
        <v>0</v>
      </c>
      <c r="I25" s="122"/>
      <c r="J25" s="122"/>
      <c r="K25" s="122">
        <v>2</v>
      </c>
      <c r="L25" s="7">
        <v>0</v>
      </c>
    </row>
    <row r="26" spans="2:12" s="1" customFormat="1" ht="18" customHeight="1" thickBot="1">
      <c r="B26" s="123" t="s">
        <v>0</v>
      </c>
      <c r="C26" s="8">
        <v>3118</v>
      </c>
      <c r="D26" s="8">
        <v>1280</v>
      </c>
      <c r="E26" s="8">
        <v>4171</v>
      </c>
      <c r="F26" s="8">
        <v>1993</v>
      </c>
      <c r="G26" s="8">
        <v>3204</v>
      </c>
      <c r="H26" s="8">
        <v>1343</v>
      </c>
      <c r="I26" s="124">
        <v>2252</v>
      </c>
      <c r="J26" s="124">
        <v>954</v>
      </c>
      <c r="K26" s="124">
        <v>12867</v>
      </c>
      <c r="L26" s="8">
        <v>5570</v>
      </c>
    </row>
    <row r="27" spans="2:4" s="1" customFormat="1" ht="12">
      <c r="B27" s="4" t="s">
        <v>73</v>
      </c>
      <c r="C27" s="125"/>
      <c r="D27" s="125"/>
    </row>
    <row r="28" spans="2:4" s="1" customFormat="1" ht="12">
      <c r="B28" s="4" t="s">
        <v>29</v>
      </c>
      <c r="C28" s="125"/>
      <c r="D28" s="125"/>
    </row>
  </sheetData>
  <sheetProtection/>
  <mergeCells count="8">
    <mergeCell ref="B1:L1"/>
    <mergeCell ref="B4:B6"/>
    <mergeCell ref="C4:L4"/>
    <mergeCell ref="C5:D5"/>
    <mergeCell ref="E5:F5"/>
    <mergeCell ref="G5:H5"/>
    <mergeCell ref="I5:J5"/>
    <mergeCell ref="K5:L5"/>
  </mergeCells>
  <printOptions/>
  <pageMargins left="0.7" right="0.7" top="0.75" bottom="0.75" header="0.3" footer="0.3"/>
  <pageSetup horizontalDpi="600" verticalDpi="600" orientation="landscape" paperSize="9" r:id="rId1"/>
  <headerFooter>
    <oddFooter>&amp;RFonte: Tab. 1B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W25"/>
  <sheetViews>
    <sheetView zoomScalePageLayoutView="0" workbookViewId="0" topLeftCell="A1">
      <selection activeCell="I31" sqref="I31"/>
    </sheetView>
  </sheetViews>
  <sheetFormatPr defaultColWidth="9.140625" defaultRowHeight="12.75"/>
  <cols>
    <col min="1" max="1" width="29.8515625" style="0" customWidth="1"/>
    <col min="2" max="2" width="6.8515625" style="0" customWidth="1"/>
    <col min="3" max="3" width="7.421875" style="0" customWidth="1"/>
    <col min="4" max="4" width="8.00390625" style="0" customWidth="1"/>
    <col min="5" max="6" width="7.421875" style="0" customWidth="1"/>
    <col min="7" max="7" width="6.421875" style="0" customWidth="1"/>
    <col min="8" max="8" width="7.421875" style="0" customWidth="1"/>
    <col min="9" max="9" width="6.28125" style="0" customWidth="1"/>
    <col min="10" max="11" width="7.421875" style="0" customWidth="1"/>
    <col min="12" max="12" width="6.57421875" style="0" customWidth="1"/>
    <col min="13" max="13" width="6.7109375" style="0" customWidth="1"/>
    <col min="14" max="14" width="6.00390625" style="0" customWidth="1"/>
    <col min="15" max="15" width="7.421875" style="0" customWidth="1"/>
    <col min="16" max="16" width="6.140625" style="0" customWidth="1"/>
    <col min="17" max="17" width="7.421875" style="0" customWidth="1"/>
    <col min="18" max="18" width="6.140625" style="0" customWidth="1"/>
    <col min="19" max="19" width="7.421875" style="0" customWidth="1"/>
    <col min="20" max="20" width="6.421875" style="0" customWidth="1"/>
    <col min="21" max="21" width="6.28125" style="0" customWidth="1"/>
    <col min="22" max="23" width="7.421875" style="0" customWidth="1"/>
    <col min="24" max="24" width="4.7109375" style="0" customWidth="1"/>
  </cols>
  <sheetData>
    <row r="2" ht="12.75">
      <c r="B2" s="2" t="s">
        <v>74</v>
      </c>
    </row>
    <row r="3" ht="15.75" customHeight="1" thickBot="1"/>
    <row r="4" spans="1:23" s="67" customFormat="1" ht="33.75" customHeight="1" thickBot="1">
      <c r="A4" s="65" t="s">
        <v>21</v>
      </c>
      <c r="B4" s="3" t="s">
        <v>30</v>
      </c>
      <c r="C4" s="3" t="s">
        <v>31</v>
      </c>
      <c r="D4" s="3" t="s">
        <v>32</v>
      </c>
      <c r="E4" s="3" t="s">
        <v>49</v>
      </c>
      <c r="F4" s="3" t="s">
        <v>48</v>
      </c>
      <c r="G4" s="3" t="s">
        <v>33</v>
      </c>
      <c r="H4" s="3" t="s">
        <v>50</v>
      </c>
      <c r="I4" s="3" t="s">
        <v>34</v>
      </c>
      <c r="J4" s="3" t="s">
        <v>47</v>
      </c>
      <c r="K4" s="3" t="s">
        <v>35</v>
      </c>
      <c r="L4" s="3" t="s">
        <v>36</v>
      </c>
      <c r="M4" s="3" t="s">
        <v>37</v>
      </c>
      <c r="N4" s="3" t="s">
        <v>38</v>
      </c>
      <c r="O4" s="3" t="s">
        <v>39</v>
      </c>
      <c r="P4" s="3" t="s">
        <v>40</v>
      </c>
      <c r="Q4" s="3" t="s">
        <v>41</v>
      </c>
      <c r="R4" s="3" t="s">
        <v>42</v>
      </c>
      <c r="S4" s="3" t="s">
        <v>43</v>
      </c>
      <c r="T4" s="3" t="s">
        <v>44</v>
      </c>
      <c r="U4" s="3" t="s">
        <v>45</v>
      </c>
      <c r="V4" s="3" t="s">
        <v>46</v>
      </c>
      <c r="W4" s="66" t="s">
        <v>0</v>
      </c>
    </row>
    <row r="5" spans="1:23" s="67" customFormat="1" ht="18" customHeight="1">
      <c r="A5" s="63" t="s">
        <v>1</v>
      </c>
      <c r="B5" s="68">
        <v>286</v>
      </c>
      <c r="C5" s="68"/>
      <c r="D5" s="68">
        <v>534</v>
      </c>
      <c r="E5" s="68"/>
      <c r="F5" s="68"/>
      <c r="G5" s="68">
        <v>439</v>
      </c>
      <c r="H5" s="68">
        <v>109</v>
      </c>
      <c r="I5" s="68">
        <v>175</v>
      </c>
      <c r="J5" s="68">
        <v>557</v>
      </c>
      <c r="K5" s="68">
        <v>565</v>
      </c>
      <c r="L5" s="68">
        <v>128</v>
      </c>
      <c r="M5" s="68">
        <v>99</v>
      </c>
      <c r="N5" s="68">
        <v>1227</v>
      </c>
      <c r="O5" s="68">
        <v>124</v>
      </c>
      <c r="P5" s="68"/>
      <c r="Q5" s="68">
        <v>881</v>
      </c>
      <c r="R5" s="68">
        <v>257</v>
      </c>
      <c r="S5" s="68"/>
      <c r="T5" s="68">
        <v>98</v>
      </c>
      <c r="U5" s="68">
        <v>619</v>
      </c>
      <c r="V5" s="68">
        <v>155</v>
      </c>
      <c r="W5" s="68">
        <v>6253</v>
      </c>
    </row>
    <row r="6" spans="1:23" s="67" customFormat="1" ht="18" customHeight="1">
      <c r="A6" s="63" t="s">
        <v>3</v>
      </c>
      <c r="B6" s="68"/>
      <c r="C6" s="68"/>
      <c r="D6" s="68"/>
      <c r="E6" s="68"/>
      <c r="F6" s="68"/>
      <c r="G6" s="68"/>
      <c r="H6" s="68"/>
      <c r="I6" s="68"/>
      <c r="J6" s="68">
        <v>2</v>
      </c>
      <c r="K6" s="68"/>
      <c r="L6" s="68">
        <v>5</v>
      </c>
      <c r="M6" s="68"/>
      <c r="N6" s="68">
        <v>3</v>
      </c>
      <c r="O6" s="68"/>
      <c r="P6" s="68"/>
      <c r="Q6" s="68">
        <v>10</v>
      </c>
      <c r="R6" s="68"/>
      <c r="S6" s="68"/>
      <c r="T6" s="68"/>
      <c r="U6" s="68">
        <v>3</v>
      </c>
      <c r="V6" s="68">
        <v>4</v>
      </c>
      <c r="W6" s="68">
        <v>27</v>
      </c>
    </row>
    <row r="7" spans="1:23" s="67" customFormat="1" ht="18" customHeight="1">
      <c r="A7" s="63" t="s">
        <v>4</v>
      </c>
      <c r="B7" s="68"/>
      <c r="C7" s="68"/>
      <c r="D7" s="68">
        <v>1</v>
      </c>
      <c r="E7" s="68"/>
      <c r="F7" s="68"/>
      <c r="G7" s="68">
        <v>5</v>
      </c>
      <c r="H7" s="68"/>
      <c r="I7" s="68">
        <v>1</v>
      </c>
      <c r="J7" s="68">
        <v>1</v>
      </c>
      <c r="K7" s="68">
        <v>4</v>
      </c>
      <c r="L7" s="68">
        <v>2</v>
      </c>
      <c r="M7" s="68"/>
      <c r="N7" s="68">
        <v>2</v>
      </c>
      <c r="O7" s="68"/>
      <c r="P7" s="68"/>
      <c r="Q7" s="68">
        <v>7</v>
      </c>
      <c r="R7" s="68"/>
      <c r="S7" s="68"/>
      <c r="T7" s="68">
        <v>1</v>
      </c>
      <c r="U7" s="68">
        <v>8</v>
      </c>
      <c r="V7" s="68"/>
      <c r="W7" s="68">
        <v>32</v>
      </c>
    </row>
    <row r="8" spans="1:23" s="67" customFormat="1" ht="18" customHeight="1">
      <c r="A8" s="63" t="s">
        <v>5</v>
      </c>
      <c r="B8" s="68">
        <v>33</v>
      </c>
      <c r="C8" s="68"/>
      <c r="D8" s="68">
        <v>21</v>
      </c>
      <c r="E8" s="68"/>
      <c r="F8" s="68"/>
      <c r="G8" s="68">
        <v>65</v>
      </c>
      <c r="H8" s="68">
        <v>7</v>
      </c>
      <c r="I8" s="68">
        <v>24</v>
      </c>
      <c r="J8" s="68">
        <v>47</v>
      </c>
      <c r="K8" s="68">
        <v>73</v>
      </c>
      <c r="L8" s="68">
        <v>13</v>
      </c>
      <c r="M8" s="68">
        <v>11</v>
      </c>
      <c r="N8" s="68">
        <v>69</v>
      </c>
      <c r="O8" s="68">
        <v>5</v>
      </c>
      <c r="P8" s="68"/>
      <c r="Q8" s="68">
        <v>131</v>
      </c>
      <c r="R8" s="68">
        <v>29</v>
      </c>
      <c r="S8" s="68"/>
      <c r="T8" s="68">
        <v>10</v>
      </c>
      <c r="U8" s="68">
        <v>107</v>
      </c>
      <c r="V8" s="68">
        <v>23</v>
      </c>
      <c r="W8" s="68">
        <v>668</v>
      </c>
    </row>
    <row r="9" spans="1:23" s="67" customFormat="1" ht="18" customHeight="1">
      <c r="A9" s="63" t="s">
        <v>6</v>
      </c>
      <c r="B9" s="68">
        <v>1</v>
      </c>
      <c r="C9" s="68"/>
      <c r="D9" s="68">
        <v>1</v>
      </c>
      <c r="E9" s="68"/>
      <c r="F9" s="68"/>
      <c r="G9" s="68">
        <v>7</v>
      </c>
      <c r="H9" s="68"/>
      <c r="I9" s="68"/>
      <c r="J9" s="68">
        <v>1</v>
      </c>
      <c r="K9" s="68">
        <v>4</v>
      </c>
      <c r="L9" s="68"/>
      <c r="M9" s="68"/>
      <c r="N9" s="68">
        <v>2</v>
      </c>
      <c r="O9" s="68"/>
      <c r="P9" s="68"/>
      <c r="Q9" s="68">
        <v>3</v>
      </c>
      <c r="R9" s="68"/>
      <c r="S9" s="68"/>
      <c r="T9" s="68"/>
      <c r="U9" s="68">
        <v>1</v>
      </c>
      <c r="V9" s="68"/>
      <c r="W9" s="68">
        <v>20</v>
      </c>
    </row>
    <row r="10" spans="1:23" s="67" customFormat="1" ht="18" customHeight="1">
      <c r="A10" s="63" t="s">
        <v>7</v>
      </c>
      <c r="B10" s="68">
        <v>4</v>
      </c>
      <c r="C10" s="68"/>
      <c r="D10" s="68">
        <v>1</v>
      </c>
      <c r="E10" s="68"/>
      <c r="F10" s="68"/>
      <c r="G10" s="68">
        <v>1</v>
      </c>
      <c r="H10" s="68"/>
      <c r="I10" s="68"/>
      <c r="J10" s="68">
        <v>1</v>
      </c>
      <c r="K10" s="68">
        <v>5</v>
      </c>
      <c r="L10" s="68">
        <v>1</v>
      </c>
      <c r="M10" s="68"/>
      <c r="N10" s="68">
        <v>5</v>
      </c>
      <c r="O10" s="68"/>
      <c r="P10" s="68"/>
      <c r="Q10" s="68">
        <v>2</v>
      </c>
      <c r="R10" s="68">
        <v>1</v>
      </c>
      <c r="S10" s="68"/>
      <c r="T10" s="68"/>
      <c r="U10" s="68">
        <v>1</v>
      </c>
      <c r="V10" s="68"/>
      <c r="W10" s="68">
        <v>22</v>
      </c>
    </row>
    <row r="11" spans="1:23" s="67" customFormat="1" ht="18" customHeight="1">
      <c r="A11" s="63" t="s">
        <v>8</v>
      </c>
      <c r="B11" s="68"/>
      <c r="C11" s="68"/>
      <c r="D11" s="68">
        <v>3</v>
      </c>
      <c r="E11" s="68"/>
      <c r="F11" s="68"/>
      <c r="G11" s="68">
        <v>6</v>
      </c>
      <c r="H11" s="68"/>
      <c r="I11" s="68">
        <v>2</v>
      </c>
      <c r="J11" s="68"/>
      <c r="K11" s="68">
        <v>4</v>
      </c>
      <c r="L11" s="68"/>
      <c r="M11" s="68">
        <v>1</v>
      </c>
      <c r="N11" s="68">
        <v>7</v>
      </c>
      <c r="O11" s="68"/>
      <c r="P11" s="68"/>
      <c r="Q11" s="68">
        <v>5</v>
      </c>
      <c r="R11" s="68">
        <v>1</v>
      </c>
      <c r="S11" s="68"/>
      <c r="T11" s="68"/>
      <c r="U11" s="68">
        <v>5</v>
      </c>
      <c r="V11" s="68"/>
      <c r="W11" s="68">
        <v>34</v>
      </c>
    </row>
    <row r="12" spans="1:23" s="67" customFormat="1" ht="18" customHeight="1">
      <c r="A12" s="63" t="s">
        <v>9</v>
      </c>
      <c r="B12" s="68">
        <v>1</v>
      </c>
      <c r="C12" s="68"/>
      <c r="D12" s="68">
        <v>3</v>
      </c>
      <c r="E12" s="68"/>
      <c r="F12" s="68"/>
      <c r="G12" s="68"/>
      <c r="H12" s="68"/>
      <c r="I12" s="68"/>
      <c r="J12" s="68">
        <v>4</v>
      </c>
      <c r="K12" s="68">
        <v>3</v>
      </c>
      <c r="L12" s="68"/>
      <c r="M12" s="68"/>
      <c r="N12" s="68">
        <v>1</v>
      </c>
      <c r="O12" s="68"/>
      <c r="P12" s="68"/>
      <c r="Q12" s="68"/>
      <c r="R12" s="68"/>
      <c r="S12" s="68"/>
      <c r="T12" s="68"/>
      <c r="U12" s="68"/>
      <c r="V12" s="68"/>
      <c r="W12" s="68">
        <v>12</v>
      </c>
    </row>
    <row r="13" spans="1:23" s="67" customFormat="1" ht="18" customHeight="1">
      <c r="A13" s="63" t="s">
        <v>10</v>
      </c>
      <c r="B13" s="68">
        <v>10</v>
      </c>
      <c r="C13" s="68"/>
      <c r="D13" s="68">
        <v>3</v>
      </c>
      <c r="E13" s="68"/>
      <c r="F13" s="68"/>
      <c r="G13" s="68">
        <v>9</v>
      </c>
      <c r="H13" s="68"/>
      <c r="I13" s="68">
        <v>1</v>
      </c>
      <c r="J13" s="68">
        <v>38</v>
      </c>
      <c r="K13" s="68">
        <v>21</v>
      </c>
      <c r="L13" s="68">
        <v>1</v>
      </c>
      <c r="M13" s="68">
        <v>15</v>
      </c>
      <c r="N13" s="68">
        <v>621</v>
      </c>
      <c r="O13" s="68">
        <v>2</v>
      </c>
      <c r="P13" s="68"/>
      <c r="Q13" s="68">
        <v>696</v>
      </c>
      <c r="R13" s="68">
        <v>2</v>
      </c>
      <c r="S13" s="68"/>
      <c r="T13" s="68"/>
      <c r="U13" s="68">
        <v>321</v>
      </c>
      <c r="V13" s="68">
        <v>135</v>
      </c>
      <c r="W13" s="68">
        <v>1875</v>
      </c>
    </row>
    <row r="14" spans="1:23" s="67" customFormat="1" ht="18" customHeight="1">
      <c r="A14" s="63" t="s">
        <v>11</v>
      </c>
      <c r="B14" s="68">
        <v>58</v>
      </c>
      <c r="C14" s="68"/>
      <c r="D14" s="68">
        <v>10</v>
      </c>
      <c r="E14" s="68"/>
      <c r="F14" s="68"/>
      <c r="G14" s="68">
        <v>85</v>
      </c>
      <c r="H14" s="68"/>
      <c r="I14" s="68">
        <v>27</v>
      </c>
      <c r="J14" s="68">
        <v>94</v>
      </c>
      <c r="K14" s="68">
        <v>80</v>
      </c>
      <c r="L14" s="68">
        <v>11</v>
      </c>
      <c r="M14" s="68">
        <v>12</v>
      </c>
      <c r="N14" s="68">
        <v>289</v>
      </c>
      <c r="O14" s="68"/>
      <c r="P14" s="68"/>
      <c r="Q14" s="68">
        <v>116</v>
      </c>
      <c r="R14" s="68">
        <v>53</v>
      </c>
      <c r="S14" s="68"/>
      <c r="T14" s="68"/>
      <c r="U14" s="68">
        <v>70</v>
      </c>
      <c r="V14" s="68">
        <v>34</v>
      </c>
      <c r="W14" s="68">
        <v>939</v>
      </c>
    </row>
    <row r="15" spans="1:23" s="67" customFormat="1" ht="18" customHeight="1">
      <c r="A15" s="63" t="s">
        <v>12</v>
      </c>
      <c r="B15" s="68"/>
      <c r="C15" s="68"/>
      <c r="D15" s="68"/>
      <c r="E15" s="68"/>
      <c r="F15" s="68"/>
      <c r="G15" s="68">
        <v>4</v>
      </c>
      <c r="H15" s="68"/>
      <c r="I15" s="68"/>
      <c r="J15" s="68">
        <v>4</v>
      </c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>
        <v>8</v>
      </c>
    </row>
    <row r="16" spans="1:23" s="67" customFormat="1" ht="18" customHeight="1">
      <c r="A16" s="63" t="s">
        <v>13</v>
      </c>
      <c r="B16" s="68">
        <v>4</v>
      </c>
      <c r="C16" s="68"/>
      <c r="D16" s="68">
        <v>1</v>
      </c>
      <c r="E16" s="68"/>
      <c r="F16" s="68"/>
      <c r="G16" s="68">
        <v>2</v>
      </c>
      <c r="H16" s="68"/>
      <c r="I16" s="68"/>
      <c r="J16" s="68">
        <v>8</v>
      </c>
      <c r="K16" s="68">
        <v>6</v>
      </c>
      <c r="L16" s="68">
        <v>1</v>
      </c>
      <c r="M16" s="68">
        <v>1</v>
      </c>
      <c r="N16" s="68">
        <v>17</v>
      </c>
      <c r="O16" s="68"/>
      <c r="P16" s="68"/>
      <c r="Q16" s="68">
        <v>3</v>
      </c>
      <c r="R16" s="68">
        <v>7</v>
      </c>
      <c r="S16" s="68"/>
      <c r="T16" s="68">
        <v>1</v>
      </c>
      <c r="U16" s="68">
        <v>12</v>
      </c>
      <c r="V16" s="68">
        <v>1</v>
      </c>
      <c r="W16" s="68">
        <v>64</v>
      </c>
    </row>
    <row r="17" spans="1:23" s="67" customFormat="1" ht="18" customHeight="1">
      <c r="A17" s="63" t="s">
        <v>14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>
        <v>3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>
        <v>3</v>
      </c>
    </row>
    <row r="18" spans="1:23" s="67" customFormat="1" ht="18" customHeight="1">
      <c r="A18" s="63" t="s">
        <v>15</v>
      </c>
      <c r="B18" s="68"/>
      <c r="C18" s="68"/>
      <c r="D18" s="68"/>
      <c r="E18" s="68"/>
      <c r="F18" s="68"/>
      <c r="G18" s="68"/>
      <c r="H18" s="68"/>
      <c r="I18" s="68"/>
      <c r="J18" s="68"/>
      <c r="K18" s="68">
        <v>2</v>
      </c>
      <c r="L18" s="68"/>
      <c r="M18" s="68"/>
      <c r="N18" s="68">
        <v>2</v>
      </c>
      <c r="O18" s="68"/>
      <c r="P18" s="68"/>
      <c r="Q18" s="68">
        <v>4</v>
      </c>
      <c r="R18" s="68">
        <v>2</v>
      </c>
      <c r="S18" s="68"/>
      <c r="T18" s="68"/>
      <c r="U18" s="68">
        <v>9</v>
      </c>
      <c r="V18" s="68"/>
      <c r="W18" s="68">
        <v>19</v>
      </c>
    </row>
    <row r="19" spans="1:23" s="67" customFormat="1" ht="18" customHeight="1">
      <c r="A19" s="63" t="s">
        <v>16</v>
      </c>
      <c r="B19" s="68">
        <v>56</v>
      </c>
      <c r="C19" s="68"/>
      <c r="D19" s="68"/>
      <c r="E19" s="68"/>
      <c r="F19" s="68"/>
      <c r="G19" s="68">
        <v>42</v>
      </c>
      <c r="H19" s="68"/>
      <c r="I19" s="68">
        <v>17</v>
      </c>
      <c r="J19" s="68">
        <v>25</v>
      </c>
      <c r="K19" s="68">
        <v>51</v>
      </c>
      <c r="L19" s="68">
        <v>42</v>
      </c>
      <c r="M19" s="68"/>
      <c r="N19" s="68">
        <v>346</v>
      </c>
      <c r="O19" s="68"/>
      <c r="P19" s="68"/>
      <c r="Q19" s="68">
        <v>275</v>
      </c>
      <c r="R19" s="68">
        <v>37</v>
      </c>
      <c r="S19" s="68"/>
      <c r="T19" s="68"/>
      <c r="U19" s="68">
        <v>334</v>
      </c>
      <c r="V19" s="68">
        <v>48</v>
      </c>
      <c r="W19" s="68">
        <v>1273</v>
      </c>
    </row>
    <row r="20" spans="1:23" s="67" customFormat="1" ht="18" customHeight="1">
      <c r="A20" s="63" t="s">
        <v>17</v>
      </c>
      <c r="B20" s="68">
        <v>3</v>
      </c>
      <c r="C20" s="68"/>
      <c r="D20" s="68"/>
      <c r="E20" s="68"/>
      <c r="F20" s="68"/>
      <c r="G20" s="68">
        <v>5</v>
      </c>
      <c r="H20" s="68"/>
      <c r="I20" s="68"/>
      <c r="J20" s="68">
        <v>1</v>
      </c>
      <c r="K20" s="68">
        <v>2</v>
      </c>
      <c r="L20" s="68"/>
      <c r="M20" s="68"/>
      <c r="N20" s="68"/>
      <c r="O20" s="68"/>
      <c r="P20" s="68"/>
      <c r="Q20" s="68">
        <v>2</v>
      </c>
      <c r="R20" s="68">
        <v>2</v>
      </c>
      <c r="S20" s="68"/>
      <c r="T20" s="68"/>
      <c r="U20" s="68">
        <v>44</v>
      </c>
      <c r="V20" s="68"/>
      <c r="W20" s="68">
        <v>59</v>
      </c>
    </row>
    <row r="21" spans="1:23" s="67" customFormat="1" ht="18" customHeight="1">
      <c r="A21" s="63" t="s">
        <v>18</v>
      </c>
      <c r="B21" s="68">
        <v>89</v>
      </c>
      <c r="C21" s="68"/>
      <c r="D21" s="68"/>
      <c r="E21" s="68"/>
      <c r="F21" s="68"/>
      <c r="G21" s="68">
        <v>84</v>
      </c>
      <c r="H21" s="68"/>
      <c r="I21" s="68">
        <v>21</v>
      </c>
      <c r="J21" s="68">
        <v>73</v>
      </c>
      <c r="K21" s="68">
        <v>24</v>
      </c>
      <c r="L21" s="68">
        <v>34</v>
      </c>
      <c r="M21" s="68"/>
      <c r="N21" s="68">
        <v>387</v>
      </c>
      <c r="O21" s="68"/>
      <c r="P21" s="68"/>
      <c r="Q21" s="68">
        <v>345</v>
      </c>
      <c r="R21" s="68">
        <v>69</v>
      </c>
      <c r="S21" s="68"/>
      <c r="T21" s="68"/>
      <c r="U21" s="68">
        <v>255</v>
      </c>
      <c r="V21" s="68">
        <v>54</v>
      </c>
      <c r="W21" s="68">
        <v>1435</v>
      </c>
    </row>
    <row r="22" spans="1:23" s="67" customFormat="1" ht="18" customHeight="1">
      <c r="A22" s="63" t="s">
        <v>19</v>
      </c>
      <c r="B22" s="68"/>
      <c r="C22" s="68"/>
      <c r="D22" s="68"/>
      <c r="E22" s="68"/>
      <c r="F22" s="68"/>
      <c r="G22" s="68">
        <v>1</v>
      </c>
      <c r="H22" s="68"/>
      <c r="I22" s="68"/>
      <c r="J22" s="68"/>
      <c r="K22" s="68"/>
      <c r="L22" s="68"/>
      <c r="M22" s="68"/>
      <c r="N22" s="68">
        <v>90</v>
      </c>
      <c r="O22" s="68"/>
      <c r="P22" s="68"/>
      <c r="Q22" s="68">
        <v>22</v>
      </c>
      <c r="R22" s="68"/>
      <c r="S22" s="68"/>
      <c r="T22" s="68"/>
      <c r="U22" s="68">
        <v>8</v>
      </c>
      <c r="V22" s="68">
        <v>1</v>
      </c>
      <c r="W22" s="68">
        <v>122</v>
      </c>
    </row>
    <row r="23" spans="1:23" s="67" customFormat="1" ht="18" customHeight="1" thickBot="1">
      <c r="A23" s="63" t="s">
        <v>20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>
        <v>1</v>
      </c>
      <c r="O23" s="68"/>
      <c r="P23" s="68"/>
      <c r="Q23" s="68"/>
      <c r="R23" s="68"/>
      <c r="S23" s="68"/>
      <c r="T23" s="68">
        <v>1</v>
      </c>
      <c r="U23" s="68"/>
      <c r="V23" s="68"/>
      <c r="W23" s="68">
        <v>2</v>
      </c>
    </row>
    <row r="24" spans="1:23" s="67" customFormat="1" ht="18" customHeight="1" thickBot="1">
      <c r="A24" s="64" t="s">
        <v>0</v>
      </c>
      <c r="B24" s="69">
        <v>545</v>
      </c>
      <c r="C24" s="69"/>
      <c r="D24" s="69">
        <v>578</v>
      </c>
      <c r="E24" s="69"/>
      <c r="F24" s="69"/>
      <c r="G24" s="69">
        <v>755</v>
      </c>
      <c r="H24" s="69">
        <v>116</v>
      </c>
      <c r="I24" s="69">
        <v>268</v>
      </c>
      <c r="J24" s="69">
        <v>856</v>
      </c>
      <c r="K24" s="69">
        <v>844</v>
      </c>
      <c r="L24" s="69">
        <v>241</v>
      </c>
      <c r="M24" s="69">
        <v>139</v>
      </c>
      <c r="N24" s="69">
        <v>3069</v>
      </c>
      <c r="O24" s="69">
        <v>131</v>
      </c>
      <c r="P24" s="69"/>
      <c r="Q24" s="69">
        <v>2502</v>
      </c>
      <c r="R24" s="69">
        <v>460</v>
      </c>
      <c r="S24" s="69"/>
      <c r="T24" s="69">
        <v>111</v>
      </c>
      <c r="U24" s="69">
        <v>1797</v>
      </c>
      <c r="V24" s="69">
        <v>455</v>
      </c>
      <c r="W24" s="69">
        <v>12867</v>
      </c>
    </row>
    <row r="25" s="67" customFormat="1" ht="28.5" customHeight="1">
      <c r="A25" s="4" t="s">
        <v>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421875" style="266" customWidth="1"/>
    <col min="2" max="2" width="6.7109375" style="266" customWidth="1"/>
    <col min="3" max="4" width="6.140625" style="266" customWidth="1"/>
    <col min="5" max="6" width="6.7109375" style="266" customWidth="1"/>
    <col min="7" max="8" width="7.140625" style="266" customWidth="1"/>
    <col min="9" max="10" width="6.7109375" style="266" customWidth="1"/>
    <col min="11" max="12" width="7.140625" style="266" customWidth="1"/>
    <col min="13" max="14" width="6.7109375" style="266" customWidth="1"/>
    <col min="15" max="15" width="6.140625" style="266" customWidth="1"/>
    <col min="16" max="16" width="7.140625" style="266" customWidth="1"/>
    <col min="17" max="18" width="6.7109375" style="266" customWidth="1"/>
    <col min="19" max="20" width="6.140625" style="266" customWidth="1"/>
    <col min="21" max="21" width="6.8515625" style="266" customWidth="1"/>
    <col min="22" max="22" width="6.7109375" style="266" customWidth="1"/>
    <col min="23" max="23" width="6.140625" style="266" customWidth="1"/>
    <col min="24" max="24" width="6.00390625" style="266" customWidth="1"/>
    <col min="25" max="25" width="5.7109375" style="266" customWidth="1"/>
    <col min="26" max="28" width="7.140625" style="266" customWidth="1"/>
    <col min="29" max="29" width="4.7109375" style="266" customWidth="1"/>
    <col min="30" max="16384" width="9.140625" style="266" customWidth="1"/>
  </cols>
  <sheetData>
    <row r="1" spans="1:28" s="284" customFormat="1" ht="29.25" customHeight="1">
      <c r="A1" s="283" t="s">
        <v>103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</row>
    <row r="2" s="284" customFormat="1" ht="40.5" customHeight="1"/>
    <row r="3" spans="1:28" s="284" customFormat="1" ht="18" customHeight="1">
      <c r="A3" s="365" t="s">
        <v>21</v>
      </c>
      <c r="B3" s="364" t="s">
        <v>104</v>
      </c>
      <c r="C3" s="364"/>
      <c r="D3" s="364"/>
      <c r="E3" s="364"/>
      <c r="F3" s="364" t="s">
        <v>105</v>
      </c>
      <c r="G3" s="364"/>
      <c r="H3" s="364"/>
      <c r="I3" s="364"/>
      <c r="J3" s="364" t="s">
        <v>106</v>
      </c>
      <c r="K3" s="364"/>
      <c r="L3" s="364"/>
      <c r="M3" s="364"/>
      <c r="N3" s="364" t="s">
        <v>107</v>
      </c>
      <c r="O3" s="364"/>
      <c r="P3" s="364"/>
      <c r="Q3" s="364"/>
      <c r="R3" s="364" t="s">
        <v>108</v>
      </c>
      <c r="S3" s="364"/>
      <c r="T3" s="364"/>
      <c r="U3" s="364"/>
      <c r="V3" s="364" t="s">
        <v>109</v>
      </c>
      <c r="W3" s="364"/>
      <c r="X3" s="364"/>
      <c r="Y3" s="364"/>
      <c r="Z3" s="364" t="s">
        <v>28</v>
      </c>
      <c r="AA3" s="364"/>
      <c r="AB3" s="364"/>
    </row>
    <row r="4" spans="1:28" s="284" customFormat="1" ht="16.5" customHeight="1">
      <c r="A4" s="366"/>
      <c r="B4" s="285" t="s">
        <v>26</v>
      </c>
      <c r="C4" s="285" t="s">
        <v>27</v>
      </c>
      <c r="D4" s="285" t="s">
        <v>28</v>
      </c>
      <c r="E4" s="285" t="s">
        <v>110</v>
      </c>
      <c r="F4" s="285" t="s">
        <v>26</v>
      </c>
      <c r="G4" s="285" t="s">
        <v>27</v>
      </c>
      <c r="H4" s="285" t="s">
        <v>28</v>
      </c>
      <c r="I4" s="285" t="s">
        <v>110</v>
      </c>
      <c r="J4" s="285" t="s">
        <v>26</v>
      </c>
      <c r="K4" s="285" t="s">
        <v>27</v>
      </c>
      <c r="L4" s="285" t="s">
        <v>28</v>
      </c>
      <c r="M4" s="285" t="s">
        <v>110</v>
      </c>
      <c r="N4" s="285" t="s">
        <v>26</v>
      </c>
      <c r="O4" s="285" t="s">
        <v>27</v>
      </c>
      <c r="P4" s="285" t="s">
        <v>28</v>
      </c>
      <c r="Q4" s="285" t="s">
        <v>110</v>
      </c>
      <c r="R4" s="285" t="s">
        <v>26</v>
      </c>
      <c r="S4" s="285" t="s">
        <v>27</v>
      </c>
      <c r="T4" s="285" t="s">
        <v>28</v>
      </c>
      <c r="U4" s="285" t="s">
        <v>110</v>
      </c>
      <c r="V4" s="285" t="s">
        <v>26</v>
      </c>
      <c r="W4" s="285" t="s">
        <v>27</v>
      </c>
      <c r="X4" s="285" t="s">
        <v>28</v>
      </c>
      <c r="Y4" s="285" t="s">
        <v>110</v>
      </c>
      <c r="Z4" s="285" t="s">
        <v>26</v>
      </c>
      <c r="AA4" s="285" t="s">
        <v>27</v>
      </c>
      <c r="AB4" s="285" t="s">
        <v>28</v>
      </c>
    </row>
    <row r="5" spans="1:28" s="284" customFormat="1" ht="19.5" customHeight="1">
      <c r="A5" s="286" t="s">
        <v>1</v>
      </c>
      <c r="B5" s="287">
        <v>7207</v>
      </c>
      <c r="C5" s="287">
        <v>9759</v>
      </c>
      <c r="D5" s="287">
        <v>16966</v>
      </c>
      <c r="E5" s="288">
        <v>0.16161327503595957</v>
      </c>
      <c r="F5" s="287">
        <v>17657</v>
      </c>
      <c r="G5" s="287">
        <v>17947</v>
      </c>
      <c r="H5" s="287">
        <v>35604</v>
      </c>
      <c r="I5" s="288">
        <v>0.33915354499471323</v>
      </c>
      <c r="J5" s="287">
        <v>16776</v>
      </c>
      <c r="K5" s="287">
        <v>11552</v>
      </c>
      <c r="L5" s="287">
        <v>28328</v>
      </c>
      <c r="M5" s="288">
        <v>0.26984444507949207</v>
      </c>
      <c r="N5" s="287">
        <v>14592</v>
      </c>
      <c r="O5" s="287">
        <v>6859</v>
      </c>
      <c r="P5" s="287">
        <v>21451</v>
      </c>
      <c r="Q5" s="288">
        <v>0.20433610531630136</v>
      </c>
      <c r="R5" s="287">
        <v>2012</v>
      </c>
      <c r="S5" s="287">
        <v>493</v>
      </c>
      <c r="T5" s="287">
        <v>2505</v>
      </c>
      <c r="U5" s="288">
        <v>0.023861915240190896</v>
      </c>
      <c r="V5" s="287">
        <v>91</v>
      </c>
      <c r="W5" s="287">
        <v>34</v>
      </c>
      <c r="X5" s="287">
        <v>125</v>
      </c>
      <c r="Y5" s="288">
        <v>0.001190714333342859</v>
      </c>
      <c r="Z5" s="287">
        <v>58335</v>
      </c>
      <c r="AA5" s="287">
        <v>46644</v>
      </c>
      <c r="AB5" s="287">
        <v>104979</v>
      </c>
    </row>
    <row r="6" spans="1:28" s="284" customFormat="1" ht="19.5" customHeight="1">
      <c r="A6" s="286" t="s">
        <v>2</v>
      </c>
      <c r="B6" s="287">
        <v>176</v>
      </c>
      <c r="C6" s="287">
        <v>135</v>
      </c>
      <c r="D6" s="287">
        <v>311</v>
      </c>
      <c r="E6" s="288">
        <v>0.064859228362878</v>
      </c>
      <c r="F6" s="287">
        <v>562</v>
      </c>
      <c r="G6" s="287">
        <v>250</v>
      </c>
      <c r="H6" s="287">
        <v>812</v>
      </c>
      <c r="I6" s="288">
        <v>0.16934306569343066</v>
      </c>
      <c r="J6" s="287">
        <v>1124</v>
      </c>
      <c r="K6" s="287">
        <v>281</v>
      </c>
      <c r="L6" s="287">
        <v>1405</v>
      </c>
      <c r="M6" s="288">
        <v>0.2930135557872784</v>
      </c>
      <c r="N6" s="287">
        <v>1889</v>
      </c>
      <c r="O6" s="287">
        <v>262</v>
      </c>
      <c r="P6" s="287">
        <v>2151</v>
      </c>
      <c r="Q6" s="288">
        <v>0.44859228362877995</v>
      </c>
      <c r="R6" s="287">
        <v>103</v>
      </c>
      <c r="S6" s="287">
        <v>5</v>
      </c>
      <c r="T6" s="287">
        <v>108</v>
      </c>
      <c r="U6" s="288">
        <v>0.022523461939520335</v>
      </c>
      <c r="V6" s="287">
        <v>7</v>
      </c>
      <c r="W6" s="287">
        <v>1</v>
      </c>
      <c r="X6" s="287">
        <v>8</v>
      </c>
      <c r="Y6" s="288">
        <v>0.0016684045881126173</v>
      </c>
      <c r="Z6" s="287">
        <v>3861</v>
      </c>
      <c r="AA6" s="287">
        <v>934</v>
      </c>
      <c r="AB6" s="287">
        <v>4795</v>
      </c>
    </row>
    <row r="7" spans="1:28" s="284" customFormat="1" ht="19.5" customHeight="1">
      <c r="A7" s="286" t="s">
        <v>3</v>
      </c>
      <c r="B7" s="287">
        <v>10</v>
      </c>
      <c r="C7" s="287">
        <v>3</v>
      </c>
      <c r="D7" s="287">
        <v>13</v>
      </c>
      <c r="E7" s="288">
        <v>0.14285714285714285</v>
      </c>
      <c r="F7" s="287">
        <v>16</v>
      </c>
      <c r="G7" s="287">
        <v>4</v>
      </c>
      <c r="H7" s="287">
        <v>20</v>
      </c>
      <c r="I7" s="288">
        <v>0.21978021978021978</v>
      </c>
      <c r="J7" s="287">
        <v>35</v>
      </c>
      <c r="K7" s="287">
        <v>9</v>
      </c>
      <c r="L7" s="287">
        <v>44</v>
      </c>
      <c r="M7" s="288">
        <v>0.4835164835164835</v>
      </c>
      <c r="N7" s="287">
        <v>10</v>
      </c>
      <c r="O7" s="287">
        <v>1</v>
      </c>
      <c r="P7" s="287">
        <v>11</v>
      </c>
      <c r="Q7" s="288">
        <v>0.12087912087912088</v>
      </c>
      <c r="R7" s="287">
        <v>2</v>
      </c>
      <c r="S7" s="287">
        <v>1</v>
      </c>
      <c r="T7" s="287">
        <v>3</v>
      </c>
      <c r="U7" s="288">
        <v>0.03296703296703297</v>
      </c>
      <c r="V7" s="287">
        <v>0</v>
      </c>
      <c r="W7" s="287">
        <v>0</v>
      </c>
      <c r="X7" s="287">
        <v>0</v>
      </c>
      <c r="Y7" s="288">
        <v>0</v>
      </c>
      <c r="Z7" s="287">
        <v>73</v>
      </c>
      <c r="AA7" s="287">
        <v>18</v>
      </c>
      <c r="AB7" s="287">
        <v>91</v>
      </c>
    </row>
    <row r="8" spans="1:28" s="284" customFormat="1" ht="19.5" customHeight="1">
      <c r="A8" s="286" t="s">
        <v>4</v>
      </c>
      <c r="B8" s="287">
        <v>96</v>
      </c>
      <c r="C8" s="287">
        <v>390</v>
      </c>
      <c r="D8" s="287">
        <v>486</v>
      </c>
      <c r="E8" s="288">
        <v>0.18093819806403574</v>
      </c>
      <c r="F8" s="287">
        <v>200</v>
      </c>
      <c r="G8" s="287">
        <v>798</v>
      </c>
      <c r="H8" s="287">
        <v>998</v>
      </c>
      <c r="I8" s="288">
        <v>0.37155621742367834</v>
      </c>
      <c r="J8" s="287">
        <v>141</v>
      </c>
      <c r="K8" s="287">
        <v>475</v>
      </c>
      <c r="L8" s="287">
        <v>616</v>
      </c>
      <c r="M8" s="288">
        <v>0.22933730454207</v>
      </c>
      <c r="N8" s="287">
        <v>108</v>
      </c>
      <c r="O8" s="287">
        <v>431</v>
      </c>
      <c r="P8" s="287">
        <v>539</v>
      </c>
      <c r="Q8" s="288">
        <v>0.20067014147431125</v>
      </c>
      <c r="R8" s="287">
        <v>14</v>
      </c>
      <c r="S8" s="287">
        <v>23</v>
      </c>
      <c r="T8" s="287">
        <v>37</v>
      </c>
      <c r="U8" s="288">
        <v>0.013775130305286671</v>
      </c>
      <c r="V8" s="287">
        <v>2</v>
      </c>
      <c r="W8" s="287">
        <v>8</v>
      </c>
      <c r="X8" s="287">
        <v>10</v>
      </c>
      <c r="Y8" s="288">
        <v>0.0037230081906180195</v>
      </c>
      <c r="Z8" s="287">
        <v>561</v>
      </c>
      <c r="AA8" s="287">
        <v>2125</v>
      </c>
      <c r="AB8" s="287">
        <v>2686</v>
      </c>
    </row>
    <row r="9" spans="1:28" s="284" customFormat="1" ht="19.5" customHeight="1">
      <c r="A9" s="286" t="s">
        <v>5</v>
      </c>
      <c r="B9" s="287">
        <v>67</v>
      </c>
      <c r="C9" s="287">
        <v>253</v>
      </c>
      <c r="D9" s="287">
        <v>320</v>
      </c>
      <c r="E9" s="288">
        <v>0.09310445155659004</v>
      </c>
      <c r="F9" s="287">
        <v>141</v>
      </c>
      <c r="G9" s="287">
        <v>814</v>
      </c>
      <c r="H9" s="287">
        <v>955</v>
      </c>
      <c r="I9" s="288">
        <v>0.27785859761419845</v>
      </c>
      <c r="J9" s="287">
        <v>160</v>
      </c>
      <c r="K9" s="287">
        <v>719</v>
      </c>
      <c r="L9" s="287">
        <v>879</v>
      </c>
      <c r="M9" s="288">
        <v>0.2557462903695083</v>
      </c>
      <c r="N9" s="287">
        <v>211</v>
      </c>
      <c r="O9" s="287">
        <v>768</v>
      </c>
      <c r="P9" s="287">
        <v>979</v>
      </c>
      <c r="Q9" s="288">
        <v>0.2848414314809427</v>
      </c>
      <c r="R9" s="287">
        <v>86</v>
      </c>
      <c r="S9" s="287">
        <v>202</v>
      </c>
      <c r="T9" s="287">
        <v>288</v>
      </c>
      <c r="U9" s="288">
        <v>0.08379400640093104</v>
      </c>
      <c r="V9" s="287">
        <v>9</v>
      </c>
      <c r="W9" s="287">
        <v>7</v>
      </c>
      <c r="X9" s="287">
        <v>16</v>
      </c>
      <c r="Y9" s="288">
        <v>0.004655222577829503</v>
      </c>
      <c r="Z9" s="287">
        <v>674</v>
      </c>
      <c r="AA9" s="287">
        <v>2763</v>
      </c>
      <c r="AB9" s="287">
        <v>3437</v>
      </c>
    </row>
    <row r="10" spans="1:28" s="284" customFormat="1" ht="19.5" customHeight="1">
      <c r="A10" s="286" t="s">
        <v>6</v>
      </c>
      <c r="B10" s="287">
        <v>3</v>
      </c>
      <c r="C10" s="287">
        <v>3</v>
      </c>
      <c r="D10" s="287">
        <v>6</v>
      </c>
      <c r="E10" s="288">
        <v>0.02727272727272727</v>
      </c>
      <c r="F10" s="287">
        <v>25</v>
      </c>
      <c r="G10" s="287">
        <v>20</v>
      </c>
      <c r="H10" s="287">
        <v>45</v>
      </c>
      <c r="I10" s="288">
        <v>0.20454545454545456</v>
      </c>
      <c r="J10" s="287">
        <v>34</v>
      </c>
      <c r="K10" s="287">
        <v>26</v>
      </c>
      <c r="L10" s="287">
        <v>60</v>
      </c>
      <c r="M10" s="288">
        <v>0.2727272727272727</v>
      </c>
      <c r="N10" s="287">
        <v>48</v>
      </c>
      <c r="O10" s="287">
        <v>49</v>
      </c>
      <c r="P10" s="287">
        <v>97</v>
      </c>
      <c r="Q10" s="288">
        <v>0.4409090909090909</v>
      </c>
      <c r="R10" s="287">
        <v>8</v>
      </c>
      <c r="S10" s="287">
        <v>3</v>
      </c>
      <c r="T10" s="287">
        <v>11</v>
      </c>
      <c r="U10" s="288">
        <v>0.05</v>
      </c>
      <c r="V10" s="287">
        <v>1</v>
      </c>
      <c r="W10" s="287">
        <v>0</v>
      </c>
      <c r="X10" s="287">
        <v>1</v>
      </c>
      <c r="Y10" s="288">
        <v>0.004545454545454545</v>
      </c>
      <c r="Z10" s="287">
        <v>119</v>
      </c>
      <c r="AA10" s="287">
        <v>101</v>
      </c>
      <c r="AB10" s="287">
        <v>220</v>
      </c>
    </row>
    <row r="11" spans="1:28" s="284" customFormat="1" ht="19.5" customHeight="1">
      <c r="A11" s="286" t="s">
        <v>7</v>
      </c>
      <c r="B11" s="287">
        <v>41</v>
      </c>
      <c r="C11" s="287">
        <v>51</v>
      </c>
      <c r="D11" s="287">
        <v>92</v>
      </c>
      <c r="E11" s="288">
        <v>0.1567291311754685</v>
      </c>
      <c r="F11" s="287">
        <v>94</v>
      </c>
      <c r="G11" s="287">
        <v>150</v>
      </c>
      <c r="H11" s="287">
        <v>244</v>
      </c>
      <c r="I11" s="288">
        <v>0.41567291311754684</v>
      </c>
      <c r="J11" s="287">
        <v>82</v>
      </c>
      <c r="K11" s="287">
        <v>76</v>
      </c>
      <c r="L11" s="287">
        <v>158</v>
      </c>
      <c r="M11" s="288">
        <v>0.26916524701873934</v>
      </c>
      <c r="N11" s="287">
        <v>47</v>
      </c>
      <c r="O11" s="287">
        <v>37</v>
      </c>
      <c r="P11" s="287">
        <v>84</v>
      </c>
      <c r="Q11" s="288">
        <v>0.14310051107325383</v>
      </c>
      <c r="R11" s="287">
        <v>5</v>
      </c>
      <c r="S11" s="287">
        <v>4</v>
      </c>
      <c r="T11" s="287">
        <v>9</v>
      </c>
      <c r="U11" s="288">
        <v>0.015332197614991482</v>
      </c>
      <c r="V11" s="287">
        <v>0</v>
      </c>
      <c r="W11" s="287">
        <v>0</v>
      </c>
      <c r="X11" s="287">
        <v>0</v>
      </c>
      <c r="Y11" s="288">
        <v>0</v>
      </c>
      <c r="Z11" s="287">
        <v>269</v>
      </c>
      <c r="AA11" s="287">
        <v>318</v>
      </c>
      <c r="AB11" s="287">
        <v>587</v>
      </c>
    </row>
    <row r="12" spans="1:28" s="284" customFormat="1" ht="19.5" customHeight="1">
      <c r="A12" s="286" t="s">
        <v>8</v>
      </c>
      <c r="B12" s="287">
        <v>80</v>
      </c>
      <c r="C12" s="287">
        <v>432</v>
      </c>
      <c r="D12" s="287">
        <v>512</v>
      </c>
      <c r="E12" s="288">
        <v>0.09806550469258762</v>
      </c>
      <c r="F12" s="287">
        <v>198</v>
      </c>
      <c r="G12" s="287">
        <v>751</v>
      </c>
      <c r="H12" s="287">
        <v>949</v>
      </c>
      <c r="I12" s="288">
        <v>0.181765945221222</v>
      </c>
      <c r="J12" s="287">
        <v>369</v>
      </c>
      <c r="K12" s="287">
        <v>1169</v>
      </c>
      <c r="L12" s="287">
        <v>1538</v>
      </c>
      <c r="M12" s="288">
        <v>0.2945795824554683</v>
      </c>
      <c r="N12" s="287">
        <v>497</v>
      </c>
      <c r="O12" s="287">
        <v>1440</v>
      </c>
      <c r="P12" s="287">
        <v>1937</v>
      </c>
      <c r="Q12" s="288">
        <v>0.3710017238076997</v>
      </c>
      <c r="R12" s="287">
        <v>89</v>
      </c>
      <c r="S12" s="287">
        <v>186</v>
      </c>
      <c r="T12" s="287">
        <v>275</v>
      </c>
      <c r="U12" s="288">
        <v>0.05267190193449531</v>
      </c>
      <c r="V12" s="287">
        <v>2</v>
      </c>
      <c r="W12" s="287">
        <v>8</v>
      </c>
      <c r="X12" s="287">
        <v>10</v>
      </c>
      <c r="Y12" s="288">
        <v>0.001915341888527102</v>
      </c>
      <c r="Z12" s="287">
        <v>1235</v>
      </c>
      <c r="AA12" s="287">
        <v>3986</v>
      </c>
      <c r="AB12" s="287">
        <v>5221</v>
      </c>
    </row>
    <row r="13" spans="1:28" s="284" customFormat="1" ht="22.5">
      <c r="A13" s="286" t="s">
        <v>9</v>
      </c>
      <c r="B13" s="287">
        <v>24</v>
      </c>
      <c r="C13" s="287">
        <v>30</v>
      </c>
      <c r="D13" s="287">
        <v>54</v>
      </c>
      <c r="E13" s="288">
        <v>0.13989637305699482</v>
      </c>
      <c r="F13" s="287">
        <v>35</v>
      </c>
      <c r="G13" s="287">
        <v>44</v>
      </c>
      <c r="H13" s="287">
        <v>79</v>
      </c>
      <c r="I13" s="288">
        <v>0.20466321243523317</v>
      </c>
      <c r="J13" s="287">
        <v>25</v>
      </c>
      <c r="K13" s="287">
        <v>42</v>
      </c>
      <c r="L13" s="287">
        <v>67</v>
      </c>
      <c r="M13" s="288">
        <v>0.17357512953367876</v>
      </c>
      <c r="N13" s="287">
        <v>43</v>
      </c>
      <c r="O13" s="287">
        <v>86</v>
      </c>
      <c r="P13" s="287">
        <v>129</v>
      </c>
      <c r="Q13" s="288">
        <v>0.33419689119170987</v>
      </c>
      <c r="R13" s="287">
        <v>15</v>
      </c>
      <c r="S13" s="287">
        <v>33</v>
      </c>
      <c r="T13" s="287">
        <v>48</v>
      </c>
      <c r="U13" s="288">
        <v>0.12435233160621761</v>
      </c>
      <c r="V13" s="287">
        <v>4</v>
      </c>
      <c r="W13" s="287">
        <v>5</v>
      </c>
      <c r="X13" s="287">
        <v>9</v>
      </c>
      <c r="Y13" s="288">
        <v>0.023316062176165803</v>
      </c>
      <c r="Z13" s="287">
        <v>146</v>
      </c>
      <c r="AA13" s="287">
        <v>240</v>
      </c>
      <c r="AB13" s="287">
        <v>386</v>
      </c>
    </row>
    <row r="14" spans="1:28" s="284" customFormat="1" ht="22.5">
      <c r="A14" s="286" t="s">
        <v>10</v>
      </c>
      <c r="B14" s="287">
        <v>7220</v>
      </c>
      <c r="C14" s="287">
        <v>18565</v>
      </c>
      <c r="D14" s="287">
        <v>25785</v>
      </c>
      <c r="E14" s="288">
        <v>0.09795541575492342</v>
      </c>
      <c r="F14" s="287">
        <v>18170</v>
      </c>
      <c r="G14" s="287">
        <v>58308</v>
      </c>
      <c r="H14" s="287">
        <v>76478</v>
      </c>
      <c r="I14" s="288">
        <v>0.29053458546073424</v>
      </c>
      <c r="J14" s="287">
        <v>16645</v>
      </c>
      <c r="K14" s="287">
        <v>58693</v>
      </c>
      <c r="L14" s="287">
        <v>75338</v>
      </c>
      <c r="M14" s="288">
        <v>0.2862038050085096</v>
      </c>
      <c r="N14" s="287">
        <v>11312</v>
      </c>
      <c r="O14" s="287">
        <v>53819</v>
      </c>
      <c r="P14" s="287">
        <v>65131</v>
      </c>
      <c r="Q14" s="288">
        <v>0.24742812424021396</v>
      </c>
      <c r="R14" s="287">
        <v>5171</v>
      </c>
      <c r="S14" s="287">
        <v>13446</v>
      </c>
      <c r="T14" s="287">
        <v>18617</v>
      </c>
      <c r="U14" s="288">
        <v>0.07072468392900559</v>
      </c>
      <c r="V14" s="287">
        <v>817</v>
      </c>
      <c r="W14" s="287">
        <v>1066</v>
      </c>
      <c r="X14" s="287">
        <v>1883</v>
      </c>
      <c r="Y14" s="288">
        <v>0.007153385606613178</v>
      </c>
      <c r="Z14" s="287">
        <v>59335</v>
      </c>
      <c r="AA14" s="287">
        <v>203897</v>
      </c>
      <c r="AB14" s="287">
        <v>263232</v>
      </c>
    </row>
    <row r="15" spans="1:28" s="284" customFormat="1" ht="22.5">
      <c r="A15" s="286" t="s">
        <v>11</v>
      </c>
      <c r="B15" s="287">
        <v>1496</v>
      </c>
      <c r="C15" s="287">
        <v>2329</v>
      </c>
      <c r="D15" s="287">
        <v>3825</v>
      </c>
      <c r="E15" s="288">
        <v>0.11224250249427783</v>
      </c>
      <c r="F15" s="287">
        <v>3807</v>
      </c>
      <c r="G15" s="287">
        <v>6816</v>
      </c>
      <c r="H15" s="287">
        <v>10623</v>
      </c>
      <c r="I15" s="288">
        <v>0.31172604026057865</v>
      </c>
      <c r="J15" s="287">
        <v>2896</v>
      </c>
      <c r="K15" s="287">
        <v>5509</v>
      </c>
      <c r="L15" s="287">
        <v>8405</v>
      </c>
      <c r="M15" s="288">
        <v>0.2466400610364458</v>
      </c>
      <c r="N15" s="287">
        <v>2834</v>
      </c>
      <c r="O15" s="287">
        <v>5013</v>
      </c>
      <c r="P15" s="287">
        <v>7847</v>
      </c>
      <c r="Q15" s="288">
        <v>0.23026586067257468</v>
      </c>
      <c r="R15" s="287">
        <v>1506</v>
      </c>
      <c r="S15" s="287">
        <v>1514</v>
      </c>
      <c r="T15" s="287">
        <v>3020</v>
      </c>
      <c r="U15" s="288">
        <v>0.08862022419156054</v>
      </c>
      <c r="V15" s="287">
        <v>226</v>
      </c>
      <c r="W15" s="287">
        <v>132</v>
      </c>
      <c r="X15" s="287">
        <v>358</v>
      </c>
      <c r="Y15" s="288">
        <v>0.010505311344562474</v>
      </c>
      <c r="Z15" s="287">
        <v>12765</v>
      </c>
      <c r="AA15" s="287">
        <v>21313</v>
      </c>
      <c r="AB15" s="287">
        <v>34078</v>
      </c>
    </row>
    <row r="16" spans="1:28" s="284" customFormat="1" ht="22.5">
      <c r="A16" s="286" t="s">
        <v>12</v>
      </c>
      <c r="B16" s="287">
        <v>296</v>
      </c>
      <c r="C16" s="287">
        <v>564</v>
      </c>
      <c r="D16" s="287">
        <v>860</v>
      </c>
      <c r="E16" s="288">
        <v>0.09169421047019938</v>
      </c>
      <c r="F16" s="287">
        <v>798</v>
      </c>
      <c r="G16" s="287">
        <v>645</v>
      </c>
      <c r="H16" s="287">
        <v>1443</v>
      </c>
      <c r="I16" s="288">
        <v>0.15385435547499735</v>
      </c>
      <c r="J16" s="287">
        <v>1611</v>
      </c>
      <c r="K16" s="287">
        <v>757</v>
      </c>
      <c r="L16" s="287">
        <v>2368</v>
      </c>
      <c r="M16" s="288">
        <v>0.2524789423179443</v>
      </c>
      <c r="N16" s="287">
        <v>2192</v>
      </c>
      <c r="O16" s="287">
        <v>1624</v>
      </c>
      <c r="P16" s="287">
        <v>3816</v>
      </c>
      <c r="Q16" s="288">
        <v>0.40686640366776844</v>
      </c>
      <c r="R16" s="287">
        <v>473</v>
      </c>
      <c r="S16" s="287">
        <v>337</v>
      </c>
      <c r="T16" s="287">
        <v>810</v>
      </c>
      <c r="U16" s="288">
        <v>0.08636315172193197</v>
      </c>
      <c r="V16" s="287">
        <v>64</v>
      </c>
      <c r="W16" s="287">
        <v>18</v>
      </c>
      <c r="X16" s="287">
        <v>82</v>
      </c>
      <c r="Y16" s="288">
        <v>0.008742936347158546</v>
      </c>
      <c r="Z16" s="287">
        <v>5434</v>
      </c>
      <c r="AA16" s="287">
        <v>3945</v>
      </c>
      <c r="AB16" s="287">
        <v>9379</v>
      </c>
    </row>
    <row r="17" spans="1:28" s="284" customFormat="1" ht="22.5">
      <c r="A17" s="286" t="s">
        <v>13</v>
      </c>
      <c r="B17" s="287">
        <v>333</v>
      </c>
      <c r="C17" s="287">
        <v>1440</v>
      </c>
      <c r="D17" s="287">
        <v>1773</v>
      </c>
      <c r="E17" s="288">
        <v>0.09175119022976609</v>
      </c>
      <c r="F17" s="287">
        <v>980</v>
      </c>
      <c r="G17" s="287">
        <v>4582</v>
      </c>
      <c r="H17" s="287">
        <v>5562</v>
      </c>
      <c r="I17" s="288">
        <v>0.28782860691368245</v>
      </c>
      <c r="J17" s="287">
        <v>1111</v>
      </c>
      <c r="K17" s="287">
        <v>4771</v>
      </c>
      <c r="L17" s="287">
        <v>5882</v>
      </c>
      <c r="M17" s="288">
        <v>0.3043883253984682</v>
      </c>
      <c r="N17" s="287">
        <v>853</v>
      </c>
      <c r="O17" s="287">
        <v>3989</v>
      </c>
      <c r="P17" s="287">
        <v>4842</v>
      </c>
      <c r="Q17" s="288">
        <v>0.2505692403229145</v>
      </c>
      <c r="R17" s="287">
        <v>234</v>
      </c>
      <c r="S17" s="287">
        <v>948</v>
      </c>
      <c r="T17" s="287">
        <v>1182</v>
      </c>
      <c r="U17" s="288">
        <v>0.061167460153177394</v>
      </c>
      <c r="V17" s="287">
        <v>19</v>
      </c>
      <c r="W17" s="287">
        <v>64</v>
      </c>
      <c r="X17" s="287">
        <v>83</v>
      </c>
      <c r="Y17" s="288">
        <v>0.004295176981991306</v>
      </c>
      <c r="Z17" s="287">
        <v>3530</v>
      </c>
      <c r="AA17" s="287">
        <v>15794</v>
      </c>
      <c r="AB17" s="287">
        <v>19324</v>
      </c>
    </row>
    <row r="18" spans="1:28" s="284" customFormat="1" ht="22.5">
      <c r="A18" s="286" t="s">
        <v>14</v>
      </c>
      <c r="B18" s="287">
        <v>109</v>
      </c>
      <c r="C18" s="287">
        <v>4</v>
      </c>
      <c r="D18" s="287">
        <v>113</v>
      </c>
      <c r="E18" s="288">
        <v>0.450199203187251</v>
      </c>
      <c r="F18" s="287">
        <v>76</v>
      </c>
      <c r="G18" s="287">
        <v>9</v>
      </c>
      <c r="H18" s="287">
        <v>85</v>
      </c>
      <c r="I18" s="288">
        <v>0.3386454183266932</v>
      </c>
      <c r="J18" s="287">
        <v>36</v>
      </c>
      <c r="K18" s="287">
        <v>6</v>
      </c>
      <c r="L18" s="287">
        <v>42</v>
      </c>
      <c r="M18" s="288">
        <v>0.16733067729083664</v>
      </c>
      <c r="N18" s="287">
        <v>7</v>
      </c>
      <c r="O18" s="287">
        <v>2</v>
      </c>
      <c r="P18" s="287">
        <v>9</v>
      </c>
      <c r="Q18" s="288">
        <v>0.035856573705179286</v>
      </c>
      <c r="R18" s="287">
        <v>1</v>
      </c>
      <c r="S18" s="287">
        <v>0</v>
      </c>
      <c r="T18" s="287">
        <v>1</v>
      </c>
      <c r="U18" s="288">
        <v>0.00398406374501992</v>
      </c>
      <c r="V18" s="287">
        <v>1</v>
      </c>
      <c r="W18" s="287">
        <v>0</v>
      </c>
      <c r="X18" s="287">
        <v>1</v>
      </c>
      <c r="Y18" s="288">
        <v>0.00398406374501992</v>
      </c>
      <c r="Z18" s="287">
        <v>230</v>
      </c>
      <c r="AA18" s="287">
        <v>21</v>
      </c>
      <c r="AB18" s="287">
        <v>251</v>
      </c>
    </row>
    <row r="19" spans="1:28" s="284" customFormat="1" ht="22.5">
      <c r="A19" s="286" t="s">
        <v>15</v>
      </c>
      <c r="B19" s="287">
        <v>97</v>
      </c>
      <c r="C19" s="287">
        <v>43</v>
      </c>
      <c r="D19" s="287">
        <v>140</v>
      </c>
      <c r="E19" s="288">
        <v>0.12567324955116696</v>
      </c>
      <c r="F19" s="287">
        <v>269</v>
      </c>
      <c r="G19" s="287">
        <v>84</v>
      </c>
      <c r="H19" s="287">
        <v>353</v>
      </c>
      <c r="I19" s="288">
        <v>0.31687612208258525</v>
      </c>
      <c r="J19" s="287">
        <v>283</v>
      </c>
      <c r="K19" s="287">
        <v>88</v>
      </c>
      <c r="L19" s="287">
        <v>371</v>
      </c>
      <c r="M19" s="288">
        <v>0.33303411131059246</v>
      </c>
      <c r="N19" s="287">
        <v>204</v>
      </c>
      <c r="O19" s="287">
        <v>28</v>
      </c>
      <c r="P19" s="287">
        <v>232</v>
      </c>
      <c r="Q19" s="288">
        <v>0.20825852782764812</v>
      </c>
      <c r="R19" s="287">
        <v>13</v>
      </c>
      <c r="S19" s="287">
        <v>3</v>
      </c>
      <c r="T19" s="287">
        <v>16</v>
      </c>
      <c r="U19" s="288">
        <v>0.01436265709156194</v>
      </c>
      <c r="V19" s="287">
        <v>2</v>
      </c>
      <c r="W19" s="287">
        <v>0</v>
      </c>
      <c r="X19" s="287">
        <v>2</v>
      </c>
      <c r="Y19" s="288">
        <v>0.0017953321364452424</v>
      </c>
      <c r="Z19" s="287">
        <v>868</v>
      </c>
      <c r="AA19" s="287">
        <v>246</v>
      </c>
      <c r="AB19" s="287">
        <v>1114</v>
      </c>
    </row>
    <row r="20" spans="1:28" s="284" customFormat="1" ht="22.5">
      <c r="A20" s="286" t="s">
        <v>16</v>
      </c>
      <c r="B20" s="287">
        <v>4785</v>
      </c>
      <c r="C20" s="287">
        <v>9443</v>
      </c>
      <c r="D20" s="287">
        <v>14228</v>
      </c>
      <c r="E20" s="288">
        <v>0.1281005501084911</v>
      </c>
      <c r="F20" s="287">
        <v>10820</v>
      </c>
      <c r="G20" s="287">
        <v>24779</v>
      </c>
      <c r="H20" s="287">
        <v>35599</v>
      </c>
      <c r="I20" s="288">
        <v>0.3205124742277323</v>
      </c>
      <c r="J20" s="287">
        <v>10160</v>
      </c>
      <c r="K20" s="287">
        <v>16344</v>
      </c>
      <c r="L20" s="287">
        <v>26504</v>
      </c>
      <c r="M20" s="288">
        <v>0.23862643942054038</v>
      </c>
      <c r="N20" s="287">
        <v>12930</v>
      </c>
      <c r="O20" s="287">
        <v>14130</v>
      </c>
      <c r="P20" s="287">
        <v>27060</v>
      </c>
      <c r="Q20" s="288">
        <v>0.24363233665559247</v>
      </c>
      <c r="R20" s="287">
        <v>3620</v>
      </c>
      <c r="S20" s="287">
        <v>3497</v>
      </c>
      <c r="T20" s="287">
        <v>7117</v>
      </c>
      <c r="U20" s="288">
        <v>0.06407728529112533</v>
      </c>
      <c r="V20" s="287">
        <v>342</v>
      </c>
      <c r="W20" s="287">
        <v>219</v>
      </c>
      <c r="X20" s="287">
        <v>561</v>
      </c>
      <c r="Y20" s="288">
        <v>0.00505091429651838</v>
      </c>
      <c r="Z20" s="287">
        <v>42657</v>
      </c>
      <c r="AA20" s="287">
        <v>68412</v>
      </c>
      <c r="AB20" s="287">
        <v>111069</v>
      </c>
    </row>
    <row r="21" spans="1:28" s="284" customFormat="1" ht="22.5">
      <c r="A21" s="286" t="s">
        <v>17</v>
      </c>
      <c r="B21" s="287">
        <v>30</v>
      </c>
      <c r="C21" s="287">
        <v>21</v>
      </c>
      <c r="D21" s="287">
        <v>51</v>
      </c>
      <c r="E21" s="288">
        <v>0.0587557603686636</v>
      </c>
      <c r="F21" s="287">
        <v>110</v>
      </c>
      <c r="G21" s="287">
        <v>93</v>
      </c>
      <c r="H21" s="287">
        <v>203</v>
      </c>
      <c r="I21" s="288">
        <v>0.23387096774193547</v>
      </c>
      <c r="J21" s="287">
        <v>135</v>
      </c>
      <c r="K21" s="287">
        <v>154</v>
      </c>
      <c r="L21" s="287">
        <v>289</v>
      </c>
      <c r="M21" s="288">
        <v>0.33294930875576034</v>
      </c>
      <c r="N21" s="287">
        <v>109</v>
      </c>
      <c r="O21" s="287">
        <v>138</v>
      </c>
      <c r="P21" s="287">
        <v>247</v>
      </c>
      <c r="Q21" s="288">
        <v>0.28456221198156684</v>
      </c>
      <c r="R21" s="287">
        <v>30</v>
      </c>
      <c r="S21" s="287">
        <v>37</v>
      </c>
      <c r="T21" s="287">
        <v>67</v>
      </c>
      <c r="U21" s="288">
        <v>0.0771889400921659</v>
      </c>
      <c r="V21" s="287">
        <v>6</v>
      </c>
      <c r="W21" s="287">
        <v>5</v>
      </c>
      <c r="X21" s="287">
        <v>11</v>
      </c>
      <c r="Y21" s="288">
        <v>0.012672811059907835</v>
      </c>
      <c r="Z21" s="287">
        <v>420</v>
      </c>
      <c r="AA21" s="287">
        <v>448</v>
      </c>
      <c r="AB21" s="287">
        <v>868</v>
      </c>
    </row>
    <row r="22" spans="1:28" s="284" customFormat="1" ht="28.5" customHeight="1">
      <c r="A22" s="286" t="s">
        <v>18</v>
      </c>
      <c r="B22" s="287">
        <v>1504</v>
      </c>
      <c r="C22" s="287">
        <v>3109</v>
      </c>
      <c r="D22" s="287">
        <v>4613</v>
      </c>
      <c r="E22" s="288">
        <v>0.07129829984544049</v>
      </c>
      <c r="F22" s="287">
        <v>4131</v>
      </c>
      <c r="G22" s="287">
        <v>9951</v>
      </c>
      <c r="H22" s="287">
        <v>14082</v>
      </c>
      <c r="I22" s="288">
        <v>0.21765069551777436</v>
      </c>
      <c r="J22" s="287">
        <v>3999</v>
      </c>
      <c r="K22" s="287">
        <v>12825</v>
      </c>
      <c r="L22" s="287">
        <v>16824</v>
      </c>
      <c r="M22" s="288">
        <v>0.2600309119010819</v>
      </c>
      <c r="N22" s="287">
        <v>5839</v>
      </c>
      <c r="O22" s="287">
        <v>16482</v>
      </c>
      <c r="P22" s="287">
        <v>22321</v>
      </c>
      <c r="Q22" s="288">
        <v>0.34499227202472954</v>
      </c>
      <c r="R22" s="287">
        <v>2161</v>
      </c>
      <c r="S22" s="287">
        <v>4077</v>
      </c>
      <c r="T22" s="287">
        <v>6238</v>
      </c>
      <c r="U22" s="288">
        <v>0.09641421947449769</v>
      </c>
      <c r="V22" s="287">
        <v>247</v>
      </c>
      <c r="W22" s="287">
        <v>375</v>
      </c>
      <c r="X22" s="287">
        <v>622</v>
      </c>
      <c r="Y22" s="288">
        <v>0.009613601236476043</v>
      </c>
      <c r="Z22" s="287">
        <v>17881</v>
      </c>
      <c r="AA22" s="287">
        <v>46819</v>
      </c>
      <c r="AB22" s="287">
        <v>64700</v>
      </c>
    </row>
    <row r="23" spans="1:28" s="284" customFormat="1" ht="21" customHeight="1">
      <c r="A23" s="286" t="s">
        <v>19</v>
      </c>
      <c r="B23" s="287">
        <v>121</v>
      </c>
      <c r="C23" s="287">
        <v>120</v>
      </c>
      <c r="D23" s="287">
        <v>241</v>
      </c>
      <c r="E23" s="288">
        <v>0.10720640569395018</v>
      </c>
      <c r="F23" s="287">
        <v>257</v>
      </c>
      <c r="G23" s="287">
        <v>252</v>
      </c>
      <c r="H23" s="287">
        <v>509</v>
      </c>
      <c r="I23" s="288">
        <v>0.226423487544484</v>
      </c>
      <c r="J23" s="287">
        <v>318</v>
      </c>
      <c r="K23" s="287">
        <v>441</v>
      </c>
      <c r="L23" s="287">
        <v>759</v>
      </c>
      <c r="M23" s="288">
        <v>0.3376334519572954</v>
      </c>
      <c r="N23" s="287">
        <v>267</v>
      </c>
      <c r="O23" s="287">
        <v>357</v>
      </c>
      <c r="P23" s="287">
        <v>624</v>
      </c>
      <c r="Q23" s="288">
        <v>0.2775800711743772</v>
      </c>
      <c r="R23" s="287">
        <v>45</v>
      </c>
      <c r="S23" s="287">
        <v>46</v>
      </c>
      <c r="T23" s="287">
        <v>91</v>
      </c>
      <c r="U23" s="288">
        <v>0.04048042704626335</v>
      </c>
      <c r="V23" s="287">
        <v>16</v>
      </c>
      <c r="W23" s="287">
        <v>8</v>
      </c>
      <c r="X23" s="287">
        <v>24</v>
      </c>
      <c r="Y23" s="288">
        <v>0.010676156583629894</v>
      </c>
      <c r="Z23" s="287">
        <v>1024</v>
      </c>
      <c r="AA23" s="287">
        <v>1224</v>
      </c>
      <c r="AB23" s="287">
        <v>2248</v>
      </c>
    </row>
    <row r="24" spans="1:28" s="284" customFormat="1" ht="22.5">
      <c r="A24" s="286" t="s">
        <v>20</v>
      </c>
      <c r="B24" s="287">
        <v>289</v>
      </c>
      <c r="C24" s="287">
        <v>107</v>
      </c>
      <c r="D24" s="287">
        <v>396</v>
      </c>
      <c r="E24" s="288">
        <v>0.4675324675324675</v>
      </c>
      <c r="F24" s="287">
        <v>78</v>
      </c>
      <c r="G24" s="287">
        <v>21</v>
      </c>
      <c r="H24" s="287">
        <v>99</v>
      </c>
      <c r="I24" s="288">
        <v>0.11688311688311688</v>
      </c>
      <c r="J24" s="287">
        <v>58</v>
      </c>
      <c r="K24" s="287">
        <v>24</v>
      </c>
      <c r="L24" s="287">
        <v>82</v>
      </c>
      <c r="M24" s="288">
        <v>0.09681227863046045</v>
      </c>
      <c r="N24" s="287">
        <v>101</v>
      </c>
      <c r="O24" s="287">
        <v>42</v>
      </c>
      <c r="P24" s="287">
        <v>143</v>
      </c>
      <c r="Q24" s="288">
        <v>0.16883116883116883</v>
      </c>
      <c r="R24" s="287">
        <v>100</v>
      </c>
      <c r="S24" s="287">
        <v>18</v>
      </c>
      <c r="T24" s="287">
        <v>118</v>
      </c>
      <c r="U24" s="288">
        <v>0.13931523022432113</v>
      </c>
      <c r="V24" s="287">
        <v>8</v>
      </c>
      <c r="W24" s="287">
        <v>1</v>
      </c>
      <c r="X24" s="287">
        <v>9</v>
      </c>
      <c r="Y24" s="288">
        <v>0.010625737898465172</v>
      </c>
      <c r="Z24" s="287">
        <v>634</v>
      </c>
      <c r="AA24" s="287">
        <v>213</v>
      </c>
      <c r="AB24" s="287">
        <v>847</v>
      </c>
    </row>
    <row r="25" spans="1:28" s="284" customFormat="1" ht="18" customHeight="1">
      <c r="A25" s="289" t="s">
        <v>0</v>
      </c>
      <c r="B25" s="290">
        <v>23984</v>
      </c>
      <c r="C25" s="290">
        <v>46801</v>
      </c>
      <c r="D25" s="290">
        <v>70785</v>
      </c>
      <c r="E25" s="291">
        <v>0.11244424252436808</v>
      </c>
      <c r="F25" s="290">
        <v>58424</v>
      </c>
      <c r="G25" s="290">
        <v>126318</v>
      </c>
      <c r="H25" s="290">
        <v>184742</v>
      </c>
      <c r="I25" s="291">
        <v>0.29346859154392607</v>
      </c>
      <c r="J25" s="290">
        <v>55998</v>
      </c>
      <c r="K25" s="290">
        <v>113961</v>
      </c>
      <c r="L25" s="290">
        <v>169959</v>
      </c>
      <c r="M25" s="291">
        <v>0.2699853219636798</v>
      </c>
      <c r="N25" s="290">
        <v>54093</v>
      </c>
      <c r="O25" s="290">
        <v>105557</v>
      </c>
      <c r="P25" s="290">
        <v>159650</v>
      </c>
      <c r="Q25" s="291">
        <v>0.25360914486141645</v>
      </c>
      <c r="R25" s="290">
        <v>15688</v>
      </c>
      <c r="S25" s="290">
        <v>24873</v>
      </c>
      <c r="T25" s="290">
        <v>40561</v>
      </c>
      <c r="U25" s="291">
        <v>0.06443244926228571</v>
      </c>
      <c r="V25" s="290">
        <v>1864</v>
      </c>
      <c r="W25" s="290">
        <v>1951</v>
      </c>
      <c r="X25" s="290">
        <v>3815</v>
      </c>
      <c r="Y25" s="291">
        <v>0.0060602498443238575</v>
      </c>
      <c r="Z25" s="290">
        <v>210051</v>
      </c>
      <c r="AA25" s="290">
        <v>419461</v>
      </c>
      <c r="AB25" s="290">
        <v>629512</v>
      </c>
    </row>
    <row r="26" ht="12.75">
      <c r="A26" s="292" t="s">
        <v>75</v>
      </c>
    </row>
    <row r="27" ht="12.75">
      <c r="A27" s="292" t="s">
        <v>29</v>
      </c>
    </row>
  </sheetData>
  <sheetProtection/>
  <mergeCells count="8">
    <mergeCell ref="V3:Y3"/>
    <mergeCell ref="Z3:AB3"/>
    <mergeCell ref="A3:A4"/>
    <mergeCell ref="B3:E3"/>
    <mergeCell ref="F3:I3"/>
    <mergeCell ref="J3:M3"/>
    <mergeCell ref="N3:Q3"/>
    <mergeCell ref="R3:U3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8" r:id="rId1"/>
  <headerFooter alignWithMargins="0">
    <oddFooter>&amp;RFonte: Tab. 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zoomScalePageLayoutView="0" workbookViewId="0" topLeftCell="A1">
      <selection activeCell="T2" sqref="T2"/>
    </sheetView>
  </sheetViews>
  <sheetFormatPr defaultColWidth="9.140625" defaultRowHeight="12.75"/>
  <cols>
    <col min="1" max="1" width="19.8515625" style="0" customWidth="1"/>
    <col min="2" max="28" width="6.421875" style="0" customWidth="1"/>
  </cols>
  <sheetData>
    <row r="1" spans="1:28" s="1" customFormat="1" ht="29.25" customHeight="1">
      <c r="A1" s="331" t="s">
        <v>111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</row>
    <row r="2" s="1" customFormat="1" ht="35.25" customHeight="1">
      <c r="A2" s="126"/>
    </row>
    <row r="3" spans="1:28" s="1" customFormat="1" ht="18.75" customHeight="1">
      <c r="A3" s="367" t="s">
        <v>21</v>
      </c>
      <c r="B3" s="369" t="s">
        <v>76</v>
      </c>
      <c r="C3" s="370"/>
      <c r="D3" s="370"/>
      <c r="E3" s="370"/>
      <c r="F3" s="370" t="s">
        <v>79</v>
      </c>
      <c r="G3" s="370"/>
      <c r="H3" s="370"/>
      <c r="I3" s="370"/>
      <c r="J3" s="370" t="s">
        <v>80</v>
      </c>
      <c r="K3" s="370"/>
      <c r="L3" s="370"/>
      <c r="M3" s="370"/>
      <c r="N3" s="370" t="s">
        <v>81</v>
      </c>
      <c r="O3" s="370"/>
      <c r="P3" s="370"/>
      <c r="Q3" s="370"/>
      <c r="R3" s="370" t="s">
        <v>82</v>
      </c>
      <c r="S3" s="370"/>
      <c r="T3" s="370"/>
      <c r="U3" s="370"/>
      <c r="V3" s="370" t="s">
        <v>77</v>
      </c>
      <c r="W3" s="370"/>
      <c r="X3" s="370"/>
      <c r="Y3" s="370"/>
      <c r="Z3" s="370" t="s">
        <v>28</v>
      </c>
      <c r="AA3" s="370"/>
      <c r="AB3" s="370"/>
    </row>
    <row r="4" spans="1:28" s="1" customFormat="1" ht="13.5" customHeight="1">
      <c r="A4" s="368"/>
      <c r="B4" s="127" t="s">
        <v>26</v>
      </c>
      <c r="C4" s="128" t="s">
        <v>27</v>
      </c>
      <c r="D4" s="128" t="s">
        <v>28</v>
      </c>
      <c r="E4" s="128" t="s">
        <v>110</v>
      </c>
      <c r="F4" s="128" t="s">
        <v>26</v>
      </c>
      <c r="G4" s="128" t="s">
        <v>27</v>
      </c>
      <c r="H4" s="128" t="s">
        <v>28</v>
      </c>
      <c r="I4" s="128" t="s">
        <v>110</v>
      </c>
      <c r="J4" s="128" t="s">
        <v>26</v>
      </c>
      <c r="K4" s="128" t="s">
        <v>27</v>
      </c>
      <c r="L4" s="128" t="s">
        <v>28</v>
      </c>
      <c r="M4" s="128" t="s">
        <v>110</v>
      </c>
      <c r="N4" s="128" t="s">
        <v>26</v>
      </c>
      <c r="O4" s="128" t="s">
        <v>27</v>
      </c>
      <c r="P4" s="128" t="s">
        <v>28</v>
      </c>
      <c r="Q4" s="128" t="s">
        <v>110</v>
      </c>
      <c r="R4" s="128" t="s">
        <v>26</v>
      </c>
      <c r="S4" s="128" t="s">
        <v>27</v>
      </c>
      <c r="T4" s="128" t="s">
        <v>28</v>
      </c>
      <c r="U4" s="128" t="s">
        <v>110</v>
      </c>
      <c r="V4" s="128" t="s">
        <v>26</v>
      </c>
      <c r="W4" s="128" t="s">
        <v>27</v>
      </c>
      <c r="X4" s="128" t="s">
        <v>28</v>
      </c>
      <c r="Y4" s="128" t="s">
        <v>110</v>
      </c>
      <c r="Z4" s="128" t="s">
        <v>26</v>
      </c>
      <c r="AA4" s="128" t="s">
        <v>27</v>
      </c>
      <c r="AB4" s="128" t="s">
        <v>28</v>
      </c>
    </row>
    <row r="5" spans="1:28" s="1" customFormat="1" ht="18.75" customHeight="1">
      <c r="A5" s="129" t="s">
        <v>1</v>
      </c>
      <c r="B5" s="116">
        <v>10</v>
      </c>
      <c r="C5" s="116">
        <v>25</v>
      </c>
      <c r="D5" s="116">
        <v>35</v>
      </c>
      <c r="E5" s="130">
        <v>0.0003334000133360005</v>
      </c>
      <c r="F5" s="116">
        <v>4317</v>
      </c>
      <c r="G5" s="116">
        <v>7555</v>
      </c>
      <c r="H5" s="116">
        <v>11872</v>
      </c>
      <c r="I5" s="130">
        <v>0.11308928452357138</v>
      </c>
      <c r="J5" s="116">
        <v>10550</v>
      </c>
      <c r="K5" s="116">
        <v>14554</v>
      </c>
      <c r="L5" s="116">
        <v>25104</v>
      </c>
      <c r="M5" s="130">
        <v>0.23913354099391307</v>
      </c>
      <c r="N5" s="116">
        <v>22396</v>
      </c>
      <c r="O5" s="116">
        <v>16147</v>
      </c>
      <c r="P5" s="116">
        <v>38543</v>
      </c>
      <c r="Q5" s="130">
        <v>0.36714962040027055</v>
      </c>
      <c r="R5" s="116">
        <v>17317</v>
      </c>
      <c r="S5" s="116">
        <v>7462</v>
      </c>
      <c r="T5" s="116">
        <v>24779</v>
      </c>
      <c r="U5" s="130">
        <v>0.23603768372722164</v>
      </c>
      <c r="V5" s="116">
        <v>3745</v>
      </c>
      <c r="W5" s="116">
        <v>901</v>
      </c>
      <c r="X5" s="116">
        <v>4646</v>
      </c>
      <c r="Y5" s="130">
        <v>0.044256470341687386</v>
      </c>
      <c r="Z5" s="116">
        <v>58335</v>
      </c>
      <c r="AA5" s="116">
        <v>46644</v>
      </c>
      <c r="AB5" s="116">
        <v>104979</v>
      </c>
    </row>
    <row r="6" spans="1:28" s="1" customFormat="1" ht="18.75" customHeight="1">
      <c r="A6" s="131" t="s">
        <v>2</v>
      </c>
      <c r="B6" s="116">
        <v>2</v>
      </c>
      <c r="C6" s="116">
        <v>3</v>
      </c>
      <c r="D6" s="116">
        <v>5</v>
      </c>
      <c r="E6" s="130">
        <v>0.0010427528675703858</v>
      </c>
      <c r="F6" s="116">
        <v>59</v>
      </c>
      <c r="G6" s="116">
        <v>71</v>
      </c>
      <c r="H6" s="116">
        <v>130</v>
      </c>
      <c r="I6" s="130">
        <v>0.027111574556830033</v>
      </c>
      <c r="J6" s="116">
        <v>256</v>
      </c>
      <c r="K6" s="116">
        <v>196</v>
      </c>
      <c r="L6" s="116">
        <v>452</v>
      </c>
      <c r="M6" s="130">
        <v>0.09426485922836288</v>
      </c>
      <c r="N6" s="116">
        <v>1915</v>
      </c>
      <c r="O6" s="116">
        <v>533</v>
      </c>
      <c r="P6" s="116">
        <v>2448</v>
      </c>
      <c r="Q6" s="130">
        <v>0.5105318039624609</v>
      </c>
      <c r="R6" s="116">
        <v>1386</v>
      </c>
      <c r="S6" s="116">
        <v>126</v>
      </c>
      <c r="T6" s="116">
        <v>1512</v>
      </c>
      <c r="U6" s="130">
        <v>0.31532846715328466</v>
      </c>
      <c r="V6" s="116">
        <v>243</v>
      </c>
      <c r="W6" s="116">
        <v>5</v>
      </c>
      <c r="X6" s="116">
        <v>248</v>
      </c>
      <c r="Y6" s="130">
        <v>0.05172054223149114</v>
      </c>
      <c r="Z6" s="116">
        <v>3861</v>
      </c>
      <c r="AA6" s="116">
        <v>934</v>
      </c>
      <c r="AB6" s="116">
        <v>4795</v>
      </c>
    </row>
    <row r="7" spans="1:28" s="1" customFormat="1" ht="18.75" customHeight="1">
      <c r="A7" s="131" t="s">
        <v>3</v>
      </c>
      <c r="B7" s="116">
        <v>0</v>
      </c>
      <c r="C7" s="116">
        <v>0</v>
      </c>
      <c r="D7" s="116">
        <v>0</v>
      </c>
      <c r="E7" s="130">
        <v>0</v>
      </c>
      <c r="F7" s="116">
        <v>3</v>
      </c>
      <c r="G7" s="116">
        <v>1</v>
      </c>
      <c r="H7" s="116">
        <v>4</v>
      </c>
      <c r="I7" s="130">
        <v>0.04395604395604396</v>
      </c>
      <c r="J7" s="116">
        <v>20</v>
      </c>
      <c r="K7" s="116">
        <v>9</v>
      </c>
      <c r="L7" s="116">
        <v>29</v>
      </c>
      <c r="M7" s="130">
        <v>0.31868131868131866</v>
      </c>
      <c r="N7" s="116">
        <v>36</v>
      </c>
      <c r="O7" s="116">
        <v>6</v>
      </c>
      <c r="P7" s="116">
        <v>42</v>
      </c>
      <c r="Q7" s="130">
        <v>0.46153846153846156</v>
      </c>
      <c r="R7" s="116">
        <v>13</v>
      </c>
      <c r="S7" s="116">
        <v>2</v>
      </c>
      <c r="T7" s="116">
        <v>15</v>
      </c>
      <c r="U7" s="130">
        <v>0.16483516483516483</v>
      </c>
      <c r="V7" s="116">
        <v>1</v>
      </c>
      <c r="W7" s="116">
        <v>0</v>
      </c>
      <c r="X7" s="116">
        <v>1</v>
      </c>
      <c r="Y7" s="130">
        <v>0.01098901098901099</v>
      </c>
      <c r="Z7" s="116">
        <v>73</v>
      </c>
      <c r="AA7" s="116">
        <v>18</v>
      </c>
      <c r="AB7" s="116">
        <v>91</v>
      </c>
    </row>
    <row r="8" spans="1:28" s="1" customFormat="1" ht="18.75" customHeight="1">
      <c r="A8" s="131" t="s">
        <v>4</v>
      </c>
      <c r="B8" s="116">
        <v>0</v>
      </c>
      <c r="C8" s="116">
        <v>0</v>
      </c>
      <c r="D8" s="116">
        <v>0</v>
      </c>
      <c r="E8" s="130">
        <v>0</v>
      </c>
      <c r="F8" s="116">
        <v>49</v>
      </c>
      <c r="G8" s="116">
        <v>301</v>
      </c>
      <c r="H8" s="116">
        <v>350</v>
      </c>
      <c r="I8" s="130">
        <v>0.1303052866716307</v>
      </c>
      <c r="J8" s="116">
        <v>175</v>
      </c>
      <c r="K8" s="116">
        <v>698</v>
      </c>
      <c r="L8" s="116">
        <v>873</v>
      </c>
      <c r="M8" s="130">
        <v>0.3250186150409531</v>
      </c>
      <c r="N8" s="116">
        <v>192</v>
      </c>
      <c r="O8" s="116">
        <v>701</v>
      </c>
      <c r="P8" s="116">
        <v>893</v>
      </c>
      <c r="Q8" s="130">
        <v>0.3324646314221891</v>
      </c>
      <c r="R8" s="116">
        <v>116</v>
      </c>
      <c r="S8" s="116">
        <v>384</v>
      </c>
      <c r="T8" s="116">
        <v>500</v>
      </c>
      <c r="U8" s="130">
        <v>0.18615040953090098</v>
      </c>
      <c r="V8" s="116">
        <v>29</v>
      </c>
      <c r="W8" s="116">
        <v>41</v>
      </c>
      <c r="X8" s="116">
        <v>70</v>
      </c>
      <c r="Y8" s="130">
        <v>0.026061057334326135</v>
      </c>
      <c r="Z8" s="116">
        <v>561</v>
      </c>
      <c r="AA8" s="116">
        <v>2125</v>
      </c>
      <c r="AB8" s="116">
        <v>2686</v>
      </c>
    </row>
    <row r="9" spans="1:28" s="1" customFormat="1" ht="18.75" customHeight="1">
      <c r="A9" s="131" t="s">
        <v>5</v>
      </c>
      <c r="B9" s="116">
        <v>0</v>
      </c>
      <c r="C9" s="116">
        <v>0</v>
      </c>
      <c r="D9" s="116">
        <v>0</v>
      </c>
      <c r="E9" s="130">
        <v>0</v>
      </c>
      <c r="F9" s="116">
        <v>22</v>
      </c>
      <c r="G9" s="116">
        <v>64</v>
      </c>
      <c r="H9" s="116">
        <v>86</v>
      </c>
      <c r="I9" s="130">
        <v>0.025021821355833578</v>
      </c>
      <c r="J9" s="116">
        <v>91</v>
      </c>
      <c r="K9" s="116">
        <v>578</v>
      </c>
      <c r="L9" s="116">
        <v>669</v>
      </c>
      <c r="M9" s="130">
        <v>0.19464649403549608</v>
      </c>
      <c r="N9" s="116">
        <v>207</v>
      </c>
      <c r="O9" s="116">
        <v>1149</v>
      </c>
      <c r="P9" s="116">
        <v>1356</v>
      </c>
      <c r="Q9" s="130">
        <v>0.3945301134710503</v>
      </c>
      <c r="R9" s="116">
        <v>261</v>
      </c>
      <c r="S9" s="116">
        <v>851</v>
      </c>
      <c r="T9" s="116">
        <v>1112</v>
      </c>
      <c r="U9" s="130">
        <v>0.3235379691591504</v>
      </c>
      <c r="V9" s="116">
        <v>93</v>
      </c>
      <c r="W9" s="116">
        <v>121</v>
      </c>
      <c r="X9" s="116">
        <v>214</v>
      </c>
      <c r="Y9" s="130">
        <v>0.0622636019784696</v>
      </c>
      <c r="Z9" s="116">
        <v>674</v>
      </c>
      <c r="AA9" s="116">
        <v>2763</v>
      </c>
      <c r="AB9" s="116">
        <v>3437</v>
      </c>
    </row>
    <row r="10" spans="1:28" s="1" customFormat="1" ht="18.75" customHeight="1">
      <c r="A10" s="131" t="s">
        <v>6</v>
      </c>
      <c r="B10" s="116">
        <v>0</v>
      </c>
      <c r="C10" s="116">
        <v>0</v>
      </c>
      <c r="D10" s="116">
        <v>0</v>
      </c>
      <c r="E10" s="130">
        <v>0</v>
      </c>
      <c r="F10" s="116">
        <v>0</v>
      </c>
      <c r="G10" s="116">
        <v>0</v>
      </c>
      <c r="H10" s="116">
        <v>0</v>
      </c>
      <c r="I10" s="130">
        <v>0</v>
      </c>
      <c r="J10" s="116">
        <v>14</v>
      </c>
      <c r="K10" s="116">
        <v>19</v>
      </c>
      <c r="L10" s="116">
        <v>33</v>
      </c>
      <c r="M10" s="130">
        <v>0.15</v>
      </c>
      <c r="N10" s="116">
        <v>45</v>
      </c>
      <c r="O10" s="116">
        <v>53</v>
      </c>
      <c r="P10" s="116">
        <v>98</v>
      </c>
      <c r="Q10" s="130">
        <v>0.44545454545454544</v>
      </c>
      <c r="R10" s="116">
        <v>49</v>
      </c>
      <c r="S10" s="116">
        <v>28</v>
      </c>
      <c r="T10" s="116">
        <v>77</v>
      </c>
      <c r="U10" s="130">
        <v>0.35</v>
      </c>
      <c r="V10" s="116">
        <v>11</v>
      </c>
      <c r="W10" s="116">
        <v>1</v>
      </c>
      <c r="X10" s="116">
        <v>12</v>
      </c>
      <c r="Y10" s="130">
        <v>0.05454545454545454</v>
      </c>
      <c r="Z10" s="116">
        <v>119</v>
      </c>
      <c r="AA10" s="116">
        <v>101</v>
      </c>
      <c r="AB10" s="116">
        <v>220</v>
      </c>
    </row>
    <row r="11" spans="1:28" s="1" customFormat="1" ht="18.75" customHeight="1">
      <c r="A11" s="131" t="s">
        <v>7</v>
      </c>
      <c r="B11" s="116">
        <v>0</v>
      </c>
      <c r="C11" s="116">
        <v>1</v>
      </c>
      <c r="D11" s="116">
        <v>1</v>
      </c>
      <c r="E11" s="130">
        <v>0.0017035775127768314</v>
      </c>
      <c r="F11" s="116">
        <v>25</v>
      </c>
      <c r="G11" s="116">
        <v>40</v>
      </c>
      <c r="H11" s="116">
        <v>65</v>
      </c>
      <c r="I11" s="130">
        <v>0.11073253833049404</v>
      </c>
      <c r="J11" s="116">
        <v>102</v>
      </c>
      <c r="K11" s="116">
        <v>154</v>
      </c>
      <c r="L11" s="116">
        <v>256</v>
      </c>
      <c r="M11" s="130">
        <v>0.43611584327086883</v>
      </c>
      <c r="N11" s="116">
        <v>104</v>
      </c>
      <c r="O11" s="116">
        <v>100</v>
      </c>
      <c r="P11" s="116">
        <v>204</v>
      </c>
      <c r="Q11" s="130">
        <v>0.3475298126064736</v>
      </c>
      <c r="R11" s="116">
        <v>30</v>
      </c>
      <c r="S11" s="116">
        <v>22</v>
      </c>
      <c r="T11" s="116">
        <v>52</v>
      </c>
      <c r="U11" s="130">
        <v>0.08858603066439523</v>
      </c>
      <c r="V11" s="116">
        <v>8</v>
      </c>
      <c r="W11" s="116">
        <v>1</v>
      </c>
      <c r="X11" s="116">
        <v>9</v>
      </c>
      <c r="Y11" s="130">
        <v>0.015332197614991482</v>
      </c>
      <c r="Z11" s="116">
        <v>269</v>
      </c>
      <c r="AA11" s="116">
        <v>318</v>
      </c>
      <c r="AB11" s="116">
        <v>587</v>
      </c>
    </row>
    <row r="12" spans="1:28" s="1" customFormat="1" ht="18.75" customHeight="1">
      <c r="A12" s="131" t="s">
        <v>8</v>
      </c>
      <c r="B12" s="116">
        <v>0</v>
      </c>
      <c r="C12" s="116">
        <v>1</v>
      </c>
      <c r="D12" s="116">
        <v>1</v>
      </c>
      <c r="E12" s="130">
        <v>0.0001915341888527102</v>
      </c>
      <c r="F12" s="116">
        <v>7</v>
      </c>
      <c r="G12" s="116">
        <v>122</v>
      </c>
      <c r="H12" s="116">
        <v>129</v>
      </c>
      <c r="I12" s="130">
        <v>0.024707910361999617</v>
      </c>
      <c r="J12" s="116">
        <v>116</v>
      </c>
      <c r="K12" s="116">
        <v>711</v>
      </c>
      <c r="L12" s="116">
        <v>827</v>
      </c>
      <c r="M12" s="130">
        <v>0.15839877418119133</v>
      </c>
      <c r="N12" s="116">
        <v>469</v>
      </c>
      <c r="O12" s="116">
        <v>1620</v>
      </c>
      <c r="P12" s="116">
        <v>2089</v>
      </c>
      <c r="Q12" s="130">
        <v>0.4001149205133116</v>
      </c>
      <c r="R12" s="116">
        <v>530</v>
      </c>
      <c r="S12" s="116">
        <v>1341</v>
      </c>
      <c r="T12" s="116">
        <v>1871</v>
      </c>
      <c r="U12" s="130">
        <v>0.3583604673434208</v>
      </c>
      <c r="V12" s="116">
        <v>113</v>
      </c>
      <c r="W12" s="116">
        <v>191</v>
      </c>
      <c r="X12" s="116">
        <v>304</v>
      </c>
      <c r="Y12" s="130">
        <v>0.0582263934112239</v>
      </c>
      <c r="Z12" s="116">
        <v>1235</v>
      </c>
      <c r="AA12" s="116">
        <v>3986</v>
      </c>
      <c r="AB12" s="116">
        <v>5221</v>
      </c>
    </row>
    <row r="13" spans="1:28" s="1" customFormat="1" ht="23.25" customHeight="1">
      <c r="A13" s="131" t="s">
        <v>9</v>
      </c>
      <c r="B13" s="116">
        <v>0</v>
      </c>
      <c r="C13" s="116">
        <v>0</v>
      </c>
      <c r="D13" s="116">
        <v>0</v>
      </c>
      <c r="E13" s="130">
        <v>0</v>
      </c>
      <c r="F13" s="116">
        <v>3</v>
      </c>
      <c r="G13" s="116">
        <v>0</v>
      </c>
      <c r="H13" s="116">
        <v>3</v>
      </c>
      <c r="I13" s="130">
        <v>0.007772020725388601</v>
      </c>
      <c r="J13" s="116">
        <v>33</v>
      </c>
      <c r="K13" s="116">
        <v>29</v>
      </c>
      <c r="L13" s="116">
        <v>62</v>
      </c>
      <c r="M13" s="130">
        <v>0.16062176165803108</v>
      </c>
      <c r="N13" s="116">
        <v>83</v>
      </c>
      <c r="O13" s="116">
        <v>177</v>
      </c>
      <c r="P13" s="116">
        <v>260</v>
      </c>
      <c r="Q13" s="130">
        <v>0.6735751295336787</v>
      </c>
      <c r="R13" s="116">
        <v>22</v>
      </c>
      <c r="S13" s="116">
        <v>34</v>
      </c>
      <c r="T13" s="116">
        <v>56</v>
      </c>
      <c r="U13" s="130">
        <v>0.14507772020725387</v>
      </c>
      <c r="V13" s="116">
        <v>5</v>
      </c>
      <c r="W13" s="116">
        <v>0</v>
      </c>
      <c r="X13" s="116">
        <v>5</v>
      </c>
      <c r="Y13" s="130">
        <v>0.012953367875647668</v>
      </c>
      <c r="Z13" s="116">
        <v>146</v>
      </c>
      <c r="AA13" s="116">
        <v>240</v>
      </c>
      <c r="AB13" s="116">
        <v>386</v>
      </c>
    </row>
    <row r="14" spans="1:28" s="1" customFormat="1" ht="19.5" customHeight="1">
      <c r="A14" s="131" t="s">
        <v>10</v>
      </c>
      <c r="B14" s="116">
        <v>1992</v>
      </c>
      <c r="C14" s="116">
        <v>7346</v>
      </c>
      <c r="D14" s="116">
        <v>9338</v>
      </c>
      <c r="E14" s="130">
        <v>0.03547441040602966</v>
      </c>
      <c r="F14" s="116">
        <v>8778</v>
      </c>
      <c r="G14" s="116">
        <v>27802</v>
      </c>
      <c r="H14" s="116">
        <v>36580</v>
      </c>
      <c r="I14" s="130">
        <v>0.13896486749331388</v>
      </c>
      <c r="J14" s="116">
        <v>20937</v>
      </c>
      <c r="K14" s="116">
        <v>78367</v>
      </c>
      <c r="L14" s="116">
        <v>99304</v>
      </c>
      <c r="M14" s="130">
        <v>0.37724896669097985</v>
      </c>
      <c r="N14" s="116">
        <v>19836</v>
      </c>
      <c r="O14" s="116">
        <v>77671</v>
      </c>
      <c r="P14" s="116">
        <v>97507</v>
      </c>
      <c r="Q14" s="130">
        <v>0.37042228908339414</v>
      </c>
      <c r="R14" s="116">
        <v>7020</v>
      </c>
      <c r="S14" s="116">
        <v>11785</v>
      </c>
      <c r="T14" s="116">
        <v>18805</v>
      </c>
      <c r="U14" s="130">
        <v>0.07143888281060054</v>
      </c>
      <c r="V14" s="116">
        <v>772</v>
      </c>
      <c r="W14" s="116">
        <v>926</v>
      </c>
      <c r="X14" s="116">
        <v>1698</v>
      </c>
      <c r="Y14" s="130">
        <v>0.006450583515681984</v>
      </c>
      <c r="Z14" s="116">
        <v>59335</v>
      </c>
      <c r="AA14" s="116">
        <v>203897</v>
      </c>
      <c r="AB14" s="116">
        <v>263232</v>
      </c>
    </row>
    <row r="15" spans="1:28" s="1" customFormat="1" ht="21" customHeight="1">
      <c r="A15" s="131" t="s">
        <v>11</v>
      </c>
      <c r="B15" s="116">
        <v>391</v>
      </c>
      <c r="C15" s="116">
        <v>778</v>
      </c>
      <c r="D15" s="116">
        <v>1169</v>
      </c>
      <c r="E15" s="130">
        <v>0.03430365631785903</v>
      </c>
      <c r="F15" s="116">
        <v>2329</v>
      </c>
      <c r="G15" s="116">
        <v>3693</v>
      </c>
      <c r="H15" s="116">
        <v>6022</v>
      </c>
      <c r="I15" s="130">
        <v>0.1767122483713833</v>
      </c>
      <c r="J15" s="116">
        <v>2655</v>
      </c>
      <c r="K15" s="116">
        <v>6443</v>
      </c>
      <c r="L15" s="116">
        <v>9098</v>
      </c>
      <c r="M15" s="130">
        <v>0.2669757614883503</v>
      </c>
      <c r="N15" s="116">
        <v>4612</v>
      </c>
      <c r="O15" s="116">
        <v>8329</v>
      </c>
      <c r="P15" s="116">
        <v>12941</v>
      </c>
      <c r="Q15" s="130">
        <v>0.37974646399436585</v>
      </c>
      <c r="R15" s="116">
        <v>2452</v>
      </c>
      <c r="S15" s="116">
        <v>1950</v>
      </c>
      <c r="T15" s="116">
        <v>4402</v>
      </c>
      <c r="U15" s="130">
        <v>0.12917424731498328</v>
      </c>
      <c r="V15" s="116">
        <v>326</v>
      </c>
      <c r="W15" s="116">
        <v>120</v>
      </c>
      <c r="X15" s="116">
        <v>446</v>
      </c>
      <c r="Y15" s="130">
        <v>0.013087622513058278</v>
      </c>
      <c r="Z15" s="116">
        <v>12765</v>
      </c>
      <c r="AA15" s="116">
        <v>21313</v>
      </c>
      <c r="AB15" s="116">
        <v>34078</v>
      </c>
    </row>
    <row r="16" spans="1:28" s="1" customFormat="1" ht="23.25" customHeight="1">
      <c r="A16" s="131" t="s">
        <v>12</v>
      </c>
      <c r="B16" s="116">
        <v>64</v>
      </c>
      <c r="C16" s="116">
        <v>221</v>
      </c>
      <c r="D16" s="116">
        <v>285</v>
      </c>
      <c r="E16" s="130">
        <v>0.030387034865124212</v>
      </c>
      <c r="F16" s="116">
        <v>412</v>
      </c>
      <c r="G16" s="116">
        <v>497</v>
      </c>
      <c r="H16" s="116">
        <v>909</v>
      </c>
      <c r="I16" s="130">
        <v>0.09691864804350143</v>
      </c>
      <c r="J16" s="116">
        <v>898</v>
      </c>
      <c r="K16" s="116">
        <v>698</v>
      </c>
      <c r="L16" s="116">
        <v>1596</v>
      </c>
      <c r="M16" s="130">
        <v>0.1701673952446956</v>
      </c>
      <c r="N16" s="116">
        <v>2769</v>
      </c>
      <c r="O16" s="116">
        <v>2176</v>
      </c>
      <c r="P16" s="116">
        <v>4945</v>
      </c>
      <c r="Q16" s="130">
        <v>0.5272417102036464</v>
      </c>
      <c r="R16" s="116">
        <v>1121</v>
      </c>
      <c r="S16" s="116">
        <v>328</v>
      </c>
      <c r="T16" s="116">
        <v>1449</v>
      </c>
      <c r="U16" s="130">
        <v>0.1544940825247894</v>
      </c>
      <c r="V16" s="116">
        <v>170</v>
      </c>
      <c r="W16" s="116">
        <v>25</v>
      </c>
      <c r="X16" s="116">
        <v>195</v>
      </c>
      <c r="Y16" s="130">
        <v>0.020791129118242883</v>
      </c>
      <c r="Z16" s="116">
        <v>5434</v>
      </c>
      <c r="AA16" s="116">
        <v>3945</v>
      </c>
      <c r="AB16" s="116">
        <v>9379</v>
      </c>
    </row>
    <row r="17" spans="1:28" s="1" customFormat="1" ht="23.25" customHeight="1">
      <c r="A17" s="131" t="s">
        <v>13</v>
      </c>
      <c r="B17" s="116">
        <v>47</v>
      </c>
      <c r="C17" s="116">
        <v>274</v>
      </c>
      <c r="D17" s="116">
        <v>321</v>
      </c>
      <c r="E17" s="130">
        <v>0.016611467605050716</v>
      </c>
      <c r="F17" s="116">
        <v>364</v>
      </c>
      <c r="G17" s="116">
        <v>2154</v>
      </c>
      <c r="H17" s="116">
        <v>2518</v>
      </c>
      <c r="I17" s="130">
        <v>0.13030428482715795</v>
      </c>
      <c r="J17" s="116">
        <v>925</v>
      </c>
      <c r="K17" s="116">
        <v>4597</v>
      </c>
      <c r="L17" s="116">
        <v>5522</v>
      </c>
      <c r="M17" s="130">
        <v>0.28575864210308427</v>
      </c>
      <c r="N17" s="116">
        <v>1520</v>
      </c>
      <c r="O17" s="116">
        <v>6714</v>
      </c>
      <c r="P17" s="116">
        <v>8234</v>
      </c>
      <c r="Q17" s="130">
        <v>0.42610225626164355</v>
      </c>
      <c r="R17" s="116">
        <v>586</v>
      </c>
      <c r="S17" s="116">
        <v>1928</v>
      </c>
      <c r="T17" s="116">
        <v>2514</v>
      </c>
      <c r="U17" s="130">
        <v>0.13009728834609813</v>
      </c>
      <c r="V17" s="116">
        <v>88</v>
      </c>
      <c r="W17" s="116">
        <v>127</v>
      </c>
      <c r="X17" s="116">
        <v>215</v>
      </c>
      <c r="Y17" s="130">
        <v>0.011126060856965431</v>
      </c>
      <c r="Z17" s="116">
        <v>3530</v>
      </c>
      <c r="AA17" s="116">
        <v>15794</v>
      </c>
      <c r="AB17" s="116">
        <v>19324</v>
      </c>
    </row>
    <row r="18" spans="1:28" s="1" customFormat="1" ht="21.75" customHeight="1">
      <c r="A18" s="131" t="s">
        <v>14</v>
      </c>
      <c r="B18" s="116">
        <v>1</v>
      </c>
      <c r="C18" s="116">
        <v>0</v>
      </c>
      <c r="D18" s="116">
        <v>1</v>
      </c>
      <c r="E18" s="130">
        <v>0.00398406374501992</v>
      </c>
      <c r="F18" s="116">
        <v>13</v>
      </c>
      <c r="G18" s="116">
        <v>3</v>
      </c>
      <c r="H18" s="116">
        <v>16</v>
      </c>
      <c r="I18" s="130">
        <v>0.06374501992031872</v>
      </c>
      <c r="J18" s="116">
        <v>70</v>
      </c>
      <c r="K18" s="116">
        <v>8</v>
      </c>
      <c r="L18" s="116">
        <v>78</v>
      </c>
      <c r="M18" s="130">
        <v>0.3107569721115538</v>
      </c>
      <c r="N18" s="116">
        <v>83</v>
      </c>
      <c r="O18" s="116">
        <v>6</v>
      </c>
      <c r="P18" s="116">
        <v>89</v>
      </c>
      <c r="Q18" s="130">
        <v>0.3545816733067729</v>
      </c>
      <c r="R18" s="116">
        <v>35</v>
      </c>
      <c r="S18" s="116">
        <v>1</v>
      </c>
      <c r="T18" s="116">
        <v>36</v>
      </c>
      <c r="U18" s="130">
        <v>0.14342629482071714</v>
      </c>
      <c r="V18" s="116">
        <v>28</v>
      </c>
      <c r="W18" s="116">
        <v>3</v>
      </c>
      <c r="X18" s="116">
        <v>31</v>
      </c>
      <c r="Y18" s="130">
        <v>0.12350597609561753</v>
      </c>
      <c r="Z18" s="116">
        <v>230</v>
      </c>
      <c r="AA18" s="116">
        <v>21</v>
      </c>
      <c r="AB18" s="116">
        <v>251</v>
      </c>
    </row>
    <row r="19" spans="1:28" s="1" customFormat="1" ht="23.25" customHeight="1">
      <c r="A19" s="131" t="s">
        <v>15</v>
      </c>
      <c r="B19" s="116">
        <v>0</v>
      </c>
      <c r="C19" s="116">
        <v>2</v>
      </c>
      <c r="D19" s="116">
        <v>2</v>
      </c>
      <c r="E19" s="130">
        <v>0.0017953321364452424</v>
      </c>
      <c r="F19" s="116">
        <v>22</v>
      </c>
      <c r="G19" s="116">
        <v>9</v>
      </c>
      <c r="H19" s="116">
        <v>31</v>
      </c>
      <c r="I19" s="130">
        <v>0.027827648114901255</v>
      </c>
      <c r="J19" s="116">
        <v>176</v>
      </c>
      <c r="K19" s="116">
        <v>87</v>
      </c>
      <c r="L19" s="116">
        <v>263</v>
      </c>
      <c r="M19" s="130">
        <v>0.23608617594254938</v>
      </c>
      <c r="N19" s="116">
        <v>404</v>
      </c>
      <c r="O19" s="116">
        <v>126</v>
      </c>
      <c r="P19" s="116">
        <v>530</v>
      </c>
      <c r="Q19" s="130">
        <v>0.4757630161579892</v>
      </c>
      <c r="R19" s="116">
        <v>229</v>
      </c>
      <c r="S19" s="116">
        <v>19</v>
      </c>
      <c r="T19" s="116">
        <v>248</v>
      </c>
      <c r="U19" s="130">
        <v>0.22262118491921004</v>
      </c>
      <c r="V19" s="116">
        <v>37</v>
      </c>
      <c r="W19" s="116">
        <v>3</v>
      </c>
      <c r="X19" s="116">
        <v>40</v>
      </c>
      <c r="Y19" s="130">
        <v>0.03590664272890485</v>
      </c>
      <c r="Z19" s="116">
        <v>868</v>
      </c>
      <c r="AA19" s="116">
        <v>246</v>
      </c>
      <c r="AB19" s="116">
        <v>1114</v>
      </c>
    </row>
    <row r="20" spans="1:28" s="1" customFormat="1" ht="23.25" customHeight="1">
      <c r="A20" s="131" t="s">
        <v>16</v>
      </c>
      <c r="B20" s="116">
        <v>344</v>
      </c>
      <c r="C20" s="116">
        <v>397</v>
      </c>
      <c r="D20" s="116">
        <v>741</v>
      </c>
      <c r="E20" s="130">
        <v>0.0066715285093050265</v>
      </c>
      <c r="F20" s="116">
        <v>2931</v>
      </c>
      <c r="G20" s="116">
        <v>4650</v>
      </c>
      <c r="H20" s="116">
        <v>7581</v>
      </c>
      <c r="I20" s="130">
        <v>0.06825486859519758</v>
      </c>
      <c r="J20" s="116">
        <v>9445</v>
      </c>
      <c r="K20" s="116">
        <v>17348</v>
      </c>
      <c r="L20" s="116">
        <v>26793</v>
      </c>
      <c r="M20" s="130">
        <v>0.24122842557329227</v>
      </c>
      <c r="N20" s="116">
        <v>20881</v>
      </c>
      <c r="O20" s="116">
        <v>35344</v>
      </c>
      <c r="P20" s="116">
        <v>56225</v>
      </c>
      <c r="Q20" s="130">
        <v>0.5062168561884954</v>
      </c>
      <c r="R20" s="116">
        <v>7894</v>
      </c>
      <c r="S20" s="116">
        <v>9182</v>
      </c>
      <c r="T20" s="116">
        <v>17076</v>
      </c>
      <c r="U20" s="130">
        <v>0.15374226831969318</v>
      </c>
      <c r="V20" s="116">
        <v>1162</v>
      </c>
      <c r="W20" s="116">
        <v>1491</v>
      </c>
      <c r="X20" s="116">
        <v>2653</v>
      </c>
      <c r="Y20" s="130">
        <v>0.023886052814016512</v>
      </c>
      <c r="Z20" s="116">
        <v>42657</v>
      </c>
      <c r="AA20" s="116">
        <v>68412</v>
      </c>
      <c r="AB20" s="116">
        <v>111069</v>
      </c>
    </row>
    <row r="21" spans="1:28" s="1" customFormat="1" ht="23.25" customHeight="1">
      <c r="A21" s="131" t="s">
        <v>17</v>
      </c>
      <c r="B21" s="116">
        <v>0</v>
      </c>
      <c r="C21" s="116">
        <v>0</v>
      </c>
      <c r="D21" s="116">
        <v>0</v>
      </c>
      <c r="E21" s="130">
        <v>0</v>
      </c>
      <c r="F21" s="116">
        <v>5</v>
      </c>
      <c r="G21" s="116">
        <v>8</v>
      </c>
      <c r="H21" s="116">
        <v>13</v>
      </c>
      <c r="I21" s="130">
        <v>0.014976958525345621</v>
      </c>
      <c r="J21" s="116">
        <v>66</v>
      </c>
      <c r="K21" s="116">
        <v>66</v>
      </c>
      <c r="L21" s="116">
        <v>132</v>
      </c>
      <c r="M21" s="130">
        <v>0.15207373271889402</v>
      </c>
      <c r="N21" s="116">
        <v>183</v>
      </c>
      <c r="O21" s="116">
        <v>193</v>
      </c>
      <c r="P21" s="116">
        <v>376</v>
      </c>
      <c r="Q21" s="130">
        <v>0.43317972350230416</v>
      </c>
      <c r="R21" s="116">
        <v>147</v>
      </c>
      <c r="S21" s="116">
        <v>163</v>
      </c>
      <c r="T21" s="116">
        <v>310</v>
      </c>
      <c r="U21" s="130">
        <v>0.35714285714285715</v>
      </c>
      <c r="V21" s="116">
        <v>19</v>
      </c>
      <c r="W21" s="116">
        <v>18</v>
      </c>
      <c r="X21" s="116">
        <v>37</v>
      </c>
      <c r="Y21" s="130">
        <v>0.04262672811059908</v>
      </c>
      <c r="Z21" s="116">
        <v>420</v>
      </c>
      <c r="AA21" s="116">
        <v>448</v>
      </c>
      <c r="AB21" s="116">
        <v>868</v>
      </c>
    </row>
    <row r="22" spans="1:28" s="1" customFormat="1" ht="26.25" customHeight="1">
      <c r="A22" s="131" t="s">
        <v>18</v>
      </c>
      <c r="B22" s="116">
        <v>140</v>
      </c>
      <c r="C22" s="116">
        <v>231</v>
      </c>
      <c r="D22" s="116">
        <v>371</v>
      </c>
      <c r="E22" s="130">
        <v>0.005734157650695518</v>
      </c>
      <c r="F22" s="116">
        <v>1096</v>
      </c>
      <c r="G22" s="116">
        <v>2475</v>
      </c>
      <c r="H22" s="116">
        <v>3571</v>
      </c>
      <c r="I22" s="130">
        <v>0.05519319938176198</v>
      </c>
      <c r="J22" s="116">
        <v>3726</v>
      </c>
      <c r="K22" s="116">
        <v>10804</v>
      </c>
      <c r="L22" s="116">
        <v>14530</v>
      </c>
      <c r="M22" s="130">
        <v>0.22457496136012364</v>
      </c>
      <c r="N22" s="116">
        <v>8059</v>
      </c>
      <c r="O22" s="116">
        <v>25830</v>
      </c>
      <c r="P22" s="116">
        <v>33889</v>
      </c>
      <c r="Q22" s="130">
        <v>0.5237867078825348</v>
      </c>
      <c r="R22" s="116">
        <v>4198</v>
      </c>
      <c r="S22" s="116">
        <v>6683</v>
      </c>
      <c r="T22" s="116">
        <v>10881</v>
      </c>
      <c r="U22" s="130">
        <v>0.1681761978361669</v>
      </c>
      <c r="V22" s="116">
        <v>662</v>
      </c>
      <c r="W22" s="116">
        <v>796</v>
      </c>
      <c r="X22" s="116">
        <v>1458</v>
      </c>
      <c r="Y22" s="130">
        <v>0.022534775888717155</v>
      </c>
      <c r="Z22" s="116">
        <v>17881</v>
      </c>
      <c r="AA22" s="116">
        <v>46819</v>
      </c>
      <c r="AB22" s="116">
        <v>64700</v>
      </c>
    </row>
    <row r="23" spans="1:28" s="1" customFormat="1" ht="26.25" customHeight="1">
      <c r="A23" s="131" t="s">
        <v>19</v>
      </c>
      <c r="B23" s="116">
        <v>1</v>
      </c>
      <c r="C23" s="116">
        <v>0</v>
      </c>
      <c r="D23" s="116">
        <v>1</v>
      </c>
      <c r="E23" s="130">
        <v>0.00044483985765124553</v>
      </c>
      <c r="F23" s="116">
        <v>16</v>
      </c>
      <c r="G23" s="116">
        <v>17</v>
      </c>
      <c r="H23" s="116">
        <v>33</v>
      </c>
      <c r="I23" s="130">
        <v>0.014679715302491103</v>
      </c>
      <c r="J23" s="116">
        <v>205</v>
      </c>
      <c r="K23" s="116">
        <v>264</v>
      </c>
      <c r="L23" s="116">
        <v>469</v>
      </c>
      <c r="M23" s="130">
        <v>0.20862989323843417</v>
      </c>
      <c r="N23" s="116">
        <v>518</v>
      </c>
      <c r="O23" s="116">
        <v>740</v>
      </c>
      <c r="P23" s="116">
        <v>1258</v>
      </c>
      <c r="Q23" s="130">
        <v>0.5596085409252669</v>
      </c>
      <c r="R23" s="116">
        <v>234</v>
      </c>
      <c r="S23" s="116">
        <v>186</v>
      </c>
      <c r="T23" s="116">
        <v>420</v>
      </c>
      <c r="U23" s="130">
        <v>0.18683274021352314</v>
      </c>
      <c r="V23" s="116">
        <v>50</v>
      </c>
      <c r="W23" s="116">
        <v>17</v>
      </c>
      <c r="X23" s="116">
        <v>67</v>
      </c>
      <c r="Y23" s="130">
        <v>0.029804270462633453</v>
      </c>
      <c r="Z23" s="116">
        <v>1024</v>
      </c>
      <c r="AA23" s="116">
        <v>1224</v>
      </c>
      <c r="AB23" s="116">
        <v>2248</v>
      </c>
    </row>
    <row r="24" spans="1:28" s="1" customFormat="1" ht="18.75" customHeight="1">
      <c r="A24" s="131" t="s">
        <v>20</v>
      </c>
      <c r="B24" s="116">
        <v>0</v>
      </c>
      <c r="C24" s="116">
        <v>0</v>
      </c>
      <c r="D24" s="116">
        <v>0</v>
      </c>
      <c r="E24" s="130">
        <v>0</v>
      </c>
      <c r="F24" s="116">
        <v>1</v>
      </c>
      <c r="G24" s="116">
        <v>0</v>
      </c>
      <c r="H24" s="116">
        <v>1</v>
      </c>
      <c r="I24" s="130">
        <v>0.0011806375442739079</v>
      </c>
      <c r="J24" s="116">
        <v>40</v>
      </c>
      <c r="K24" s="116">
        <v>21</v>
      </c>
      <c r="L24" s="116">
        <v>61</v>
      </c>
      <c r="M24" s="130">
        <v>0.07201889020070838</v>
      </c>
      <c r="N24" s="116">
        <v>219</v>
      </c>
      <c r="O24" s="116">
        <v>128</v>
      </c>
      <c r="P24" s="116">
        <v>347</v>
      </c>
      <c r="Q24" s="130">
        <v>0.40968122786304606</v>
      </c>
      <c r="R24" s="116">
        <v>255</v>
      </c>
      <c r="S24" s="116">
        <v>50</v>
      </c>
      <c r="T24" s="116">
        <v>305</v>
      </c>
      <c r="U24" s="130">
        <v>0.3600944510035419</v>
      </c>
      <c r="V24" s="116">
        <v>119</v>
      </c>
      <c r="W24" s="116">
        <v>14</v>
      </c>
      <c r="X24" s="116">
        <v>133</v>
      </c>
      <c r="Y24" s="130">
        <v>0.15702479338842976</v>
      </c>
      <c r="Z24" s="116">
        <v>634</v>
      </c>
      <c r="AA24" s="116">
        <v>213</v>
      </c>
      <c r="AB24" s="116">
        <v>847</v>
      </c>
    </row>
    <row r="25" spans="1:28" s="1" customFormat="1" ht="18" customHeight="1">
      <c r="A25" s="132" t="s">
        <v>0</v>
      </c>
      <c r="B25" s="133">
        <v>2992</v>
      </c>
      <c r="C25" s="133">
        <v>9279</v>
      </c>
      <c r="D25" s="133">
        <v>12271</v>
      </c>
      <c r="E25" s="134">
        <v>0.019492877022201323</v>
      </c>
      <c r="F25" s="133">
        <v>20452</v>
      </c>
      <c r="G25" s="133">
        <v>49462</v>
      </c>
      <c r="H25" s="133">
        <v>69914</v>
      </c>
      <c r="I25" s="134">
        <v>0.11106063109202048</v>
      </c>
      <c r="J25" s="133">
        <v>50500</v>
      </c>
      <c r="K25" s="133">
        <v>135651</v>
      </c>
      <c r="L25" s="133">
        <v>186151</v>
      </c>
      <c r="M25" s="134">
        <v>0.2957068332295492</v>
      </c>
      <c r="N25" s="133">
        <v>84531</v>
      </c>
      <c r="O25" s="133">
        <v>177743</v>
      </c>
      <c r="P25" s="133">
        <v>262274</v>
      </c>
      <c r="Q25" s="134">
        <v>0.41663065993976284</v>
      </c>
      <c r="R25" s="133">
        <v>43895</v>
      </c>
      <c r="S25" s="133">
        <v>42525</v>
      </c>
      <c r="T25" s="133">
        <v>86420</v>
      </c>
      <c r="U25" s="134">
        <v>0.13728094142764555</v>
      </c>
      <c r="V25" s="133">
        <v>7681</v>
      </c>
      <c r="W25" s="133">
        <v>4801</v>
      </c>
      <c r="X25" s="133">
        <v>12482</v>
      </c>
      <c r="Y25" s="134">
        <v>0.019828057288820547</v>
      </c>
      <c r="Z25" s="133">
        <v>210051</v>
      </c>
      <c r="AA25" s="133">
        <v>419461</v>
      </c>
      <c r="AB25" s="133">
        <v>629512</v>
      </c>
    </row>
    <row r="26" spans="1:28" s="1" customFormat="1" ht="12">
      <c r="A26" s="54" t="s">
        <v>78</v>
      </c>
      <c r="B26" s="54"/>
      <c r="C26" s="135"/>
      <c r="D26" s="135"/>
      <c r="E26" s="135"/>
      <c r="F26" s="136"/>
      <c r="G26" s="135"/>
      <c r="H26" s="135"/>
      <c r="I26" s="135"/>
      <c r="J26" s="136"/>
      <c r="K26" s="135"/>
      <c r="L26" s="135"/>
      <c r="M26" s="135"/>
      <c r="N26" s="136"/>
      <c r="O26" s="135"/>
      <c r="P26" s="135"/>
      <c r="Q26" s="135"/>
      <c r="R26" s="135"/>
      <c r="S26" s="135"/>
      <c r="T26" s="135"/>
      <c r="U26" s="135"/>
      <c r="V26" s="136"/>
      <c r="W26" s="135"/>
      <c r="X26" s="135"/>
      <c r="Y26" s="135"/>
      <c r="Z26" s="136"/>
      <c r="AA26" s="135"/>
      <c r="AB26" s="135"/>
    </row>
    <row r="27" spans="1:2" s="1" customFormat="1" ht="16.5" customHeight="1">
      <c r="A27" s="54" t="s">
        <v>29</v>
      </c>
      <c r="B27" s="54"/>
    </row>
  </sheetData>
  <sheetProtection/>
  <mergeCells count="9">
    <mergeCell ref="A1:AB1"/>
    <mergeCell ref="A3:A4"/>
    <mergeCell ref="B3:E3"/>
    <mergeCell ref="F3:I3"/>
    <mergeCell ref="J3:M3"/>
    <mergeCell ref="N3:Q3"/>
    <mergeCell ref="R3:U3"/>
    <mergeCell ref="V3:Y3"/>
    <mergeCell ref="Z3:AB3"/>
  </mergeCells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paperSize="9" scale="71" r:id="rId1"/>
  <headerFooter alignWithMargins="0">
    <oddFooter>&amp;RFonte: Tab. 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S55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28.8515625" style="0" customWidth="1"/>
    <col min="2" max="2" width="4.421875" style="89" customWidth="1"/>
    <col min="3" max="3" width="5.421875" style="89" customWidth="1"/>
    <col min="4" max="4" width="4.421875" style="89" customWidth="1"/>
    <col min="5" max="5" width="5.421875" style="89" customWidth="1"/>
    <col min="6" max="6" width="4.57421875" style="0" customWidth="1"/>
    <col min="7" max="7" width="5.421875" style="0" customWidth="1"/>
    <col min="8" max="8" width="4.57421875" style="0" customWidth="1"/>
    <col min="9" max="9" width="5.421875" style="0" customWidth="1"/>
    <col min="10" max="10" width="4.421875" style="0" customWidth="1"/>
    <col min="11" max="11" width="5.421875" style="0" customWidth="1"/>
    <col min="12" max="12" width="4.421875" style="0" customWidth="1"/>
    <col min="13" max="13" width="5.421875" style="0" customWidth="1"/>
    <col min="14" max="14" width="4.140625" style="0" customWidth="1"/>
    <col min="15" max="15" width="5.421875" style="0" customWidth="1"/>
    <col min="16" max="16" width="5.00390625" style="0" bestFit="1" customWidth="1"/>
    <col min="17" max="19" width="5.421875" style="0" customWidth="1"/>
    <col min="20" max="20" width="5.00390625" style="0" bestFit="1" customWidth="1"/>
    <col min="21" max="21" width="5.421875" style="0" customWidth="1"/>
    <col min="22" max="22" width="4.8515625" style="0" bestFit="1" customWidth="1"/>
    <col min="23" max="23" width="5.421875" style="0" customWidth="1"/>
    <col min="24" max="24" width="5.00390625" style="0" bestFit="1" customWidth="1"/>
    <col min="25" max="25" width="5.421875" style="0" customWidth="1"/>
    <col min="26" max="26" width="4.8515625" style="0" bestFit="1" customWidth="1"/>
    <col min="27" max="27" width="5.421875" style="0" customWidth="1"/>
    <col min="28" max="28" width="5.00390625" style="0" bestFit="1" customWidth="1"/>
    <col min="29" max="29" width="5.421875" style="0" customWidth="1"/>
    <col min="30" max="30" width="4.8515625" style="0" bestFit="1" customWidth="1"/>
    <col min="31" max="31" width="5.421875" style="0" customWidth="1"/>
    <col min="32" max="32" width="5.00390625" style="0" bestFit="1" customWidth="1"/>
    <col min="33" max="33" width="5.421875" style="0" customWidth="1"/>
    <col min="34" max="34" width="4.8515625" style="0" bestFit="1" customWidth="1"/>
    <col min="35" max="35" width="5.421875" style="0" customWidth="1"/>
    <col min="36" max="36" width="5.00390625" style="0" bestFit="1" customWidth="1"/>
    <col min="37" max="37" width="5.421875" style="0" customWidth="1"/>
    <col min="38" max="38" width="4.421875" style="0" customWidth="1"/>
    <col min="39" max="39" width="5.421875" style="0" customWidth="1"/>
    <col min="40" max="40" width="5.00390625" style="0" bestFit="1" customWidth="1"/>
    <col min="41" max="41" width="5.421875" style="0" customWidth="1"/>
    <col min="42" max="42" width="5.57421875" style="0" customWidth="1"/>
    <col min="43" max="43" width="5.421875" style="0" customWidth="1"/>
    <col min="44" max="44" width="5.00390625" style="0" bestFit="1" customWidth="1"/>
    <col min="45" max="45" width="6.28125" style="0" customWidth="1"/>
  </cols>
  <sheetData>
    <row r="1" spans="1:23" s="1" customFormat="1" ht="21.75" customHeight="1">
      <c r="A1" s="2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45" s="1" customFormat="1" ht="15.75" customHeight="1" thickBot="1">
      <c r="A2" s="72"/>
      <c r="B2" s="374" t="s">
        <v>84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4"/>
      <c r="AG2" s="374"/>
      <c r="AH2" s="374"/>
      <c r="AI2" s="374"/>
      <c r="AJ2" s="374"/>
      <c r="AK2" s="374"/>
      <c r="AL2" s="374"/>
      <c r="AM2" s="374"/>
      <c r="AN2" s="374"/>
      <c r="AO2" s="374"/>
      <c r="AP2" s="374"/>
      <c r="AQ2" s="374"/>
      <c r="AR2" s="374"/>
      <c r="AS2" s="374"/>
    </row>
    <row r="3" spans="1:45" s="1" customFormat="1" ht="18" customHeight="1">
      <c r="A3" s="375" t="s">
        <v>21</v>
      </c>
      <c r="B3" s="377" t="s">
        <v>30</v>
      </c>
      <c r="C3" s="378"/>
      <c r="D3" s="378"/>
      <c r="E3" s="379"/>
      <c r="F3" s="371" t="s">
        <v>31</v>
      </c>
      <c r="G3" s="372"/>
      <c r="H3" s="372"/>
      <c r="I3" s="373"/>
      <c r="J3" s="371" t="s">
        <v>32</v>
      </c>
      <c r="K3" s="372"/>
      <c r="L3" s="372"/>
      <c r="M3" s="373"/>
      <c r="N3" s="371" t="s">
        <v>49</v>
      </c>
      <c r="O3" s="372"/>
      <c r="P3" s="372"/>
      <c r="Q3" s="373"/>
      <c r="R3" s="371" t="s">
        <v>48</v>
      </c>
      <c r="S3" s="372"/>
      <c r="T3" s="372"/>
      <c r="U3" s="373"/>
      <c r="V3" s="371" t="s">
        <v>33</v>
      </c>
      <c r="W3" s="372"/>
      <c r="X3" s="372"/>
      <c r="Y3" s="373"/>
      <c r="Z3" s="371" t="s">
        <v>50</v>
      </c>
      <c r="AA3" s="372"/>
      <c r="AB3" s="372"/>
      <c r="AC3" s="373"/>
      <c r="AD3" s="371" t="s">
        <v>34</v>
      </c>
      <c r="AE3" s="372"/>
      <c r="AF3" s="372"/>
      <c r="AG3" s="373"/>
      <c r="AH3" s="371" t="s">
        <v>47</v>
      </c>
      <c r="AI3" s="372"/>
      <c r="AJ3" s="372"/>
      <c r="AK3" s="373"/>
      <c r="AL3" s="371" t="s">
        <v>35</v>
      </c>
      <c r="AM3" s="372"/>
      <c r="AN3" s="372"/>
      <c r="AO3" s="373"/>
      <c r="AP3" s="371" t="s">
        <v>36</v>
      </c>
      <c r="AQ3" s="372"/>
      <c r="AR3" s="372"/>
      <c r="AS3" s="373"/>
    </row>
    <row r="4" spans="1:45" s="1" customFormat="1" ht="35.25" customHeight="1" thickBot="1">
      <c r="A4" s="376"/>
      <c r="B4" s="73" t="s">
        <v>85</v>
      </c>
      <c r="C4" s="74" t="s">
        <v>86</v>
      </c>
      <c r="D4" s="74" t="s">
        <v>87</v>
      </c>
      <c r="E4" s="75" t="s">
        <v>28</v>
      </c>
      <c r="F4" s="73" t="s">
        <v>85</v>
      </c>
      <c r="G4" s="74" t="s">
        <v>86</v>
      </c>
      <c r="H4" s="74" t="s">
        <v>87</v>
      </c>
      <c r="I4" s="75" t="s">
        <v>28</v>
      </c>
      <c r="J4" s="73" t="s">
        <v>85</v>
      </c>
      <c r="K4" s="74" t="s">
        <v>86</v>
      </c>
      <c r="L4" s="74" t="s">
        <v>87</v>
      </c>
      <c r="M4" s="75" t="s">
        <v>28</v>
      </c>
      <c r="N4" s="73" t="s">
        <v>85</v>
      </c>
      <c r="O4" s="74" t="s">
        <v>86</v>
      </c>
      <c r="P4" s="74" t="s">
        <v>87</v>
      </c>
      <c r="Q4" s="75" t="s">
        <v>28</v>
      </c>
      <c r="R4" s="73" t="s">
        <v>85</v>
      </c>
      <c r="S4" s="74" t="s">
        <v>86</v>
      </c>
      <c r="T4" s="74" t="s">
        <v>87</v>
      </c>
      <c r="U4" s="75" t="s">
        <v>28</v>
      </c>
      <c r="V4" s="73" t="s">
        <v>85</v>
      </c>
      <c r="W4" s="74" t="s">
        <v>86</v>
      </c>
      <c r="X4" s="74" t="s">
        <v>87</v>
      </c>
      <c r="Y4" s="75" t="s">
        <v>28</v>
      </c>
      <c r="Z4" s="73" t="s">
        <v>85</v>
      </c>
      <c r="AA4" s="74" t="s">
        <v>86</v>
      </c>
      <c r="AB4" s="74" t="s">
        <v>87</v>
      </c>
      <c r="AC4" s="75" t="s">
        <v>28</v>
      </c>
      <c r="AD4" s="73" t="s">
        <v>85</v>
      </c>
      <c r="AE4" s="74" t="s">
        <v>86</v>
      </c>
      <c r="AF4" s="74" t="s">
        <v>87</v>
      </c>
      <c r="AG4" s="75" t="s">
        <v>28</v>
      </c>
      <c r="AH4" s="73" t="s">
        <v>85</v>
      </c>
      <c r="AI4" s="74" t="s">
        <v>86</v>
      </c>
      <c r="AJ4" s="74" t="s">
        <v>87</v>
      </c>
      <c r="AK4" s="75" t="s">
        <v>28</v>
      </c>
      <c r="AL4" s="73" t="s">
        <v>85</v>
      </c>
      <c r="AM4" s="74" t="s">
        <v>86</v>
      </c>
      <c r="AN4" s="74" t="s">
        <v>87</v>
      </c>
      <c r="AO4" s="75" t="s">
        <v>28</v>
      </c>
      <c r="AP4" s="73" t="s">
        <v>85</v>
      </c>
      <c r="AQ4" s="74" t="s">
        <v>86</v>
      </c>
      <c r="AR4" s="74" t="s">
        <v>87</v>
      </c>
      <c r="AS4" s="75" t="s">
        <v>28</v>
      </c>
    </row>
    <row r="5" spans="1:45" s="1" customFormat="1" ht="14.25" customHeight="1">
      <c r="A5" s="76" t="s">
        <v>1</v>
      </c>
      <c r="B5" s="77">
        <v>324</v>
      </c>
      <c r="C5" s="78">
        <v>104</v>
      </c>
      <c r="D5" s="78">
        <v>210</v>
      </c>
      <c r="E5" s="79">
        <v>638</v>
      </c>
      <c r="F5" s="80">
        <v>12</v>
      </c>
      <c r="G5" s="78">
        <v>2</v>
      </c>
      <c r="H5" s="78">
        <v>14</v>
      </c>
      <c r="I5" s="79">
        <v>28</v>
      </c>
      <c r="J5" s="80">
        <v>490</v>
      </c>
      <c r="K5" s="78">
        <v>373</v>
      </c>
      <c r="L5" s="78">
        <v>329</v>
      </c>
      <c r="M5" s="79">
        <v>1192</v>
      </c>
      <c r="N5" s="80">
        <v>28</v>
      </c>
      <c r="O5" s="78">
        <v>0</v>
      </c>
      <c r="P5" s="78">
        <v>17</v>
      </c>
      <c r="Q5" s="79">
        <v>45</v>
      </c>
      <c r="R5" s="80">
        <v>21</v>
      </c>
      <c r="S5" s="78">
        <v>10</v>
      </c>
      <c r="T5" s="78">
        <v>18</v>
      </c>
      <c r="U5" s="79">
        <v>49</v>
      </c>
      <c r="V5" s="80">
        <v>333</v>
      </c>
      <c r="W5" s="78">
        <v>92</v>
      </c>
      <c r="X5" s="78">
        <v>216</v>
      </c>
      <c r="Y5" s="79">
        <v>641</v>
      </c>
      <c r="Z5" s="80">
        <v>127</v>
      </c>
      <c r="AA5" s="78">
        <v>56</v>
      </c>
      <c r="AB5" s="78">
        <v>35</v>
      </c>
      <c r="AC5" s="79">
        <v>218</v>
      </c>
      <c r="AD5" s="80">
        <v>132</v>
      </c>
      <c r="AE5" s="78">
        <v>33</v>
      </c>
      <c r="AF5" s="78">
        <v>52</v>
      </c>
      <c r="AG5" s="79">
        <v>217</v>
      </c>
      <c r="AH5" s="80">
        <v>282</v>
      </c>
      <c r="AI5" s="78">
        <v>91</v>
      </c>
      <c r="AJ5" s="78">
        <v>174</v>
      </c>
      <c r="AK5" s="79">
        <v>547</v>
      </c>
      <c r="AL5" s="80">
        <v>183</v>
      </c>
      <c r="AM5" s="78">
        <v>54</v>
      </c>
      <c r="AN5" s="78">
        <v>111</v>
      </c>
      <c r="AO5" s="79">
        <v>348</v>
      </c>
      <c r="AP5" s="80">
        <v>59</v>
      </c>
      <c r="AQ5" s="78">
        <v>30</v>
      </c>
      <c r="AR5" s="78">
        <v>43</v>
      </c>
      <c r="AS5" s="79">
        <v>132</v>
      </c>
    </row>
    <row r="6" spans="1:45" s="1" customFormat="1" ht="14.25" customHeight="1">
      <c r="A6" s="76" t="s">
        <v>2</v>
      </c>
      <c r="B6" s="81">
        <v>18</v>
      </c>
      <c r="C6" s="82">
        <v>3</v>
      </c>
      <c r="D6" s="82">
        <v>0</v>
      </c>
      <c r="E6" s="83">
        <v>21</v>
      </c>
      <c r="F6" s="84"/>
      <c r="G6" s="82"/>
      <c r="H6" s="82"/>
      <c r="I6" s="83"/>
      <c r="J6" s="84">
        <v>21</v>
      </c>
      <c r="K6" s="82">
        <v>4</v>
      </c>
      <c r="L6" s="82">
        <v>4</v>
      </c>
      <c r="M6" s="83">
        <v>29</v>
      </c>
      <c r="N6" s="84">
        <v>1</v>
      </c>
      <c r="O6" s="82">
        <v>0</v>
      </c>
      <c r="P6" s="82">
        <v>0</v>
      </c>
      <c r="Q6" s="83">
        <v>1</v>
      </c>
      <c r="R6" s="84">
        <v>2</v>
      </c>
      <c r="S6" s="82">
        <v>0</v>
      </c>
      <c r="T6" s="82">
        <v>0</v>
      </c>
      <c r="U6" s="83">
        <v>2</v>
      </c>
      <c r="V6" s="84">
        <v>12</v>
      </c>
      <c r="W6" s="82">
        <v>4</v>
      </c>
      <c r="X6" s="82">
        <v>5</v>
      </c>
      <c r="Y6" s="83">
        <v>21</v>
      </c>
      <c r="Z6" s="84">
        <v>6</v>
      </c>
      <c r="AA6" s="82">
        <v>2</v>
      </c>
      <c r="AB6" s="82">
        <v>1</v>
      </c>
      <c r="AC6" s="83">
        <v>9</v>
      </c>
      <c r="AD6" s="84">
        <v>1</v>
      </c>
      <c r="AE6" s="82">
        <v>2</v>
      </c>
      <c r="AF6" s="82">
        <v>2</v>
      </c>
      <c r="AG6" s="83">
        <v>5</v>
      </c>
      <c r="AH6" s="84">
        <v>24</v>
      </c>
      <c r="AI6" s="82">
        <v>0</v>
      </c>
      <c r="AJ6" s="82">
        <v>5</v>
      </c>
      <c r="AK6" s="83">
        <v>29</v>
      </c>
      <c r="AL6" s="84">
        <v>4</v>
      </c>
      <c r="AM6" s="82">
        <v>0</v>
      </c>
      <c r="AN6" s="82">
        <v>1</v>
      </c>
      <c r="AO6" s="83">
        <v>5</v>
      </c>
      <c r="AP6" s="84">
        <v>3</v>
      </c>
      <c r="AQ6" s="82">
        <v>0</v>
      </c>
      <c r="AR6" s="82">
        <v>0</v>
      </c>
      <c r="AS6" s="83">
        <v>3</v>
      </c>
    </row>
    <row r="7" spans="1:45" s="1" customFormat="1" ht="14.25" customHeight="1">
      <c r="A7" s="76" t="s">
        <v>3</v>
      </c>
      <c r="B7" s="81"/>
      <c r="C7" s="82"/>
      <c r="D7" s="82"/>
      <c r="E7" s="83"/>
      <c r="F7" s="84"/>
      <c r="G7" s="82"/>
      <c r="H7" s="82"/>
      <c r="I7" s="83"/>
      <c r="J7" s="84"/>
      <c r="K7" s="82"/>
      <c r="L7" s="82"/>
      <c r="M7" s="83"/>
      <c r="N7" s="84"/>
      <c r="O7" s="82"/>
      <c r="P7" s="82"/>
      <c r="Q7" s="83"/>
      <c r="R7" s="84"/>
      <c r="S7" s="82"/>
      <c r="T7" s="82"/>
      <c r="U7" s="83"/>
      <c r="V7" s="84"/>
      <c r="W7" s="82"/>
      <c r="X7" s="82"/>
      <c r="Y7" s="83"/>
      <c r="Z7" s="84">
        <v>1</v>
      </c>
      <c r="AA7" s="82">
        <v>0</v>
      </c>
      <c r="AB7" s="82">
        <v>0</v>
      </c>
      <c r="AC7" s="83">
        <v>1</v>
      </c>
      <c r="AD7" s="84"/>
      <c r="AE7" s="82"/>
      <c r="AF7" s="82"/>
      <c r="AG7" s="83"/>
      <c r="AH7" s="84"/>
      <c r="AI7" s="82"/>
      <c r="AJ7" s="82"/>
      <c r="AK7" s="83"/>
      <c r="AL7" s="84"/>
      <c r="AM7" s="82"/>
      <c r="AN7" s="82"/>
      <c r="AO7" s="83"/>
      <c r="AP7" s="84"/>
      <c r="AQ7" s="82"/>
      <c r="AR7" s="82"/>
      <c r="AS7" s="83"/>
    </row>
    <row r="8" spans="1:45" s="1" customFormat="1" ht="14.25" customHeight="1">
      <c r="A8" s="76" t="s">
        <v>4</v>
      </c>
      <c r="B8" s="81">
        <v>7</v>
      </c>
      <c r="C8" s="82">
        <v>0</v>
      </c>
      <c r="D8" s="82">
        <v>4</v>
      </c>
      <c r="E8" s="83">
        <v>11</v>
      </c>
      <c r="F8" s="84">
        <v>0</v>
      </c>
      <c r="G8" s="82">
        <v>0</v>
      </c>
      <c r="H8" s="82">
        <v>1</v>
      </c>
      <c r="I8" s="83">
        <v>1</v>
      </c>
      <c r="J8" s="84">
        <v>15</v>
      </c>
      <c r="K8" s="82">
        <v>11</v>
      </c>
      <c r="L8" s="82">
        <v>7</v>
      </c>
      <c r="M8" s="83">
        <v>33</v>
      </c>
      <c r="N8" s="84"/>
      <c r="O8" s="82"/>
      <c r="P8" s="82"/>
      <c r="Q8" s="83"/>
      <c r="R8" s="84"/>
      <c r="S8" s="82"/>
      <c r="T8" s="82"/>
      <c r="U8" s="83"/>
      <c r="V8" s="84">
        <v>9</v>
      </c>
      <c r="W8" s="82">
        <v>12</v>
      </c>
      <c r="X8" s="82">
        <v>5</v>
      </c>
      <c r="Y8" s="83">
        <v>26</v>
      </c>
      <c r="Z8" s="84">
        <v>1</v>
      </c>
      <c r="AA8" s="82">
        <v>4</v>
      </c>
      <c r="AB8" s="82">
        <v>1</v>
      </c>
      <c r="AC8" s="83">
        <v>6</v>
      </c>
      <c r="AD8" s="84">
        <v>5</v>
      </c>
      <c r="AE8" s="82">
        <v>3</v>
      </c>
      <c r="AF8" s="82">
        <v>1</v>
      </c>
      <c r="AG8" s="83">
        <v>9</v>
      </c>
      <c r="AH8" s="84">
        <v>12</v>
      </c>
      <c r="AI8" s="82">
        <v>5</v>
      </c>
      <c r="AJ8" s="82">
        <v>6</v>
      </c>
      <c r="AK8" s="83">
        <v>23</v>
      </c>
      <c r="AL8" s="84">
        <v>10</v>
      </c>
      <c r="AM8" s="82">
        <v>3</v>
      </c>
      <c r="AN8" s="82">
        <v>1</v>
      </c>
      <c r="AO8" s="83">
        <v>14</v>
      </c>
      <c r="AP8" s="84">
        <v>0</v>
      </c>
      <c r="AQ8" s="82">
        <v>1</v>
      </c>
      <c r="AR8" s="82">
        <v>0</v>
      </c>
      <c r="AS8" s="83">
        <v>1</v>
      </c>
    </row>
    <row r="9" spans="1:45" s="1" customFormat="1" ht="14.25" customHeight="1">
      <c r="A9" s="76" t="s">
        <v>5</v>
      </c>
      <c r="B9" s="81">
        <v>12</v>
      </c>
      <c r="C9" s="82">
        <v>0</v>
      </c>
      <c r="D9" s="82">
        <v>2</v>
      </c>
      <c r="E9" s="83">
        <v>14</v>
      </c>
      <c r="F9" s="84"/>
      <c r="G9" s="82"/>
      <c r="H9" s="82"/>
      <c r="I9" s="83"/>
      <c r="J9" s="84">
        <v>22</v>
      </c>
      <c r="K9" s="82">
        <v>3</v>
      </c>
      <c r="L9" s="82">
        <v>5</v>
      </c>
      <c r="M9" s="83">
        <v>30</v>
      </c>
      <c r="N9" s="84"/>
      <c r="O9" s="82"/>
      <c r="P9" s="82"/>
      <c r="Q9" s="83"/>
      <c r="R9" s="84">
        <v>1</v>
      </c>
      <c r="S9" s="82">
        <v>0</v>
      </c>
      <c r="T9" s="82">
        <v>0</v>
      </c>
      <c r="U9" s="83">
        <v>1</v>
      </c>
      <c r="V9" s="84">
        <v>13</v>
      </c>
      <c r="W9" s="82">
        <v>0</v>
      </c>
      <c r="X9" s="82">
        <v>1</v>
      </c>
      <c r="Y9" s="83">
        <v>14</v>
      </c>
      <c r="Z9" s="84">
        <v>3</v>
      </c>
      <c r="AA9" s="82">
        <v>4</v>
      </c>
      <c r="AB9" s="82">
        <v>0</v>
      </c>
      <c r="AC9" s="83">
        <v>7</v>
      </c>
      <c r="AD9" s="84">
        <v>10</v>
      </c>
      <c r="AE9" s="82">
        <v>1</v>
      </c>
      <c r="AF9" s="82">
        <v>4</v>
      </c>
      <c r="AG9" s="83">
        <v>15</v>
      </c>
      <c r="AH9" s="84">
        <v>12</v>
      </c>
      <c r="AI9" s="82">
        <v>0</v>
      </c>
      <c r="AJ9" s="82">
        <v>1</v>
      </c>
      <c r="AK9" s="83">
        <v>13</v>
      </c>
      <c r="AL9" s="84">
        <v>4</v>
      </c>
      <c r="AM9" s="82">
        <v>3</v>
      </c>
      <c r="AN9" s="82">
        <v>2</v>
      </c>
      <c r="AO9" s="83">
        <v>9</v>
      </c>
      <c r="AP9" s="84">
        <v>4</v>
      </c>
      <c r="AQ9" s="82">
        <v>0</v>
      </c>
      <c r="AR9" s="82">
        <v>0</v>
      </c>
      <c r="AS9" s="83">
        <v>4</v>
      </c>
    </row>
    <row r="10" spans="1:45" s="1" customFormat="1" ht="14.25" customHeight="1">
      <c r="A10" s="76" t="s">
        <v>6</v>
      </c>
      <c r="B10" s="81">
        <v>2</v>
      </c>
      <c r="C10" s="82">
        <v>0</v>
      </c>
      <c r="D10" s="82">
        <v>0</v>
      </c>
      <c r="E10" s="83">
        <v>2</v>
      </c>
      <c r="F10" s="84"/>
      <c r="G10" s="82"/>
      <c r="H10" s="82"/>
      <c r="I10" s="83"/>
      <c r="J10" s="84">
        <v>2</v>
      </c>
      <c r="K10" s="82">
        <v>0</v>
      </c>
      <c r="L10" s="82">
        <v>0</v>
      </c>
      <c r="M10" s="83">
        <v>2</v>
      </c>
      <c r="N10" s="84">
        <v>1</v>
      </c>
      <c r="O10" s="82">
        <v>0</v>
      </c>
      <c r="P10" s="82">
        <v>0</v>
      </c>
      <c r="Q10" s="83">
        <v>1</v>
      </c>
      <c r="R10" s="84"/>
      <c r="S10" s="82"/>
      <c r="T10" s="82"/>
      <c r="U10" s="83"/>
      <c r="V10" s="84"/>
      <c r="W10" s="82"/>
      <c r="X10" s="82"/>
      <c r="Y10" s="83"/>
      <c r="Z10" s="84"/>
      <c r="AA10" s="82"/>
      <c r="AB10" s="82"/>
      <c r="AC10" s="83"/>
      <c r="AD10" s="84">
        <v>2</v>
      </c>
      <c r="AE10" s="82">
        <v>0</v>
      </c>
      <c r="AF10" s="82">
        <v>0</v>
      </c>
      <c r="AG10" s="83">
        <v>2</v>
      </c>
      <c r="AH10" s="84">
        <v>1</v>
      </c>
      <c r="AI10" s="82">
        <v>0</v>
      </c>
      <c r="AJ10" s="82">
        <v>0</v>
      </c>
      <c r="AK10" s="83">
        <v>1</v>
      </c>
      <c r="AL10" s="84">
        <v>0</v>
      </c>
      <c r="AM10" s="82">
        <v>0</v>
      </c>
      <c r="AN10" s="82">
        <v>1</v>
      </c>
      <c r="AO10" s="83">
        <v>1</v>
      </c>
      <c r="AP10" s="84"/>
      <c r="AQ10" s="82"/>
      <c r="AR10" s="82"/>
      <c r="AS10" s="83"/>
    </row>
    <row r="11" spans="1:45" s="1" customFormat="1" ht="14.25" customHeight="1">
      <c r="A11" s="76" t="s">
        <v>7</v>
      </c>
      <c r="B11" s="81">
        <v>1</v>
      </c>
      <c r="C11" s="82">
        <v>1</v>
      </c>
      <c r="D11" s="82">
        <v>0</v>
      </c>
      <c r="E11" s="83">
        <v>2</v>
      </c>
      <c r="F11" s="84"/>
      <c r="G11" s="82"/>
      <c r="H11" s="82"/>
      <c r="I11" s="83"/>
      <c r="J11" s="84">
        <v>3</v>
      </c>
      <c r="K11" s="82">
        <v>0</v>
      </c>
      <c r="L11" s="82">
        <v>0</v>
      </c>
      <c r="M11" s="83">
        <v>3</v>
      </c>
      <c r="N11" s="84"/>
      <c r="O11" s="82"/>
      <c r="P11" s="82"/>
      <c r="Q11" s="83"/>
      <c r="R11" s="84"/>
      <c r="S11" s="82"/>
      <c r="T11" s="82"/>
      <c r="U11" s="83"/>
      <c r="V11" s="84">
        <v>0</v>
      </c>
      <c r="W11" s="82">
        <v>0</v>
      </c>
      <c r="X11" s="82">
        <v>2</v>
      </c>
      <c r="Y11" s="83">
        <v>2</v>
      </c>
      <c r="Z11" s="84"/>
      <c r="AA11" s="82"/>
      <c r="AB11" s="82"/>
      <c r="AC11" s="83"/>
      <c r="AD11" s="84">
        <v>1</v>
      </c>
      <c r="AE11" s="82">
        <v>0</v>
      </c>
      <c r="AF11" s="82">
        <v>0</v>
      </c>
      <c r="AG11" s="83">
        <v>1</v>
      </c>
      <c r="AH11" s="84">
        <v>4</v>
      </c>
      <c r="AI11" s="82">
        <v>0</v>
      </c>
      <c r="AJ11" s="82">
        <v>1</v>
      </c>
      <c r="AK11" s="83">
        <v>5</v>
      </c>
      <c r="AL11" s="84">
        <v>0</v>
      </c>
      <c r="AM11" s="82">
        <v>1</v>
      </c>
      <c r="AN11" s="82">
        <v>1</v>
      </c>
      <c r="AO11" s="83">
        <v>2</v>
      </c>
      <c r="AP11" s="84"/>
      <c r="AQ11" s="82"/>
      <c r="AR11" s="82"/>
      <c r="AS11" s="83"/>
    </row>
    <row r="12" spans="1:45" s="1" customFormat="1" ht="14.25" customHeight="1">
      <c r="A12" s="76" t="s">
        <v>8</v>
      </c>
      <c r="B12" s="81">
        <v>14</v>
      </c>
      <c r="C12" s="82">
        <v>0</v>
      </c>
      <c r="D12" s="82">
        <v>2</v>
      </c>
      <c r="E12" s="83">
        <v>16</v>
      </c>
      <c r="F12" s="84">
        <v>1</v>
      </c>
      <c r="G12" s="82">
        <v>0</v>
      </c>
      <c r="H12" s="82">
        <v>0</v>
      </c>
      <c r="I12" s="83">
        <v>1</v>
      </c>
      <c r="J12" s="84">
        <v>41</v>
      </c>
      <c r="K12" s="82">
        <v>104</v>
      </c>
      <c r="L12" s="82">
        <v>10</v>
      </c>
      <c r="M12" s="83">
        <v>155</v>
      </c>
      <c r="N12" s="84">
        <v>1</v>
      </c>
      <c r="O12" s="82">
        <v>0</v>
      </c>
      <c r="P12" s="82">
        <v>0</v>
      </c>
      <c r="Q12" s="83">
        <v>1</v>
      </c>
      <c r="R12" s="84">
        <v>2</v>
      </c>
      <c r="S12" s="82">
        <v>0</v>
      </c>
      <c r="T12" s="82">
        <v>0</v>
      </c>
      <c r="U12" s="83">
        <v>2</v>
      </c>
      <c r="V12" s="84">
        <v>46</v>
      </c>
      <c r="W12" s="82">
        <v>2</v>
      </c>
      <c r="X12" s="82">
        <v>6</v>
      </c>
      <c r="Y12" s="83">
        <v>54</v>
      </c>
      <c r="Z12" s="84">
        <v>7</v>
      </c>
      <c r="AA12" s="82">
        <v>2</v>
      </c>
      <c r="AB12" s="82">
        <v>0</v>
      </c>
      <c r="AC12" s="83">
        <v>9</v>
      </c>
      <c r="AD12" s="84">
        <v>7</v>
      </c>
      <c r="AE12" s="82">
        <v>2</v>
      </c>
      <c r="AF12" s="82">
        <v>0</v>
      </c>
      <c r="AG12" s="83">
        <v>9</v>
      </c>
      <c r="AH12" s="84">
        <v>13</v>
      </c>
      <c r="AI12" s="82">
        <v>3</v>
      </c>
      <c r="AJ12" s="82">
        <v>2</v>
      </c>
      <c r="AK12" s="83">
        <v>18</v>
      </c>
      <c r="AL12" s="84">
        <v>15</v>
      </c>
      <c r="AM12" s="82">
        <v>1</v>
      </c>
      <c r="AN12" s="82">
        <v>5</v>
      </c>
      <c r="AO12" s="83">
        <v>21</v>
      </c>
      <c r="AP12" s="84">
        <v>4</v>
      </c>
      <c r="AQ12" s="82">
        <v>0</v>
      </c>
      <c r="AR12" s="82">
        <v>0</v>
      </c>
      <c r="AS12" s="83">
        <v>4</v>
      </c>
    </row>
    <row r="13" spans="1:45" s="1" customFormat="1" ht="14.25" customHeight="1">
      <c r="A13" s="76" t="s">
        <v>9</v>
      </c>
      <c r="B13" s="81">
        <v>2</v>
      </c>
      <c r="C13" s="82">
        <v>0</v>
      </c>
      <c r="D13" s="82">
        <v>0</v>
      </c>
      <c r="E13" s="83">
        <v>2</v>
      </c>
      <c r="F13" s="84"/>
      <c r="G13" s="82"/>
      <c r="H13" s="82"/>
      <c r="I13" s="83"/>
      <c r="J13" s="84">
        <v>5</v>
      </c>
      <c r="K13" s="82">
        <v>2</v>
      </c>
      <c r="L13" s="82">
        <v>1</v>
      </c>
      <c r="M13" s="83">
        <v>8</v>
      </c>
      <c r="N13" s="84"/>
      <c r="O13" s="82"/>
      <c r="P13" s="82"/>
      <c r="Q13" s="83"/>
      <c r="R13" s="84"/>
      <c r="S13" s="82"/>
      <c r="T13" s="82"/>
      <c r="U13" s="83"/>
      <c r="V13" s="84"/>
      <c r="W13" s="82"/>
      <c r="X13" s="82"/>
      <c r="Y13" s="83"/>
      <c r="Z13" s="84">
        <v>1</v>
      </c>
      <c r="AA13" s="82">
        <v>1</v>
      </c>
      <c r="AB13" s="82">
        <v>0</v>
      </c>
      <c r="AC13" s="83">
        <v>2</v>
      </c>
      <c r="AD13" s="84"/>
      <c r="AE13" s="82"/>
      <c r="AF13" s="82"/>
      <c r="AG13" s="83"/>
      <c r="AH13" s="84">
        <v>2</v>
      </c>
      <c r="AI13" s="82">
        <v>0</v>
      </c>
      <c r="AJ13" s="82">
        <v>3</v>
      </c>
      <c r="AK13" s="83">
        <v>5</v>
      </c>
      <c r="AL13" s="84">
        <v>1</v>
      </c>
      <c r="AM13" s="82">
        <v>1</v>
      </c>
      <c r="AN13" s="82">
        <v>1</v>
      </c>
      <c r="AO13" s="83">
        <v>3</v>
      </c>
      <c r="AP13" s="84"/>
      <c r="AQ13" s="82"/>
      <c r="AR13" s="82"/>
      <c r="AS13" s="83"/>
    </row>
    <row r="14" spans="1:45" s="1" customFormat="1" ht="14.25" customHeight="1">
      <c r="A14" s="76" t="s">
        <v>10</v>
      </c>
      <c r="B14" s="81">
        <v>360</v>
      </c>
      <c r="C14" s="82">
        <v>227</v>
      </c>
      <c r="D14" s="82">
        <v>161</v>
      </c>
      <c r="E14" s="83">
        <v>748</v>
      </c>
      <c r="F14" s="84">
        <v>7</v>
      </c>
      <c r="G14" s="82">
        <v>2</v>
      </c>
      <c r="H14" s="82">
        <v>5</v>
      </c>
      <c r="I14" s="83">
        <v>14</v>
      </c>
      <c r="J14" s="84">
        <v>757</v>
      </c>
      <c r="K14" s="82">
        <v>814</v>
      </c>
      <c r="L14" s="82">
        <v>463</v>
      </c>
      <c r="M14" s="83">
        <v>2034</v>
      </c>
      <c r="N14" s="84">
        <v>44</v>
      </c>
      <c r="O14" s="82">
        <v>10</v>
      </c>
      <c r="P14" s="82">
        <v>31</v>
      </c>
      <c r="Q14" s="83">
        <v>85</v>
      </c>
      <c r="R14" s="84">
        <v>83</v>
      </c>
      <c r="S14" s="82">
        <v>9</v>
      </c>
      <c r="T14" s="82">
        <v>16</v>
      </c>
      <c r="U14" s="83">
        <v>108</v>
      </c>
      <c r="V14" s="84">
        <v>590</v>
      </c>
      <c r="W14" s="82">
        <v>251</v>
      </c>
      <c r="X14" s="82">
        <v>258</v>
      </c>
      <c r="Y14" s="83">
        <v>1099</v>
      </c>
      <c r="Z14" s="84">
        <v>212</v>
      </c>
      <c r="AA14" s="82">
        <v>132</v>
      </c>
      <c r="AB14" s="82">
        <v>44</v>
      </c>
      <c r="AC14" s="83">
        <v>388</v>
      </c>
      <c r="AD14" s="84">
        <v>198</v>
      </c>
      <c r="AE14" s="82">
        <v>61</v>
      </c>
      <c r="AF14" s="82">
        <v>34</v>
      </c>
      <c r="AG14" s="83">
        <v>293</v>
      </c>
      <c r="AH14" s="84">
        <v>389</v>
      </c>
      <c r="AI14" s="82">
        <v>385</v>
      </c>
      <c r="AJ14" s="82">
        <v>246</v>
      </c>
      <c r="AK14" s="83">
        <v>1020</v>
      </c>
      <c r="AL14" s="84">
        <v>310</v>
      </c>
      <c r="AM14" s="82">
        <v>273</v>
      </c>
      <c r="AN14" s="82">
        <v>117</v>
      </c>
      <c r="AO14" s="83">
        <v>700</v>
      </c>
      <c r="AP14" s="84">
        <v>113</v>
      </c>
      <c r="AQ14" s="82">
        <v>42</v>
      </c>
      <c r="AR14" s="82">
        <v>21</v>
      </c>
      <c r="AS14" s="83">
        <v>176</v>
      </c>
    </row>
    <row r="15" spans="1:45" s="1" customFormat="1" ht="14.25" customHeight="1">
      <c r="A15" s="76" t="s">
        <v>11</v>
      </c>
      <c r="B15" s="81">
        <v>62</v>
      </c>
      <c r="C15" s="82">
        <v>35</v>
      </c>
      <c r="D15" s="82">
        <v>22</v>
      </c>
      <c r="E15" s="83">
        <v>119</v>
      </c>
      <c r="F15" s="84">
        <v>6</v>
      </c>
      <c r="G15" s="82">
        <v>0</v>
      </c>
      <c r="H15" s="82">
        <v>2</v>
      </c>
      <c r="I15" s="83">
        <v>8</v>
      </c>
      <c r="J15" s="84">
        <v>140</v>
      </c>
      <c r="K15" s="82">
        <v>83</v>
      </c>
      <c r="L15" s="82">
        <v>46</v>
      </c>
      <c r="M15" s="83">
        <v>269</v>
      </c>
      <c r="N15" s="84">
        <v>5</v>
      </c>
      <c r="O15" s="82">
        <v>0</v>
      </c>
      <c r="P15" s="82">
        <v>3</v>
      </c>
      <c r="Q15" s="83">
        <v>8</v>
      </c>
      <c r="R15" s="84">
        <v>9</v>
      </c>
      <c r="S15" s="82">
        <v>4</v>
      </c>
      <c r="T15" s="82">
        <v>6</v>
      </c>
      <c r="U15" s="83">
        <v>19</v>
      </c>
      <c r="V15" s="84">
        <v>110</v>
      </c>
      <c r="W15" s="82">
        <v>55</v>
      </c>
      <c r="X15" s="82">
        <v>30</v>
      </c>
      <c r="Y15" s="83">
        <v>195</v>
      </c>
      <c r="Z15" s="84">
        <v>41</v>
      </c>
      <c r="AA15" s="82">
        <v>20</v>
      </c>
      <c r="AB15" s="82">
        <v>4</v>
      </c>
      <c r="AC15" s="83">
        <v>65</v>
      </c>
      <c r="AD15" s="84">
        <v>24</v>
      </c>
      <c r="AE15" s="82">
        <v>7</v>
      </c>
      <c r="AF15" s="82">
        <v>8</v>
      </c>
      <c r="AG15" s="83">
        <v>39</v>
      </c>
      <c r="AH15" s="84">
        <v>69</v>
      </c>
      <c r="AI15" s="82">
        <v>54</v>
      </c>
      <c r="AJ15" s="82">
        <v>32</v>
      </c>
      <c r="AK15" s="83">
        <v>155</v>
      </c>
      <c r="AL15" s="84">
        <v>63</v>
      </c>
      <c r="AM15" s="82">
        <v>49</v>
      </c>
      <c r="AN15" s="82">
        <v>20</v>
      </c>
      <c r="AO15" s="83">
        <v>132</v>
      </c>
      <c r="AP15" s="84">
        <v>20</v>
      </c>
      <c r="AQ15" s="82">
        <v>5</v>
      </c>
      <c r="AR15" s="82">
        <v>3</v>
      </c>
      <c r="AS15" s="83">
        <v>28</v>
      </c>
    </row>
    <row r="16" spans="1:45" s="1" customFormat="1" ht="14.25" customHeight="1">
      <c r="A16" s="76" t="s">
        <v>12</v>
      </c>
      <c r="B16" s="81">
        <v>17</v>
      </c>
      <c r="C16" s="82">
        <v>4</v>
      </c>
      <c r="D16" s="82">
        <v>4</v>
      </c>
      <c r="E16" s="83">
        <v>25</v>
      </c>
      <c r="F16" s="84">
        <v>3</v>
      </c>
      <c r="G16" s="82">
        <v>0</v>
      </c>
      <c r="H16" s="82">
        <v>0</v>
      </c>
      <c r="I16" s="83">
        <v>3</v>
      </c>
      <c r="J16" s="84">
        <v>41</v>
      </c>
      <c r="K16" s="82">
        <v>182</v>
      </c>
      <c r="L16" s="82">
        <v>63</v>
      </c>
      <c r="M16" s="83">
        <v>286</v>
      </c>
      <c r="N16" s="84">
        <v>2</v>
      </c>
      <c r="O16" s="82">
        <v>0</v>
      </c>
      <c r="P16" s="82">
        <v>0</v>
      </c>
      <c r="Q16" s="83">
        <v>2</v>
      </c>
      <c r="R16" s="84">
        <v>6</v>
      </c>
      <c r="S16" s="82">
        <v>2</v>
      </c>
      <c r="T16" s="82">
        <v>3</v>
      </c>
      <c r="U16" s="83">
        <v>11</v>
      </c>
      <c r="V16" s="84">
        <v>36</v>
      </c>
      <c r="W16" s="82">
        <v>16</v>
      </c>
      <c r="X16" s="82">
        <v>24</v>
      </c>
      <c r="Y16" s="83">
        <v>76</v>
      </c>
      <c r="Z16" s="84">
        <v>8</v>
      </c>
      <c r="AA16" s="82">
        <v>5</v>
      </c>
      <c r="AB16" s="82">
        <v>4</v>
      </c>
      <c r="AC16" s="83">
        <v>17</v>
      </c>
      <c r="AD16" s="84">
        <v>15</v>
      </c>
      <c r="AE16" s="82">
        <v>0</v>
      </c>
      <c r="AF16" s="82">
        <v>0</v>
      </c>
      <c r="AG16" s="83">
        <v>15</v>
      </c>
      <c r="AH16" s="84">
        <v>35</v>
      </c>
      <c r="AI16" s="82">
        <v>8</v>
      </c>
      <c r="AJ16" s="82">
        <v>8</v>
      </c>
      <c r="AK16" s="83">
        <v>51</v>
      </c>
      <c r="AL16" s="84">
        <v>18</v>
      </c>
      <c r="AM16" s="82">
        <v>1</v>
      </c>
      <c r="AN16" s="82">
        <v>7</v>
      </c>
      <c r="AO16" s="83">
        <v>26</v>
      </c>
      <c r="AP16" s="84">
        <v>4</v>
      </c>
      <c r="AQ16" s="82">
        <v>0</v>
      </c>
      <c r="AR16" s="82">
        <v>0</v>
      </c>
      <c r="AS16" s="83">
        <v>4</v>
      </c>
    </row>
    <row r="17" spans="1:45" s="1" customFormat="1" ht="14.25" customHeight="1">
      <c r="A17" s="76" t="s">
        <v>13</v>
      </c>
      <c r="B17" s="81">
        <v>22</v>
      </c>
      <c r="C17" s="82">
        <v>10</v>
      </c>
      <c r="D17" s="82">
        <v>12</v>
      </c>
      <c r="E17" s="83">
        <v>44</v>
      </c>
      <c r="F17" s="84">
        <v>2</v>
      </c>
      <c r="G17" s="82">
        <v>0</v>
      </c>
      <c r="H17" s="82">
        <v>1</v>
      </c>
      <c r="I17" s="83">
        <v>3</v>
      </c>
      <c r="J17" s="84">
        <v>72</v>
      </c>
      <c r="K17" s="82">
        <v>50</v>
      </c>
      <c r="L17" s="82">
        <v>23</v>
      </c>
      <c r="M17" s="83">
        <v>145</v>
      </c>
      <c r="N17" s="84">
        <v>8</v>
      </c>
      <c r="O17" s="82">
        <v>0</v>
      </c>
      <c r="P17" s="82">
        <v>2</v>
      </c>
      <c r="Q17" s="83">
        <v>10</v>
      </c>
      <c r="R17" s="84">
        <v>3</v>
      </c>
      <c r="S17" s="82">
        <v>1</v>
      </c>
      <c r="T17" s="82">
        <v>4</v>
      </c>
      <c r="U17" s="83">
        <v>8</v>
      </c>
      <c r="V17" s="84">
        <v>75</v>
      </c>
      <c r="W17" s="82">
        <v>10</v>
      </c>
      <c r="X17" s="82">
        <v>21</v>
      </c>
      <c r="Y17" s="83">
        <v>106</v>
      </c>
      <c r="Z17" s="84">
        <v>21</v>
      </c>
      <c r="AA17" s="82">
        <v>12</v>
      </c>
      <c r="AB17" s="82">
        <v>5</v>
      </c>
      <c r="AC17" s="83">
        <v>38</v>
      </c>
      <c r="AD17" s="84">
        <v>32</v>
      </c>
      <c r="AE17" s="82">
        <v>3</v>
      </c>
      <c r="AF17" s="82">
        <v>5</v>
      </c>
      <c r="AG17" s="83">
        <v>40</v>
      </c>
      <c r="AH17" s="84">
        <v>62</v>
      </c>
      <c r="AI17" s="82">
        <v>11</v>
      </c>
      <c r="AJ17" s="82">
        <v>14</v>
      </c>
      <c r="AK17" s="83">
        <v>87</v>
      </c>
      <c r="AL17" s="84">
        <v>21</v>
      </c>
      <c r="AM17" s="82">
        <v>15</v>
      </c>
      <c r="AN17" s="82">
        <v>9</v>
      </c>
      <c r="AO17" s="83">
        <v>45</v>
      </c>
      <c r="AP17" s="84">
        <v>7</v>
      </c>
      <c r="AQ17" s="82">
        <v>3</v>
      </c>
      <c r="AR17" s="82">
        <v>0</v>
      </c>
      <c r="AS17" s="83">
        <v>10</v>
      </c>
    </row>
    <row r="18" spans="1:45" s="1" customFormat="1" ht="14.25" customHeight="1">
      <c r="A18" s="76" t="s">
        <v>14</v>
      </c>
      <c r="B18" s="81">
        <v>2</v>
      </c>
      <c r="C18" s="82">
        <v>0</v>
      </c>
      <c r="D18" s="82">
        <v>5</v>
      </c>
      <c r="E18" s="83">
        <v>7</v>
      </c>
      <c r="F18" s="84">
        <v>0</v>
      </c>
      <c r="G18" s="82">
        <v>0</v>
      </c>
      <c r="H18" s="82">
        <v>1</v>
      </c>
      <c r="I18" s="83">
        <v>1</v>
      </c>
      <c r="J18" s="84">
        <v>3</v>
      </c>
      <c r="K18" s="82">
        <v>0</v>
      </c>
      <c r="L18" s="82">
        <v>5</v>
      </c>
      <c r="M18" s="83">
        <v>8</v>
      </c>
      <c r="N18" s="84"/>
      <c r="O18" s="82"/>
      <c r="P18" s="82"/>
      <c r="Q18" s="83"/>
      <c r="R18" s="84"/>
      <c r="S18" s="82"/>
      <c r="T18" s="82"/>
      <c r="U18" s="83"/>
      <c r="V18" s="84">
        <v>2</v>
      </c>
      <c r="W18" s="82">
        <v>0</v>
      </c>
      <c r="X18" s="82">
        <v>2</v>
      </c>
      <c r="Y18" s="83">
        <v>4</v>
      </c>
      <c r="Z18" s="84"/>
      <c r="AA18" s="82"/>
      <c r="AB18" s="82"/>
      <c r="AC18" s="83"/>
      <c r="AD18" s="84">
        <v>0</v>
      </c>
      <c r="AE18" s="82">
        <v>0</v>
      </c>
      <c r="AF18" s="82">
        <v>1</v>
      </c>
      <c r="AG18" s="83">
        <v>1</v>
      </c>
      <c r="AH18" s="84"/>
      <c r="AI18" s="82"/>
      <c r="AJ18" s="82"/>
      <c r="AK18" s="83"/>
      <c r="AL18" s="84">
        <v>1</v>
      </c>
      <c r="AM18" s="82">
        <v>0</v>
      </c>
      <c r="AN18" s="82">
        <v>0</v>
      </c>
      <c r="AO18" s="83">
        <v>1</v>
      </c>
      <c r="AP18" s="84">
        <v>0</v>
      </c>
      <c r="AQ18" s="82">
        <v>0</v>
      </c>
      <c r="AR18" s="82">
        <v>2</v>
      </c>
      <c r="AS18" s="83">
        <v>2</v>
      </c>
    </row>
    <row r="19" spans="1:45" s="1" customFormat="1" ht="14.25" customHeight="1">
      <c r="A19" s="76" t="s">
        <v>15</v>
      </c>
      <c r="B19" s="81">
        <v>6</v>
      </c>
      <c r="C19" s="82">
        <v>0</v>
      </c>
      <c r="D19" s="82">
        <v>0</v>
      </c>
      <c r="E19" s="83">
        <v>6</v>
      </c>
      <c r="F19" s="84"/>
      <c r="G19" s="82"/>
      <c r="H19" s="82"/>
      <c r="I19" s="83"/>
      <c r="J19" s="84">
        <v>4</v>
      </c>
      <c r="K19" s="82">
        <v>8</v>
      </c>
      <c r="L19" s="82">
        <v>5</v>
      </c>
      <c r="M19" s="83">
        <v>17</v>
      </c>
      <c r="N19" s="84">
        <v>0</v>
      </c>
      <c r="O19" s="82">
        <v>0</v>
      </c>
      <c r="P19" s="82">
        <v>1</v>
      </c>
      <c r="Q19" s="83">
        <v>1</v>
      </c>
      <c r="R19" s="84">
        <v>1</v>
      </c>
      <c r="S19" s="82">
        <v>0</v>
      </c>
      <c r="T19" s="82">
        <v>0</v>
      </c>
      <c r="U19" s="83">
        <v>1</v>
      </c>
      <c r="V19" s="84">
        <v>1</v>
      </c>
      <c r="W19" s="82">
        <v>1</v>
      </c>
      <c r="X19" s="82">
        <v>1</v>
      </c>
      <c r="Y19" s="83">
        <v>3</v>
      </c>
      <c r="Z19" s="84">
        <v>1</v>
      </c>
      <c r="AA19" s="82">
        <v>0</v>
      </c>
      <c r="AB19" s="82">
        <v>0</v>
      </c>
      <c r="AC19" s="83">
        <v>1</v>
      </c>
      <c r="AD19" s="84">
        <v>2</v>
      </c>
      <c r="AE19" s="82">
        <v>0</v>
      </c>
      <c r="AF19" s="82">
        <v>0</v>
      </c>
      <c r="AG19" s="83">
        <v>2</v>
      </c>
      <c r="AH19" s="84">
        <v>5</v>
      </c>
      <c r="AI19" s="82">
        <v>2</v>
      </c>
      <c r="AJ19" s="82">
        <v>3</v>
      </c>
      <c r="AK19" s="83">
        <v>10</v>
      </c>
      <c r="AL19" s="84">
        <v>3</v>
      </c>
      <c r="AM19" s="82">
        <v>1</v>
      </c>
      <c r="AN19" s="82">
        <v>4</v>
      </c>
      <c r="AO19" s="83">
        <v>8</v>
      </c>
      <c r="AP19" s="84">
        <v>1</v>
      </c>
      <c r="AQ19" s="82">
        <v>0</v>
      </c>
      <c r="AR19" s="82">
        <v>0</v>
      </c>
      <c r="AS19" s="83">
        <v>1</v>
      </c>
    </row>
    <row r="20" spans="1:45" s="1" customFormat="1" ht="14.25" customHeight="1">
      <c r="A20" s="76" t="s">
        <v>16</v>
      </c>
      <c r="B20" s="81">
        <v>343</v>
      </c>
      <c r="C20" s="82">
        <v>53</v>
      </c>
      <c r="D20" s="82">
        <v>73</v>
      </c>
      <c r="E20" s="83">
        <v>469</v>
      </c>
      <c r="F20" s="84">
        <v>16</v>
      </c>
      <c r="G20" s="82">
        <v>0</v>
      </c>
      <c r="H20" s="82">
        <v>4</v>
      </c>
      <c r="I20" s="83">
        <v>20</v>
      </c>
      <c r="J20" s="84">
        <v>780</v>
      </c>
      <c r="K20" s="82">
        <v>268</v>
      </c>
      <c r="L20" s="82">
        <v>197</v>
      </c>
      <c r="M20" s="83">
        <v>1245</v>
      </c>
      <c r="N20" s="84">
        <v>50</v>
      </c>
      <c r="O20" s="82">
        <v>1</v>
      </c>
      <c r="P20" s="82">
        <v>16</v>
      </c>
      <c r="Q20" s="83">
        <v>67</v>
      </c>
      <c r="R20" s="84">
        <v>82</v>
      </c>
      <c r="S20" s="82">
        <v>1</v>
      </c>
      <c r="T20" s="82">
        <v>12</v>
      </c>
      <c r="U20" s="83">
        <v>95</v>
      </c>
      <c r="V20" s="84">
        <v>431</v>
      </c>
      <c r="W20" s="82">
        <v>53</v>
      </c>
      <c r="X20" s="82">
        <v>92</v>
      </c>
      <c r="Y20" s="83">
        <v>576</v>
      </c>
      <c r="Z20" s="84">
        <v>131</v>
      </c>
      <c r="AA20" s="82">
        <v>71</v>
      </c>
      <c r="AB20" s="82">
        <v>52</v>
      </c>
      <c r="AC20" s="83">
        <v>254</v>
      </c>
      <c r="AD20" s="84">
        <v>160</v>
      </c>
      <c r="AE20" s="82">
        <v>18</v>
      </c>
      <c r="AF20" s="82">
        <v>20</v>
      </c>
      <c r="AG20" s="83">
        <v>198</v>
      </c>
      <c r="AH20" s="84">
        <v>269</v>
      </c>
      <c r="AI20" s="82">
        <v>146</v>
      </c>
      <c r="AJ20" s="82">
        <v>81</v>
      </c>
      <c r="AK20" s="83">
        <v>496</v>
      </c>
      <c r="AL20" s="84">
        <v>171</v>
      </c>
      <c r="AM20" s="82">
        <v>109</v>
      </c>
      <c r="AN20" s="82">
        <v>58</v>
      </c>
      <c r="AO20" s="83">
        <v>338</v>
      </c>
      <c r="AP20" s="84">
        <v>49</v>
      </c>
      <c r="AQ20" s="82">
        <v>22</v>
      </c>
      <c r="AR20" s="82">
        <v>12</v>
      </c>
      <c r="AS20" s="83">
        <v>83</v>
      </c>
    </row>
    <row r="21" spans="1:45" s="1" customFormat="1" ht="14.25" customHeight="1">
      <c r="A21" s="76" t="s">
        <v>17</v>
      </c>
      <c r="B21" s="81"/>
      <c r="C21" s="82"/>
      <c r="D21" s="82"/>
      <c r="E21" s="83"/>
      <c r="F21" s="84">
        <v>0</v>
      </c>
      <c r="G21" s="82">
        <v>0</v>
      </c>
      <c r="H21" s="82">
        <v>1</v>
      </c>
      <c r="I21" s="83">
        <v>1</v>
      </c>
      <c r="J21" s="84">
        <v>1</v>
      </c>
      <c r="K21" s="82">
        <v>2</v>
      </c>
      <c r="L21" s="82">
        <v>1</v>
      </c>
      <c r="M21" s="83">
        <v>4</v>
      </c>
      <c r="N21" s="84">
        <v>0</v>
      </c>
      <c r="O21" s="82">
        <v>0</v>
      </c>
      <c r="P21" s="82">
        <v>1</v>
      </c>
      <c r="Q21" s="83">
        <v>1</v>
      </c>
      <c r="R21" s="84"/>
      <c r="S21" s="82"/>
      <c r="T21" s="82"/>
      <c r="U21" s="83"/>
      <c r="V21" s="84">
        <v>2</v>
      </c>
      <c r="W21" s="82">
        <v>4</v>
      </c>
      <c r="X21" s="82">
        <v>1</v>
      </c>
      <c r="Y21" s="83">
        <v>7</v>
      </c>
      <c r="Z21" s="84">
        <v>3</v>
      </c>
      <c r="AA21" s="82">
        <v>0</v>
      </c>
      <c r="AB21" s="82">
        <v>0</v>
      </c>
      <c r="AC21" s="83">
        <v>3</v>
      </c>
      <c r="AD21" s="84">
        <v>2</v>
      </c>
      <c r="AE21" s="82">
        <v>0</v>
      </c>
      <c r="AF21" s="82">
        <v>0</v>
      </c>
      <c r="AG21" s="83">
        <v>2</v>
      </c>
      <c r="AH21" s="84">
        <v>1</v>
      </c>
      <c r="AI21" s="82">
        <v>0</v>
      </c>
      <c r="AJ21" s="82">
        <v>1</v>
      </c>
      <c r="AK21" s="83">
        <v>2</v>
      </c>
      <c r="AL21" s="84">
        <v>1</v>
      </c>
      <c r="AM21" s="82">
        <v>0</v>
      </c>
      <c r="AN21" s="82">
        <v>1</v>
      </c>
      <c r="AO21" s="83">
        <v>2</v>
      </c>
      <c r="AP21" s="84">
        <v>1</v>
      </c>
      <c r="AQ21" s="82">
        <v>0</v>
      </c>
      <c r="AR21" s="82">
        <v>0</v>
      </c>
      <c r="AS21" s="83">
        <v>1</v>
      </c>
    </row>
    <row r="22" spans="1:45" s="1" customFormat="1" ht="14.25" customHeight="1">
      <c r="A22" s="76" t="s">
        <v>18</v>
      </c>
      <c r="B22" s="81">
        <v>168</v>
      </c>
      <c r="C22" s="82">
        <v>26</v>
      </c>
      <c r="D22" s="82">
        <v>18</v>
      </c>
      <c r="E22" s="83">
        <v>212</v>
      </c>
      <c r="F22" s="84">
        <v>7</v>
      </c>
      <c r="G22" s="82">
        <v>0</v>
      </c>
      <c r="H22" s="82">
        <v>2</v>
      </c>
      <c r="I22" s="83">
        <v>9</v>
      </c>
      <c r="J22" s="84">
        <v>349</v>
      </c>
      <c r="K22" s="82">
        <v>640</v>
      </c>
      <c r="L22" s="82">
        <v>93</v>
      </c>
      <c r="M22" s="83">
        <v>1082</v>
      </c>
      <c r="N22" s="84">
        <v>21</v>
      </c>
      <c r="O22" s="82">
        <v>2</v>
      </c>
      <c r="P22" s="82">
        <v>9</v>
      </c>
      <c r="Q22" s="83">
        <v>32</v>
      </c>
      <c r="R22" s="84">
        <v>30</v>
      </c>
      <c r="S22" s="82">
        <v>1</v>
      </c>
      <c r="T22" s="82">
        <v>2</v>
      </c>
      <c r="U22" s="83">
        <v>33</v>
      </c>
      <c r="V22" s="84">
        <v>205</v>
      </c>
      <c r="W22" s="82">
        <v>75</v>
      </c>
      <c r="X22" s="82">
        <v>51</v>
      </c>
      <c r="Y22" s="83">
        <v>331</v>
      </c>
      <c r="Z22" s="84">
        <v>70</v>
      </c>
      <c r="AA22" s="82">
        <v>14</v>
      </c>
      <c r="AB22" s="82">
        <v>13</v>
      </c>
      <c r="AC22" s="83">
        <v>97</v>
      </c>
      <c r="AD22" s="84">
        <v>78</v>
      </c>
      <c r="AE22" s="82">
        <v>9</v>
      </c>
      <c r="AF22" s="82">
        <v>11</v>
      </c>
      <c r="AG22" s="83">
        <v>98</v>
      </c>
      <c r="AH22" s="84">
        <v>156</v>
      </c>
      <c r="AI22" s="82">
        <v>23</v>
      </c>
      <c r="AJ22" s="82">
        <v>31</v>
      </c>
      <c r="AK22" s="83">
        <v>210</v>
      </c>
      <c r="AL22" s="84">
        <v>74</v>
      </c>
      <c r="AM22" s="82">
        <v>15</v>
      </c>
      <c r="AN22" s="82">
        <v>35</v>
      </c>
      <c r="AO22" s="83">
        <v>124</v>
      </c>
      <c r="AP22" s="84">
        <v>32</v>
      </c>
      <c r="AQ22" s="82">
        <v>2</v>
      </c>
      <c r="AR22" s="82">
        <v>4</v>
      </c>
      <c r="AS22" s="83">
        <v>38</v>
      </c>
    </row>
    <row r="23" spans="1:45" s="1" customFormat="1" ht="14.25" customHeight="1">
      <c r="A23" s="76" t="s">
        <v>19</v>
      </c>
      <c r="B23" s="81">
        <v>2</v>
      </c>
      <c r="C23" s="82">
        <v>1</v>
      </c>
      <c r="D23" s="82">
        <v>3</v>
      </c>
      <c r="E23" s="83">
        <v>6</v>
      </c>
      <c r="F23" s="84"/>
      <c r="G23" s="82"/>
      <c r="H23" s="82"/>
      <c r="I23" s="83"/>
      <c r="J23" s="84">
        <v>8</v>
      </c>
      <c r="K23" s="82">
        <v>20</v>
      </c>
      <c r="L23" s="82">
        <v>8</v>
      </c>
      <c r="M23" s="83">
        <v>36</v>
      </c>
      <c r="N23" s="84">
        <v>2</v>
      </c>
      <c r="O23" s="82">
        <v>1</v>
      </c>
      <c r="P23" s="82">
        <v>0</v>
      </c>
      <c r="Q23" s="83">
        <v>3</v>
      </c>
      <c r="R23" s="84">
        <v>3</v>
      </c>
      <c r="S23" s="82">
        <v>1</v>
      </c>
      <c r="T23" s="82">
        <v>0</v>
      </c>
      <c r="U23" s="83">
        <v>4</v>
      </c>
      <c r="V23" s="84">
        <v>0</v>
      </c>
      <c r="W23" s="82">
        <v>7</v>
      </c>
      <c r="X23" s="82">
        <v>9</v>
      </c>
      <c r="Y23" s="83">
        <v>16</v>
      </c>
      <c r="Z23" s="84">
        <v>0</v>
      </c>
      <c r="AA23" s="82">
        <v>1</v>
      </c>
      <c r="AB23" s="82">
        <v>5</v>
      </c>
      <c r="AC23" s="83">
        <v>6</v>
      </c>
      <c r="AD23" s="84">
        <v>3</v>
      </c>
      <c r="AE23" s="82">
        <v>1</v>
      </c>
      <c r="AF23" s="82">
        <v>0</v>
      </c>
      <c r="AG23" s="83">
        <v>4</v>
      </c>
      <c r="AH23" s="84">
        <v>6</v>
      </c>
      <c r="AI23" s="82">
        <v>1</v>
      </c>
      <c r="AJ23" s="82">
        <v>4</v>
      </c>
      <c r="AK23" s="83">
        <v>11</v>
      </c>
      <c r="AL23" s="84">
        <v>3</v>
      </c>
      <c r="AM23" s="82">
        <v>0</v>
      </c>
      <c r="AN23" s="82">
        <v>3</v>
      </c>
      <c r="AO23" s="83">
        <v>6</v>
      </c>
      <c r="AP23" s="84">
        <v>2</v>
      </c>
      <c r="AQ23" s="82">
        <v>0</v>
      </c>
      <c r="AR23" s="82">
        <v>0</v>
      </c>
      <c r="AS23" s="83">
        <v>2</v>
      </c>
    </row>
    <row r="24" spans="1:45" s="1" customFormat="1" ht="14.25" customHeight="1" thickBot="1">
      <c r="A24" s="76" t="s">
        <v>20</v>
      </c>
      <c r="B24" s="81">
        <v>0</v>
      </c>
      <c r="C24" s="82">
        <v>0</v>
      </c>
      <c r="D24" s="82">
        <v>6</v>
      </c>
      <c r="E24" s="83">
        <v>6</v>
      </c>
      <c r="F24" s="84">
        <v>0</v>
      </c>
      <c r="G24" s="82">
        <v>0</v>
      </c>
      <c r="H24" s="82">
        <v>1</v>
      </c>
      <c r="I24" s="83">
        <v>1</v>
      </c>
      <c r="J24" s="84">
        <v>3</v>
      </c>
      <c r="K24" s="82">
        <v>0</v>
      </c>
      <c r="L24" s="82">
        <v>5</v>
      </c>
      <c r="M24" s="83">
        <v>8</v>
      </c>
      <c r="N24" s="84">
        <v>0</v>
      </c>
      <c r="O24" s="82">
        <v>0</v>
      </c>
      <c r="P24" s="82">
        <v>1</v>
      </c>
      <c r="Q24" s="83">
        <v>1</v>
      </c>
      <c r="R24" s="84">
        <v>2</v>
      </c>
      <c r="S24" s="82">
        <v>0</v>
      </c>
      <c r="T24" s="82">
        <v>0</v>
      </c>
      <c r="U24" s="83">
        <v>2</v>
      </c>
      <c r="V24" s="84">
        <v>0</v>
      </c>
      <c r="W24" s="82">
        <v>0</v>
      </c>
      <c r="X24" s="82">
        <v>1</v>
      </c>
      <c r="Y24" s="83">
        <v>1</v>
      </c>
      <c r="Z24" s="84">
        <v>0</v>
      </c>
      <c r="AA24" s="82">
        <v>0</v>
      </c>
      <c r="AB24" s="82">
        <v>5</v>
      </c>
      <c r="AC24" s="83">
        <v>5</v>
      </c>
      <c r="AD24" s="84">
        <v>3</v>
      </c>
      <c r="AE24" s="82">
        <v>0</v>
      </c>
      <c r="AF24" s="82">
        <v>4</v>
      </c>
      <c r="AG24" s="83">
        <v>7</v>
      </c>
      <c r="AH24" s="84">
        <v>6</v>
      </c>
      <c r="AI24" s="82">
        <v>0</v>
      </c>
      <c r="AJ24" s="82">
        <v>5</v>
      </c>
      <c r="AK24" s="83">
        <v>11</v>
      </c>
      <c r="AL24" s="84">
        <v>2</v>
      </c>
      <c r="AM24" s="82">
        <v>0</v>
      </c>
      <c r="AN24" s="82">
        <v>5</v>
      </c>
      <c r="AO24" s="83">
        <v>7</v>
      </c>
      <c r="AP24" s="84">
        <v>0</v>
      </c>
      <c r="AQ24" s="82">
        <v>0</v>
      </c>
      <c r="AR24" s="82">
        <v>1</v>
      </c>
      <c r="AS24" s="83">
        <v>1</v>
      </c>
    </row>
    <row r="25" spans="1:45" s="1" customFormat="1" ht="14.25" customHeight="1" thickBot="1">
      <c r="A25" s="85" t="s">
        <v>0</v>
      </c>
      <c r="B25" s="86">
        <f aca="true" t="shared" si="0" ref="B25:AS25">SUM(B5:B24)</f>
        <v>1362</v>
      </c>
      <c r="C25" s="87">
        <f t="shared" si="0"/>
        <v>464</v>
      </c>
      <c r="D25" s="87">
        <f t="shared" si="0"/>
        <v>522</v>
      </c>
      <c r="E25" s="88">
        <f t="shared" si="0"/>
        <v>2348</v>
      </c>
      <c r="F25" s="86">
        <f t="shared" si="0"/>
        <v>54</v>
      </c>
      <c r="G25" s="87">
        <f t="shared" si="0"/>
        <v>4</v>
      </c>
      <c r="H25" s="87">
        <f t="shared" si="0"/>
        <v>32</v>
      </c>
      <c r="I25" s="88">
        <f t="shared" si="0"/>
        <v>90</v>
      </c>
      <c r="J25" s="86">
        <f t="shared" si="0"/>
        <v>2757</v>
      </c>
      <c r="K25" s="87">
        <f t="shared" si="0"/>
        <v>2564</v>
      </c>
      <c r="L25" s="87">
        <f t="shared" si="0"/>
        <v>1265</v>
      </c>
      <c r="M25" s="88">
        <f t="shared" si="0"/>
        <v>6586</v>
      </c>
      <c r="N25" s="86">
        <f t="shared" si="0"/>
        <v>163</v>
      </c>
      <c r="O25" s="87">
        <f t="shared" si="0"/>
        <v>14</v>
      </c>
      <c r="P25" s="87">
        <f t="shared" si="0"/>
        <v>81</v>
      </c>
      <c r="Q25" s="88">
        <f t="shared" si="0"/>
        <v>258</v>
      </c>
      <c r="R25" s="86">
        <f t="shared" si="0"/>
        <v>245</v>
      </c>
      <c r="S25" s="87">
        <f t="shared" si="0"/>
        <v>29</v>
      </c>
      <c r="T25" s="87">
        <f t="shared" si="0"/>
        <v>61</v>
      </c>
      <c r="U25" s="88">
        <f t="shared" si="0"/>
        <v>335</v>
      </c>
      <c r="V25" s="86">
        <f t="shared" si="0"/>
        <v>1865</v>
      </c>
      <c r="W25" s="87">
        <f t="shared" si="0"/>
        <v>582</v>
      </c>
      <c r="X25" s="87">
        <f t="shared" si="0"/>
        <v>725</v>
      </c>
      <c r="Y25" s="88">
        <f t="shared" si="0"/>
        <v>3172</v>
      </c>
      <c r="Z25" s="86">
        <f t="shared" si="0"/>
        <v>633</v>
      </c>
      <c r="AA25" s="87">
        <f t="shared" si="0"/>
        <v>324</v>
      </c>
      <c r="AB25" s="87">
        <f t="shared" si="0"/>
        <v>169</v>
      </c>
      <c r="AC25" s="88">
        <f t="shared" si="0"/>
        <v>1126</v>
      </c>
      <c r="AD25" s="86">
        <f t="shared" si="0"/>
        <v>675</v>
      </c>
      <c r="AE25" s="87">
        <f t="shared" si="0"/>
        <v>140</v>
      </c>
      <c r="AF25" s="87">
        <f t="shared" si="0"/>
        <v>142</v>
      </c>
      <c r="AG25" s="88">
        <f t="shared" si="0"/>
        <v>957</v>
      </c>
      <c r="AH25" s="86">
        <f t="shared" si="0"/>
        <v>1348</v>
      </c>
      <c r="AI25" s="87">
        <f t="shared" si="0"/>
        <v>729</v>
      </c>
      <c r="AJ25" s="87">
        <f t="shared" si="0"/>
        <v>617</v>
      </c>
      <c r="AK25" s="88">
        <f t="shared" si="0"/>
        <v>2694</v>
      </c>
      <c r="AL25" s="86">
        <f t="shared" si="0"/>
        <v>884</v>
      </c>
      <c r="AM25" s="87">
        <f t="shared" si="0"/>
        <v>526</v>
      </c>
      <c r="AN25" s="87">
        <f t="shared" si="0"/>
        <v>382</v>
      </c>
      <c r="AO25" s="88">
        <f t="shared" si="0"/>
        <v>1792</v>
      </c>
      <c r="AP25" s="86">
        <f t="shared" si="0"/>
        <v>299</v>
      </c>
      <c r="AQ25" s="87">
        <f t="shared" si="0"/>
        <v>105</v>
      </c>
      <c r="AR25" s="87">
        <f t="shared" si="0"/>
        <v>86</v>
      </c>
      <c r="AS25" s="88">
        <f t="shared" si="0"/>
        <v>490</v>
      </c>
    </row>
    <row r="26" ht="12.75">
      <c r="A26" s="4" t="s">
        <v>88</v>
      </c>
    </row>
    <row r="27" ht="12.75">
      <c r="A27" s="4" t="s">
        <v>29</v>
      </c>
    </row>
    <row r="30" spans="1:45" s="1" customFormat="1" ht="15.75" customHeight="1" thickBot="1">
      <c r="A30" s="72"/>
      <c r="B30" s="374" t="s">
        <v>84</v>
      </c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74"/>
      <c r="AD30" s="374"/>
      <c r="AE30" s="374"/>
      <c r="AF30" s="374"/>
      <c r="AG30" s="374"/>
      <c r="AH30" s="374"/>
      <c r="AI30" s="374"/>
      <c r="AJ30" s="374"/>
      <c r="AK30" s="374"/>
      <c r="AL30" s="374"/>
      <c r="AM30" s="374"/>
      <c r="AN30" s="374"/>
      <c r="AO30" s="374"/>
      <c r="AP30" s="374"/>
      <c r="AQ30" s="374"/>
      <c r="AR30" s="374"/>
      <c r="AS30" s="374"/>
    </row>
    <row r="31" spans="1:45" ht="12.75">
      <c r="A31" s="375" t="s">
        <v>21</v>
      </c>
      <c r="B31" s="371" t="s">
        <v>37</v>
      </c>
      <c r="C31" s="372"/>
      <c r="D31" s="372"/>
      <c r="E31" s="373"/>
      <c r="F31" s="371" t="s">
        <v>38</v>
      </c>
      <c r="G31" s="372"/>
      <c r="H31" s="372"/>
      <c r="I31" s="373"/>
      <c r="J31" s="371" t="s">
        <v>39</v>
      </c>
      <c r="K31" s="372"/>
      <c r="L31" s="372"/>
      <c r="M31" s="373"/>
      <c r="N31" s="371" t="s">
        <v>40</v>
      </c>
      <c r="O31" s="372"/>
      <c r="P31" s="372"/>
      <c r="Q31" s="373"/>
      <c r="R31" s="371" t="s">
        <v>41</v>
      </c>
      <c r="S31" s="372"/>
      <c r="T31" s="372"/>
      <c r="U31" s="373"/>
      <c r="V31" s="371" t="s">
        <v>42</v>
      </c>
      <c r="W31" s="372"/>
      <c r="X31" s="372"/>
      <c r="Y31" s="373"/>
      <c r="Z31" s="371" t="s">
        <v>43</v>
      </c>
      <c r="AA31" s="372"/>
      <c r="AB31" s="372"/>
      <c r="AC31" s="373"/>
      <c r="AD31" s="371" t="s">
        <v>44</v>
      </c>
      <c r="AE31" s="372"/>
      <c r="AF31" s="372"/>
      <c r="AG31" s="373"/>
      <c r="AH31" s="371" t="s">
        <v>45</v>
      </c>
      <c r="AI31" s="372"/>
      <c r="AJ31" s="372"/>
      <c r="AK31" s="373"/>
      <c r="AL31" s="372" t="s">
        <v>46</v>
      </c>
      <c r="AM31" s="372"/>
      <c r="AN31" s="372"/>
      <c r="AO31" s="373"/>
      <c r="AP31" s="371" t="s">
        <v>28</v>
      </c>
      <c r="AQ31" s="372"/>
      <c r="AR31" s="372"/>
      <c r="AS31" s="373"/>
    </row>
    <row r="32" spans="1:45" ht="13.5" thickBot="1">
      <c r="A32" s="376"/>
      <c r="B32" s="73" t="s">
        <v>85</v>
      </c>
      <c r="C32" s="74" t="s">
        <v>86</v>
      </c>
      <c r="D32" s="74" t="s">
        <v>87</v>
      </c>
      <c r="E32" s="75" t="s">
        <v>28</v>
      </c>
      <c r="F32" s="73" t="s">
        <v>85</v>
      </c>
      <c r="G32" s="74" t="s">
        <v>86</v>
      </c>
      <c r="H32" s="74" t="s">
        <v>87</v>
      </c>
      <c r="I32" s="75" t="s">
        <v>28</v>
      </c>
      <c r="J32" s="73" t="s">
        <v>85</v>
      </c>
      <c r="K32" s="74" t="s">
        <v>86</v>
      </c>
      <c r="L32" s="74" t="s">
        <v>87</v>
      </c>
      <c r="M32" s="75" t="s">
        <v>28</v>
      </c>
      <c r="N32" s="73" t="s">
        <v>85</v>
      </c>
      <c r="O32" s="74" t="s">
        <v>86</v>
      </c>
      <c r="P32" s="74" t="s">
        <v>87</v>
      </c>
      <c r="Q32" s="75" t="s">
        <v>28</v>
      </c>
      <c r="R32" s="73" t="s">
        <v>85</v>
      </c>
      <c r="S32" s="74" t="s">
        <v>86</v>
      </c>
      <c r="T32" s="74" t="s">
        <v>87</v>
      </c>
      <c r="U32" s="75" t="s">
        <v>28</v>
      </c>
      <c r="V32" s="73" t="s">
        <v>85</v>
      </c>
      <c r="W32" s="74" t="s">
        <v>86</v>
      </c>
      <c r="X32" s="74" t="s">
        <v>87</v>
      </c>
      <c r="Y32" s="75" t="s">
        <v>28</v>
      </c>
      <c r="Z32" s="73" t="s">
        <v>85</v>
      </c>
      <c r="AA32" s="74" t="s">
        <v>86</v>
      </c>
      <c r="AB32" s="74" t="s">
        <v>87</v>
      </c>
      <c r="AC32" s="75" t="s">
        <v>28</v>
      </c>
      <c r="AD32" s="73" t="s">
        <v>85</v>
      </c>
      <c r="AE32" s="74" t="s">
        <v>86</v>
      </c>
      <c r="AF32" s="74" t="s">
        <v>87</v>
      </c>
      <c r="AG32" s="75" t="s">
        <v>28</v>
      </c>
      <c r="AH32" s="73" t="s">
        <v>85</v>
      </c>
      <c r="AI32" s="74" t="s">
        <v>86</v>
      </c>
      <c r="AJ32" s="74" t="s">
        <v>87</v>
      </c>
      <c r="AK32" s="75" t="s">
        <v>28</v>
      </c>
      <c r="AL32" s="90" t="s">
        <v>85</v>
      </c>
      <c r="AM32" s="74" t="s">
        <v>86</v>
      </c>
      <c r="AN32" s="74" t="s">
        <v>87</v>
      </c>
      <c r="AO32" s="75" t="s">
        <v>28</v>
      </c>
      <c r="AP32" s="73" t="s">
        <v>85</v>
      </c>
      <c r="AQ32" s="74" t="s">
        <v>86</v>
      </c>
      <c r="AR32" s="74" t="s">
        <v>87</v>
      </c>
      <c r="AS32" s="75" t="s">
        <v>28</v>
      </c>
    </row>
    <row r="33" spans="1:45" ht="12.75">
      <c r="A33" s="76" t="s">
        <v>1</v>
      </c>
      <c r="B33" s="80">
        <v>89</v>
      </c>
      <c r="C33" s="78">
        <v>40</v>
      </c>
      <c r="D33" s="78">
        <v>69</v>
      </c>
      <c r="E33" s="79">
        <v>198</v>
      </c>
      <c r="F33" s="80">
        <v>296</v>
      </c>
      <c r="G33" s="78">
        <v>83</v>
      </c>
      <c r="H33" s="78">
        <v>90</v>
      </c>
      <c r="I33" s="79">
        <v>469</v>
      </c>
      <c r="J33" s="80">
        <v>116</v>
      </c>
      <c r="K33" s="78">
        <v>7</v>
      </c>
      <c r="L33" s="78">
        <v>58</v>
      </c>
      <c r="M33" s="79">
        <v>181</v>
      </c>
      <c r="N33" s="80">
        <v>22</v>
      </c>
      <c r="O33" s="78">
        <v>0</v>
      </c>
      <c r="P33" s="78">
        <v>5</v>
      </c>
      <c r="Q33" s="79">
        <v>27</v>
      </c>
      <c r="R33" s="80">
        <v>347</v>
      </c>
      <c r="S33" s="78">
        <v>63</v>
      </c>
      <c r="T33" s="78">
        <v>147</v>
      </c>
      <c r="U33" s="79">
        <v>557</v>
      </c>
      <c r="V33" s="80">
        <v>281</v>
      </c>
      <c r="W33" s="78">
        <v>102</v>
      </c>
      <c r="X33" s="78">
        <v>113</v>
      </c>
      <c r="Y33" s="79">
        <v>496</v>
      </c>
      <c r="Z33" s="80">
        <v>76</v>
      </c>
      <c r="AA33" s="78">
        <v>217</v>
      </c>
      <c r="AB33" s="78">
        <v>20</v>
      </c>
      <c r="AC33" s="79">
        <v>313</v>
      </c>
      <c r="AD33" s="80">
        <v>175</v>
      </c>
      <c r="AE33" s="78">
        <v>12</v>
      </c>
      <c r="AF33" s="78">
        <v>48</v>
      </c>
      <c r="AG33" s="79">
        <v>235</v>
      </c>
      <c r="AH33" s="80">
        <v>360</v>
      </c>
      <c r="AI33" s="78">
        <v>51</v>
      </c>
      <c r="AJ33" s="78">
        <v>106</v>
      </c>
      <c r="AK33" s="79">
        <v>517</v>
      </c>
      <c r="AL33" s="77">
        <v>125</v>
      </c>
      <c r="AM33" s="78">
        <v>18</v>
      </c>
      <c r="AN33" s="78">
        <v>51</v>
      </c>
      <c r="AO33" s="79">
        <v>194</v>
      </c>
      <c r="AP33" s="80">
        <f aca="true" t="shared" si="1" ref="AP33:AS38">B5+F5+J5+N5+R5+V5+Z5+AD5+AH5+AL5+AP5+B33+F33+J33+N33+R33+V33+Z33+AD33+AH33+AL33</f>
        <v>3878</v>
      </c>
      <c r="AQ33" s="77">
        <f t="shared" si="1"/>
        <v>1438</v>
      </c>
      <c r="AR33" s="77">
        <f t="shared" si="1"/>
        <v>1926</v>
      </c>
      <c r="AS33" s="91">
        <f t="shared" si="1"/>
        <v>7242</v>
      </c>
    </row>
    <row r="34" spans="1:45" ht="12.75">
      <c r="A34" s="76" t="s">
        <v>2</v>
      </c>
      <c r="B34" s="84">
        <v>3</v>
      </c>
      <c r="C34" s="82">
        <v>0</v>
      </c>
      <c r="D34" s="82">
        <v>2</v>
      </c>
      <c r="E34" s="83">
        <v>5</v>
      </c>
      <c r="F34" s="84">
        <v>7</v>
      </c>
      <c r="G34" s="82">
        <v>4</v>
      </c>
      <c r="H34" s="82">
        <v>1</v>
      </c>
      <c r="I34" s="83">
        <v>12</v>
      </c>
      <c r="J34" s="84">
        <v>5</v>
      </c>
      <c r="K34" s="82">
        <v>0</v>
      </c>
      <c r="L34" s="82">
        <v>3</v>
      </c>
      <c r="M34" s="83">
        <v>8</v>
      </c>
      <c r="N34" s="84">
        <v>1</v>
      </c>
      <c r="O34" s="82">
        <v>0</v>
      </c>
      <c r="P34" s="82">
        <v>0</v>
      </c>
      <c r="Q34" s="83">
        <v>1</v>
      </c>
      <c r="R34" s="84">
        <v>4</v>
      </c>
      <c r="S34" s="82">
        <v>2</v>
      </c>
      <c r="T34" s="82">
        <v>3</v>
      </c>
      <c r="U34" s="83">
        <v>9</v>
      </c>
      <c r="V34" s="84">
        <v>4</v>
      </c>
      <c r="W34" s="82">
        <v>0</v>
      </c>
      <c r="X34" s="82">
        <v>3</v>
      </c>
      <c r="Y34" s="83">
        <v>7</v>
      </c>
      <c r="Z34" s="84">
        <v>6</v>
      </c>
      <c r="AA34" s="82">
        <v>0</v>
      </c>
      <c r="AB34" s="82">
        <v>0</v>
      </c>
      <c r="AC34" s="83">
        <v>6</v>
      </c>
      <c r="AD34" s="84">
        <v>4</v>
      </c>
      <c r="AE34" s="82">
        <v>0</v>
      </c>
      <c r="AF34" s="82">
        <v>0</v>
      </c>
      <c r="AG34" s="83">
        <v>4</v>
      </c>
      <c r="AH34" s="84">
        <v>14</v>
      </c>
      <c r="AI34" s="82">
        <v>0</v>
      </c>
      <c r="AJ34" s="82">
        <v>1</v>
      </c>
      <c r="AK34" s="83">
        <v>15</v>
      </c>
      <c r="AL34" s="81">
        <v>10</v>
      </c>
      <c r="AM34" s="82">
        <v>2</v>
      </c>
      <c r="AN34" s="82">
        <v>3</v>
      </c>
      <c r="AO34" s="83">
        <v>15</v>
      </c>
      <c r="AP34" s="80">
        <f t="shared" si="1"/>
        <v>150</v>
      </c>
      <c r="AQ34" s="77">
        <f t="shared" si="1"/>
        <v>23</v>
      </c>
      <c r="AR34" s="77">
        <f t="shared" si="1"/>
        <v>34</v>
      </c>
      <c r="AS34" s="91">
        <f t="shared" si="1"/>
        <v>207</v>
      </c>
    </row>
    <row r="35" spans="1:45" ht="12.75">
      <c r="A35" s="76" t="s">
        <v>3</v>
      </c>
      <c r="B35" s="84"/>
      <c r="C35" s="82"/>
      <c r="D35" s="82"/>
      <c r="E35" s="83"/>
      <c r="F35" s="84">
        <v>0</v>
      </c>
      <c r="G35" s="82">
        <v>12</v>
      </c>
      <c r="H35" s="82">
        <v>0</v>
      </c>
      <c r="I35" s="83">
        <v>12</v>
      </c>
      <c r="J35" s="84"/>
      <c r="K35" s="82"/>
      <c r="L35" s="82"/>
      <c r="M35" s="83"/>
      <c r="N35" s="84"/>
      <c r="O35" s="82"/>
      <c r="P35" s="82"/>
      <c r="Q35" s="83"/>
      <c r="R35" s="84"/>
      <c r="S35" s="82"/>
      <c r="T35" s="82"/>
      <c r="U35" s="83"/>
      <c r="V35" s="84"/>
      <c r="W35" s="82"/>
      <c r="X35" s="82"/>
      <c r="Y35" s="83"/>
      <c r="Z35" s="84"/>
      <c r="AA35" s="82"/>
      <c r="AB35" s="82"/>
      <c r="AC35" s="83"/>
      <c r="AD35" s="84"/>
      <c r="AE35" s="82"/>
      <c r="AF35" s="82"/>
      <c r="AG35" s="83"/>
      <c r="AH35" s="84">
        <v>0</v>
      </c>
      <c r="AI35" s="82">
        <v>1</v>
      </c>
      <c r="AJ35" s="82">
        <v>0</v>
      </c>
      <c r="AK35" s="83">
        <v>1</v>
      </c>
      <c r="AL35" s="81"/>
      <c r="AM35" s="82"/>
      <c r="AN35" s="82"/>
      <c r="AO35" s="83"/>
      <c r="AP35" s="80">
        <f t="shared" si="1"/>
        <v>1</v>
      </c>
      <c r="AQ35" s="77">
        <f t="shared" si="1"/>
        <v>13</v>
      </c>
      <c r="AR35" s="77">
        <f t="shared" si="1"/>
        <v>0</v>
      </c>
      <c r="AS35" s="91">
        <f t="shared" si="1"/>
        <v>14</v>
      </c>
    </row>
    <row r="36" spans="1:45" ht="12.75">
      <c r="A36" s="76" t="s">
        <v>4</v>
      </c>
      <c r="B36" s="84">
        <v>0</v>
      </c>
      <c r="C36" s="82">
        <v>3</v>
      </c>
      <c r="D36" s="82">
        <v>1</v>
      </c>
      <c r="E36" s="83">
        <v>4</v>
      </c>
      <c r="F36" s="84">
        <v>5</v>
      </c>
      <c r="G36" s="82">
        <v>2</v>
      </c>
      <c r="H36" s="82">
        <v>4</v>
      </c>
      <c r="I36" s="83">
        <v>11</v>
      </c>
      <c r="J36" s="84">
        <v>0</v>
      </c>
      <c r="K36" s="82">
        <v>1</v>
      </c>
      <c r="L36" s="82">
        <v>3</v>
      </c>
      <c r="M36" s="83">
        <v>4</v>
      </c>
      <c r="N36" s="84"/>
      <c r="O36" s="82"/>
      <c r="P36" s="82"/>
      <c r="Q36" s="83"/>
      <c r="R36" s="84">
        <v>5</v>
      </c>
      <c r="S36" s="82">
        <v>1</v>
      </c>
      <c r="T36" s="82">
        <v>1</v>
      </c>
      <c r="U36" s="83">
        <v>7</v>
      </c>
      <c r="V36" s="84">
        <v>7</v>
      </c>
      <c r="W36" s="82">
        <v>1</v>
      </c>
      <c r="X36" s="82">
        <v>6</v>
      </c>
      <c r="Y36" s="83">
        <v>14</v>
      </c>
      <c r="Z36" s="84">
        <v>0</v>
      </c>
      <c r="AA36" s="82">
        <v>4</v>
      </c>
      <c r="AB36" s="82">
        <v>1</v>
      </c>
      <c r="AC36" s="83">
        <v>5</v>
      </c>
      <c r="AD36" s="84">
        <v>1</v>
      </c>
      <c r="AE36" s="82">
        <v>2</v>
      </c>
      <c r="AF36" s="82">
        <v>0</v>
      </c>
      <c r="AG36" s="83">
        <v>3</v>
      </c>
      <c r="AH36" s="84">
        <v>5</v>
      </c>
      <c r="AI36" s="82">
        <v>3</v>
      </c>
      <c r="AJ36" s="82">
        <v>2</v>
      </c>
      <c r="AK36" s="83">
        <v>10</v>
      </c>
      <c r="AL36" s="81">
        <v>2</v>
      </c>
      <c r="AM36" s="82">
        <v>1</v>
      </c>
      <c r="AN36" s="82">
        <v>3</v>
      </c>
      <c r="AO36" s="83">
        <v>6</v>
      </c>
      <c r="AP36" s="80">
        <f t="shared" si="1"/>
        <v>84</v>
      </c>
      <c r="AQ36" s="77">
        <f t="shared" si="1"/>
        <v>57</v>
      </c>
      <c r="AR36" s="77">
        <f t="shared" si="1"/>
        <v>47</v>
      </c>
      <c r="AS36" s="91">
        <f t="shared" si="1"/>
        <v>188</v>
      </c>
    </row>
    <row r="37" spans="1:45" ht="12.75">
      <c r="A37" s="76" t="s">
        <v>5</v>
      </c>
      <c r="B37" s="84">
        <v>4</v>
      </c>
      <c r="C37" s="82">
        <v>0</v>
      </c>
      <c r="D37" s="82">
        <v>1</v>
      </c>
      <c r="E37" s="83">
        <v>5</v>
      </c>
      <c r="F37" s="84">
        <v>14</v>
      </c>
      <c r="G37" s="82">
        <v>4</v>
      </c>
      <c r="H37" s="82">
        <v>1</v>
      </c>
      <c r="I37" s="83">
        <v>19</v>
      </c>
      <c r="J37" s="84">
        <v>3</v>
      </c>
      <c r="K37" s="82">
        <v>0</v>
      </c>
      <c r="L37" s="82">
        <v>1</v>
      </c>
      <c r="M37" s="83">
        <v>4</v>
      </c>
      <c r="N37" s="84">
        <v>2</v>
      </c>
      <c r="O37" s="82">
        <v>0</v>
      </c>
      <c r="P37" s="82">
        <v>0</v>
      </c>
      <c r="Q37" s="83">
        <v>2</v>
      </c>
      <c r="R37" s="84">
        <v>14</v>
      </c>
      <c r="S37" s="82">
        <v>0</v>
      </c>
      <c r="T37" s="82">
        <v>5</v>
      </c>
      <c r="U37" s="83">
        <v>19</v>
      </c>
      <c r="V37" s="84">
        <v>12</v>
      </c>
      <c r="W37" s="82">
        <v>0</v>
      </c>
      <c r="X37" s="82">
        <v>3</v>
      </c>
      <c r="Y37" s="83">
        <v>15</v>
      </c>
      <c r="Z37" s="84">
        <v>3</v>
      </c>
      <c r="AA37" s="82">
        <v>11</v>
      </c>
      <c r="AB37" s="82">
        <v>0</v>
      </c>
      <c r="AC37" s="83">
        <v>14</v>
      </c>
      <c r="AD37" s="84">
        <v>13</v>
      </c>
      <c r="AE37" s="82">
        <v>0</v>
      </c>
      <c r="AF37" s="82">
        <v>2</v>
      </c>
      <c r="AG37" s="83">
        <v>15</v>
      </c>
      <c r="AH37" s="84">
        <v>16</v>
      </c>
      <c r="AI37" s="82">
        <v>2</v>
      </c>
      <c r="AJ37" s="82">
        <v>1</v>
      </c>
      <c r="AK37" s="83">
        <v>19</v>
      </c>
      <c r="AL37" s="81">
        <v>7</v>
      </c>
      <c r="AM37" s="82">
        <v>1</v>
      </c>
      <c r="AN37" s="82">
        <v>2</v>
      </c>
      <c r="AO37" s="83">
        <v>10</v>
      </c>
      <c r="AP37" s="80">
        <f t="shared" si="1"/>
        <v>169</v>
      </c>
      <c r="AQ37" s="77">
        <f t="shared" si="1"/>
        <v>29</v>
      </c>
      <c r="AR37" s="77">
        <f t="shared" si="1"/>
        <v>31</v>
      </c>
      <c r="AS37" s="91">
        <f t="shared" si="1"/>
        <v>229</v>
      </c>
    </row>
    <row r="38" spans="1:45" ht="12.75">
      <c r="A38" s="76" t="s">
        <v>6</v>
      </c>
      <c r="B38" s="84"/>
      <c r="C38" s="82"/>
      <c r="D38" s="82"/>
      <c r="E38" s="83"/>
      <c r="F38" s="84"/>
      <c r="G38" s="82"/>
      <c r="H38" s="82"/>
      <c r="I38" s="83"/>
      <c r="J38" s="84"/>
      <c r="K38" s="82"/>
      <c r="L38" s="82"/>
      <c r="M38" s="83"/>
      <c r="N38" s="84"/>
      <c r="O38" s="82"/>
      <c r="P38" s="82"/>
      <c r="Q38" s="83"/>
      <c r="R38" s="84">
        <v>2</v>
      </c>
      <c r="S38" s="82">
        <v>0</v>
      </c>
      <c r="T38" s="82">
        <v>0</v>
      </c>
      <c r="U38" s="83">
        <v>2</v>
      </c>
      <c r="V38" s="84"/>
      <c r="W38" s="82"/>
      <c r="X38" s="82"/>
      <c r="Y38" s="83"/>
      <c r="Z38" s="84">
        <v>0</v>
      </c>
      <c r="AA38" s="82">
        <v>1</v>
      </c>
      <c r="AB38" s="82">
        <v>0</v>
      </c>
      <c r="AC38" s="83">
        <v>1</v>
      </c>
      <c r="AD38" s="84">
        <v>0</v>
      </c>
      <c r="AE38" s="82">
        <v>0</v>
      </c>
      <c r="AF38" s="82">
        <v>1</v>
      </c>
      <c r="AG38" s="83">
        <v>1</v>
      </c>
      <c r="AH38" s="84">
        <v>4</v>
      </c>
      <c r="AI38" s="82">
        <v>0</v>
      </c>
      <c r="AJ38" s="82">
        <v>0</v>
      </c>
      <c r="AK38" s="83">
        <v>4</v>
      </c>
      <c r="AL38" s="81">
        <v>3</v>
      </c>
      <c r="AM38" s="82">
        <v>0</v>
      </c>
      <c r="AN38" s="82">
        <v>0</v>
      </c>
      <c r="AO38" s="83">
        <v>3</v>
      </c>
      <c r="AP38" s="80">
        <f t="shared" si="1"/>
        <v>17</v>
      </c>
      <c r="AQ38" s="77">
        <f t="shared" si="1"/>
        <v>1</v>
      </c>
      <c r="AR38" s="77">
        <f t="shared" si="1"/>
        <v>2</v>
      </c>
      <c r="AS38" s="91">
        <f t="shared" si="1"/>
        <v>20</v>
      </c>
    </row>
    <row r="39" spans="1:45" ht="12.75">
      <c r="A39" s="76" t="s">
        <v>7</v>
      </c>
      <c r="B39" s="84">
        <v>1</v>
      </c>
      <c r="C39" s="82">
        <v>0</v>
      </c>
      <c r="D39" s="82">
        <v>1</v>
      </c>
      <c r="E39" s="83">
        <v>2</v>
      </c>
      <c r="F39" s="84">
        <v>1</v>
      </c>
      <c r="G39" s="82">
        <v>0</v>
      </c>
      <c r="H39" s="82">
        <v>1</v>
      </c>
      <c r="I39" s="83">
        <v>2</v>
      </c>
      <c r="J39" s="84"/>
      <c r="K39" s="82"/>
      <c r="L39" s="82"/>
      <c r="M39" s="83"/>
      <c r="N39" s="84"/>
      <c r="O39" s="82"/>
      <c r="P39" s="82"/>
      <c r="Q39" s="83"/>
      <c r="R39" s="84"/>
      <c r="S39" s="82"/>
      <c r="T39" s="82"/>
      <c r="U39" s="83"/>
      <c r="V39" s="84">
        <v>0</v>
      </c>
      <c r="W39" s="82">
        <v>0</v>
      </c>
      <c r="X39" s="82">
        <v>1</v>
      </c>
      <c r="Y39" s="83">
        <v>1</v>
      </c>
      <c r="Z39" s="84">
        <v>0</v>
      </c>
      <c r="AA39" s="82">
        <v>1</v>
      </c>
      <c r="AB39" s="82">
        <v>1</v>
      </c>
      <c r="AC39" s="83">
        <v>2</v>
      </c>
      <c r="AD39" s="84"/>
      <c r="AE39" s="82"/>
      <c r="AF39" s="82"/>
      <c r="AG39" s="83"/>
      <c r="AH39" s="84"/>
      <c r="AI39" s="82"/>
      <c r="AJ39" s="82"/>
      <c r="AK39" s="83"/>
      <c r="AL39" s="81">
        <v>1</v>
      </c>
      <c r="AM39" s="82">
        <v>0</v>
      </c>
      <c r="AN39" s="82">
        <v>0</v>
      </c>
      <c r="AO39" s="83">
        <v>1</v>
      </c>
      <c r="AP39" s="80"/>
      <c r="AQ39" s="77"/>
      <c r="AR39" s="77"/>
      <c r="AS39" s="91"/>
    </row>
    <row r="40" spans="1:45" ht="12.75">
      <c r="A40" s="76" t="s">
        <v>8</v>
      </c>
      <c r="B40" s="84">
        <v>9</v>
      </c>
      <c r="C40" s="82">
        <v>0</v>
      </c>
      <c r="D40" s="82">
        <v>2</v>
      </c>
      <c r="E40" s="83">
        <v>11</v>
      </c>
      <c r="F40" s="84">
        <v>46</v>
      </c>
      <c r="G40" s="82">
        <v>4</v>
      </c>
      <c r="H40" s="82">
        <v>4</v>
      </c>
      <c r="I40" s="83">
        <v>54</v>
      </c>
      <c r="J40" s="84">
        <v>3</v>
      </c>
      <c r="K40" s="82">
        <v>0</v>
      </c>
      <c r="L40" s="82">
        <v>1</v>
      </c>
      <c r="M40" s="83">
        <v>4</v>
      </c>
      <c r="N40" s="84">
        <v>1</v>
      </c>
      <c r="O40" s="82">
        <v>0</v>
      </c>
      <c r="P40" s="82">
        <v>0</v>
      </c>
      <c r="Q40" s="83">
        <v>1</v>
      </c>
      <c r="R40" s="84">
        <v>13</v>
      </c>
      <c r="S40" s="82">
        <v>0</v>
      </c>
      <c r="T40" s="82">
        <v>0</v>
      </c>
      <c r="U40" s="83">
        <v>13</v>
      </c>
      <c r="V40" s="84">
        <v>7</v>
      </c>
      <c r="W40" s="82">
        <v>0</v>
      </c>
      <c r="X40" s="82">
        <v>7</v>
      </c>
      <c r="Y40" s="83">
        <v>14</v>
      </c>
      <c r="Z40" s="84">
        <v>3</v>
      </c>
      <c r="AA40" s="82">
        <v>0</v>
      </c>
      <c r="AB40" s="82">
        <v>1</v>
      </c>
      <c r="AC40" s="83">
        <v>4</v>
      </c>
      <c r="AD40" s="84">
        <v>7</v>
      </c>
      <c r="AE40" s="82">
        <v>0</v>
      </c>
      <c r="AF40" s="82">
        <v>1</v>
      </c>
      <c r="AG40" s="83">
        <v>8</v>
      </c>
      <c r="AH40" s="84">
        <v>13</v>
      </c>
      <c r="AI40" s="82">
        <v>0</v>
      </c>
      <c r="AJ40" s="82">
        <v>4</v>
      </c>
      <c r="AK40" s="83">
        <v>17</v>
      </c>
      <c r="AL40" s="81">
        <v>5</v>
      </c>
      <c r="AM40" s="82">
        <v>1</v>
      </c>
      <c r="AN40" s="82">
        <v>2</v>
      </c>
      <c r="AO40" s="83">
        <v>8</v>
      </c>
      <c r="AP40" s="80">
        <f aca="true" t="shared" si="2" ref="AP40:AS53">B12+F12+J12+N12+R12+V12+Z12+AD12+AH12+AL12+AP12+B40+F40+J40+N40+R40+V40+Z40+AD40+AH40+AL40</f>
        <v>258</v>
      </c>
      <c r="AQ40" s="77">
        <f t="shared" si="2"/>
        <v>119</v>
      </c>
      <c r="AR40" s="77">
        <f t="shared" si="2"/>
        <v>47</v>
      </c>
      <c r="AS40" s="91">
        <f t="shared" si="2"/>
        <v>424</v>
      </c>
    </row>
    <row r="41" spans="1:45" ht="12.75">
      <c r="A41" s="76" t="s">
        <v>9</v>
      </c>
      <c r="B41" s="84"/>
      <c r="C41" s="82"/>
      <c r="D41" s="82"/>
      <c r="E41" s="83"/>
      <c r="F41" s="84">
        <v>0</v>
      </c>
      <c r="G41" s="82">
        <v>0</v>
      </c>
      <c r="H41" s="82">
        <v>1</v>
      </c>
      <c r="I41" s="83">
        <v>1</v>
      </c>
      <c r="J41" s="84"/>
      <c r="K41" s="82"/>
      <c r="L41" s="82"/>
      <c r="M41" s="83"/>
      <c r="N41" s="84"/>
      <c r="O41" s="82"/>
      <c r="P41" s="82"/>
      <c r="Q41" s="83"/>
      <c r="R41" s="84"/>
      <c r="S41" s="82"/>
      <c r="T41" s="82"/>
      <c r="U41" s="83"/>
      <c r="V41" s="84">
        <v>0</v>
      </c>
      <c r="W41" s="82">
        <v>1</v>
      </c>
      <c r="X41" s="82">
        <v>0</v>
      </c>
      <c r="Y41" s="83">
        <v>1</v>
      </c>
      <c r="Z41" s="84"/>
      <c r="AA41" s="82"/>
      <c r="AB41" s="82"/>
      <c r="AC41" s="83"/>
      <c r="AD41" s="84"/>
      <c r="AE41" s="82"/>
      <c r="AF41" s="82"/>
      <c r="AG41" s="83"/>
      <c r="AH41" s="84"/>
      <c r="AI41" s="82"/>
      <c r="AJ41" s="82"/>
      <c r="AK41" s="83"/>
      <c r="AL41" s="81"/>
      <c r="AM41" s="82"/>
      <c r="AN41" s="82"/>
      <c r="AO41" s="83"/>
      <c r="AP41" s="80">
        <f t="shared" si="2"/>
        <v>11</v>
      </c>
      <c r="AQ41" s="77">
        <f t="shared" si="2"/>
        <v>5</v>
      </c>
      <c r="AR41" s="77">
        <f t="shared" si="2"/>
        <v>6</v>
      </c>
      <c r="AS41" s="91">
        <f t="shared" si="2"/>
        <v>22</v>
      </c>
    </row>
    <row r="42" spans="1:45" ht="12.75">
      <c r="A42" s="76" t="s">
        <v>10</v>
      </c>
      <c r="B42" s="84">
        <v>109</v>
      </c>
      <c r="C42" s="82">
        <v>103</v>
      </c>
      <c r="D42" s="82">
        <v>126</v>
      </c>
      <c r="E42" s="83">
        <v>338</v>
      </c>
      <c r="F42" s="84">
        <v>472</v>
      </c>
      <c r="G42" s="82">
        <v>100</v>
      </c>
      <c r="H42" s="82">
        <v>213</v>
      </c>
      <c r="I42" s="83">
        <v>785</v>
      </c>
      <c r="J42" s="84">
        <v>162</v>
      </c>
      <c r="K42" s="82">
        <v>15</v>
      </c>
      <c r="L42" s="82">
        <v>43</v>
      </c>
      <c r="M42" s="83">
        <v>220</v>
      </c>
      <c r="N42" s="84">
        <v>36</v>
      </c>
      <c r="O42" s="82">
        <v>0</v>
      </c>
      <c r="P42" s="82">
        <v>11</v>
      </c>
      <c r="Q42" s="83">
        <v>47</v>
      </c>
      <c r="R42" s="84">
        <v>472</v>
      </c>
      <c r="S42" s="82">
        <v>109</v>
      </c>
      <c r="T42" s="82">
        <v>240</v>
      </c>
      <c r="U42" s="83">
        <v>821</v>
      </c>
      <c r="V42" s="84">
        <v>441</v>
      </c>
      <c r="W42" s="82">
        <v>125</v>
      </c>
      <c r="X42" s="82">
        <v>107</v>
      </c>
      <c r="Y42" s="83">
        <v>673</v>
      </c>
      <c r="Z42" s="84">
        <v>57</v>
      </c>
      <c r="AA42" s="82">
        <v>621</v>
      </c>
      <c r="AB42" s="82">
        <v>13</v>
      </c>
      <c r="AC42" s="83">
        <v>691</v>
      </c>
      <c r="AD42" s="84">
        <v>220</v>
      </c>
      <c r="AE42" s="82">
        <v>58</v>
      </c>
      <c r="AF42" s="82">
        <v>37</v>
      </c>
      <c r="AG42" s="83">
        <v>315</v>
      </c>
      <c r="AH42" s="84">
        <v>410</v>
      </c>
      <c r="AI42" s="82">
        <v>99</v>
      </c>
      <c r="AJ42" s="82">
        <v>121</v>
      </c>
      <c r="AK42" s="83">
        <v>630</v>
      </c>
      <c r="AL42" s="81">
        <v>157</v>
      </c>
      <c r="AM42" s="82">
        <v>58</v>
      </c>
      <c r="AN42" s="82">
        <v>81</v>
      </c>
      <c r="AO42" s="83">
        <v>296</v>
      </c>
      <c r="AP42" s="80">
        <f t="shared" si="2"/>
        <v>5599</v>
      </c>
      <c r="AQ42" s="77">
        <f t="shared" si="2"/>
        <v>3494</v>
      </c>
      <c r="AR42" s="77">
        <f t="shared" si="2"/>
        <v>2388</v>
      </c>
      <c r="AS42" s="91">
        <f t="shared" si="2"/>
        <v>11481</v>
      </c>
    </row>
    <row r="43" spans="1:45" ht="12.75">
      <c r="A43" s="76" t="s">
        <v>11</v>
      </c>
      <c r="B43" s="84">
        <v>22</v>
      </c>
      <c r="C43" s="82">
        <v>9</v>
      </c>
      <c r="D43" s="82">
        <v>23</v>
      </c>
      <c r="E43" s="83">
        <v>54</v>
      </c>
      <c r="F43" s="84">
        <v>73</v>
      </c>
      <c r="G43" s="82">
        <v>30</v>
      </c>
      <c r="H43" s="82">
        <v>28</v>
      </c>
      <c r="I43" s="83">
        <v>131</v>
      </c>
      <c r="J43" s="84">
        <v>15</v>
      </c>
      <c r="K43" s="82">
        <v>3</v>
      </c>
      <c r="L43" s="82">
        <v>8</v>
      </c>
      <c r="M43" s="83">
        <v>26</v>
      </c>
      <c r="N43" s="84">
        <v>8</v>
      </c>
      <c r="O43" s="82">
        <v>0</v>
      </c>
      <c r="P43" s="82">
        <v>1</v>
      </c>
      <c r="Q43" s="83">
        <v>9</v>
      </c>
      <c r="R43" s="84">
        <v>46</v>
      </c>
      <c r="S43" s="82">
        <v>3</v>
      </c>
      <c r="T43" s="82">
        <v>28</v>
      </c>
      <c r="U43" s="83">
        <v>77</v>
      </c>
      <c r="V43" s="84">
        <v>44</v>
      </c>
      <c r="W43" s="82">
        <v>30</v>
      </c>
      <c r="X43" s="82">
        <v>14</v>
      </c>
      <c r="Y43" s="83">
        <v>88</v>
      </c>
      <c r="Z43" s="84">
        <v>7</v>
      </c>
      <c r="AA43" s="82">
        <v>57</v>
      </c>
      <c r="AB43" s="82">
        <v>1</v>
      </c>
      <c r="AC43" s="83">
        <v>65</v>
      </c>
      <c r="AD43" s="84">
        <v>28</v>
      </c>
      <c r="AE43" s="82">
        <v>2</v>
      </c>
      <c r="AF43" s="82">
        <v>7</v>
      </c>
      <c r="AG43" s="83">
        <v>37</v>
      </c>
      <c r="AH43" s="84">
        <v>50</v>
      </c>
      <c r="AI43" s="82">
        <v>7</v>
      </c>
      <c r="AJ43" s="82">
        <v>15</v>
      </c>
      <c r="AK43" s="83">
        <v>72</v>
      </c>
      <c r="AL43" s="81">
        <v>14</v>
      </c>
      <c r="AM43" s="82">
        <v>6</v>
      </c>
      <c r="AN43" s="82">
        <v>9</v>
      </c>
      <c r="AO43" s="83">
        <v>29</v>
      </c>
      <c r="AP43" s="80">
        <f t="shared" si="2"/>
        <v>856</v>
      </c>
      <c r="AQ43" s="77">
        <f t="shared" si="2"/>
        <v>459</v>
      </c>
      <c r="AR43" s="77">
        <f t="shared" si="2"/>
        <v>310</v>
      </c>
      <c r="AS43" s="91">
        <f t="shared" si="2"/>
        <v>1625</v>
      </c>
    </row>
    <row r="44" spans="1:45" ht="12.75">
      <c r="A44" s="76" t="s">
        <v>12</v>
      </c>
      <c r="B44" s="84">
        <v>7</v>
      </c>
      <c r="C44" s="82">
        <v>0</v>
      </c>
      <c r="D44" s="82">
        <v>7</v>
      </c>
      <c r="E44" s="83">
        <v>14</v>
      </c>
      <c r="F44" s="84">
        <v>16</v>
      </c>
      <c r="G44" s="82">
        <v>0</v>
      </c>
      <c r="H44" s="82">
        <v>3</v>
      </c>
      <c r="I44" s="83">
        <v>19</v>
      </c>
      <c r="J44" s="84">
        <v>6</v>
      </c>
      <c r="K44" s="82">
        <v>1</v>
      </c>
      <c r="L44" s="82">
        <v>1</v>
      </c>
      <c r="M44" s="83">
        <v>8</v>
      </c>
      <c r="N44" s="84"/>
      <c r="O44" s="82"/>
      <c r="P44" s="82"/>
      <c r="Q44" s="83"/>
      <c r="R44" s="84">
        <v>31</v>
      </c>
      <c r="S44" s="82">
        <v>1</v>
      </c>
      <c r="T44" s="82">
        <v>4</v>
      </c>
      <c r="U44" s="83">
        <v>36</v>
      </c>
      <c r="V44" s="84">
        <v>1</v>
      </c>
      <c r="W44" s="82">
        <v>3</v>
      </c>
      <c r="X44" s="82">
        <v>3</v>
      </c>
      <c r="Y44" s="83">
        <v>7</v>
      </c>
      <c r="Z44" s="84">
        <v>4</v>
      </c>
      <c r="AA44" s="82">
        <v>1</v>
      </c>
      <c r="AB44" s="82">
        <v>0</v>
      </c>
      <c r="AC44" s="83">
        <v>5</v>
      </c>
      <c r="AD44" s="84">
        <v>3</v>
      </c>
      <c r="AE44" s="82">
        <v>0</v>
      </c>
      <c r="AF44" s="82">
        <v>0</v>
      </c>
      <c r="AG44" s="83">
        <v>3</v>
      </c>
      <c r="AH44" s="84">
        <v>18</v>
      </c>
      <c r="AI44" s="82">
        <v>1</v>
      </c>
      <c r="AJ44" s="82">
        <v>0</v>
      </c>
      <c r="AK44" s="83">
        <v>19</v>
      </c>
      <c r="AL44" s="81">
        <v>10</v>
      </c>
      <c r="AM44" s="82">
        <v>1</v>
      </c>
      <c r="AN44" s="82">
        <v>4</v>
      </c>
      <c r="AO44" s="83">
        <v>15</v>
      </c>
      <c r="AP44" s="80">
        <f t="shared" si="2"/>
        <v>281</v>
      </c>
      <c r="AQ44" s="77">
        <f t="shared" si="2"/>
        <v>226</v>
      </c>
      <c r="AR44" s="77">
        <f t="shared" si="2"/>
        <v>135</v>
      </c>
      <c r="AS44" s="91">
        <f t="shared" si="2"/>
        <v>642</v>
      </c>
    </row>
    <row r="45" spans="1:45" ht="12.75">
      <c r="A45" s="76" t="s">
        <v>13</v>
      </c>
      <c r="B45" s="84">
        <v>15</v>
      </c>
      <c r="C45" s="82">
        <v>1</v>
      </c>
      <c r="D45" s="82">
        <v>9</v>
      </c>
      <c r="E45" s="83">
        <v>25</v>
      </c>
      <c r="F45" s="84">
        <v>44</v>
      </c>
      <c r="G45" s="82">
        <v>3</v>
      </c>
      <c r="H45" s="82">
        <v>2</v>
      </c>
      <c r="I45" s="83">
        <v>49</v>
      </c>
      <c r="J45" s="84">
        <v>14</v>
      </c>
      <c r="K45" s="82">
        <v>1</v>
      </c>
      <c r="L45" s="82">
        <v>1</v>
      </c>
      <c r="M45" s="83">
        <v>16</v>
      </c>
      <c r="N45" s="84">
        <v>2</v>
      </c>
      <c r="O45" s="82">
        <v>0</v>
      </c>
      <c r="P45" s="82">
        <v>1</v>
      </c>
      <c r="Q45" s="83">
        <v>3</v>
      </c>
      <c r="R45" s="84">
        <v>11</v>
      </c>
      <c r="S45" s="82">
        <v>2</v>
      </c>
      <c r="T45" s="82">
        <v>1</v>
      </c>
      <c r="U45" s="83">
        <v>14</v>
      </c>
      <c r="V45" s="84">
        <v>75</v>
      </c>
      <c r="W45" s="82">
        <v>2</v>
      </c>
      <c r="X45" s="82">
        <v>9</v>
      </c>
      <c r="Y45" s="83">
        <v>86</v>
      </c>
      <c r="Z45" s="84">
        <v>4</v>
      </c>
      <c r="AA45" s="82">
        <v>1</v>
      </c>
      <c r="AB45" s="82">
        <v>2</v>
      </c>
      <c r="AC45" s="83">
        <v>7</v>
      </c>
      <c r="AD45" s="84">
        <v>9</v>
      </c>
      <c r="AE45" s="82">
        <v>0</v>
      </c>
      <c r="AF45" s="82">
        <v>3</v>
      </c>
      <c r="AG45" s="83">
        <v>12</v>
      </c>
      <c r="AH45" s="84">
        <v>14</v>
      </c>
      <c r="AI45" s="82">
        <v>12</v>
      </c>
      <c r="AJ45" s="82">
        <v>5</v>
      </c>
      <c r="AK45" s="83">
        <v>31</v>
      </c>
      <c r="AL45" s="81">
        <v>13</v>
      </c>
      <c r="AM45" s="82">
        <v>3</v>
      </c>
      <c r="AN45" s="82">
        <v>7</v>
      </c>
      <c r="AO45" s="83">
        <v>23</v>
      </c>
      <c r="AP45" s="80">
        <f t="shared" si="2"/>
        <v>526</v>
      </c>
      <c r="AQ45" s="77">
        <f t="shared" si="2"/>
        <v>140</v>
      </c>
      <c r="AR45" s="77">
        <f t="shared" si="2"/>
        <v>136</v>
      </c>
      <c r="AS45" s="91">
        <f t="shared" si="2"/>
        <v>802</v>
      </c>
    </row>
    <row r="46" spans="1:45" ht="12.75">
      <c r="A46" s="76" t="s">
        <v>14</v>
      </c>
      <c r="B46" s="84"/>
      <c r="C46" s="82"/>
      <c r="D46" s="82"/>
      <c r="E46" s="83"/>
      <c r="F46" s="84">
        <v>1</v>
      </c>
      <c r="G46" s="82">
        <v>0</v>
      </c>
      <c r="H46" s="82">
        <v>4</v>
      </c>
      <c r="I46" s="83">
        <v>5</v>
      </c>
      <c r="J46" s="84">
        <v>1</v>
      </c>
      <c r="K46" s="82">
        <v>0</v>
      </c>
      <c r="L46" s="82">
        <v>0</v>
      </c>
      <c r="M46" s="83">
        <v>1</v>
      </c>
      <c r="N46" s="84">
        <v>1</v>
      </c>
      <c r="O46" s="82">
        <v>0</v>
      </c>
      <c r="P46" s="82">
        <v>0</v>
      </c>
      <c r="Q46" s="83">
        <v>1</v>
      </c>
      <c r="R46" s="84">
        <v>0</v>
      </c>
      <c r="S46" s="82">
        <v>1</v>
      </c>
      <c r="T46" s="82">
        <v>0</v>
      </c>
      <c r="U46" s="83">
        <v>1</v>
      </c>
      <c r="V46" s="84">
        <v>3</v>
      </c>
      <c r="W46" s="82">
        <v>1</v>
      </c>
      <c r="X46" s="82">
        <v>4</v>
      </c>
      <c r="Y46" s="83">
        <v>8</v>
      </c>
      <c r="Z46" s="84">
        <v>0</v>
      </c>
      <c r="AA46" s="82">
        <v>1</v>
      </c>
      <c r="AB46" s="82">
        <v>0</v>
      </c>
      <c r="AC46" s="83">
        <v>1</v>
      </c>
      <c r="AD46" s="84">
        <v>1</v>
      </c>
      <c r="AE46" s="82">
        <v>0</v>
      </c>
      <c r="AF46" s="82">
        <v>4</v>
      </c>
      <c r="AG46" s="83">
        <v>5</v>
      </c>
      <c r="AH46" s="84">
        <v>1</v>
      </c>
      <c r="AI46" s="82">
        <v>0</v>
      </c>
      <c r="AJ46" s="82">
        <v>1</v>
      </c>
      <c r="AK46" s="83">
        <v>2</v>
      </c>
      <c r="AL46" s="81"/>
      <c r="AM46" s="82"/>
      <c r="AN46" s="82"/>
      <c r="AO46" s="83"/>
      <c r="AP46" s="80">
        <f t="shared" si="2"/>
        <v>16</v>
      </c>
      <c r="AQ46" s="77">
        <f t="shared" si="2"/>
        <v>3</v>
      </c>
      <c r="AR46" s="77">
        <f t="shared" si="2"/>
        <v>29</v>
      </c>
      <c r="AS46" s="91">
        <f t="shared" si="2"/>
        <v>48</v>
      </c>
    </row>
    <row r="47" spans="1:45" ht="12.75">
      <c r="A47" s="76" t="s">
        <v>15</v>
      </c>
      <c r="B47" s="84">
        <v>1</v>
      </c>
      <c r="C47" s="82">
        <v>0</v>
      </c>
      <c r="D47" s="82">
        <v>0</v>
      </c>
      <c r="E47" s="83">
        <v>1</v>
      </c>
      <c r="F47" s="84">
        <v>2</v>
      </c>
      <c r="G47" s="82">
        <v>1</v>
      </c>
      <c r="H47" s="82">
        <v>4</v>
      </c>
      <c r="I47" s="83">
        <v>7</v>
      </c>
      <c r="J47" s="84">
        <v>1</v>
      </c>
      <c r="K47" s="82">
        <v>0</v>
      </c>
      <c r="L47" s="82">
        <v>1</v>
      </c>
      <c r="M47" s="83">
        <v>2</v>
      </c>
      <c r="N47" s="84"/>
      <c r="O47" s="82"/>
      <c r="P47" s="82"/>
      <c r="Q47" s="83"/>
      <c r="R47" s="84">
        <v>2</v>
      </c>
      <c r="S47" s="82">
        <v>0</v>
      </c>
      <c r="T47" s="82">
        <v>1</v>
      </c>
      <c r="U47" s="83">
        <v>3</v>
      </c>
      <c r="V47" s="84">
        <v>2</v>
      </c>
      <c r="W47" s="82">
        <v>0</v>
      </c>
      <c r="X47" s="82">
        <v>0</v>
      </c>
      <c r="Y47" s="83">
        <v>2</v>
      </c>
      <c r="Z47" s="84"/>
      <c r="AA47" s="82"/>
      <c r="AB47" s="82"/>
      <c r="AC47" s="83"/>
      <c r="AD47" s="84">
        <v>1</v>
      </c>
      <c r="AE47" s="82">
        <v>0</v>
      </c>
      <c r="AF47" s="82">
        <v>1</v>
      </c>
      <c r="AG47" s="83">
        <v>2</v>
      </c>
      <c r="AH47" s="84">
        <v>4</v>
      </c>
      <c r="AI47" s="82">
        <v>0</v>
      </c>
      <c r="AJ47" s="82">
        <v>0</v>
      </c>
      <c r="AK47" s="83">
        <v>4</v>
      </c>
      <c r="AL47" s="81">
        <v>1</v>
      </c>
      <c r="AM47" s="82">
        <v>0</v>
      </c>
      <c r="AN47" s="82">
        <v>0</v>
      </c>
      <c r="AO47" s="83">
        <v>1</v>
      </c>
      <c r="AP47" s="80">
        <f t="shared" si="2"/>
        <v>38</v>
      </c>
      <c r="AQ47" s="77">
        <f t="shared" si="2"/>
        <v>13</v>
      </c>
      <c r="AR47" s="77">
        <f t="shared" si="2"/>
        <v>21</v>
      </c>
      <c r="AS47" s="91">
        <f t="shared" si="2"/>
        <v>72</v>
      </c>
    </row>
    <row r="48" spans="1:45" ht="12.75">
      <c r="A48" s="76" t="s">
        <v>16</v>
      </c>
      <c r="B48" s="84">
        <v>90</v>
      </c>
      <c r="C48" s="82">
        <v>27</v>
      </c>
      <c r="D48" s="82">
        <v>64</v>
      </c>
      <c r="E48" s="83">
        <v>181</v>
      </c>
      <c r="F48" s="84">
        <v>148</v>
      </c>
      <c r="G48" s="82">
        <v>8</v>
      </c>
      <c r="H48" s="82">
        <v>39</v>
      </c>
      <c r="I48" s="83">
        <v>195</v>
      </c>
      <c r="J48" s="84">
        <v>81</v>
      </c>
      <c r="K48" s="82">
        <v>1</v>
      </c>
      <c r="L48" s="82">
        <v>48</v>
      </c>
      <c r="M48" s="83">
        <v>130</v>
      </c>
      <c r="N48" s="84">
        <v>18</v>
      </c>
      <c r="O48" s="82">
        <v>1</v>
      </c>
      <c r="P48" s="82">
        <v>5</v>
      </c>
      <c r="Q48" s="83">
        <v>24</v>
      </c>
      <c r="R48" s="84">
        <v>229</v>
      </c>
      <c r="S48" s="82">
        <v>24</v>
      </c>
      <c r="T48" s="82">
        <v>109</v>
      </c>
      <c r="U48" s="83">
        <v>362</v>
      </c>
      <c r="V48" s="84">
        <v>200</v>
      </c>
      <c r="W48" s="82">
        <v>7</v>
      </c>
      <c r="X48" s="82">
        <v>50</v>
      </c>
      <c r="Y48" s="83">
        <v>257</v>
      </c>
      <c r="Z48" s="84">
        <v>37</v>
      </c>
      <c r="AA48" s="82">
        <v>191</v>
      </c>
      <c r="AB48" s="82">
        <v>6</v>
      </c>
      <c r="AC48" s="83">
        <v>234</v>
      </c>
      <c r="AD48" s="84">
        <v>119</v>
      </c>
      <c r="AE48" s="82">
        <v>24</v>
      </c>
      <c r="AF48" s="82">
        <v>15</v>
      </c>
      <c r="AG48" s="83">
        <v>158</v>
      </c>
      <c r="AH48" s="84">
        <v>263</v>
      </c>
      <c r="AI48" s="82">
        <v>8</v>
      </c>
      <c r="AJ48" s="82">
        <v>61</v>
      </c>
      <c r="AK48" s="83">
        <v>332</v>
      </c>
      <c r="AL48" s="81">
        <v>97</v>
      </c>
      <c r="AM48" s="82">
        <v>25</v>
      </c>
      <c r="AN48" s="82">
        <v>27</v>
      </c>
      <c r="AO48" s="83">
        <v>149</v>
      </c>
      <c r="AP48" s="80">
        <f t="shared" si="2"/>
        <v>3764</v>
      </c>
      <c r="AQ48" s="77">
        <f t="shared" si="2"/>
        <v>1058</v>
      </c>
      <c r="AR48" s="77">
        <f t="shared" si="2"/>
        <v>1041</v>
      </c>
      <c r="AS48" s="91">
        <f t="shared" si="2"/>
        <v>5863</v>
      </c>
    </row>
    <row r="49" spans="1:45" ht="12.75">
      <c r="A49" s="76" t="s">
        <v>17</v>
      </c>
      <c r="B49" s="84">
        <v>4</v>
      </c>
      <c r="C49" s="82">
        <v>0</v>
      </c>
      <c r="D49" s="82">
        <v>0</v>
      </c>
      <c r="E49" s="83">
        <v>4</v>
      </c>
      <c r="F49" s="84">
        <v>5</v>
      </c>
      <c r="G49" s="82">
        <v>2</v>
      </c>
      <c r="H49" s="82">
        <v>1</v>
      </c>
      <c r="I49" s="83">
        <v>8</v>
      </c>
      <c r="J49" s="84">
        <v>3</v>
      </c>
      <c r="K49" s="82">
        <v>0</v>
      </c>
      <c r="L49" s="82">
        <v>0</v>
      </c>
      <c r="M49" s="83">
        <v>3</v>
      </c>
      <c r="N49" s="84">
        <v>1</v>
      </c>
      <c r="O49" s="82">
        <v>0</v>
      </c>
      <c r="P49" s="82">
        <v>0</v>
      </c>
      <c r="Q49" s="83">
        <v>1</v>
      </c>
      <c r="R49" s="84">
        <v>3</v>
      </c>
      <c r="S49" s="82">
        <v>1</v>
      </c>
      <c r="T49" s="82">
        <v>4</v>
      </c>
      <c r="U49" s="83">
        <v>8</v>
      </c>
      <c r="V49" s="84">
        <v>1</v>
      </c>
      <c r="W49" s="82">
        <v>0</v>
      </c>
      <c r="X49" s="82">
        <v>0</v>
      </c>
      <c r="Y49" s="83">
        <v>1</v>
      </c>
      <c r="Z49" s="84">
        <v>1</v>
      </c>
      <c r="AA49" s="82">
        <v>0</v>
      </c>
      <c r="AB49" s="82">
        <v>0</v>
      </c>
      <c r="AC49" s="83">
        <v>1</v>
      </c>
      <c r="AD49" s="84">
        <v>2</v>
      </c>
      <c r="AE49" s="82">
        <v>0</v>
      </c>
      <c r="AF49" s="82">
        <v>0</v>
      </c>
      <c r="AG49" s="83">
        <v>2</v>
      </c>
      <c r="AH49" s="84">
        <v>3</v>
      </c>
      <c r="AI49" s="82">
        <v>0</v>
      </c>
      <c r="AJ49" s="82">
        <v>0</v>
      </c>
      <c r="AK49" s="83">
        <v>3</v>
      </c>
      <c r="AL49" s="81"/>
      <c r="AM49" s="82"/>
      <c r="AN49" s="82"/>
      <c r="AO49" s="83"/>
      <c r="AP49" s="80">
        <f t="shared" si="2"/>
        <v>34</v>
      </c>
      <c r="AQ49" s="77">
        <f t="shared" si="2"/>
        <v>9</v>
      </c>
      <c r="AR49" s="77">
        <f t="shared" si="2"/>
        <v>11</v>
      </c>
      <c r="AS49" s="91">
        <f t="shared" si="2"/>
        <v>54</v>
      </c>
    </row>
    <row r="50" spans="1:45" ht="12.75">
      <c r="A50" s="76" t="s">
        <v>18</v>
      </c>
      <c r="B50" s="84">
        <v>48</v>
      </c>
      <c r="C50" s="82">
        <v>5</v>
      </c>
      <c r="D50" s="82">
        <v>34</v>
      </c>
      <c r="E50" s="83">
        <v>87</v>
      </c>
      <c r="F50" s="84">
        <v>168</v>
      </c>
      <c r="G50" s="82">
        <v>18</v>
      </c>
      <c r="H50" s="82">
        <v>58</v>
      </c>
      <c r="I50" s="83">
        <v>244</v>
      </c>
      <c r="J50" s="84">
        <v>37</v>
      </c>
      <c r="K50" s="82">
        <v>0</v>
      </c>
      <c r="L50" s="82">
        <v>15</v>
      </c>
      <c r="M50" s="83">
        <v>52</v>
      </c>
      <c r="N50" s="84">
        <v>7</v>
      </c>
      <c r="O50" s="82">
        <v>0</v>
      </c>
      <c r="P50" s="82">
        <v>2</v>
      </c>
      <c r="Q50" s="83">
        <v>9</v>
      </c>
      <c r="R50" s="84">
        <v>162</v>
      </c>
      <c r="S50" s="82">
        <v>20</v>
      </c>
      <c r="T50" s="82">
        <v>62</v>
      </c>
      <c r="U50" s="83">
        <v>244</v>
      </c>
      <c r="V50" s="84">
        <v>134</v>
      </c>
      <c r="W50" s="82">
        <v>2</v>
      </c>
      <c r="X50" s="82">
        <v>35</v>
      </c>
      <c r="Y50" s="83">
        <v>171</v>
      </c>
      <c r="Z50" s="84">
        <v>22</v>
      </c>
      <c r="AA50" s="82">
        <v>19</v>
      </c>
      <c r="AB50" s="82">
        <v>3</v>
      </c>
      <c r="AC50" s="83">
        <v>44</v>
      </c>
      <c r="AD50" s="84">
        <v>120</v>
      </c>
      <c r="AE50" s="82">
        <v>1</v>
      </c>
      <c r="AF50" s="82">
        <v>16</v>
      </c>
      <c r="AG50" s="83">
        <v>137</v>
      </c>
      <c r="AH50" s="84">
        <v>193</v>
      </c>
      <c r="AI50" s="82">
        <v>6</v>
      </c>
      <c r="AJ50" s="82">
        <v>37</v>
      </c>
      <c r="AK50" s="83">
        <v>236</v>
      </c>
      <c r="AL50" s="81">
        <v>54</v>
      </c>
      <c r="AM50" s="82">
        <v>15</v>
      </c>
      <c r="AN50" s="82">
        <v>22</v>
      </c>
      <c r="AO50" s="83">
        <v>91</v>
      </c>
      <c r="AP50" s="80">
        <f t="shared" si="2"/>
        <v>2135</v>
      </c>
      <c r="AQ50" s="77">
        <f t="shared" si="2"/>
        <v>893</v>
      </c>
      <c r="AR50" s="77">
        <f t="shared" si="2"/>
        <v>553</v>
      </c>
      <c r="AS50" s="91">
        <f t="shared" si="2"/>
        <v>3581</v>
      </c>
    </row>
    <row r="51" spans="1:45" ht="12.75">
      <c r="A51" s="76" t="s">
        <v>19</v>
      </c>
      <c r="B51" s="84">
        <v>5</v>
      </c>
      <c r="C51" s="82">
        <v>0</v>
      </c>
      <c r="D51" s="82">
        <v>1</v>
      </c>
      <c r="E51" s="83">
        <v>6</v>
      </c>
      <c r="F51" s="84">
        <v>6</v>
      </c>
      <c r="G51" s="82">
        <v>0</v>
      </c>
      <c r="H51" s="82">
        <v>6</v>
      </c>
      <c r="I51" s="83">
        <v>12</v>
      </c>
      <c r="J51" s="84"/>
      <c r="K51" s="82"/>
      <c r="L51" s="82"/>
      <c r="M51" s="83"/>
      <c r="N51" s="84"/>
      <c r="O51" s="82"/>
      <c r="P51" s="82"/>
      <c r="Q51" s="83"/>
      <c r="R51" s="84">
        <v>12</v>
      </c>
      <c r="S51" s="82">
        <v>5</v>
      </c>
      <c r="T51" s="82">
        <v>11</v>
      </c>
      <c r="U51" s="83">
        <v>28</v>
      </c>
      <c r="V51" s="84">
        <v>7</v>
      </c>
      <c r="W51" s="82">
        <v>1</v>
      </c>
      <c r="X51" s="82">
        <v>4</v>
      </c>
      <c r="Y51" s="83">
        <v>12</v>
      </c>
      <c r="Z51" s="84">
        <v>1</v>
      </c>
      <c r="AA51" s="82">
        <v>0</v>
      </c>
      <c r="AB51" s="82">
        <v>1</v>
      </c>
      <c r="AC51" s="83">
        <v>2</v>
      </c>
      <c r="AD51" s="84">
        <v>10</v>
      </c>
      <c r="AE51" s="82">
        <v>0</v>
      </c>
      <c r="AF51" s="82">
        <v>0</v>
      </c>
      <c r="AG51" s="83">
        <v>10</v>
      </c>
      <c r="AH51" s="84">
        <v>8</v>
      </c>
      <c r="AI51" s="82">
        <v>2</v>
      </c>
      <c r="AJ51" s="82">
        <v>9</v>
      </c>
      <c r="AK51" s="83">
        <v>19</v>
      </c>
      <c r="AL51" s="81">
        <v>1</v>
      </c>
      <c r="AM51" s="82">
        <v>1</v>
      </c>
      <c r="AN51" s="82">
        <v>3</v>
      </c>
      <c r="AO51" s="83">
        <v>5</v>
      </c>
      <c r="AP51" s="80">
        <f t="shared" si="2"/>
        <v>79</v>
      </c>
      <c r="AQ51" s="77">
        <f t="shared" si="2"/>
        <v>42</v>
      </c>
      <c r="AR51" s="77">
        <f t="shared" si="2"/>
        <v>67</v>
      </c>
      <c r="AS51" s="91">
        <f t="shared" si="2"/>
        <v>188</v>
      </c>
    </row>
    <row r="52" spans="1:45" ht="13.5" thickBot="1">
      <c r="A52" s="76" t="s">
        <v>20</v>
      </c>
      <c r="B52" s="84">
        <v>3</v>
      </c>
      <c r="C52" s="82">
        <v>0</v>
      </c>
      <c r="D52" s="82">
        <v>1</v>
      </c>
      <c r="E52" s="83">
        <v>4</v>
      </c>
      <c r="F52" s="84">
        <v>5</v>
      </c>
      <c r="G52" s="82">
        <v>0</v>
      </c>
      <c r="H52" s="82">
        <v>13</v>
      </c>
      <c r="I52" s="83">
        <v>18</v>
      </c>
      <c r="J52" s="84">
        <v>5</v>
      </c>
      <c r="K52" s="82">
        <v>0</v>
      </c>
      <c r="L52" s="82">
        <v>4</v>
      </c>
      <c r="M52" s="83">
        <v>9</v>
      </c>
      <c r="N52" s="84">
        <v>3</v>
      </c>
      <c r="O52" s="82">
        <v>0</v>
      </c>
      <c r="P52" s="82">
        <v>0</v>
      </c>
      <c r="Q52" s="83">
        <v>3</v>
      </c>
      <c r="R52" s="84">
        <v>6</v>
      </c>
      <c r="S52" s="82">
        <v>0</v>
      </c>
      <c r="T52" s="82">
        <v>12</v>
      </c>
      <c r="U52" s="83">
        <v>18</v>
      </c>
      <c r="V52" s="84">
        <v>3</v>
      </c>
      <c r="W52" s="82">
        <v>0</v>
      </c>
      <c r="X52" s="82">
        <v>5</v>
      </c>
      <c r="Y52" s="83">
        <v>8</v>
      </c>
      <c r="Z52" s="84">
        <v>3</v>
      </c>
      <c r="AA52" s="82">
        <v>0</v>
      </c>
      <c r="AB52" s="82">
        <v>1</v>
      </c>
      <c r="AC52" s="83">
        <v>4</v>
      </c>
      <c r="AD52" s="84">
        <v>7</v>
      </c>
      <c r="AE52" s="82">
        <v>0</v>
      </c>
      <c r="AF52" s="82">
        <v>2</v>
      </c>
      <c r="AG52" s="83">
        <v>9</v>
      </c>
      <c r="AH52" s="84">
        <v>8</v>
      </c>
      <c r="AI52" s="82">
        <v>0</v>
      </c>
      <c r="AJ52" s="82">
        <v>6</v>
      </c>
      <c r="AK52" s="83">
        <v>14</v>
      </c>
      <c r="AL52" s="81">
        <v>0</v>
      </c>
      <c r="AM52" s="82">
        <v>0</v>
      </c>
      <c r="AN52" s="82">
        <v>22</v>
      </c>
      <c r="AO52" s="83">
        <v>22</v>
      </c>
      <c r="AP52" s="80">
        <f t="shared" si="2"/>
        <v>59</v>
      </c>
      <c r="AQ52" s="77">
        <f t="shared" si="2"/>
        <v>0</v>
      </c>
      <c r="AR52" s="77">
        <f t="shared" si="2"/>
        <v>100</v>
      </c>
      <c r="AS52" s="91">
        <f t="shared" si="2"/>
        <v>159</v>
      </c>
    </row>
    <row r="53" spans="1:45" ht="13.5" thickBot="1">
      <c r="A53" s="85" t="s">
        <v>0</v>
      </c>
      <c r="B53" s="86">
        <f aca="true" t="shared" si="3" ref="B53:AO53">SUM(B33:B52)</f>
        <v>410</v>
      </c>
      <c r="C53" s="87">
        <f t="shared" si="3"/>
        <v>188</v>
      </c>
      <c r="D53" s="87">
        <f t="shared" si="3"/>
        <v>341</v>
      </c>
      <c r="E53" s="88">
        <f t="shared" si="3"/>
        <v>939</v>
      </c>
      <c r="F53" s="86">
        <f t="shared" si="3"/>
        <v>1309</v>
      </c>
      <c r="G53" s="87">
        <f t="shared" si="3"/>
        <v>271</v>
      </c>
      <c r="H53" s="87">
        <f t="shared" si="3"/>
        <v>473</v>
      </c>
      <c r="I53" s="88">
        <f t="shared" si="3"/>
        <v>2053</v>
      </c>
      <c r="J53" s="86">
        <f t="shared" si="3"/>
        <v>452</v>
      </c>
      <c r="K53" s="87">
        <f t="shared" si="3"/>
        <v>29</v>
      </c>
      <c r="L53" s="87">
        <f t="shared" si="3"/>
        <v>187</v>
      </c>
      <c r="M53" s="88">
        <f t="shared" si="3"/>
        <v>668</v>
      </c>
      <c r="N53" s="86">
        <f t="shared" si="3"/>
        <v>102</v>
      </c>
      <c r="O53" s="87">
        <f t="shared" si="3"/>
        <v>1</v>
      </c>
      <c r="P53" s="87">
        <f t="shared" si="3"/>
        <v>25</v>
      </c>
      <c r="Q53" s="88">
        <f t="shared" si="3"/>
        <v>128</v>
      </c>
      <c r="R53" s="86">
        <f t="shared" si="3"/>
        <v>1359</v>
      </c>
      <c r="S53" s="87">
        <f t="shared" si="3"/>
        <v>232</v>
      </c>
      <c r="T53" s="87">
        <f t="shared" si="3"/>
        <v>628</v>
      </c>
      <c r="U53" s="88">
        <f t="shared" si="3"/>
        <v>2219</v>
      </c>
      <c r="V53" s="86">
        <f t="shared" si="3"/>
        <v>1222</v>
      </c>
      <c r="W53" s="87">
        <f t="shared" si="3"/>
        <v>275</v>
      </c>
      <c r="X53" s="87">
        <f t="shared" si="3"/>
        <v>364</v>
      </c>
      <c r="Y53" s="88">
        <f t="shared" si="3"/>
        <v>1861</v>
      </c>
      <c r="Z53" s="86">
        <f t="shared" si="3"/>
        <v>224</v>
      </c>
      <c r="AA53" s="87">
        <f t="shared" si="3"/>
        <v>1125</v>
      </c>
      <c r="AB53" s="87">
        <f t="shared" si="3"/>
        <v>50</v>
      </c>
      <c r="AC53" s="88">
        <f t="shared" si="3"/>
        <v>1399</v>
      </c>
      <c r="AD53" s="86">
        <f t="shared" si="3"/>
        <v>720</v>
      </c>
      <c r="AE53" s="87">
        <f t="shared" si="3"/>
        <v>99</v>
      </c>
      <c r="AF53" s="87">
        <f t="shared" si="3"/>
        <v>137</v>
      </c>
      <c r="AG53" s="88">
        <f t="shared" si="3"/>
        <v>956</v>
      </c>
      <c r="AH53" s="86">
        <f t="shared" si="3"/>
        <v>1384</v>
      </c>
      <c r="AI53" s="87">
        <f t="shared" si="3"/>
        <v>192</v>
      </c>
      <c r="AJ53" s="87">
        <f t="shared" si="3"/>
        <v>369</v>
      </c>
      <c r="AK53" s="88">
        <f t="shared" si="3"/>
        <v>1945</v>
      </c>
      <c r="AL53" s="92">
        <f t="shared" si="3"/>
        <v>500</v>
      </c>
      <c r="AM53" s="87">
        <f t="shared" si="3"/>
        <v>132</v>
      </c>
      <c r="AN53" s="87">
        <f t="shared" si="3"/>
        <v>236</v>
      </c>
      <c r="AO53" s="88">
        <f t="shared" si="3"/>
        <v>868</v>
      </c>
      <c r="AP53" s="86">
        <f t="shared" si="2"/>
        <v>17967</v>
      </c>
      <c r="AQ53" s="87">
        <f t="shared" si="2"/>
        <v>8025</v>
      </c>
      <c r="AR53" s="87">
        <f t="shared" si="2"/>
        <v>6892</v>
      </c>
      <c r="AS53" s="88">
        <f t="shared" si="2"/>
        <v>32884</v>
      </c>
    </row>
    <row r="54" ht="12.75">
      <c r="A54" s="4" t="s">
        <v>88</v>
      </c>
    </row>
    <row r="55" ht="12.75">
      <c r="A55" s="4" t="s">
        <v>29</v>
      </c>
    </row>
  </sheetData>
  <sheetProtection/>
  <mergeCells count="26">
    <mergeCell ref="B2:AS2"/>
    <mergeCell ref="A3:A4"/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AL3:AO3"/>
    <mergeCell ref="AP3:AS3"/>
    <mergeCell ref="B30:AS30"/>
    <mergeCell ref="A31:A32"/>
    <mergeCell ref="B31:E31"/>
    <mergeCell ref="F31:I31"/>
    <mergeCell ref="J31:M31"/>
    <mergeCell ref="N31:Q31"/>
    <mergeCell ref="R31:U31"/>
    <mergeCell ref="V31:Y31"/>
    <mergeCell ref="Z31:AC31"/>
    <mergeCell ref="AD31:AG31"/>
    <mergeCell ref="AH31:AK31"/>
    <mergeCell ref="AL31:AO31"/>
    <mergeCell ref="AP31:AS31"/>
  </mergeCells>
  <printOptions/>
  <pageMargins left="0.1968503937007874" right="0" top="0.3937007874015748" bottom="0.1968503937007874" header="0.5118110236220472" footer="0.5118110236220472"/>
  <pageSetup fitToHeight="0" horizontalDpi="600" verticalDpi="600" orientation="landscape" paperSize="8" scale="80" r:id="rId1"/>
  <headerFooter alignWithMargins="0">
    <oddFooter>&amp;RFonte: Tab.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Cesare Miriam</dc:creator>
  <cp:keywords/>
  <dc:description/>
  <cp:lastModifiedBy>Giannetti Antonella (esterno)</cp:lastModifiedBy>
  <cp:lastPrinted>2019-08-29T12:18:14Z</cp:lastPrinted>
  <dcterms:created xsi:type="dcterms:W3CDTF">2013-07-31T10:35:11Z</dcterms:created>
  <dcterms:modified xsi:type="dcterms:W3CDTF">2019-12-13T15:42:05Z</dcterms:modified>
  <cp:category/>
  <cp:version/>
  <cp:contentType/>
  <cp:contentStatus/>
</cp:coreProperties>
</file>