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 defaultThemeVersion="124226"/>
  <xr:revisionPtr revIDLastSave="0" documentId="13_ncr:1_{4329696C-05D7-43FD-9975-2AC94A7F3389}" xr6:coauthVersionLast="36" xr6:coauthVersionMax="36" xr10:uidLastSave="{00000000-0000-0000-0000-000000000000}"/>
  <bookViews>
    <workbookView xWindow="0" yWindow="0" windowWidth="23040" windowHeight="8940" tabRatio="869" activeTab="2" xr2:uid="{00000000-000D-0000-FFFF-FFFF00000000}"/>
  </bookViews>
  <sheets>
    <sheet name="ANAGRAFICA" sheetId="23" r:id="rId1"/>
    <sheet name="PUL_AB" sheetId="18" r:id="rId2"/>
    <sheet name="DIS_AB" sheetId="19" r:id="rId3"/>
    <sheet name="Riepilogo Canoni" sheetId="16" state="hidden" r:id="rId4"/>
  </sheets>
  <externalReferences>
    <externalReference r:id="rId5"/>
    <externalReference r:id="rId6"/>
  </externalReferences>
  <definedNames>
    <definedName name="_Toc518481871" localSheetId="0">ANAGRAFICA!$B$3</definedName>
    <definedName name="_Toc518481871" localSheetId="2">DIS_AB!$B$3</definedName>
    <definedName name="_Toc518481871" localSheetId="1">PUL_AB!$B$3</definedName>
    <definedName name="base_asta">#REF!</definedName>
    <definedName name="CANMESE">#REF!</definedName>
    <definedName name="canonemese">#REF!</definedName>
    <definedName name="Classe_di_elementi">[1]PUL!$AA$6:$AA$24</definedName>
    <definedName name="COM">#REF!</definedName>
    <definedName name="comun">#REF!</definedName>
    <definedName name="Comuni">#REF!</definedName>
    <definedName name="ee">#REF!</definedName>
    <definedName name="mq_gg">#REF!</definedName>
    <definedName name="ore_lu_ve">#REF!</definedName>
    <definedName name="oremese">#REF!</definedName>
    <definedName name="Print_Area_0">#REF!</definedName>
    <definedName name="Print_Area_1">#REF!</definedName>
    <definedName name="Print_Area_2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tipo">[2]Foglio1!$D$1:$D$4</definedName>
    <definedName name="Tipologia_di_operazione">[1]PUL!$AB$6:$AB$15</definedName>
    <definedName name="Tot._mq">#REF!</definedName>
    <definedName name="Tot_mq">#REF!</definedName>
  </definedNames>
  <calcPr calcId="191029"/>
</workbook>
</file>

<file path=xl/calcChain.xml><?xml version="1.0" encoding="utf-8"?>
<calcChain xmlns="http://schemas.openxmlformats.org/spreadsheetml/2006/main">
  <c r="D10" i="19" l="1"/>
  <c r="E10" i="19"/>
  <c r="F10" i="19"/>
  <c r="G10" i="19"/>
  <c r="H10" i="19"/>
  <c r="I10" i="19"/>
  <c r="J10" i="19"/>
  <c r="K10" i="19"/>
  <c r="L10" i="19"/>
  <c r="E8" i="18" l="1"/>
  <c r="F8" i="18"/>
  <c r="G8" i="18"/>
  <c r="H8" i="18"/>
  <c r="D8" i="18"/>
  <c r="C10" i="19" l="1"/>
  <c r="G9" i="19"/>
  <c r="I9" i="19"/>
  <c r="K9" i="19"/>
  <c r="C9" i="19"/>
  <c r="E11" i="18"/>
  <c r="F11" i="18"/>
  <c r="G11" i="18"/>
  <c r="H11" i="18"/>
  <c r="D11" i="18"/>
  <c r="E10" i="18"/>
  <c r="F10" i="18"/>
  <c r="G10" i="18"/>
  <c r="H10" i="18"/>
  <c r="D10" i="18"/>
  <c r="E9" i="18"/>
  <c r="F9" i="18"/>
  <c r="G9" i="18"/>
  <c r="H9" i="18"/>
  <c r="D9" i="18"/>
  <c r="I7" i="18"/>
  <c r="I8" i="18" s="1"/>
  <c r="I10" i="18" l="1"/>
  <c r="I9" i="18"/>
  <c r="I11" i="18"/>
</calcChain>
</file>

<file path=xl/sharedStrings.xml><?xml version="1.0" encoding="utf-8"?>
<sst xmlns="http://schemas.openxmlformats.org/spreadsheetml/2006/main" count="77" uniqueCount="50">
  <si>
    <t>Totale</t>
  </si>
  <si>
    <r>
      <t>Servizio di Pulizia - Attività Integrative (C</t>
    </r>
    <r>
      <rPr>
        <vertAlign val="subscript"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>) + Aggiuntive (C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 - Canone presunto</t>
    </r>
  </si>
  <si>
    <t>Servizio di pulizia - Attività a richiesta - Extra canone presunto</t>
  </si>
  <si>
    <t>Servizio di pulizia - Attività integrative più aggiuntive più a richiesta - Extra-canone presunto</t>
  </si>
  <si>
    <t>Servizio di disinfestazione - Attività straordinarie - Extra canone presunto</t>
  </si>
  <si>
    <r>
      <t>Servizio di pulizia - - Attività Ordinarie - Canone presunto  (C</t>
    </r>
    <r>
      <rPr>
        <vertAlign val="subscript"/>
        <sz val="11"/>
        <color theme="1"/>
        <rFont val="Calibri"/>
        <family val="2"/>
        <scheme val="minor"/>
      </rPr>
      <t>AO</t>
    </r>
    <r>
      <rPr>
        <sz val="11"/>
        <color theme="1"/>
        <rFont val="Calibri"/>
        <family val="2"/>
        <scheme val="minor"/>
      </rPr>
      <t>)</t>
    </r>
  </si>
  <si>
    <r>
      <t>Servizio di disinfestazione - Attività ordinarie - Canone presunto (C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</si>
  <si>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Servizio di raccolta e smaltimento rifiuti speciali - Attività  straordinarie - Canone presunto</t>
  </si>
  <si>
    <r>
      <t>Servizio di raccolta e smaltimento rifiuti speciali - Attività ordinarie - Canone presunto (C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</si>
  <si>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>Servizio</t>
  </si>
  <si>
    <t>mq sup. netta da trattare</t>
  </si>
  <si>
    <t>NOME IMMOBILE</t>
  </si>
  <si>
    <t>INDIRIZZO</t>
  </si>
  <si>
    <t>COMUNE</t>
  </si>
  <si>
    <t>PROVINCIA</t>
  </si>
  <si>
    <t>REGIONE</t>
  </si>
  <si>
    <t>FREQUENZA (gg/sett)</t>
  </si>
  <si>
    <t xml:space="preserve">Area tipo 1 - Uffici </t>
  </si>
  <si>
    <t xml:space="preserve">Area tipo 2 -Spazi Connettivi </t>
  </si>
  <si>
    <t>Area tipo 3 - Servizi Igienici</t>
  </si>
  <si>
    <t>Area tipo 4 - Aree Tecniche</t>
  </si>
  <si>
    <t>Metri quadrati totali immobile</t>
  </si>
  <si>
    <t>di cui 5 su 7</t>
  </si>
  <si>
    <t>di cui 6 su 7</t>
  </si>
  <si>
    <t>Derattizzazione</t>
  </si>
  <si>
    <t xml:space="preserve">Area tipo 15 - Aree Esterne </t>
  </si>
  <si>
    <t>di cui 7 su 7</t>
  </si>
  <si>
    <t>Disinfestazione da insetti striscianti ed altri artropodi – Aree interne</t>
  </si>
  <si>
    <t>Disinfestazione da insetti striscianti ed altri artropodi – Aree esterne</t>
  </si>
  <si>
    <t>mq sup. da trattare</t>
  </si>
  <si>
    <t>Disinfestazione da zanzare, pappataci, simulidi - Intervento antilarvale</t>
  </si>
  <si>
    <t>Disinfestazione da zanzare, pappataci, simulidi - Trattamento adulticida</t>
  </si>
  <si>
    <t>Servizio di Derattizzazione e Disinfestazione (Dettaglio immobili e Quantità) - Fabbisogno Attività Ordinarie di Base</t>
  </si>
  <si>
    <t>Servizio di Pulizia (dettaglio immobili e quantità) – Fabbisogno Attività Ordinarie di Base</t>
  </si>
  <si>
    <t>ID IMMOBILE</t>
  </si>
  <si>
    <t>Anagrafica immobili</t>
  </si>
  <si>
    <t>ID Immobile</t>
  </si>
  <si>
    <t>Totale immobili</t>
  </si>
  <si>
    <t>N. immobili oggetto del servizio</t>
  </si>
  <si>
    <t>Aree interne</t>
  </si>
  <si>
    <t>Aree esterne</t>
  </si>
  <si>
    <t>APPALTO SPECIFICO INDETTO DAL MINISTERO DELLA SALUTE PER L’AFFIDAMENTO QUADRIENNALE DEL SERVIZIO DI PULIZIA, DA ESEGUIRSI PRESSO LE SEDI CENTRALI DELL’AMMINISTRAZIONE E PRESSO LA SEDE DEL COMANDO DEI CARABINIERI PER LA TUTELA DELLA SALUTE, GRUPPO E N.A.S. DI ROMA, NELL’AMBITO DELLO SDA PER LA FORNITURA DEI “SERVIZI AGLI IMMOBILI” IN USO, A QUALSIASI TITOLO, ALLE PUBBLICHE AMMINISTRAZIONI</t>
  </si>
  <si>
    <t>ROMA</t>
  </si>
  <si>
    <t>RM</t>
  </si>
  <si>
    <t>LAZIO</t>
  </si>
  <si>
    <t>Lotto n.3</t>
  </si>
  <si>
    <t>NAS AERONAUTICA</t>
  </si>
  <si>
    <t>VIALE DELL'AERONAUTICA 122</t>
  </si>
  <si>
    <t>piano seminterrato e  terra</t>
  </si>
  <si>
    <t>cortile interno / perimetro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</si>
</sst>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ont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6" fillId="4" borderId="5" xfId="0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4" fontId="10" fillId="0" borderId="8" xfId="1" applyFont="1" applyBorder="1" applyAlignment="1">
      <alignment vertical="center"/>
    </xf>
    <xf numFmtId="164" fontId="10" fillId="0" borderId="9" xfId="1" applyFont="1" applyBorder="1" applyAlignment="1">
      <alignment vertical="center"/>
    </xf>
    <xf numFmtId="0" fontId="0" fillId="0" borderId="0" xfId="0" applyAlignment="1">
      <alignment vertical="center"/>
    </xf>
    <xf numFmtId="164" fontId="9" fillId="6" borderId="5" xfId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/>
    </xf>
    <xf numFmtId="164" fontId="10" fillId="0" borderId="7" xfId="1" applyFont="1" applyBorder="1" applyAlignment="1">
      <alignment vertical="center"/>
    </xf>
    <xf numFmtId="164" fontId="9" fillId="3" borderId="5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4" borderId="5" xfId="1" applyFont="1" applyFill="1" applyBorder="1" applyAlignment="1">
      <alignment horizontal="right" vertical="center" wrapText="1"/>
    </xf>
    <xf numFmtId="164" fontId="6" fillId="4" borderId="5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10" fillId="0" borderId="8" xfId="1" applyFont="1" applyFill="1" applyBorder="1" applyAlignment="1">
      <alignment vertical="center"/>
    </xf>
    <xf numFmtId="164" fontId="10" fillId="0" borderId="9" xfId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305E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27_SDA_Libreria%20attivit&#2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andro.grilli/Desktop/Pubblicazioni/Consip/AQ%20PULIZIA/documentazione%20di%20gara/documentazione%20di%20gara%20LAST/PUBBLICAZIONE%2014_03_2019/FINALE/Consip/INIZIATIVE%20AREA%20SERVIZI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PUL"/>
      <sheetName val="DIS"/>
      <sheetName val="SMA"/>
      <sheetName val="GIA"/>
      <sheetName val="POR"/>
      <sheetName val="FAC"/>
      <sheetName val="TER"/>
      <sheetName val="ELT"/>
      <sheetName val="ANT"/>
      <sheetName val="ELV"/>
    </sheetNames>
    <sheetDataSet>
      <sheetData sheetId="0"/>
      <sheetData sheetId="1">
        <row r="6">
          <cell r="AA6" t="str">
            <v>Pavimentazioni interne</v>
          </cell>
          <cell r="AB6" t="str">
            <v>Raccolta rifiuti</v>
          </cell>
        </row>
        <row r="7">
          <cell r="AA7" t="str">
            <v>Pavimentazioni esterne</v>
          </cell>
          <cell r="AB7" t="str">
            <v>Scopatura</v>
          </cell>
        </row>
        <row r="8">
          <cell r="AA8" t="str">
            <v>Arredi interni</v>
          </cell>
          <cell r="AB8" t="str">
            <v>Spolveratura e rimozione macchie</v>
          </cell>
        </row>
        <row r="9">
          <cell r="AA9" t="str">
            <v>Arredi esterni</v>
          </cell>
          <cell r="AB9" t="str">
            <v>Aspiratura/Battitura</v>
          </cell>
        </row>
        <row r="10">
          <cell r="AA10" t="str">
            <v>Postazioni</v>
          </cell>
          <cell r="AB10" t="str">
            <v>Detersione</v>
          </cell>
        </row>
        <row r="11">
          <cell r="AA11" t="str">
            <v>Attrezzature</v>
          </cell>
          <cell r="AB11" t="str">
            <v>Disinfezione</v>
          </cell>
        </row>
        <row r="12">
          <cell r="AA12" t="str">
            <v>Punti di contatto</v>
          </cell>
          <cell r="AB12" t="str">
            <v>Deragnatura</v>
          </cell>
        </row>
        <row r="13">
          <cell r="AA13" t="str">
            <v>Corpi illuminanti</v>
          </cell>
          <cell r="AB13" t="str">
            <v>Protezione/Manutenzione</v>
          </cell>
        </row>
        <row r="14">
          <cell r="AA14" t="str">
            <v>Contenitori rifiuti</v>
          </cell>
          <cell r="AB14" t="str">
            <v>Rifacimento e cambio biancheria</v>
          </cell>
        </row>
        <row r="15">
          <cell r="AA15" t="str">
            <v>Collegamenti verticali/inclinati</v>
          </cell>
          <cell r="AB15" t="str">
            <v>Interventi viabilità interna</v>
          </cell>
        </row>
        <row r="16">
          <cell r="AA16" t="str">
            <v>Partizioni verticali</v>
          </cell>
        </row>
        <row r="17">
          <cell r="AA17" t="str">
            <v>Partizioni orizzontali</v>
          </cell>
        </row>
        <row r="18">
          <cell r="AA18" t="str">
            <v>Infissi interni</v>
          </cell>
        </row>
        <row r="19">
          <cell r="AA19" t="str">
            <v>Infissi esterni</v>
          </cell>
        </row>
        <row r="20">
          <cell r="AA20" t="str">
            <v>Terminali idrico sanitari e apparecchiature bagno</v>
          </cell>
        </row>
        <row r="21">
          <cell r="AA21" t="str">
            <v>Terminali impiantistici</v>
          </cell>
        </row>
        <row r="22">
          <cell r="AA22" t="str">
            <v>Prodotti tessili</v>
          </cell>
        </row>
        <row r="23">
          <cell r="AA23" t="str">
            <v>Barriere antisporco</v>
          </cell>
        </row>
        <row r="24">
          <cell r="AA24" t="str">
            <v>Varchi/Accessi esterni e/o interni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nvenzione"/>
      <sheetName val="Report Atti Aggiuntivi"/>
      <sheetName val="Foglio1"/>
      <sheetName val="Anagrafica"/>
      <sheetName val="Legenda"/>
    </sheetNames>
    <sheetDataSet>
      <sheetData sheetId="0"/>
      <sheetData sheetId="1"/>
      <sheetData sheetId="2">
        <row r="1">
          <cell r="D1" t="str">
            <v>MIUR</v>
          </cell>
        </row>
        <row r="2">
          <cell r="D2" t="str">
            <v>COMUNE</v>
          </cell>
        </row>
        <row r="3">
          <cell r="D3" t="str">
            <v>PROVINCIA</v>
          </cell>
        </row>
        <row r="4">
          <cell r="D4" t="str">
            <v>ALTRO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1"/>
  <sheetViews>
    <sheetView showGridLines="0" zoomScale="90" zoomScaleNormal="90" workbookViewId="0">
      <pane ySplit="5" topLeftCell="A6" activePane="bottomLeft" state="frozen"/>
      <selection pane="bottomLeft" activeCell="C9" sqref="C9"/>
    </sheetView>
  </sheetViews>
  <sheetFormatPr defaultRowHeight="14.4" x14ac:dyDescent="0.3"/>
  <cols>
    <col min="1" max="1" width="3.5546875" customWidth="1"/>
    <col min="2" max="2" width="10.88671875" customWidth="1"/>
    <col min="3" max="3" width="33.88671875" customWidth="1"/>
    <col min="4" max="4" width="28.6640625" customWidth="1"/>
    <col min="5" max="5" width="21.77734375" customWidth="1"/>
    <col min="6" max="6" width="20.33203125" customWidth="1"/>
    <col min="7" max="7" width="19.88671875" customWidth="1"/>
    <col min="8" max="14" width="12.6640625" customWidth="1"/>
  </cols>
  <sheetData>
    <row r="1" spans="2:14" s="20" customFormat="1" x14ac:dyDescent="0.3"/>
    <row r="2" spans="2:14" ht="48.6" customHeight="1" x14ac:dyDescent="0.3">
      <c r="B2" s="27" t="s">
        <v>41</v>
      </c>
      <c r="C2" s="27"/>
      <c r="D2" s="27"/>
      <c r="E2" s="27"/>
      <c r="F2" s="27"/>
      <c r="G2" s="27"/>
      <c r="H2" s="27"/>
    </row>
    <row r="3" spans="2:14" ht="35.1" customHeight="1" x14ac:dyDescent="0.3">
      <c r="B3" s="25" t="s">
        <v>45</v>
      </c>
      <c r="C3" s="15"/>
    </row>
    <row r="4" spans="2:14" ht="21.9" customHeight="1" x14ac:dyDescent="0.3">
      <c r="B4" s="18" t="s">
        <v>35</v>
      </c>
      <c r="C4" s="18"/>
      <c r="D4" s="18"/>
      <c r="E4" s="18"/>
      <c r="F4" s="18"/>
      <c r="G4" s="18"/>
    </row>
    <row r="5" spans="2:14" ht="33.9" customHeight="1" x14ac:dyDescent="0.3">
      <c r="B5" s="16" t="s">
        <v>34</v>
      </c>
      <c r="C5" s="17" t="s">
        <v>11</v>
      </c>
      <c r="D5" s="16" t="s">
        <v>12</v>
      </c>
      <c r="E5" s="16" t="s">
        <v>13</v>
      </c>
      <c r="F5" s="16" t="s">
        <v>14</v>
      </c>
      <c r="G5" s="16" t="s">
        <v>15</v>
      </c>
    </row>
    <row r="6" spans="2:14" s="9" customFormat="1" ht="21.9" customHeight="1" x14ac:dyDescent="0.3">
      <c r="B6" s="6">
        <v>1</v>
      </c>
      <c r="C6" s="7" t="s">
        <v>46</v>
      </c>
      <c r="D6" s="7" t="s">
        <v>47</v>
      </c>
      <c r="E6" s="7" t="s">
        <v>42</v>
      </c>
      <c r="F6" s="7" t="s">
        <v>43</v>
      </c>
      <c r="G6" s="7" t="s">
        <v>44</v>
      </c>
      <c r="H6"/>
      <c r="I6"/>
      <c r="J6"/>
      <c r="K6"/>
      <c r="L6"/>
      <c r="M6"/>
      <c r="N6"/>
    </row>
    <row r="7" spans="2:14" s="9" customFormat="1" ht="22.05" customHeight="1" x14ac:dyDescent="0.3">
      <c r="B7" s="6" t="s">
        <v>37</v>
      </c>
      <c r="C7" s="6">
        <v>1</v>
      </c>
      <c r="H7"/>
      <c r="I7"/>
      <c r="J7"/>
      <c r="K7"/>
      <c r="L7"/>
      <c r="M7"/>
      <c r="N7"/>
    </row>
    <row r="8" spans="2:14" ht="22.05" customHeight="1" x14ac:dyDescent="0.3"/>
    <row r="9" spans="2:14" ht="22.05" customHeight="1" x14ac:dyDescent="0.3"/>
    <row r="10" spans="2:14" ht="22.05" customHeight="1" x14ac:dyDescent="0.3"/>
    <row r="11" spans="2:14" ht="21.9" customHeight="1" x14ac:dyDescent="0.3"/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2"/>
  <sheetViews>
    <sheetView showGridLines="0" zoomScale="90" zoomScaleNormal="90" workbookViewId="0">
      <pane xSplit="3" topLeftCell="D1" activePane="topRight" state="frozen"/>
      <selection pane="topRight" activeCell="H8" sqref="H8"/>
    </sheetView>
  </sheetViews>
  <sheetFormatPr defaultRowHeight="14.4" x14ac:dyDescent="0.3"/>
  <cols>
    <col min="1" max="1" width="3.5546875" customWidth="1"/>
    <col min="2" max="2" width="10.77734375" customWidth="1"/>
    <col min="3" max="3" width="10.6640625" customWidth="1"/>
    <col min="4" max="8" width="12.6640625" customWidth="1"/>
    <col min="9" max="9" width="12.5546875" bestFit="1" customWidth="1"/>
    <col min="10" max="10" width="2.44140625" customWidth="1"/>
    <col min="11" max="27" width="12.6640625" customWidth="1"/>
  </cols>
  <sheetData>
    <row r="2" spans="2:27" ht="57" customHeight="1" x14ac:dyDescent="0.3">
      <c r="B2" s="27" t="s">
        <v>41</v>
      </c>
      <c r="C2" s="27"/>
      <c r="D2" s="27"/>
      <c r="E2" s="27"/>
      <c r="F2" s="27"/>
      <c r="G2" s="27"/>
    </row>
    <row r="3" spans="2:27" ht="35.1" customHeight="1" x14ac:dyDescent="0.3">
      <c r="B3" s="25" t="s">
        <v>45</v>
      </c>
      <c r="C3" s="15"/>
    </row>
    <row r="4" spans="2:27" ht="21.9" customHeight="1" x14ac:dyDescent="0.3">
      <c r="B4" s="18" t="s">
        <v>33</v>
      </c>
      <c r="C4" s="19"/>
    </row>
    <row r="5" spans="2:27" ht="33.9" customHeight="1" x14ac:dyDescent="0.3">
      <c r="B5" s="28" t="s">
        <v>34</v>
      </c>
      <c r="C5" s="30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25</v>
      </c>
      <c r="I5" s="4" t="s">
        <v>21</v>
      </c>
    </row>
    <row r="6" spans="2:27" ht="19.95" customHeight="1" x14ac:dyDescent="0.3">
      <c r="B6" s="29"/>
      <c r="C6" s="31"/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</row>
    <row r="7" spans="2:27" s="9" customFormat="1" ht="21.9" customHeight="1" x14ac:dyDescent="0.3">
      <c r="B7" s="6">
        <v>1</v>
      </c>
      <c r="C7" s="14"/>
      <c r="D7" s="7">
        <v>3170</v>
      </c>
      <c r="E7" s="8">
        <v>500</v>
      </c>
      <c r="F7" s="8">
        <v>80</v>
      </c>
      <c r="G7" s="8">
        <v>360</v>
      </c>
      <c r="H7" s="8">
        <v>900</v>
      </c>
      <c r="I7" s="4">
        <f>SUM(D7:H7)</f>
        <v>5010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s="9" customFormat="1" ht="21" customHeight="1" x14ac:dyDescent="0.3">
      <c r="C8" s="24" t="s">
        <v>0</v>
      </c>
      <c r="D8" s="10">
        <f t="shared" ref="D8:I8" si="0">SUM(D7:D7)</f>
        <v>3170</v>
      </c>
      <c r="E8" s="10">
        <f t="shared" si="0"/>
        <v>500</v>
      </c>
      <c r="F8" s="10">
        <f t="shared" si="0"/>
        <v>80</v>
      </c>
      <c r="G8" s="10">
        <f t="shared" si="0"/>
        <v>360</v>
      </c>
      <c r="H8" s="10">
        <f t="shared" si="0"/>
        <v>900</v>
      </c>
      <c r="I8" s="10">
        <f t="shared" si="0"/>
        <v>5010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2:27" ht="22.05" customHeight="1" x14ac:dyDescent="0.3">
      <c r="C9" s="11" t="s">
        <v>22</v>
      </c>
      <c r="D9" s="12">
        <f>+SUMIF($C$7:$C$7,"5 su 7",D7:D7)</f>
        <v>0</v>
      </c>
      <c r="E9" s="12">
        <f>+SUMIF($C$7:$C$7,"5 su 7",E7:E7)</f>
        <v>0</v>
      </c>
      <c r="F9" s="12">
        <f>+SUMIF($C$7:$C$7,"5 su 7",F7:F7)</f>
        <v>0</v>
      </c>
      <c r="G9" s="12">
        <f>+SUMIF($C$7:$C$7,"5 su 7",G7:G7)</f>
        <v>0</v>
      </c>
      <c r="H9" s="12">
        <f>+SUMIF($C$7:$C$7,"5 su 7",H7:H7)</f>
        <v>0</v>
      </c>
      <c r="I9" s="13">
        <f>SUM(D9:H9)</f>
        <v>0</v>
      </c>
    </row>
    <row r="10" spans="2:27" ht="22.05" customHeight="1" x14ac:dyDescent="0.3">
      <c r="C10" s="11" t="s">
        <v>23</v>
      </c>
      <c r="D10" s="7">
        <f>+SUMIF($C$7:$C$7,"6 su 7",D7:D7)</f>
        <v>0</v>
      </c>
      <c r="E10" s="7">
        <f>+SUMIF($C$7:$C$7,"6 su 7",E7:E7)</f>
        <v>0</v>
      </c>
      <c r="F10" s="7">
        <f>+SUMIF($C$7:$C$7,"6 su 7",F7:F7)</f>
        <v>0</v>
      </c>
      <c r="G10" s="7">
        <f>+SUMIF($C$7:$C$7,"6 su 7",G7:G7)</f>
        <v>0</v>
      </c>
      <c r="H10" s="7">
        <f>+SUMIF($C$7:$C$7,"6 su 7",H7:H7)</f>
        <v>0</v>
      </c>
      <c r="I10" s="13">
        <f>SUM(D10:H10)</f>
        <v>0</v>
      </c>
    </row>
    <row r="11" spans="2:27" ht="22.05" customHeight="1" x14ac:dyDescent="0.3">
      <c r="C11" s="11" t="s">
        <v>26</v>
      </c>
      <c r="D11" s="7">
        <f>+SUMIF($C$7:$C$7,"7 su 7",D7:D7)</f>
        <v>0</v>
      </c>
      <c r="E11" s="7">
        <f>+SUMIF($C$7:$C$7,"7 su 7",E7:E7)</f>
        <v>0</v>
      </c>
      <c r="F11" s="7">
        <f>+SUMIF($C$7:$C$7,"7 su 7",F7:F7)</f>
        <v>0</v>
      </c>
      <c r="G11" s="7">
        <f>+SUMIF($C$7:$C$7,"7 su 7",G7:G7)</f>
        <v>0</v>
      </c>
      <c r="H11" s="7">
        <f>+SUMIF($C$7:$C$7,"7 su 7",H7:H7)</f>
        <v>0</v>
      </c>
      <c r="I11" s="13">
        <f>SUM(D11:H11)</f>
        <v>0</v>
      </c>
    </row>
    <row r="12" spans="2:27" ht="21.9" customHeight="1" x14ac:dyDescent="0.3"/>
  </sheetData>
  <mergeCells count="3">
    <mergeCell ref="B2:G2"/>
    <mergeCell ref="B5:B6"/>
    <mergeCell ref="C5:C6"/>
  </mergeCells>
  <dataValidations count="1">
    <dataValidation type="list" allowBlank="1" showInputMessage="1" showErrorMessage="1" sqref="C7" xr:uid="{00000000-0002-0000-0200-000000000000}">
      <formula1>"5 su 7,6 su 7, 7 su 7"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0"/>
  <sheetViews>
    <sheetView showGridLines="0" tabSelected="1" zoomScale="90" zoomScaleNormal="90" workbookViewId="0">
      <pane ySplit="7" topLeftCell="A8" activePane="bottomLeft" state="frozen"/>
      <selection pane="bottomLeft" activeCell="E9" sqref="E9"/>
    </sheetView>
  </sheetViews>
  <sheetFormatPr defaultRowHeight="14.4" x14ac:dyDescent="0.3"/>
  <cols>
    <col min="1" max="1" width="3.5546875" customWidth="1"/>
    <col min="2" max="2" width="10.77734375" customWidth="1"/>
    <col min="3" max="3" width="20.33203125" bestFit="1" customWidth="1"/>
    <col min="4" max="4" width="19.77734375" bestFit="1" customWidth="1"/>
    <col min="5" max="5" width="20.33203125" bestFit="1" customWidth="1"/>
    <col min="6" max="6" width="19.77734375" bestFit="1" customWidth="1"/>
    <col min="7" max="7" width="8.88671875" bestFit="1" customWidth="1"/>
    <col min="8" max="8" width="19.77734375" bestFit="1" customWidth="1"/>
    <col min="9" max="9" width="8.88671875" bestFit="1" customWidth="1"/>
    <col min="10" max="10" width="19.77734375" bestFit="1" customWidth="1"/>
    <col min="11" max="11" width="8.88671875" bestFit="1" customWidth="1"/>
    <col min="12" max="12" width="19.77734375" bestFit="1" customWidth="1"/>
    <col min="13" max="21" width="12.6640625" customWidth="1"/>
    <col min="22" max="22" width="12.5546875" bestFit="1" customWidth="1"/>
    <col min="23" max="23" width="9.109375" customWidth="1"/>
    <col min="24" max="24" width="13.33203125" bestFit="1" customWidth="1"/>
    <col min="40" max="40" width="13.88671875" bestFit="1" customWidth="1"/>
    <col min="42" max="42" width="13.88671875" bestFit="1" customWidth="1"/>
    <col min="43" max="43" width="10" bestFit="1" customWidth="1"/>
  </cols>
  <sheetData>
    <row r="2" spans="2:14" ht="105" customHeight="1" x14ac:dyDescent="0.3">
      <c r="B2" s="27" t="s">
        <v>41</v>
      </c>
      <c r="C2" s="27"/>
      <c r="D2" s="27"/>
      <c r="E2" s="27"/>
      <c r="F2" s="27"/>
      <c r="G2" s="27"/>
      <c r="H2" s="27"/>
      <c r="I2" s="21"/>
      <c r="J2" s="21"/>
      <c r="K2" s="21"/>
      <c r="L2" s="21"/>
      <c r="M2" s="21"/>
      <c r="N2" s="21"/>
    </row>
    <row r="3" spans="2:14" ht="35.1" customHeight="1" x14ac:dyDescent="0.3">
      <c r="B3" s="37" t="s">
        <v>45</v>
      </c>
      <c r="C3" s="37"/>
      <c r="D3" s="37"/>
      <c r="E3" s="37"/>
      <c r="F3" s="37"/>
      <c r="G3" s="37"/>
    </row>
    <row r="4" spans="2:14" ht="21.9" customHeight="1" x14ac:dyDescent="0.3">
      <c r="B4" s="18" t="s">
        <v>32</v>
      </c>
      <c r="C4" s="18"/>
      <c r="D4" s="18"/>
      <c r="E4" s="18"/>
      <c r="F4" s="18"/>
      <c r="G4" s="18"/>
      <c r="H4" s="18"/>
      <c r="I4" s="19"/>
      <c r="J4" s="26"/>
    </row>
    <row r="5" spans="2:14" ht="37.950000000000003" customHeight="1" x14ac:dyDescent="0.3">
      <c r="B5" s="28" t="s">
        <v>36</v>
      </c>
      <c r="C5" s="34" t="s">
        <v>24</v>
      </c>
      <c r="D5" s="35"/>
      <c r="E5" s="34" t="s">
        <v>27</v>
      </c>
      <c r="F5" s="35"/>
      <c r="G5" s="34" t="s">
        <v>28</v>
      </c>
      <c r="H5" s="35"/>
      <c r="I5" s="34" t="s">
        <v>30</v>
      </c>
      <c r="J5" s="35"/>
      <c r="K5" s="34" t="s">
        <v>31</v>
      </c>
      <c r="L5" s="35"/>
    </row>
    <row r="6" spans="2:14" ht="16.95" customHeight="1" x14ac:dyDescent="0.3">
      <c r="B6" s="36"/>
      <c r="C6" s="32" t="s">
        <v>29</v>
      </c>
      <c r="D6" s="33"/>
      <c r="E6" s="32" t="s">
        <v>29</v>
      </c>
      <c r="F6" s="33"/>
      <c r="G6" s="32" t="s">
        <v>29</v>
      </c>
      <c r="H6" s="33"/>
      <c r="I6" s="32" t="s">
        <v>29</v>
      </c>
      <c r="J6" s="33"/>
      <c r="K6" s="32" t="s">
        <v>29</v>
      </c>
      <c r="L6" s="33"/>
    </row>
    <row r="7" spans="2:14" ht="16.95" customHeight="1" x14ac:dyDescent="0.3">
      <c r="B7" s="29"/>
      <c r="C7" s="5" t="s">
        <v>39</v>
      </c>
      <c r="D7" s="5" t="s">
        <v>40</v>
      </c>
      <c r="E7" s="5" t="s">
        <v>39</v>
      </c>
      <c r="F7" s="5" t="s">
        <v>40</v>
      </c>
      <c r="G7" s="5" t="s">
        <v>39</v>
      </c>
      <c r="H7" s="5" t="s">
        <v>40</v>
      </c>
      <c r="I7" s="5" t="s">
        <v>39</v>
      </c>
      <c r="J7" s="5" t="s">
        <v>40</v>
      </c>
      <c r="K7" s="5" t="s">
        <v>39</v>
      </c>
      <c r="L7" s="5" t="s">
        <v>40</v>
      </c>
    </row>
    <row r="8" spans="2:14" ht="21.9" customHeight="1" x14ac:dyDescent="0.3">
      <c r="B8" s="6">
        <v>1</v>
      </c>
      <c r="C8" s="38" t="s">
        <v>48</v>
      </c>
      <c r="D8" s="38" t="s">
        <v>49</v>
      </c>
      <c r="E8" s="38" t="s">
        <v>48</v>
      </c>
      <c r="F8" s="38"/>
      <c r="G8" s="39">
        <v>0</v>
      </c>
      <c r="H8" s="38" t="s">
        <v>49</v>
      </c>
      <c r="I8" s="39">
        <v>0</v>
      </c>
      <c r="J8" s="38" t="s">
        <v>49</v>
      </c>
      <c r="K8" s="8"/>
      <c r="L8" s="38" t="s">
        <v>49</v>
      </c>
    </row>
    <row r="9" spans="2:14" ht="22.05" customHeight="1" x14ac:dyDescent="0.3">
      <c r="B9" s="23" t="s">
        <v>0</v>
      </c>
      <c r="C9" s="10">
        <f>SUM(C8:C8)</f>
        <v>0</v>
      </c>
      <c r="D9" s="10"/>
      <c r="E9" s="10"/>
      <c r="F9" s="10"/>
      <c r="G9" s="10">
        <f>SUM(G8:G8)</f>
        <v>0</v>
      </c>
      <c r="H9" s="10"/>
      <c r="I9" s="10">
        <f>SUM(I8:I8)</f>
        <v>0</v>
      </c>
      <c r="J9" s="10"/>
      <c r="K9" s="10">
        <f>SUM(K8:K8)</f>
        <v>0</v>
      </c>
      <c r="L9" s="10"/>
    </row>
    <row r="10" spans="2:14" ht="30.6" x14ac:dyDescent="0.3">
      <c r="B10" s="22" t="s">
        <v>38</v>
      </c>
      <c r="C10" s="6">
        <f>+COUNTA(C8:C8)</f>
        <v>1</v>
      </c>
      <c r="D10" s="6">
        <f t="shared" ref="D10:L10" si="0">+COUNTA(D8:D8)</f>
        <v>1</v>
      </c>
      <c r="E10" s="6">
        <f>+COUNTA(#REF!)</f>
        <v>1</v>
      </c>
      <c r="F10" s="6">
        <f t="shared" si="0"/>
        <v>0</v>
      </c>
      <c r="G10" s="6">
        <f t="shared" si="0"/>
        <v>1</v>
      </c>
      <c r="H10" s="6">
        <f t="shared" si="0"/>
        <v>1</v>
      </c>
      <c r="I10" s="6">
        <f t="shared" si="0"/>
        <v>1</v>
      </c>
      <c r="J10" s="6">
        <f t="shared" si="0"/>
        <v>1</v>
      </c>
      <c r="K10" s="6">
        <f t="shared" si="0"/>
        <v>0</v>
      </c>
      <c r="L10" s="6">
        <f t="shared" si="0"/>
        <v>1</v>
      </c>
    </row>
  </sheetData>
  <sheetProtection formatCells="0" formatColumns="0" formatRows="0" insertColumns="0" insertRows="0" insertHyperlinks="0" deleteColumns="0" deleteRows="0"/>
  <mergeCells count="13">
    <mergeCell ref="B5:B7"/>
    <mergeCell ref="B2:H2"/>
    <mergeCell ref="B3:G3"/>
    <mergeCell ref="C6:D6"/>
    <mergeCell ref="C5:D5"/>
    <mergeCell ref="E6:F6"/>
    <mergeCell ref="G6:H6"/>
    <mergeCell ref="I6:J6"/>
    <mergeCell ref="K6:L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B10"/>
  <sheetViews>
    <sheetView showGridLines="0" workbookViewId="0">
      <selection activeCell="B12" sqref="B12"/>
    </sheetView>
  </sheetViews>
  <sheetFormatPr defaultRowHeight="14.4" x14ac:dyDescent="0.3"/>
  <cols>
    <col min="1" max="1" width="6.6640625" customWidth="1"/>
    <col min="2" max="2" width="90.6640625" customWidth="1"/>
  </cols>
  <sheetData>
    <row r="2" spans="2:2" x14ac:dyDescent="0.3">
      <c r="B2" s="2" t="s">
        <v>9</v>
      </c>
    </row>
    <row r="3" spans="2:2" ht="15.6" x14ac:dyDescent="0.3">
      <c r="B3" s="1" t="s">
        <v>5</v>
      </c>
    </row>
    <row r="4" spans="2:2" ht="15.6" x14ac:dyDescent="0.3">
      <c r="B4" s="1" t="s">
        <v>1</v>
      </c>
    </row>
    <row r="5" spans="2:2" x14ac:dyDescent="0.3">
      <c r="B5" s="1" t="s">
        <v>2</v>
      </c>
    </row>
    <row r="6" spans="2:2" x14ac:dyDescent="0.3">
      <c r="B6" s="1" t="s">
        <v>3</v>
      </c>
    </row>
    <row r="7" spans="2:2" ht="15.6" x14ac:dyDescent="0.3">
      <c r="B7" s="1" t="s">
        <v>6</v>
      </c>
    </row>
    <row r="8" spans="2:2" x14ac:dyDescent="0.3">
      <c r="B8" s="1" t="s">
        <v>4</v>
      </c>
    </row>
    <row r="9" spans="2:2" ht="15.6" x14ac:dyDescent="0.3">
      <c r="B9" s="1" t="s">
        <v>8</v>
      </c>
    </row>
    <row r="10" spans="2:2" x14ac:dyDescent="0.3">
      <c r="B10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ANAGRAFICA</vt:lpstr>
      <vt:lpstr>PUL_AB</vt:lpstr>
      <vt:lpstr>DIS_AB</vt:lpstr>
      <vt:lpstr>Riepilogo Canoni</vt:lpstr>
      <vt:lpstr>ANAGRAFICA!_Toc518481871</vt:lpstr>
      <vt:lpstr>DIS_AB!_Toc518481871</vt:lpstr>
      <vt:lpstr>PUL_AB!_Toc518481871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2024-03-19T10:53:41Z</dcterms:modified>
</cp:coreProperties>
</file>